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9750" tabRatio="7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32" i="11" l="1"/>
  <c r="AA30" i="11"/>
  <c r="AA29" i="11"/>
  <c r="AA28" i="11"/>
  <c r="AA7"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W42" i="9" s="1"/>
  <c r="BW43" i="9" s="1"/>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<sst xmlns="http://schemas.openxmlformats.org/spreadsheetml/2006/main" count="1091" uniqueCount="571">
  <si>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</si>
  <si>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</si>
  <si>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</si>
  <si>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</si>
  <si>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</si>
  <si>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</si>
  <si>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</si>
  <si>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</si>
  <si>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</si>
  <si>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</si>
  <si>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</si>
  <si>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</si>
  <si>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</si>
  <si>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</si>
  <si>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</si>
  <si>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</si>
  <si>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</si>
  <si>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</si>
  <si>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</si>
  <si>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</si>
  <si>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</si>
  <si>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</si>
  <si>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</si>
  <si>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</si>
  <si>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</si>
  <si>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</si>
  <si>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</si>
  <si>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</si>
  <si>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</si>
  <si>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</si>
  <si>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</si>
  <si>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</si>
  <si>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</si>
  <si>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</si>
  <si>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</si>
  <si>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</si>
  <si>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</si>
  <si>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</si>
  <si>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</si>
  <si>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</si>
  <si>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</si>
  <si>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</si>
  <si>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</si>
  <si>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</si>
  <si>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</si>
  <si>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</si>
  <si>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</si>
  <si>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</si>
  <si>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</si>
  <si>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</si>
  <si>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</si>
  <si>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</si>
  <si>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</si>
  <si>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</si>
  <si>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</si>
  <si>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</si>
  <si>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</si>
  <si>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</si>
  <si>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</si>
  <si>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</si>
  <si>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</si>
  <si>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</si>
  <si>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</si>
  <si>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</si>
  <si>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</si>
  <si>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</si>
  <si>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</si>
  <si>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</si>
  <si>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</si>
  <si>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</si>
  <si>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</si>
  <si>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</si>
  <si>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</si>
  <si>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</si>
  <si>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</si>
  <si>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</si>
  <si>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</si>
  <si>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</si>
  <si>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</si>
  <si>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</si>
  <si>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</si>
  <si>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</si>
  <si>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</si>
  <si>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</si>
  <si>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</si>
  <si>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</si>
  <si>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</si>
  <si>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</si>
  <si>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</si>
  <si>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</si>
  <si>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</si>
  <si>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</si>
  <si>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</si>
  <si>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</si>
  <si>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</si>
  <si>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</si>
  <si>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</si>
  <si>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</si>
  <si>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</si>
  <si>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</si>
  <si>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</si>
  <si>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</si>
  <si>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</si>
  <si>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</si>
  <si>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</si>
  <si>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</si>
  <si>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</si>
  <si>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</si>
  <si>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</si>
  <si>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</si>
  <si>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</si>
  <si>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</si>
  <si>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</si>
  <si>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</si>
  <si>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</si>
  <si>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</si>
  <si>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</si>
  <si>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</si>
  <si>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</si>
  <si>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</si>
  <si>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</si>
  <si>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</si>
  <si>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</si>
  <si>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</si>
  <si>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</si>
  <si>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</si>
  <si>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</si>
  <si>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</si>
  <si>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</si>
  <si>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</si>
  <si>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</si>
  <si>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</si>
  <si>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</si>
  <si>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</si>
  <si>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</si>
  <si>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</si>
  <si>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</si>
  <si>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</si>
  <si>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</si>
  <si>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</si>
  <si>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</si>
  <si>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</si>
  <si>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</si>
  <si>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</si>
  <si>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</si>
  <si>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</si>
  <si>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</si>
  <si>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</si>
  <si>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</si>
  <si>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</si>
  <si>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</si>
  <si>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</si>
  <si>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</si>
  <si>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</si>
  <si>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</si>
  <si>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</si>
  <si>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</si>
  <si>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</si>
  <si>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</si>
  <si>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</si>
  <si>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</si>
  <si>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</si>
  <si>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</si>
  <si>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</si>
  <si>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</si>
  <si>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</si>
  <si>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</si>
  <si>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</si>
  <si>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</si>
  <si>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</si>
  <si>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</si>
  <si>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</si>
  <si>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</si>
  <si>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</si>
  <si>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</si>
  <si>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</si>
  <si>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</si>
  <si>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</si>
  <si>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</si>
  <si>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</si>
  <si>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</si>
  <si>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</si>
  <si>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</si>
  <si>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</si>
  <si>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</si>
  <si>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</si>
  <si>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</si>
  <si>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</si>
  <si>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</si>
  <si>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</si>
  <si>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</si>
  <si>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</si>
  <si>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</si>
  <si>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三重県東員町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</si>
  <si>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</si>
  <si>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</si>
  <si>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</si>
  <si>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</si>
  <si>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</si>
  <si>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</si>
  <si>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</si>
  <si>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</si>
  <si>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</si>
  <si>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</si>
  <si>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</si>
  <si>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</si>
  <si>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</si>
  <si>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</si>
  <si>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</si>
  <si>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</si>
  <si>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</si>
  <si>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</si>
  <si>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</si>
  <si>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</si>
  <si>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</si>
  <si>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</si>
  <si>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</si>
  <si>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</si>
  <si>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</si>
  <si>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</si>
  <si>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</si>
  <si>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</si>
  <si>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</si>
  <si>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</si>
  <si>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</si>
  <si>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</si>
  <si>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</si>
  <si>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</si>
  <si>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</si>
  <si>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</si>
  <si>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</si>
  <si>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</si>
  <si>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</si>
  <si>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</si>
  <si>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</si>
  <si>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</si>
  <si>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</si>
  <si>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</si>
  <si>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</si>
  <si>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</si>
  <si>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</si>
  <si>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</si>
  <si>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</si>
  <si>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</si>
  <si>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</si>
  <si>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</si>
  <si>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</si>
  <si>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</si>
  <si>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</si>
  <si>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</si>
  <si>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</si>
  <si>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</si>
  <si>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</si>
  <si>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</si>
  <si>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</si>
  <si>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</si>
  <si>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</si>
  <si>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</si>
  <si>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</si>
  <si>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</si>
  <si>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</si>
  <si>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</si>
  <si>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</si>
  <si>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</si>
  <si>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</si>
  <si>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</si>
  <si>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</si>
  <si>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</si>
  <si>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</si>
  <si>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</si>
  <si>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</si>
  <si>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</si>
  <si>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</si>
  <si>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</si>
  <si>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</si>
  <si>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</si>
  <si>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</si>
  <si>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</si>
  <si>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</si>
  <si>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</si>
  <si>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</si>
  <si>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</si>
  <si>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</si>
  <si>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</si>
  <si>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</si>
  <si>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</si>
  <si>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</si>
  <si>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</si>
  <si>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</si>
  <si>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</si>
  <si>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</si>
  <si>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</si>
  <si>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</si>
  <si>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</si>
  <si>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</si>
  <si>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</si>
  <si>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</si>
  <si>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</si>
  <si>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</si>
  <si>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</si>
  <si>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</si>
  <si>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</si>
  <si>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</si>
  <si>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</si>
  <si>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</si>
  <si>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</si>
  <si>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</si>
  <si>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</si>
  <si>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</si>
  <si>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</si>
  <si>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</si>
  <si>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</si>
  <si>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</si>
  <si>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</si>
  <si>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</si>
  <si>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</si>
  <si>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</si>
  <si>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</si>
  <si>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</si>
  <si>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</si>
  <si>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</si>
  <si>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</si>
  <si>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</si>
  <si>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</si>
  <si>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</si>
  <si>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</si>
  <si>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</si>
  <si>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</si>
  <si>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</si>
  <si>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</si>
  <si>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</si>
  <si>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</si>
  <si>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</si>
  <si>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</si>
  <si>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</si>
  <si>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</si>
  <si>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</si>
  <si>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</si>
  <si>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</si>
  <si>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</si>
  <si>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</si>
  <si>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三重県東員町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</si>
  <si>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</si>
  <si>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</si>
  <si>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</si>
  <si>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</si>
  <si>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</si>
  <si>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</si>
  <si>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</si>
  <si>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</si>
  <si>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</si>
  <si>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</si>
  <si>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</si>
  <si>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</si>
  <si>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</si>
  <si>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</si>
  <si>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</si>
  <si>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</si>
  <si>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</si>
  <si>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</si>
  <si>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</si>
  <si>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</si>
  <si>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</si>
  <si>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</si>
  <si>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</si>
  <si>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</si>
  <si>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</si>
  <si>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</si>
  <si>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</si>
  <si>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</si>
  <si>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</si>
  <si>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</si>
  <si>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</si>
  <si>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</si>
  <si>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</si>
  <si>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</si>
  <si>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</si>
  <si>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</si>
  <si>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</si>
  <si>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</si>
  <si>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</si>
  <si>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</si>
  <si>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</si>
  <si>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</si>
  <si>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</si>
  <si>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</si>
  <si>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</si>
  <si>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</si>
  <si>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</si>
  <si>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</si>
  <si>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</si>
  <si>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</si>
  <si>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</si>
  <si>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</si>
  <si>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</si>
  <si>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</si>
  <si>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</si>
  <si>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</si>
  <si>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</si>
  <si>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</si>
  <si>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</si>
  <si>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</si>
  <si>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</si>
  <si>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</si>
  <si>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</si>
  <si>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</si>
  <si>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</si>
  <si>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</si>
  <si>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</si>
  <si>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</si>
  <si>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</si>
  <si>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</si>
  <si>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</si>
  <si>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</si>
  <si>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</si>
  <si>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</si>
  <si>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</si>
  <si>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</si>
  <si>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</si>
  <si>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</si>
  <si>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</si>
  <si>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</si>
  <si>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</si>
  <si>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</si>
  <si>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</si>
  <si>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</si>
  <si>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</si>
  <si>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</si>
  <si>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</si>
  <si>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</si>
  <si>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</si>
  <si>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</si>
  <si>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</si>
  <si>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</si>
  <si>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</si>
  <si>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</si>
  <si>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</si>
  <si>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</si>
  <si>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</si>
  <si>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</si>
  <si>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</si>
  <si>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</si>
  <si>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</si>
  <si>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</si>
  <si>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</si>
  <si>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</si>
  <si>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</si>
  <si>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</si>
  <si>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</si>
  <si>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</si>
  <si>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</si>
  <si>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</si>
  <si>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</si>
  <si>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</si>
  <si>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</si>
  <si>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</si>
  <si>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</si>
  <si>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</si>
  <si>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</si>
  <si>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</si>
  <si>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</si>
  <si>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</si>
  <si>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</si>
  <si>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</si>
  <si>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</si>
  <si>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</si>
  <si>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</si>
  <si>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</si>
  <si>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</si>
  <si>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</si>
  <si>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</si>
  <si>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</si>
  <si>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</si>
  <si>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</si>
  <si>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</si>
  <si>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</si>
  <si>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</si>
  <si>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</si>
  <si>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</si>
  <si>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</si>
  <si>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</si>
  <si>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</si>
  <si>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</si>
  <si>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</si>
  <si>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</si>
  <si>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</si>
  <si>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</si>
  <si>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</si>
  <si>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</si>
  <si>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</si>
  <si>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</si>
  <si>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</si>
  <si>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</si>
  <si>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</si>
  <si>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</si>
  <si>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</si>
  <si>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</si>
  <si>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</si>
  <si>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</si>
  <si>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</si>
  <si>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</si>
  <si>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</si>
  <si>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</si>
  <si>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</si>
  <si>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</si>
  <si>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</si>
  <si>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</si>
  <si>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</si>
  <si>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</si>
  <si>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</si>
  <si>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</si>
  <si>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</si>
  <si>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</si>
  <si>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</si>
  <si>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</si>
  <si>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</si>
  <si>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</si>
  <si>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</si>
  <si>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</si>
  <si>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</si>
  <si>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</si>
  <si>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</si>
  <si>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</si>
  <si>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</si>
  <si>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</si>
  <si>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</si>
  <si>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</si>
  <si>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</si>
  <si>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</si>
  <si>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</si>
  <si>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</si>
  <si>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1.17</t>
  </si>
  <si>
    <t>水道事業会計</t>
  </si>
  <si>
    <t>一般会計</t>
  </si>
  <si>
    <t>国民健康保険特別会計</t>
  </si>
  <si>
    <t>介護保険特別会計</t>
  </si>
  <si>
    <t>下水道事業特別会計</t>
  </si>
  <si>
    <t>後期高齢者医療特別会計</t>
  </si>
  <si>
    <t>その他会計（赤字）</t>
  </si>
  <si>
    <t>その他会計（黒字）</t>
  </si>
  <si>
    <t>-</t>
    <phoneticPr fontId="2"/>
  </si>
  <si>
    <t>-</t>
    <phoneticPr fontId="2"/>
  </si>
  <si>
    <t>-</t>
    <phoneticPr fontId="2"/>
  </si>
  <si>
    <t>桑名広域清掃事業組合</t>
    <rPh sb="0" eb="2">
      <t>クワナ</t>
    </rPh>
    <rPh sb="2" eb="4">
      <t>コウイキ</t>
    </rPh>
    <rPh sb="4" eb="6">
      <t>セイソウ</t>
    </rPh>
    <rPh sb="6" eb="8">
      <t>ジギョウ</t>
    </rPh>
    <rPh sb="8" eb="10">
      <t>クミアイ</t>
    </rPh>
    <phoneticPr fontId="2"/>
  </si>
  <si>
    <t>桑名・員弁広域連合</t>
    <rPh sb="0" eb="2">
      <t>クワナ</t>
    </rPh>
    <rPh sb="3" eb="5">
      <t>イナベ</t>
    </rPh>
    <rPh sb="5" eb="7">
      <t>コウイキ</t>
    </rPh>
    <rPh sb="7" eb="9">
      <t>レンゴウ</t>
    </rPh>
    <phoneticPr fontId="2"/>
  </si>
  <si>
    <t>三重県市町総合事務組合</t>
    <rPh sb="0" eb="11">
      <t>ソウ</t>
    </rPh>
    <phoneticPr fontId="2"/>
  </si>
  <si>
    <t>三重地方税管理回収機構</t>
    <rPh sb="0" eb="2">
      <t>ミエ</t>
    </rPh>
    <rPh sb="2" eb="5">
      <t>チホウゼイ</t>
    </rPh>
    <rPh sb="5" eb="7">
      <t>カンリ</t>
    </rPh>
    <rPh sb="7" eb="9">
      <t>カイシュウ</t>
    </rPh>
    <rPh sb="9" eb="11">
      <t>キコウ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</si>
  <si>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</si>
  <si>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　（一般会計）</t>
    <rPh sb="2" eb="4">
      <t>イッパン</t>
    </rPh>
    <rPh sb="4" eb="6">
      <t>カイケイ</t>
    </rPh>
    <phoneticPr fontId="2"/>
  </si>
  <si>
    <t>　（ごみ処理施設整備事業特別会計）</t>
    <rPh sb="4" eb="6">
      <t>ショリ</t>
    </rPh>
    <rPh sb="6" eb="8">
      <t>シセツ</t>
    </rPh>
    <rPh sb="8" eb="10">
      <t>セイビ</t>
    </rPh>
    <rPh sb="10" eb="12">
      <t>ジギョウ</t>
    </rPh>
    <rPh sb="12" eb="14">
      <t>トクベツ</t>
    </rPh>
    <rPh sb="14" eb="16">
      <t>カイケイ</t>
    </rPh>
    <phoneticPr fontId="2"/>
  </si>
  <si>
    <t>　（共同研修特別会計）</t>
    <rPh sb="2" eb="4">
      <t>キョウドウ</t>
    </rPh>
    <rPh sb="4" eb="6">
      <t>ケンシュウ</t>
    </rPh>
    <rPh sb="6" eb="8">
      <t>トクベツ</t>
    </rPh>
    <rPh sb="8" eb="10">
      <t>カイケイ</t>
    </rPh>
    <phoneticPr fontId="2"/>
  </si>
  <si>
    <t>　（デジタル地図特別会計）</t>
    <rPh sb="6" eb="8">
      <t>チズ</t>
    </rPh>
    <rPh sb="8" eb="10">
      <t>トクベツ</t>
    </rPh>
    <rPh sb="10" eb="12">
      <t>カイケイ</t>
    </rPh>
    <phoneticPr fontId="2"/>
  </si>
  <si>
    <t>　（物品特別会計）</t>
    <rPh sb="2" eb="4">
      <t>ブッピン</t>
    </rPh>
    <rPh sb="4" eb="6">
      <t>トクベツ</t>
    </rPh>
    <rPh sb="6" eb="8">
      <t>カイケイ</t>
    </rPh>
    <phoneticPr fontId="2"/>
  </si>
  <si>
    <t>　（退職手当特別会計）</t>
    <rPh sb="2" eb="4">
      <t>タイショク</t>
    </rPh>
    <rPh sb="4" eb="6">
      <t>テアテ</t>
    </rPh>
    <rPh sb="6" eb="8">
      <t>トクベツ</t>
    </rPh>
    <rPh sb="8" eb="10">
      <t>カイケイ</t>
    </rPh>
    <phoneticPr fontId="2"/>
  </si>
  <si>
    <t>　（消防救急無線特別会計）</t>
    <rPh sb="2" eb="4">
      <t>ショウボウ</t>
    </rPh>
    <rPh sb="4" eb="6">
      <t>キュウキュウ</t>
    </rPh>
    <rPh sb="6" eb="8">
      <t>ムセン</t>
    </rPh>
    <rPh sb="8" eb="10">
      <t>トクベツ</t>
    </rPh>
    <rPh sb="10" eb="12">
      <t>カイケイ</t>
    </rPh>
    <phoneticPr fontId="2"/>
  </si>
  <si>
    <t>　（公平委員会特別会計）</t>
    <rPh sb="2" eb="4">
      <t>コウヘイ</t>
    </rPh>
    <rPh sb="4" eb="7">
      <t>イインカイ</t>
    </rPh>
    <rPh sb="7" eb="9">
      <t>トクベツ</t>
    </rPh>
    <rPh sb="9" eb="11">
      <t>カイケイ</t>
    </rPh>
    <phoneticPr fontId="2"/>
  </si>
  <si>
    <t>　（滞納整理拡充事業特別会計）</t>
    <rPh sb="2" eb="4">
      <t>タイノウ</t>
    </rPh>
    <rPh sb="4" eb="6">
      <t>セイリ</t>
    </rPh>
    <rPh sb="6" eb="8">
      <t>カクジュウ</t>
    </rPh>
    <rPh sb="8" eb="10">
      <t>ジギョウ</t>
    </rPh>
    <rPh sb="10" eb="12">
      <t>トクベツ</t>
    </rPh>
    <rPh sb="12" eb="14">
      <t>カイケイ</t>
    </rPh>
    <phoneticPr fontId="2"/>
  </si>
  <si>
    <t>　（後期高齢者医療特別会計）</t>
    <rPh sb="2" eb="4">
      <t>コウキ</t>
    </rPh>
    <rPh sb="4" eb="7">
      <t>コウレイシャ</t>
    </rPh>
    <rPh sb="7" eb="9">
      <t>イリョウ</t>
    </rPh>
    <rPh sb="9" eb="11">
      <t>トクベツ</t>
    </rPh>
    <rPh sb="11" eb="13">
      <t>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</si>
  <si>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</si>
  <si>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</si>
  <si>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</si>
  <si>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</si>
  <si>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</si>
  <si>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</si>
  <si>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</si>
  <si>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</si>
  <si>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</si>
  <si>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</si>
  <si>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</si>
  <si>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</si>
  <si>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負債の償還に充てることができる基金等が、将来負担すべき実質的な負債を上回るため将来負担比率は生じていない。
　今後も将来世代への負担を抑えるような適切な事業の選択を行い、財政の健全化を図る。
</t>
    <rPh sb="40" eb="42">
      <t>ショウライ</t>
    </rPh>
    <rPh sb="42" eb="44">
      <t>フタン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</si>
</sst>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17171</c:v>
                </c:pt>
                <c:pt idx="1">
                  <c:v>30289</c:v>
                </c:pt>
                <c:pt idx="2">
                  <c:v>21334</c:v>
                </c:pt>
                <c:pt idx="3">
                  <c:v>20897</c:v>
                </c:pt>
                <c:pt idx="4">
                  <c:v>21286</c:v>
                </c:pt>
              </c:numCache>
            </c:numRef>
          </c:val>
          <c:smooth val="0"/>
        </c:ser>
        <c:dLbls>
          <c:showLegendKey val="0"/>
          <c:showVal val="0"/>
          <c:showCatName val="0"/>
          <c:showSerName val="0"/>
          <c:showPercent val="0"/>
          <c:showBubbleSize val="0"/>
        </c:dLbls>
        <c:marker val="1"/>
        <c:smooth val="0"/>
        <c:axId val="90902528"/>
        <c:axId val="90904448"/>
      </c:lineChart>
      <c:catAx>
        <c:axId val="90902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04448"/>
        <c:crosses val="autoZero"/>
        <c:auto val="1"/>
        <c:lblAlgn val="ctr"/>
        <c:lblOffset val="100"/>
        <c:tickLblSkip val="1"/>
        <c:tickMarkSkip val="1"/>
        <c:noMultiLvlLbl val="0"/>
      </c:catAx>
      <c:valAx>
        <c:axId val="909044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02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9.52</c:v>
                </c:pt>
                <c:pt idx="1">
                  <c:v>9.75</c:v>
                </c:pt>
                <c:pt idx="2">
                  <c:v>13.94</c:v>
                </c:pt>
                <c:pt idx="3">
                  <c:v>12.28</c:v>
                </c:pt>
                <c:pt idx="4">
                  <c:v>8.2200000000000006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35.5</c:v>
                </c:pt>
                <c:pt idx="1">
                  <c:v>34.93</c:v>
                </c:pt>
                <c:pt idx="2">
                  <c:v>34.85</c:v>
                </c:pt>
                <c:pt idx="3">
                  <c:v>33.72</c:v>
                </c:pt>
                <c:pt idx="4">
                  <c:v>37.43</c:v>
                </c:pt>
              </c:numCache>
            </c:numRef>
          </c:val>
        </c:ser>
        <c:dLbls>
          <c:showLegendKey val="0"/>
          <c:showVal val="0"/>
          <c:showCatName val="0"/>
          <c:showSerName val="0"/>
          <c:showPercent val="0"/>
          <c:showBubbleSize val="0"/>
        </c:dLbls>
        <c:gapWidth val="250"/>
        <c:overlap val="100"/>
        <c:axId val="69616768"/>
        <c:axId val="69618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1.25</c:v>
                </c:pt>
                <c:pt idx="1">
                  <c:v>0.42</c:v>
                </c:pt>
                <c:pt idx="2">
                  <c:v>4.25</c:v>
                </c:pt>
                <c:pt idx="3">
                  <c:v>-1.17</c:v>
                </c:pt>
                <c:pt idx="4">
                  <c:v>0.6</c:v>
                </c:pt>
              </c:numCache>
            </c:numRef>
          </c:val>
          <c:smooth val="0"/>
        </c:ser>
        <c:dLbls>
          <c:showLegendKey val="0"/>
          <c:showVal val="0"/>
          <c:showCatName val="0"/>
          <c:showSerName val="0"/>
          <c:showPercent val="0"/>
          <c:showBubbleSize val="0"/>
        </c:dLbls>
        <c:marker val="1"/>
        <c:smooth val="0"/>
        <c:axId val="69616768"/>
        <c:axId val="69618688"/>
      </c:lineChart>
      <c:catAx>
        <c:axId val="6961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618688"/>
        <c:crosses val="autoZero"/>
        <c:auto val="1"/>
        <c:lblAlgn val="ctr"/>
        <c:lblOffset val="100"/>
        <c:tickLblSkip val="1"/>
        <c:tickMarkSkip val="1"/>
        <c:noMultiLvlLbl val="0"/>
      </c:catAx>
      <c:valAx>
        <c:axId val="6961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61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0.06</c:v>
                </c:pt>
                <c:pt idx="4">
                  <c:v>#N/A</c:v>
                </c:pt>
                <c:pt idx="5">
                  <c:v>0.04</c:v>
                </c:pt>
                <c:pt idx="6">
                  <c:v>#N/A</c:v>
                </c:pt>
                <c:pt idx="7">
                  <c:v>0.01</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0.98</c:v>
                </c:pt>
                <c:pt idx="2">
                  <c:v>#N/A</c:v>
                </c:pt>
                <c:pt idx="3">
                  <c:v>1.37</c:v>
                </c:pt>
                <c:pt idx="4">
                  <c:v>#N/A</c:v>
                </c:pt>
                <c:pt idx="5">
                  <c:v>1.43</c:v>
                </c:pt>
                <c:pt idx="6">
                  <c:v>#N/A</c:v>
                </c:pt>
                <c:pt idx="7">
                  <c:v>1.17</c:v>
                </c:pt>
                <c:pt idx="8">
                  <c:v>#N/A</c:v>
                </c:pt>
                <c:pt idx="9">
                  <c:v>0.98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1.21</c:v>
                </c:pt>
                <c:pt idx="2">
                  <c:v>#N/A</c:v>
                </c:pt>
                <c:pt idx="3">
                  <c:v>2.06</c:v>
                </c:pt>
                <c:pt idx="4">
                  <c:v>#N/A</c:v>
                </c:pt>
                <c:pt idx="5">
                  <c:v>3.37</c:v>
                </c:pt>
                <c:pt idx="6">
                  <c:v>#N/A</c:v>
                </c:pt>
                <c:pt idx="7">
                  <c:v>3.05</c:v>
                </c:pt>
                <c:pt idx="8">
                  <c:v>#N/A</c:v>
                </c:pt>
                <c:pt idx="9">
                  <c:v>2.11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3.32</c:v>
                </c:pt>
                <c:pt idx="2">
                  <c:v>#N/A</c:v>
                </c:pt>
                <c:pt idx="3">
                  <c:v>2.59</c:v>
                </c:pt>
                <c:pt idx="4">
                  <c:v>#N/A</c:v>
                </c:pt>
                <c:pt idx="5">
                  <c:v>2.17</c:v>
                </c:pt>
                <c:pt idx="6">
                  <c:v>#N/A</c:v>
                </c:pt>
                <c:pt idx="7">
                  <c:v>1.44</c:v>
                </c:pt>
                <c:pt idx="8">
                  <c:v>#N/A</c:v>
                </c:pt>
                <c:pt idx="9">
                  <c:v>3.85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9.52</c:v>
                </c:pt>
                <c:pt idx="2">
                  <c:v>#N/A</c:v>
                </c:pt>
                <c:pt idx="3">
                  <c:v>9.74</c:v>
                </c:pt>
                <c:pt idx="4">
                  <c:v>#N/A</c:v>
                </c:pt>
                <c:pt idx="5">
                  <c:v>13.93</c:v>
                </c:pt>
                <c:pt idx="6">
                  <c:v>#N/A</c:v>
                </c:pt>
                <c:pt idx="7">
                  <c:v>12.28</c:v>
                </c:pt>
                <c:pt idx="8">
                  <c:v>#N/A</c:v>
                </c:pt>
                <c:pt idx="9">
                  <c:v>8.2100000000000009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7.76</c:v>
                </c:pt>
                <c:pt idx="2">
                  <c:v>#N/A</c:v>
                </c:pt>
                <c:pt idx="3">
                  <c:v>8.3699999999999992</c:v>
                </c:pt>
                <c:pt idx="4">
                  <c:v>#N/A</c:v>
                </c:pt>
                <c:pt idx="5">
                  <c:v>9.11</c:v>
                </c:pt>
                <c:pt idx="6">
                  <c:v>#N/A</c:v>
                </c:pt>
                <c:pt idx="7">
                  <c:v>9.6199999999999992</c:v>
                </c:pt>
                <c:pt idx="8">
                  <c:v>#N/A</c:v>
                </c:pt>
                <c:pt idx="9">
                  <c:v>10.23</c:v>
                </c:pt>
              </c:numCache>
            </c:numRef>
          </c:val>
        </c:ser>
        <c:dLbls>
          <c:showLegendKey val="0"/>
          <c:showVal val="0"/>
          <c:showCatName val="0"/>
          <c:showSerName val="0"/>
          <c:showPercent val="0"/>
          <c:showBubbleSize val="0"/>
        </c:dLbls>
        <c:gapWidth val="150"/>
        <c:overlap val="100"/>
        <c:axId val="136608768"/>
        <c:axId val="136622848"/>
      </c:barChart>
      <c:catAx>
        <c:axId val="13660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622848"/>
        <c:crosses val="autoZero"/>
        <c:auto val="1"/>
        <c:lblAlgn val="ctr"/>
        <c:lblOffset val="100"/>
        <c:tickLblSkip val="1"/>
        <c:tickMarkSkip val="1"/>
        <c:noMultiLvlLbl val="0"/>
      </c:catAx>
      <c:valAx>
        <c:axId val="13662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608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678</c:v>
                </c:pt>
                <c:pt idx="5">
                  <c:v>695</c:v>
                </c:pt>
                <c:pt idx="8">
                  <c:v>707</c:v>
                </c:pt>
                <c:pt idx="11">
                  <c:v>731</c:v>
                </c:pt>
                <c:pt idx="14">
                  <c:v>692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136</c:v>
                </c:pt>
                <c:pt idx="3">
                  <c:v>137</c:v>
                </c:pt>
                <c:pt idx="6">
                  <c:v>141</c:v>
                </c:pt>
                <c:pt idx="9">
                  <c:v>147</c:v>
                </c:pt>
                <c:pt idx="12">
                  <c:v>119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278</c:v>
                </c:pt>
                <c:pt idx="3">
                  <c:v>282</c:v>
                </c:pt>
                <c:pt idx="6">
                  <c:v>264</c:v>
                </c:pt>
                <c:pt idx="9">
                  <c:v>272</c:v>
                </c:pt>
                <c:pt idx="12">
                  <c:v>284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530</c:v>
                </c:pt>
                <c:pt idx="3">
                  <c:v>558</c:v>
                </c:pt>
                <c:pt idx="6">
                  <c:v>575</c:v>
                </c:pt>
                <c:pt idx="9">
                  <c:v>537</c:v>
                </c:pt>
                <c:pt idx="12">
                  <c:v>472</c:v>
                </c:pt>
              </c:numCache>
            </c:numRef>
          </c:val>
        </c:ser>
        <c:dLbls>
          <c:showLegendKey val="0"/>
          <c:showVal val="0"/>
          <c:showCatName val="0"/>
          <c:showSerName val="0"/>
          <c:showPercent val="0"/>
          <c:showBubbleSize val="0"/>
        </c:dLbls>
        <c:gapWidth val="100"/>
        <c:overlap val="100"/>
        <c:axId val="108803968"/>
        <c:axId val="10881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267</c:v>
                </c:pt>
                <c:pt idx="2">
                  <c:v>#N/A</c:v>
                </c:pt>
                <c:pt idx="3">
                  <c:v>#N/A</c:v>
                </c:pt>
                <c:pt idx="4">
                  <c:v>283</c:v>
                </c:pt>
                <c:pt idx="5">
                  <c:v>#N/A</c:v>
                </c:pt>
                <c:pt idx="6">
                  <c:v>#N/A</c:v>
                </c:pt>
                <c:pt idx="7">
                  <c:v>274</c:v>
                </c:pt>
                <c:pt idx="8">
                  <c:v>#N/A</c:v>
                </c:pt>
                <c:pt idx="9">
                  <c:v>#N/A</c:v>
                </c:pt>
                <c:pt idx="10">
                  <c:v>225</c:v>
                </c:pt>
                <c:pt idx="11">
                  <c:v>#N/A</c:v>
                </c:pt>
                <c:pt idx="12">
                  <c:v>#N/A</c:v>
                </c:pt>
                <c:pt idx="13">
                  <c:v>183</c:v>
                </c:pt>
                <c:pt idx="14">
                  <c:v>#N/A</c:v>
                </c:pt>
              </c:numCache>
            </c:numRef>
          </c:val>
          <c:smooth val="0"/>
        </c:ser>
        <c:dLbls>
          <c:showLegendKey val="0"/>
          <c:showVal val="0"/>
          <c:showCatName val="0"/>
          <c:showSerName val="0"/>
          <c:showPercent val="0"/>
          <c:showBubbleSize val="0"/>
        </c:dLbls>
        <c:marker val="1"/>
        <c:smooth val="0"/>
        <c:axId val="108803968"/>
        <c:axId val="108810240"/>
      </c:lineChart>
      <c:catAx>
        <c:axId val="10880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10240"/>
        <c:crosses val="autoZero"/>
        <c:auto val="1"/>
        <c:lblAlgn val="ctr"/>
        <c:lblOffset val="100"/>
        <c:tickLblSkip val="1"/>
        <c:tickMarkSkip val="1"/>
        <c:noMultiLvlLbl val="0"/>
      </c:catAx>
      <c:valAx>
        <c:axId val="10881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0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7759</c:v>
                </c:pt>
                <c:pt idx="5">
                  <c:v>7826</c:v>
                </c:pt>
                <c:pt idx="8">
                  <c:v>7819</c:v>
                </c:pt>
                <c:pt idx="11">
                  <c:v>7627</c:v>
                </c:pt>
                <c:pt idx="14">
                  <c:v>7441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c:v>
                </c:pt>
                <c:pt idx="5">
                  <c:v>30</c:v>
                </c:pt>
                <c:pt idx="8">
                  <c:v>28</c:v>
                </c:pt>
                <c:pt idx="11">
                  <c:v>25</c:v>
                </c:pt>
                <c:pt idx="14">
                  <c:v>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3769</c:v>
                </c:pt>
                <c:pt idx="5">
                  <c:v>3875</c:v>
                </c:pt>
                <c:pt idx="8">
                  <c:v>4046</c:v>
                </c:pt>
                <c:pt idx="11">
                  <c:v>4310</c:v>
                </c:pt>
                <c:pt idx="14">
                  <c:v>4476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922</c:v>
                </c:pt>
                <c:pt idx="3">
                  <c:v>775</c:v>
                </c:pt>
                <c:pt idx="6">
                  <c:v>628</c:v>
                </c:pt>
                <c:pt idx="9">
                  <c:v>483</c:v>
                </c:pt>
                <c:pt idx="12">
                  <c:v>338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3142</c:v>
                </c:pt>
                <c:pt idx="3">
                  <c:v>3045</c:v>
                </c:pt>
                <c:pt idx="6">
                  <c:v>2853</c:v>
                </c:pt>
                <c:pt idx="9">
                  <c:v>2685</c:v>
                </c:pt>
                <c:pt idx="12">
                  <c:v>2522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5302</c:v>
                </c:pt>
                <c:pt idx="3">
                  <c:v>5462</c:v>
                </c:pt>
                <c:pt idx="6">
                  <c:v>5549</c:v>
                </c:pt>
                <c:pt idx="9">
                  <c:v>5492</c:v>
                </c:pt>
                <c:pt idx="12">
                  <c:v>5486</c:v>
                </c:pt>
              </c:numCache>
            </c:numRef>
          </c:val>
        </c:ser>
        <c:dLbls>
          <c:showLegendKey val="0"/>
          <c:showVal val="0"/>
          <c:showCatName val="0"/>
          <c:showSerName val="0"/>
          <c:showPercent val="0"/>
          <c:showBubbleSize val="0"/>
        </c:dLbls>
        <c:gapWidth val="100"/>
        <c:overlap val="100"/>
        <c:axId val="136307072"/>
        <c:axId val="13630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6307072"/>
        <c:axId val="136308992"/>
      </c:lineChart>
      <c:catAx>
        <c:axId val="13630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308992"/>
        <c:crosses val="autoZero"/>
        <c:auto val="1"/>
        <c:lblAlgn val="ctr"/>
        <c:lblOffset val="100"/>
        <c:tickLblSkip val="1"/>
        <c:tickMarkSkip val="1"/>
        <c:noMultiLvlLbl val="0"/>
      </c:catAx>
      <c:valAx>
        <c:axId val="13630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0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{84CD66AE-07B0-4363-BBC9-719126CC6D7B}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{0BC0FBBC-E394-48D5-A196-AD0359C60455}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{317946B1-56FD-4548-8F21-E713EE6FC684}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{F05A6D90-B3FF-4CA1-AB6C-BA27D575E759}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{416D7431-4999-434B-9C6D-45C6BCEC47C6}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{0D052940-50D1-46DE-8D07-799B50016D58}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{7FB5AFA4-B905-4239-8004-F8881D7B763D}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{A87F09C8-69A9-4672-8BED-8A4D307E08BB}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{A0398100-0C5B-43CD-B081-DFA8757195D3}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{4B122E43-F5A5-4462-B90E-5D7DF63D2A97}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6515584"/>
        <c:axId val="136517504"/>
      </c:scatterChart>
      <c:valAx>
        <c:axId val="136515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17504"/>
        <c:crosses val="autoZero"/>
        <c:crossBetween val="midCat"/>
      </c:valAx>
      <c:valAx>
        <c:axId val="1365175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515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{3D1F546B-FC80-4A0F-85BC-AF7039DBBDBE}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{C97661F7-E0F1-4876-A23C-A64705402BD9}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{1976B04C-0AA0-4DB8-8ECE-DCA6E1E76AAD}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{63721558-AAFC-48D6-BA7B-AF13879C28B9}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{0DDA261D-4927-4C3F-8817-62A2F1BB937F}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5.7</c:v>
                </c:pt>
                <c:pt idx="1">
                  <c:v>5.7</c:v>
                </c:pt>
                <c:pt idx="2">
                  <c:v>5.8</c:v>
                </c:pt>
                <c:pt idx="3">
                  <c:v>5.4</c:v>
                </c:pt>
                <c:pt idx="4">
                  <c:v>4.5999999999999996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{13FF8159-29F2-4CA7-B6FC-B1B385D0A86E}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{997B85B3-A8D9-4C12-BED2-DA809DE19174}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{62EFDC17-D8FA-48C7-8F54-BE10717C00EE}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{B8AB78A3-1DF2-4131-8294-B73A288D1366}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{778DE65D-EFE8-484F-950D-01E1D4D6D1A3}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136539136"/>
        <c:axId val="137122944"/>
      </c:scatterChart>
      <c:valAx>
        <c:axId val="136539136"/>
        <c:scaling>
          <c:orientation val="minMax"/>
          <c:max val="10.4"/>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122944"/>
        <c:crosses val="autoZero"/>
        <c:crossBetween val="midCat"/>
      </c:valAx>
      <c:valAx>
        <c:axId val="137122944"/>
        <c:scaling>
          <c:orientation val="minMax"/>
          <c:max val="4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539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元利償還金について、過去の公共施設建設事業に係る起債償還終了の影響で、前年度より</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算入公債費等は、前年度より</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しており、全体として実質公債費比率の分子の額は、</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今後とも的確な事業の選択により、起債に大きく依存することのない財政運営に努める。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将来負担額では、起債抑制と過去の起債償還終了により一般会計等に係る地方債の現在高が、前年度より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百万円減少している。公営企業債等繰入見込額は、下水道事業の元利償還金の減少により、前年度より</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また、充当可能財源等については、充当可能基金が前年度より</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百万円増加し、全体として将来負担比率の分子の額は、</a:t>
          </a:r>
          <a:r>
            <a:rPr kumimoji="1" lang="en-US" altLang="ja-JP" sz="1100">
              <a:solidFill>
                <a:schemeClr val="dk1"/>
              </a:solidFill>
              <a:effectLst/>
              <a:latin typeface="+mn-lt"/>
              <a:ea typeface="+mn-ea"/>
              <a:cs typeface="+mn-cs"/>
            </a:rPr>
            <a:t>291</a:t>
          </a:r>
          <a:r>
            <a:rPr kumimoji="1" lang="ja-JP" altLang="ja-JP" sz="1100">
              <a:solidFill>
                <a:schemeClr val="dk1"/>
              </a:solidFill>
              <a:effectLst/>
              <a:latin typeface="+mn-lt"/>
              <a:ea typeface="+mn-ea"/>
              <a:cs typeface="+mn-cs"/>
            </a:rPr>
            <a:t>百円減少している。</a:t>
          </a:r>
          <a:endParaRPr lang="ja-JP" altLang="ja-JP" sz="1400">
            <a:effectLst/>
          </a:endParaRPr>
        </a:p>
        <a:p>
          <a:r>
            <a:rPr kumimoji="1" lang="ja-JP" altLang="ja-JP" sz="1100">
              <a:solidFill>
                <a:schemeClr val="dk1"/>
              </a:solidFill>
              <a:effectLst/>
              <a:latin typeface="+mn-lt"/>
              <a:ea typeface="+mn-ea"/>
              <a:cs typeface="+mn-cs"/>
            </a:rPr>
            <a:t>　今後も将来世代への負担を抑えるよう適切な事業の選択を行い、財政の健全化に努める。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25,525
25,055
22.68
8,440,688
7,954,765
468,789
5,703,208
5,486,478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25,525
25,055
22.68
8,440,688
7,954,765
468,789
5,703,208
5,486,478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25,525
25,055
22.68
8,440,688
7,954,765
468,789
5,703,208
5,486,478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25,525
25,055
22.68
8,440,688
7,954,765
468,789
5,703,208
5,486,478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近年低下傾向であったが、企業業績の回復等による法人町民税の増収などの影響から、前年度から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増加の</a:t>
          </a:r>
          <a:r>
            <a:rPr kumimoji="1" lang="en-US" altLang="ja-JP" sz="1100">
              <a:solidFill>
                <a:schemeClr val="dk1"/>
              </a:solidFill>
              <a:effectLst/>
              <a:latin typeface="+mn-lt"/>
              <a:ea typeface="+mn-ea"/>
              <a:cs typeface="+mn-cs"/>
            </a:rPr>
            <a:t>0.79</a:t>
          </a:r>
          <a:r>
            <a:rPr kumimoji="1" lang="ja-JP" altLang="ja-JP" sz="1100">
              <a:solidFill>
                <a:schemeClr val="dk1"/>
              </a:solidFill>
              <a:effectLst/>
              <a:latin typeface="+mn-lt"/>
              <a:ea typeface="+mn-ea"/>
              <a:cs typeface="+mn-cs"/>
            </a:rPr>
            <a:t>となっており、類似団体内平均値を上回っている。</a:t>
          </a:r>
          <a:endParaRPr lang="ja-JP" altLang="ja-JP" sz="1400">
            <a:effectLst/>
          </a:endParaRPr>
        </a:p>
        <a:p>
          <a:r>
            <a:rPr kumimoji="1" lang="ja-JP" altLang="ja-JP" sz="1100">
              <a:solidFill>
                <a:schemeClr val="dk1"/>
              </a:solidFill>
              <a:effectLst/>
              <a:latin typeface="+mn-lt"/>
              <a:ea typeface="+mn-ea"/>
              <a:cs typeface="+mn-cs"/>
            </a:rPr>
            <a:t>　引き続き、徴収業務の強化や企業誘致等による税収増加等による歳入確保に努める。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143328</xdr:rowOff>
    </xdr:from>
    <xdr:to>
      <xdr:col>7</xdr:col>
      <xdr:colOff>152400</xdr:colOff>
      <xdr:row>40</xdr:row>
      <xdr:rowOff>23585</xdr:rowOff>
    </xdr:to>
    <xdr:cxnSp macro="">
      <xdr:nvCxnSpPr>
        <xdr:cNvPr id="70" name="直線コネクタ 69"/>
        <xdr:cNvCxnSpPr/>
      </xdr:nvCxnSpPr>
      <xdr:spPr>
        <a:xfrm flipV="1">
          <a:off x="4114800" y="682987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75293</xdr:rowOff>
    </xdr:to>
    <xdr:cxnSp macro="">
      <xdr:nvCxnSpPr>
        <xdr:cNvPr id="73" name="直線コネクタ 72"/>
        <xdr:cNvCxnSpPr/>
      </xdr:nvCxnSpPr>
      <xdr:spPr>
        <a:xfrm flipV="1">
          <a:off x="3225800" y="68815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75293</xdr:rowOff>
    </xdr:from>
    <xdr:to>
      <xdr:col>4</xdr:col>
      <xdr:colOff>482600</xdr:colOff>
      <xdr:row>40</xdr:row>
      <xdr:rowOff>75293</xdr:rowOff>
    </xdr:to>
    <xdr:cxnSp macro="">
      <xdr:nvCxnSpPr>
        <xdr:cNvPr id="76" name="直線コネクタ 75"/>
        <xdr:cNvCxnSpPr/>
      </xdr:nvCxnSpPr>
      <xdr:spPr>
        <a:xfrm>
          <a:off x="2336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75293</xdr:rowOff>
    </xdr:to>
    <xdr:cxnSp macro="">
      <xdr:nvCxnSpPr>
        <xdr:cNvPr id="79" name="直線コネクタ 78"/>
        <xdr:cNvCxnSpPr/>
      </xdr:nvCxnSpPr>
      <xdr:spPr>
        <a:xfrm>
          <a:off x="1447800" y="68815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3" name="テキスト ボックス 82"/>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92528</xdr:rowOff>
    </xdr:from>
    <xdr:to>
      <xdr:col>7</xdr:col>
      <xdr:colOff>203200</xdr:colOff>
      <xdr:row>40</xdr:row>
      <xdr:rowOff>22678</xdr:rowOff>
    </xdr:to>
    <xdr:sp macro="" textlink="">
      <xdr:nvSpPr>
        <xdr:cNvPr id="89" name="円/楕円 88"/>
        <xdr:cNvSpPr/>
      </xdr:nvSpPr>
      <xdr:spPr>
        <a:xfrm>
          <a:off x="4902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109055</xdr:rowOff>
    </xdr:from>
    <xdr:ext cx="762000" cy="259045"/>
    <xdr:sp macro="" textlink="">
      <xdr:nvSpPr>
        <xdr:cNvPr id="90" name="財政力該当値テキスト"/>
        <xdr:cNvSpPr txBox="1"/>
      </xdr:nvSpPr>
      <xdr:spPr>
        <a:xfrm>
          <a:off x="5041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1" name="円/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24493</xdr:rowOff>
    </xdr:from>
    <xdr:to>
      <xdr:col>4</xdr:col>
      <xdr:colOff>533400</xdr:colOff>
      <xdr:row>40</xdr:row>
      <xdr:rowOff>126093</xdr:rowOff>
    </xdr:to>
    <xdr:sp macro="" textlink="">
      <xdr:nvSpPr>
        <xdr:cNvPr id="93" name="円/楕円 92"/>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136270</xdr:rowOff>
    </xdr:from>
    <xdr:ext cx="762000" cy="259045"/>
    <xdr:sp macro="" textlink="">
      <xdr:nvSpPr>
        <xdr:cNvPr id="94" name="テキスト ボックス 93"/>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24493</xdr:rowOff>
    </xdr:from>
    <xdr:to>
      <xdr:col>3</xdr:col>
      <xdr:colOff>330200</xdr:colOff>
      <xdr:row>40</xdr:row>
      <xdr:rowOff>126093</xdr:rowOff>
    </xdr:to>
    <xdr:sp macro="" textlink="">
      <xdr:nvSpPr>
        <xdr:cNvPr id="95" name="円/楕円 94"/>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136270</xdr:rowOff>
    </xdr:from>
    <xdr:ext cx="762000" cy="259045"/>
    <xdr:sp macro="" textlink="">
      <xdr:nvSpPr>
        <xdr:cNvPr id="96" name="テキスト ボックス 95"/>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144235</xdr:rowOff>
    </xdr:from>
    <xdr:to>
      <xdr:col>2</xdr:col>
      <xdr:colOff>127000</xdr:colOff>
      <xdr:row>40</xdr:row>
      <xdr:rowOff>74385</xdr:rowOff>
    </xdr:to>
    <xdr:sp macro="" textlink="">
      <xdr:nvSpPr>
        <xdr:cNvPr id="97" name="円/楕円 96"/>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84562</xdr:rowOff>
    </xdr:from>
    <xdr:ext cx="762000" cy="259045"/>
    <xdr:sp macro="" textlink="">
      <xdr:nvSpPr>
        <xdr:cNvPr id="98" name="テキスト ボックス 97"/>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人件費や扶助費などの義務的経費や物件費が増加傾向にあり、経常的経費の比率は前年度より</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類似団体内平均値を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事務事業の見直しを進め、優先度の低い事業については計画的に廃止、縮小を進め、経常的経費の削減を図る。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138684</xdr:rowOff>
    </xdr:from>
    <xdr:to>
      <xdr:col>7</xdr:col>
      <xdr:colOff>152400</xdr:colOff>
      <xdr:row>62</xdr:row>
      <xdr:rowOff>169926</xdr:rowOff>
    </xdr:to>
    <xdr:cxnSp macro="">
      <xdr:nvCxnSpPr>
        <xdr:cNvPr id="131" name="直線コネクタ 130"/>
        <xdr:cNvCxnSpPr/>
      </xdr:nvCxnSpPr>
      <xdr:spPr>
        <a:xfrm>
          <a:off x="4114800" y="10597134"/>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56642</xdr:rowOff>
    </xdr:from>
    <xdr:to>
      <xdr:col>6</xdr:col>
      <xdr:colOff>0</xdr:colOff>
      <xdr:row>61</xdr:row>
      <xdr:rowOff>138684</xdr:rowOff>
    </xdr:to>
    <xdr:cxnSp macro="">
      <xdr:nvCxnSpPr>
        <xdr:cNvPr id="134" name="直線コネクタ 133"/>
        <xdr:cNvCxnSpPr/>
      </xdr:nvCxnSpPr>
      <xdr:spPr>
        <a:xfrm>
          <a:off x="3225800" y="1051509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56642</xdr:rowOff>
    </xdr:from>
    <xdr:to>
      <xdr:col>4</xdr:col>
      <xdr:colOff>482600</xdr:colOff>
      <xdr:row>62</xdr:row>
      <xdr:rowOff>10668</xdr:rowOff>
    </xdr:to>
    <xdr:cxnSp macro="">
      <xdr:nvCxnSpPr>
        <xdr:cNvPr id="137" name="直線コネクタ 136"/>
        <xdr:cNvCxnSpPr/>
      </xdr:nvCxnSpPr>
      <xdr:spPr>
        <a:xfrm flipV="1">
          <a:off x="2336800" y="105150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10668</xdr:rowOff>
    </xdr:from>
    <xdr:to>
      <xdr:col>3</xdr:col>
      <xdr:colOff>279400</xdr:colOff>
      <xdr:row>62</xdr:row>
      <xdr:rowOff>116840</xdr:rowOff>
    </xdr:to>
    <xdr:cxnSp macro="">
      <xdr:nvCxnSpPr>
        <xdr:cNvPr id="140" name="直線コネクタ 139"/>
        <xdr:cNvCxnSpPr/>
      </xdr:nvCxnSpPr>
      <xdr:spPr>
        <a:xfrm flipV="1">
          <a:off x="1447800" y="106405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119126</xdr:rowOff>
    </xdr:from>
    <xdr:to>
      <xdr:col>7</xdr:col>
      <xdr:colOff>203200</xdr:colOff>
      <xdr:row>63</xdr:row>
      <xdr:rowOff>49276</xdr:rowOff>
    </xdr:to>
    <xdr:sp macro="" textlink="">
      <xdr:nvSpPr>
        <xdr:cNvPr id="150" name="円/楕円 149"/>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91203</xdr:rowOff>
    </xdr:from>
    <xdr:ext cx="762000" cy="259045"/>
    <xdr:sp macro="" textlink="">
      <xdr:nvSpPr>
        <xdr:cNvPr id="151"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87884</xdr:rowOff>
    </xdr:from>
    <xdr:to>
      <xdr:col>6</xdr:col>
      <xdr:colOff>50800</xdr:colOff>
      <xdr:row>62</xdr:row>
      <xdr:rowOff>18034</xdr:rowOff>
    </xdr:to>
    <xdr:sp macro="" textlink="">
      <xdr:nvSpPr>
        <xdr:cNvPr id="152" name="円/楕円 151"/>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28211</xdr:rowOff>
    </xdr:from>
    <xdr:ext cx="736600" cy="259045"/>
    <xdr:sp macro="" textlink="">
      <xdr:nvSpPr>
        <xdr:cNvPr id="153" name="テキスト ボックス 152"/>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5842</xdr:rowOff>
    </xdr:from>
    <xdr:to>
      <xdr:col>4</xdr:col>
      <xdr:colOff>533400</xdr:colOff>
      <xdr:row>61</xdr:row>
      <xdr:rowOff>107442</xdr:rowOff>
    </xdr:to>
    <xdr:sp macro="" textlink="">
      <xdr:nvSpPr>
        <xdr:cNvPr id="154" name="円/楕円 153"/>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117619</xdr:rowOff>
    </xdr:from>
    <xdr:ext cx="762000" cy="259045"/>
    <xdr:sp macro="" textlink="">
      <xdr:nvSpPr>
        <xdr:cNvPr id="155" name="テキスト ボックス 154"/>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131318</xdr:rowOff>
    </xdr:from>
    <xdr:to>
      <xdr:col>3</xdr:col>
      <xdr:colOff>330200</xdr:colOff>
      <xdr:row>62</xdr:row>
      <xdr:rowOff>61468</xdr:rowOff>
    </xdr:to>
    <xdr:sp macro="" textlink="">
      <xdr:nvSpPr>
        <xdr:cNvPr id="156" name="円/楕円 155"/>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71645</xdr:rowOff>
    </xdr:from>
    <xdr:ext cx="762000" cy="259045"/>
    <xdr:sp macro="" textlink="">
      <xdr:nvSpPr>
        <xdr:cNvPr id="157" name="テキスト ボックス 156"/>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8" name="円/楕円 157"/>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59" name="テキスト ボックス 158"/>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[128,386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近年、類似団体内平均値を上回っていたが、前年度より</a:t>
          </a:r>
          <a:r>
            <a:rPr kumimoji="1" lang="en-US" altLang="ja-JP" sz="1100">
              <a:solidFill>
                <a:schemeClr val="dk1"/>
              </a:solidFill>
              <a:effectLst/>
              <a:latin typeface="+mn-lt"/>
              <a:ea typeface="+mn-ea"/>
              <a:cs typeface="+mn-cs"/>
            </a:rPr>
            <a:t>5,725</a:t>
          </a:r>
          <a:r>
            <a:rPr kumimoji="1" lang="ja-JP" altLang="ja-JP" sz="1100">
              <a:solidFill>
                <a:schemeClr val="dk1"/>
              </a:solidFill>
              <a:effectLst/>
              <a:latin typeface="+mn-lt"/>
              <a:ea typeface="+mn-ea"/>
              <a:cs typeface="+mn-cs"/>
            </a:rPr>
            <a:t>円増加し、類似団体内平均値を</a:t>
          </a:r>
          <a:r>
            <a:rPr kumimoji="1" lang="en-US" altLang="ja-JP" sz="1100">
              <a:solidFill>
                <a:schemeClr val="dk1"/>
              </a:solidFill>
              <a:effectLst/>
              <a:latin typeface="+mn-lt"/>
              <a:ea typeface="+mn-ea"/>
              <a:cs typeface="+mn-cs"/>
            </a:rPr>
            <a:t>4,125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endParaRPr lang="ja-JP" altLang="ja-JP" sz="1400">
            <a:solidFill>
              <a:srgbClr val="FF0000"/>
            </a:solidFill>
            <a:effectLst/>
          </a:endParaRPr>
        </a:p>
        <a:p>
          <a:r>
            <a:rPr kumimoji="1" lang="ja-JP" altLang="ja-JP" sz="1100">
              <a:solidFill>
                <a:schemeClr val="dk1"/>
              </a:solidFill>
              <a:effectLst/>
              <a:latin typeface="+mn-lt"/>
              <a:ea typeface="+mn-ea"/>
              <a:cs typeface="+mn-cs"/>
            </a:rPr>
            <a:t>　臨時職員賃金や電算システムに係る経費の増加などの影響が主な要因である。</a:t>
          </a:r>
          <a:endParaRPr lang="ja-JP" altLang="ja-JP" sz="1400">
            <a:effectLst/>
          </a:endParaRPr>
        </a:p>
        <a:p>
          <a:r>
            <a:rPr kumimoji="1" lang="ja-JP" altLang="ja-JP" sz="1100">
              <a:solidFill>
                <a:schemeClr val="dk1"/>
              </a:solidFill>
              <a:effectLst/>
              <a:latin typeface="+mn-lt"/>
              <a:ea typeface="+mn-ea"/>
              <a:cs typeface="+mn-cs"/>
            </a:rPr>
            <a:t>　今後も更なる事務事業の合理化を推進するとともに物件費の縮減を図り、適正化に努める。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159868</xdr:rowOff>
    </xdr:from>
    <xdr:to>
      <xdr:col>7</xdr:col>
      <xdr:colOff>152400</xdr:colOff>
      <xdr:row>81</xdr:row>
      <xdr:rowOff>171380</xdr:rowOff>
    </xdr:to>
    <xdr:cxnSp macro="">
      <xdr:nvCxnSpPr>
        <xdr:cNvPr id="193" name="直線コネクタ 192"/>
        <xdr:cNvCxnSpPr/>
      </xdr:nvCxnSpPr>
      <xdr:spPr>
        <a:xfrm>
          <a:off x="4114800" y="14047318"/>
          <a:ext cx="8382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156156</xdr:rowOff>
    </xdr:from>
    <xdr:ext cx="762000" cy="259045"/>
    <xdr:sp macro="" textlink="">
      <xdr:nvSpPr>
        <xdr:cNvPr id="194" name="人件費・物件費等の状況平均値テキスト"/>
        <xdr:cNvSpPr txBox="1"/>
      </xdr:nvSpPr>
      <xdr:spPr>
        <a:xfrm>
          <a:off x="5041900" y="14043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145430</xdr:rowOff>
    </xdr:from>
    <xdr:to>
      <xdr:col>6</xdr:col>
      <xdr:colOff>0</xdr:colOff>
      <xdr:row>81</xdr:row>
      <xdr:rowOff>159868</xdr:rowOff>
    </xdr:to>
    <xdr:cxnSp macro="">
      <xdr:nvCxnSpPr>
        <xdr:cNvPr id="196" name="直線コネクタ 195"/>
        <xdr:cNvCxnSpPr/>
      </xdr:nvCxnSpPr>
      <xdr:spPr>
        <a:xfrm>
          <a:off x="3225800" y="14032880"/>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135356</xdr:rowOff>
    </xdr:from>
    <xdr:to>
      <xdr:col>4</xdr:col>
      <xdr:colOff>482600</xdr:colOff>
      <xdr:row>81</xdr:row>
      <xdr:rowOff>145430</xdr:rowOff>
    </xdr:to>
    <xdr:cxnSp macro="">
      <xdr:nvCxnSpPr>
        <xdr:cNvPr id="199" name="直線コネクタ 198"/>
        <xdr:cNvCxnSpPr/>
      </xdr:nvCxnSpPr>
      <xdr:spPr>
        <a:xfrm>
          <a:off x="2336800" y="14022806"/>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135356</xdr:rowOff>
    </xdr:from>
    <xdr:to>
      <xdr:col>3</xdr:col>
      <xdr:colOff>279400</xdr:colOff>
      <xdr:row>81</xdr:row>
      <xdr:rowOff>140801</xdr:rowOff>
    </xdr:to>
    <xdr:cxnSp macro="">
      <xdr:nvCxnSpPr>
        <xdr:cNvPr id="202" name="直線コネクタ 201"/>
        <xdr:cNvCxnSpPr/>
      </xdr:nvCxnSpPr>
      <xdr:spPr>
        <a:xfrm flipV="1">
          <a:off x="1447800" y="14022806"/>
          <a:ext cx="8890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120580</xdr:rowOff>
    </xdr:from>
    <xdr:to>
      <xdr:col>7</xdr:col>
      <xdr:colOff>203200</xdr:colOff>
      <xdr:row>82</xdr:row>
      <xdr:rowOff>50730</xdr:rowOff>
    </xdr:to>
    <xdr:sp macro="" textlink="">
      <xdr:nvSpPr>
        <xdr:cNvPr id="212" name="円/楕円 211"/>
        <xdr:cNvSpPr/>
      </xdr:nvSpPr>
      <xdr:spPr>
        <a:xfrm>
          <a:off x="4902200" y="140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41857</xdr:rowOff>
    </xdr:from>
    <xdr:ext cx="762000" cy="259045"/>
    <xdr:sp macro="" textlink="">
      <xdr:nvSpPr>
        <xdr:cNvPr id="213" name="人件費・物件費等の状況該当値テキスト"/>
        <xdr:cNvSpPr txBox="1"/>
      </xdr:nvSpPr>
      <xdr:spPr>
        <a:xfrm>
          <a:off x="5041900" y="1392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128,386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109068</xdr:rowOff>
    </xdr:from>
    <xdr:to>
      <xdr:col>6</xdr:col>
      <xdr:colOff>50800</xdr:colOff>
      <xdr:row>82</xdr:row>
      <xdr:rowOff>39218</xdr:rowOff>
    </xdr:to>
    <xdr:sp macro="" textlink="">
      <xdr:nvSpPr>
        <xdr:cNvPr id="214" name="円/楕円 213"/>
        <xdr:cNvSpPr/>
      </xdr:nvSpPr>
      <xdr:spPr>
        <a:xfrm>
          <a:off x="4064000" y="139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23995</xdr:rowOff>
    </xdr:from>
    <xdr:ext cx="736600" cy="259045"/>
    <xdr:sp macro="" textlink="">
      <xdr:nvSpPr>
        <xdr:cNvPr id="215" name="テキスト ボックス 214"/>
        <xdr:cNvSpPr txBox="1"/>
      </xdr:nvSpPr>
      <xdr:spPr>
        <a:xfrm>
          <a:off x="3733800" y="14082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94630</xdr:rowOff>
    </xdr:from>
    <xdr:to>
      <xdr:col>4</xdr:col>
      <xdr:colOff>533400</xdr:colOff>
      <xdr:row>82</xdr:row>
      <xdr:rowOff>24780</xdr:rowOff>
    </xdr:to>
    <xdr:sp macro="" textlink="">
      <xdr:nvSpPr>
        <xdr:cNvPr id="216" name="円/楕円 215"/>
        <xdr:cNvSpPr/>
      </xdr:nvSpPr>
      <xdr:spPr>
        <a:xfrm>
          <a:off x="3175000" y="139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9557</xdr:rowOff>
    </xdr:from>
    <xdr:ext cx="762000" cy="259045"/>
    <xdr:sp macro="" textlink="">
      <xdr:nvSpPr>
        <xdr:cNvPr id="217" name="テキスト ボックス 216"/>
        <xdr:cNvSpPr txBox="1"/>
      </xdr:nvSpPr>
      <xdr:spPr>
        <a:xfrm>
          <a:off x="2844800" y="1406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84556</xdr:rowOff>
    </xdr:from>
    <xdr:to>
      <xdr:col>3</xdr:col>
      <xdr:colOff>330200</xdr:colOff>
      <xdr:row>82</xdr:row>
      <xdr:rowOff>14706</xdr:rowOff>
    </xdr:to>
    <xdr:sp macro="" textlink="">
      <xdr:nvSpPr>
        <xdr:cNvPr id="218" name="円/楕円 217"/>
        <xdr:cNvSpPr/>
      </xdr:nvSpPr>
      <xdr:spPr>
        <a:xfrm>
          <a:off x="2286000" y="139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170933</xdr:rowOff>
    </xdr:from>
    <xdr:ext cx="762000" cy="259045"/>
    <xdr:sp macro="" textlink="">
      <xdr:nvSpPr>
        <xdr:cNvPr id="219" name="テキスト ボックス 218"/>
        <xdr:cNvSpPr txBox="1"/>
      </xdr:nvSpPr>
      <xdr:spPr>
        <a:xfrm>
          <a:off x="1955800" y="1405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90001</xdr:rowOff>
    </xdr:from>
    <xdr:to>
      <xdr:col>2</xdr:col>
      <xdr:colOff>127000</xdr:colOff>
      <xdr:row>82</xdr:row>
      <xdr:rowOff>20151</xdr:rowOff>
    </xdr:to>
    <xdr:sp macro="" textlink="">
      <xdr:nvSpPr>
        <xdr:cNvPr id="220" name="円/楕円 219"/>
        <xdr:cNvSpPr/>
      </xdr:nvSpPr>
      <xdr:spPr>
        <a:xfrm>
          <a:off x="1397000" y="139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4928</xdr:rowOff>
    </xdr:from>
    <xdr:ext cx="762000" cy="259045"/>
    <xdr:sp macro="" textlink="">
      <xdr:nvSpPr>
        <xdr:cNvPr id="221" name="テキスト ボックス 220"/>
        <xdr:cNvSpPr txBox="1"/>
      </xdr:nvSpPr>
      <xdr:spPr>
        <a:xfrm>
          <a:off x="1066800" y="1406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ラスパイレス指数を上げる原因となる経験年数の長い職員の割合が高くなっているため類似団体内平均を上回っている。</a:t>
          </a:r>
          <a:endParaRPr lang="ja-JP" altLang="ja-JP" sz="1400">
            <a:effectLst/>
          </a:endParaRPr>
        </a:p>
        <a:p>
          <a:r>
            <a:rPr kumimoji="1" lang="ja-JP" altLang="ja-JP" sz="1100">
              <a:solidFill>
                <a:schemeClr val="dk1"/>
              </a:solidFill>
              <a:effectLst/>
              <a:latin typeface="+mn-lt"/>
              <a:ea typeface="+mn-ea"/>
              <a:cs typeface="+mn-cs"/>
            </a:rPr>
            <a:t>　今後も民間準拠の基本理念に基づき、人事院勧告に準じた給与改定を行うとともに、国の給与制度に準拠するよう給与水準の適正化を図る。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50" name="直線コネクタ 249"/>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1"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2" name="直線コネクタ 251"/>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53" name="給与水準   （国との比較）最大値テキスト"/>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4" name="直線コネクタ 253"/>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144357</xdr:rowOff>
    </xdr:to>
    <xdr:cxnSp macro="">
      <xdr:nvCxnSpPr>
        <xdr:cNvPr id="255" name="直線コネクタ 254"/>
        <xdr:cNvCxnSpPr/>
      </xdr:nvCxnSpPr>
      <xdr:spPr>
        <a:xfrm>
          <a:off x="16179800" y="1462108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47837</xdr:rowOff>
    </xdr:to>
    <xdr:cxnSp macro="">
      <xdr:nvCxnSpPr>
        <xdr:cNvPr id="258" name="直線コネクタ 257"/>
        <xdr:cNvCxnSpPr/>
      </xdr:nvCxnSpPr>
      <xdr:spPr>
        <a:xfrm>
          <a:off x="15290800" y="145969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59" name="フローチャート : 判断 258"/>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0" name="テキスト ボックス 259"/>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89</xdr:row>
      <xdr:rowOff>5504</xdr:rowOff>
    </xdr:to>
    <xdr:cxnSp macro="">
      <xdr:nvCxnSpPr>
        <xdr:cNvPr id="261" name="直線コネクタ 260"/>
        <xdr:cNvCxnSpPr/>
      </xdr:nvCxnSpPr>
      <xdr:spPr>
        <a:xfrm flipV="1">
          <a:off x="14401800" y="14596957"/>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2" name="フローチャート : 判断 261"/>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3" name="テキスト ボックス 262"/>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89</xdr:row>
      <xdr:rowOff>5504</xdr:rowOff>
    </xdr:to>
    <xdr:cxnSp macro="">
      <xdr:nvCxnSpPr>
        <xdr:cNvPr id="264" name="直線コネクタ 263"/>
        <xdr:cNvCxnSpPr/>
      </xdr:nvCxnSpPr>
      <xdr:spPr>
        <a:xfrm>
          <a:off x="13512800" y="151841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5" name="フローチャート :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6" name="テキスト ボックス 265"/>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7" name="フローチャート : 判断 266"/>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8" name="テキスト ボックス 267"/>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4" name="円/楕円 273"/>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160884</xdr:rowOff>
    </xdr:from>
    <xdr:ext cx="762000" cy="259045"/>
    <xdr:sp macro="" textlink="">
      <xdr:nvSpPr>
        <xdr:cNvPr id="275" name="給与水準   （国との比較）該当値テキスト"/>
        <xdr:cNvSpPr txBox="1"/>
      </xdr:nvSpPr>
      <xdr:spPr>
        <a:xfrm>
          <a:off x="17106900" y="145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6" name="円/楕円 275"/>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7" name="テキスト ボックス 276"/>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8" name="円/楕円 277"/>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79" name="テキスト ボックス 278"/>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80" name="円/楕円 279"/>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41081</xdr:rowOff>
    </xdr:from>
    <xdr:ext cx="762000" cy="259045"/>
    <xdr:sp macro="" textlink="">
      <xdr:nvSpPr>
        <xdr:cNvPr id="281" name="テキスト ボックス 280"/>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2" name="円/楕円 281"/>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132097</xdr:rowOff>
    </xdr:from>
    <xdr:ext cx="762000" cy="259045"/>
    <xdr:sp macro="" textlink="">
      <xdr:nvSpPr>
        <xdr:cNvPr id="283" name="テキスト ボックス 282"/>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子育て支援の充実のため保育園及び幼稚園の職員に重点を置くなど、行政需要や行政サービスの現状を見ながら、適切な定員管理に努めている。</a:t>
          </a:r>
          <a:endParaRPr lang="ja-JP" altLang="ja-JP" sz="1400">
            <a:effectLst/>
          </a:endParaRPr>
        </a:p>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人増加しているが、今後も住民サービスの向上を図りつつ、適切な定員管理に努める。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5" name="直線コネクタ 314"/>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6"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7" name="直線コネクタ 316"/>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8"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9" name="直線コネクタ 318"/>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109038</xdr:rowOff>
    </xdr:from>
    <xdr:to>
      <xdr:col>24</xdr:col>
      <xdr:colOff>558800</xdr:colOff>
      <xdr:row>61</xdr:row>
      <xdr:rowOff>129722</xdr:rowOff>
    </xdr:to>
    <xdr:cxnSp macro="">
      <xdr:nvCxnSpPr>
        <xdr:cNvPr id="320" name="直線コネクタ 319"/>
        <xdr:cNvCxnSpPr/>
      </xdr:nvCxnSpPr>
      <xdr:spPr>
        <a:xfrm>
          <a:off x="16179800" y="1056748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1"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2" name="フローチャート : 判断 321"/>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64226</xdr:rowOff>
    </xdr:from>
    <xdr:to>
      <xdr:col>23</xdr:col>
      <xdr:colOff>406400</xdr:colOff>
      <xdr:row>61</xdr:row>
      <xdr:rowOff>109038</xdr:rowOff>
    </xdr:to>
    <xdr:cxnSp macro="">
      <xdr:nvCxnSpPr>
        <xdr:cNvPr id="323" name="直線コネクタ 322"/>
        <xdr:cNvCxnSpPr/>
      </xdr:nvCxnSpPr>
      <xdr:spPr>
        <a:xfrm>
          <a:off x="15290800" y="10522676"/>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4" name="フローチャート : 判断 323"/>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5" name="テキスト ボックス 324"/>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43543</xdr:rowOff>
    </xdr:from>
    <xdr:to>
      <xdr:col>22</xdr:col>
      <xdr:colOff>203200</xdr:colOff>
      <xdr:row>61</xdr:row>
      <xdr:rowOff>64226</xdr:rowOff>
    </xdr:to>
    <xdr:cxnSp macro="">
      <xdr:nvCxnSpPr>
        <xdr:cNvPr id="326" name="直線コネクタ 325"/>
        <xdr:cNvCxnSpPr/>
      </xdr:nvCxnSpPr>
      <xdr:spPr>
        <a:xfrm>
          <a:off x="14401800" y="1050199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7" name="フローチャート : 判断 326"/>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8" name="テキスト ボックス 327"/>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43543</xdr:rowOff>
    </xdr:from>
    <xdr:to>
      <xdr:col>21</xdr:col>
      <xdr:colOff>0</xdr:colOff>
      <xdr:row>61</xdr:row>
      <xdr:rowOff>71120</xdr:rowOff>
    </xdr:to>
    <xdr:cxnSp macro="">
      <xdr:nvCxnSpPr>
        <xdr:cNvPr id="329" name="直線コネクタ 328"/>
        <xdr:cNvCxnSpPr/>
      </xdr:nvCxnSpPr>
      <xdr:spPr>
        <a:xfrm flipV="1">
          <a:off x="13512800" y="1050199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2" name="フローチャート : 判断 331"/>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3" name="テキスト ボックス 332"/>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78922</xdr:rowOff>
    </xdr:from>
    <xdr:to>
      <xdr:col>24</xdr:col>
      <xdr:colOff>609600</xdr:colOff>
      <xdr:row>62</xdr:row>
      <xdr:rowOff>9072</xdr:rowOff>
    </xdr:to>
    <xdr:sp macro="" textlink="">
      <xdr:nvSpPr>
        <xdr:cNvPr id="339" name="円/楕円 338"/>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50999</xdr:rowOff>
    </xdr:from>
    <xdr:ext cx="762000" cy="259045"/>
    <xdr:sp macro="" textlink="">
      <xdr:nvSpPr>
        <xdr:cNvPr id="340" name="定員管理の状況該当値テキスト"/>
        <xdr:cNvSpPr txBox="1"/>
      </xdr:nvSpPr>
      <xdr:spPr>
        <a:xfrm>
          <a:off x="171069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58238</xdr:rowOff>
    </xdr:from>
    <xdr:to>
      <xdr:col>23</xdr:col>
      <xdr:colOff>457200</xdr:colOff>
      <xdr:row>61</xdr:row>
      <xdr:rowOff>159838</xdr:rowOff>
    </xdr:to>
    <xdr:sp macro="" textlink="">
      <xdr:nvSpPr>
        <xdr:cNvPr id="341" name="円/楕円 340"/>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144615</xdr:rowOff>
    </xdr:from>
    <xdr:ext cx="736600" cy="259045"/>
    <xdr:sp macro="" textlink="">
      <xdr:nvSpPr>
        <xdr:cNvPr id="342" name="テキスト ボックス 341"/>
        <xdr:cNvSpPr txBox="1"/>
      </xdr:nvSpPr>
      <xdr:spPr>
        <a:xfrm>
          <a:off x="15798800" y="1060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13426</xdr:rowOff>
    </xdr:from>
    <xdr:to>
      <xdr:col>22</xdr:col>
      <xdr:colOff>254000</xdr:colOff>
      <xdr:row>61</xdr:row>
      <xdr:rowOff>115026</xdr:rowOff>
    </xdr:to>
    <xdr:sp macro="" textlink="">
      <xdr:nvSpPr>
        <xdr:cNvPr id="343" name="円/楕円 342"/>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99803</xdr:rowOff>
    </xdr:from>
    <xdr:ext cx="762000" cy="259045"/>
    <xdr:sp macro="" textlink="">
      <xdr:nvSpPr>
        <xdr:cNvPr id="344" name="テキスト ボックス 343"/>
        <xdr:cNvSpPr txBox="1"/>
      </xdr:nvSpPr>
      <xdr:spPr>
        <a:xfrm>
          <a:off x="14909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164193</xdr:rowOff>
    </xdr:from>
    <xdr:to>
      <xdr:col>21</xdr:col>
      <xdr:colOff>50800</xdr:colOff>
      <xdr:row>61</xdr:row>
      <xdr:rowOff>94343</xdr:rowOff>
    </xdr:to>
    <xdr:sp macro="" textlink="">
      <xdr:nvSpPr>
        <xdr:cNvPr id="345" name="円/楕円 344"/>
        <xdr:cNvSpPr/>
      </xdr:nvSpPr>
      <xdr:spPr>
        <a:xfrm>
          <a:off x="14351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79120</xdr:rowOff>
    </xdr:from>
    <xdr:ext cx="762000" cy="259045"/>
    <xdr:sp macro="" textlink="">
      <xdr:nvSpPr>
        <xdr:cNvPr id="346" name="テキスト ボックス 345"/>
        <xdr:cNvSpPr txBox="1"/>
      </xdr:nvSpPr>
      <xdr:spPr>
        <a:xfrm>
          <a:off x="14020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20320</xdr:rowOff>
    </xdr:from>
    <xdr:to>
      <xdr:col>19</xdr:col>
      <xdr:colOff>533400</xdr:colOff>
      <xdr:row>61</xdr:row>
      <xdr:rowOff>121920</xdr:rowOff>
    </xdr:to>
    <xdr:sp macro="" textlink="">
      <xdr:nvSpPr>
        <xdr:cNvPr id="347" name="円/楕円 346"/>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106697</xdr:rowOff>
    </xdr:from>
    <xdr:ext cx="762000" cy="259045"/>
    <xdr:sp macro="" textlink="">
      <xdr:nvSpPr>
        <xdr:cNvPr id="348" name="テキスト ボックス 347"/>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過去の地方債償還が進み、前年度の比率から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減少しており、類似団体内平均値を下回っている。</a:t>
          </a:r>
          <a:endParaRPr lang="ja-JP" altLang="ja-JP">
            <a:effectLst/>
          </a:endParaRPr>
        </a:p>
        <a:p>
          <a:r>
            <a:rPr kumimoji="1" lang="ja-JP" altLang="ja-JP" sz="1100">
              <a:solidFill>
                <a:schemeClr val="dk1"/>
              </a:solidFill>
              <a:effectLst/>
              <a:latin typeface="+mn-lt"/>
              <a:ea typeface="+mn-ea"/>
              <a:cs typeface="+mn-cs"/>
            </a:rPr>
            <a:t>　今後も的確な事業の選択により、起債に大きく依存することのない財政運営に努める。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6" name="直線コネクタ 375"/>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8" name="直線コネクタ 37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9"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0" name="直線コネクタ 379"/>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94827</xdr:rowOff>
    </xdr:from>
    <xdr:to>
      <xdr:col>24</xdr:col>
      <xdr:colOff>558800</xdr:colOff>
      <xdr:row>40</xdr:row>
      <xdr:rowOff>159173</xdr:rowOff>
    </xdr:to>
    <xdr:cxnSp macro="">
      <xdr:nvCxnSpPr>
        <xdr:cNvPr id="381" name="直線コネクタ 380"/>
        <xdr:cNvCxnSpPr/>
      </xdr:nvCxnSpPr>
      <xdr:spPr>
        <a:xfrm flipV="1">
          <a:off x="16179800" y="695282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3" name="フローチャート : 判断 38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159173</xdr:rowOff>
    </xdr:from>
    <xdr:to>
      <xdr:col>23</xdr:col>
      <xdr:colOff>406400</xdr:colOff>
      <xdr:row>41</xdr:row>
      <xdr:rowOff>19896</xdr:rowOff>
    </xdr:to>
    <xdr:cxnSp macro="">
      <xdr:nvCxnSpPr>
        <xdr:cNvPr id="384" name="直線コネクタ 383"/>
        <xdr:cNvCxnSpPr/>
      </xdr:nvCxnSpPr>
      <xdr:spPr>
        <a:xfrm flipV="1">
          <a:off x="15290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5" name="フローチャート : 判断 384"/>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6" name="テキスト ボックス 385"/>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19896</xdr:rowOff>
    </xdr:to>
    <xdr:cxnSp macro="">
      <xdr:nvCxnSpPr>
        <xdr:cNvPr id="387" name="直線コネクタ 386"/>
        <xdr:cNvCxnSpPr/>
      </xdr:nvCxnSpPr>
      <xdr:spPr>
        <a:xfrm>
          <a:off x="14401800" y="704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8" name="フローチャート : 判断 387"/>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9" name="テキスト ボックス 388"/>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11854</xdr:rowOff>
    </xdr:to>
    <xdr:cxnSp macro="">
      <xdr:nvCxnSpPr>
        <xdr:cNvPr id="390" name="直線コネクタ 389"/>
        <xdr:cNvCxnSpPr/>
      </xdr:nvCxnSpPr>
      <xdr:spPr>
        <a:xfrm>
          <a:off x="13512800" y="7041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1" name="フローチャート : 判断 390"/>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2" name="テキスト ボックス 391"/>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3" name="フローチャート : 判断 392"/>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4" name="テキスト ボックス 393"/>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400" name="円/楕円 399"/>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60554</xdr:rowOff>
    </xdr:from>
    <xdr:ext cx="762000" cy="259045"/>
    <xdr:sp macro="" textlink="">
      <xdr:nvSpPr>
        <xdr:cNvPr id="401" name="公債費負担の状況該当値テキスト"/>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108373</xdr:rowOff>
    </xdr:from>
    <xdr:to>
      <xdr:col>23</xdr:col>
      <xdr:colOff>457200</xdr:colOff>
      <xdr:row>41</xdr:row>
      <xdr:rowOff>38523</xdr:rowOff>
    </xdr:to>
    <xdr:sp macro="" textlink="">
      <xdr:nvSpPr>
        <xdr:cNvPr id="402" name="円/楕円 401"/>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403" name="テキスト ボックス 402"/>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140546</xdr:rowOff>
    </xdr:from>
    <xdr:to>
      <xdr:col>22</xdr:col>
      <xdr:colOff>254000</xdr:colOff>
      <xdr:row>41</xdr:row>
      <xdr:rowOff>70696</xdr:rowOff>
    </xdr:to>
    <xdr:sp macro="" textlink="">
      <xdr:nvSpPr>
        <xdr:cNvPr id="404" name="円/楕円 403"/>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405" name="テキスト ボックス 404"/>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132504</xdr:rowOff>
    </xdr:from>
    <xdr:to>
      <xdr:col>21</xdr:col>
      <xdr:colOff>50800</xdr:colOff>
      <xdr:row>41</xdr:row>
      <xdr:rowOff>62654</xdr:rowOff>
    </xdr:to>
    <xdr:sp macro="" textlink="">
      <xdr:nvSpPr>
        <xdr:cNvPr id="406" name="円/楕円 405"/>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72831</xdr:rowOff>
    </xdr:from>
    <xdr:ext cx="762000" cy="259045"/>
    <xdr:sp macro="" textlink="">
      <xdr:nvSpPr>
        <xdr:cNvPr id="407" name="テキスト ボックス 406"/>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132504</xdr:rowOff>
    </xdr:from>
    <xdr:to>
      <xdr:col>19</xdr:col>
      <xdr:colOff>533400</xdr:colOff>
      <xdr:row>41</xdr:row>
      <xdr:rowOff>62654</xdr:rowOff>
    </xdr:to>
    <xdr:sp macro="" textlink="">
      <xdr:nvSpPr>
        <xdr:cNvPr id="408" name="円/楕円 407"/>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72831</xdr:rowOff>
    </xdr:from>
    <xdr:ext cx="762000" cy="259045"/>
    <xdr:sp macro="" textlink="">
      <xdr:nvSpPr>
        <xdr:cNvPr id="409" name="テキスト ボックス 408"/>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負債の償還に充てることができる基金等が、将来負担すべき実質的な負債を上回るため比率が生じない。</a:t>
          </a:r>
          <a:endParaRPr lang="ja-JP" altLang="ja-JP">
            <a:effectLst/>
          </a:endParaRPr>
        </a:p>
        <a:p>
          <a:r>
            <a:rPr kumimoji="1" lang="ja-JP" altLang="ja-JP" sz="1100">
              <a:solidFill>
                <a:schemeClr val="dk1"/>
              </a:solidFill>
              <a:effectLst/>
              <a:latin typeface="+mn-lt"/>
              <a:ea typeface="+mn-ea"/>
              <a:cs typeface="+mn-cs"/>
            </a:rPr>
            <a:t>　今後も将来世代への負担を抑えるような適切な事業の選択を行い、財政の健全化を図る。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6" name="直線コネクタ 435"/>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7"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8" name="直線コネクタ 437"/>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1"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2" name="フローチャート : 判断 441"/>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3" name="フローチャート : 判断 442"/>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4" name="テキスト ボックス 443"/>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43790</xdr:rowOff>
    </xdr:from>
    <xdr:to>
      <xdr:col>22</xdr:col>
      <xdr:colOff>254000</xdr:colOff>
      <xdr:row>15</xdr:row>
      <xdr:rowOff>145390</xdr:rowOff>
    </xdr:to>
    <xdr:sp macro="" textlink="">
      <xdr:nvSpPr>
        <xdr:cNvPr id="445" name="フローチャート : 判断 444"/>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6" name="テキスト ボックス 445"/>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124866</xdr:rowOff>
    </xdr:from>
    <xdr:to>
      <xdr:col>21</xdr:col>
      <xdr:colOff>50800</xdr:colOff>
      <xdr:row>16</xdr:row>
      <xdr:rowOff>55016</xdr:rowOff>
    </xdr:to>
    <xdr:sp macro="" textlink="">
      <xdr:nvSpPr>
        <xdr:cNvPr id="447" name="フローチャート : 判断 446"/>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48" name="テキスト ボックス 447"/>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49" name="フローチャート : 判断 448"/>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0" name="テキスト ボックス 449"/>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25,525
25,055
22.68
8,440,688
7,954,765
468,789
5,703,208
5,486,478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増加となり、以前として類似団体内平均値を上回っており、その差は広がっている。</a:t>
          </a:r>
          <a:endParaRPr lang="ja-JP" altLang="ja-JP" sz="1400">
            <a:effectLst/>
          </a:endParaRPr>
        </a:p>
        <a:p>
          <a:r>
            <a:rPr kumimoji="1" lang="ja-JP" altLang="ja-JP" sz="1100">
              <a:solidFill>
                <a:schemeClr val="dk1"/>
              </a:solidFill>
              <a:effectLst/>
              <a:latin typeface="+mn-lt"/>
              <a:ea typeface="+mn-ea"/>
              <a:cs typeface="+mn-cs"/>
            </a:rPr>
            <a:t>　今後も事務事業に合わせた適正な定員管理に努める。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168910</xdr:rowOff>
    </xdr:from>
    <xdr:to>
      <xdr:col>7</xdr:col>
      <xdr:colOff>15875</xdr:colOff>
      <xdr:row>38</xdr:row>
      <xdr:rowOff>134620</xdr:rowOff>
    </xdr:to>
    <xdr:cxnSp macro="">
      <xdr:nvCxnSpPr>
        <xdr:cNvPr id="66" name="直線コネクタ 65"/>
        <xdr:cNvCxnSpPr/>
      </xdr:nvCxnSpPr>
      <xdr:spPr>
        <a:xfrm>
          <a:off x="3987800" y="65125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37</xdr:row>
      <xdr:rowOff>168910</xdr:rowOff>
    </xdr:to>
    <xdr:cxnSp macro="">
      <xdr:nvCxnSpPr>
        <xdr:cNvPr id="69" name="直線コネクタ 68"/>
        <xdr:cNvCxnSpPr/>
      </xdr:nvCxnSpPr>
      <xdr:spPr>
        <a:xfrm>
          <a:off x="3098800" y="646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12700</xdr:rowOff>
    </xdr:to>
    <xdr:cxnSp macro="">
      <xdr:nvCxnSpPr>
        <xdr:cNvPr id="72" name="直線コネクタ 71"/>
        <xdr:cNvCxnSpPr/>
      </xdr:nvCxnSpPr>
      <xdr:spPr>
        <a:xfrm flipV="1">
          <a:off x="2209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12700</xdr:rowOff>
    </xdr:to>
    <xdr:cxnSp macro="">
      <xdr:nvCxnSpPr>
        <xdr:cNvPr id="75" name="直線コネクタ 74"/>
        <xdr:cNvCxnSpPr/>
      </xdr:nvCxnSpPr>
      <xdr:spPr>
        <a:xfrm>
          <a:off x="1320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118110</xdr:rowOff>
    </xdr:from>
    <xdr:to>
      <xdr:col>5</xdr:col>
      <xdr:colOff>600075</xdr:colOff>
      <xdr:row>38</xdr:row>
      <xdr:rowOff>48260</xdr:rowOff>
    </xdr:to>
    <xdr:sp macro="" textlink="">
      <xdr:nvSpPr>
        <xdr:cNvPr id="87" name="円/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9" name="円/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3" name="円/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増加しており、類似団体内平均値を上回っている。</a:t>
          </a:r>
          <a:endParaRPr lang="ja-JP" altLang="ja-JP" sz="1400">
            <a:effectLst/>
          </a:endParaRPr>
        </a:p>
        <a:p>
          <a:r>
            <a:rPr kumimoji="1" lang="ja-JP" altLang="ja-JP" sz="1100">
              <a:solidFill>
                <a:schemeClr val="dk1"/>
              </a:solidFill>
              <a:effectLst/>
              <a:latin typeface="+mn-lt"/>
              <a:ea typeface="+mn-ea"/>
              <a:cs typeface="+mn-cs"/>
            </a:rPr>
            <a:t>　今後も事務事業の合理化を推進するとともに物件費の縮減を図り、適正化に努める。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140716</xdr:rowOff>
    </xdr:from>
    <xdr:to>
      <xdr:col>24</xdr:col>
      <xdr:colOff>31750</xdr:colOff>
      <xdr:row>17</xdr:row>
      <xdr:rowOff>143002</xdr:rowOff>
    </xdr:to>
    <xdr:cxnSp macro="">
      <xdr:nvCxnSpPr>
        <xdr:cNvPr id="125" name="直線コネクタ 124"/>
        <xdr:cNvCxnSpPr/>
      </xdr:nvCxnSpPr>
      <xdr:spPr>
        <a:xfrm>
          <a:off x="15671800" y="288391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140716</xdr:rowOff>
    </xdr:from>
    <xdr:to>
      <xdr:col>22</xdr:col>
      <xdr:colOff>565150</xdr:colOff>
      <xdr:row>16</xdr:row>
      <xdr:rowOff>140716</xdr:rowOff>
    </xdr:to>
    <xdr:cxnSp macro="">
      <xdr:nvCxnSpPr>
        <xdr:cNvPr id="128" name="直線コネクタ 127"/>
        <xdr:cNvCxnSpPr/>
      </xdr:nvCxnSpPr>
      <xdr:spPr>
        <a:xfrm>
          <a:off x="14782800" y="288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165862</xdr:rowOff>
    </xdr:from>
    <xdr:to>
      <xdr:col>21</xdr:col>
      <xdr:colOff>361950</xdr:colOff>
      <xdr:row>16</xdr:row>
      <xdr:rowOff>140716</xdr:rowOff>
    </xdr:to>
    <xdr:cxnSp macro="">
      <xdr:nvCxnSpPr>
        <xdr:cNvPr id="131" name="直線コネクタ 130"/>
        <xdr:cNvCxnSpPr/>
      </xdr:nvCxnSpPr>
      <xdr:spPr>
        <a:xfrm>
          <a:off x="13893800" y="27376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33" name="テキスト ボックス 132"/>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165862</xdr:rowOff>
    </xdr:from>
    <xdr:to>
      <xdr:col>20</xdr:col>
      <xdr:colOff>158750</xdr:colOff>
      <xdr:row>16</xdr:row>
      <xdr:rowOff>122428</xdr:rowOff>
    </xdr:to>
    <xdr:cxnSp macro="">
      <xdr:nvCxnSpPr>
        <xdr:cNvPr id="134" name="直線コネクタ 133"/>
        <xdr:cNvCxnSpPr/>
      </xdr:nvCxnSpPr>
      <xdr:spPr>
        <a:xfrm flipV="1">
          <a:off x="13004800" y="27376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36" name="テキスト ボックス 135"/>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38" name="テキスト ボックス 137"/>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44" name="円/楕円 143"/>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5"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89916</xdr:rowOff>
    </xdr:from>
    <xdr:to>
      <xdr:col>22</xdr:col>
      <xdr:colOff>615950</xdr:colOff>
      <xdr:row>17</xdr:row>
      <xdr:rowOff>20066</xdr:rowOff>
    </xdr:to>
    <xdr:sp macro="" textlink="">
      <xdr:nvSpPr>
        <xdr:cNvPr id="146" name="円/楕円 145"/>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4843</xdr:rowOff>
    </xdr:from>
    <xdr:ext cx="736600" cy="259045"/>
    <xdr:sp macro="" textlink="">
      <xdr:nvSpPr>
        <xdr:cNvPr id="147" name="テキスト ボックス 14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89916</xdr:rowOff>
    </xdr:from>
    <xdr:to>
      <xdr:col>21</xdr:col>
      <xdr:colOff>412750</xdr:colOff>
      <xdr:row>17</xdr:row>
      <xdr:rowOff>20066</xdr:rowOff>
    </xdr:to>
    <xdr:sp macro="" textlink="">
      <xdr:nvSpPr>
        <xdr:cNvPr id="148" name="円/楕円 147"/>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4843</xdr:rowOff>
    </xdr:from>
    <xdr:ext cx="762000" cy="259045"/>
    <xdr:sp macro="" textlink="">
      <xdr:nvSpPr>
        <xdr:cNvPr id="149" name="テキスト ボックス 148"/>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115062</xdr:rowOff>
    </xdr:from>
    <xdr:to>
      <xdr:col>20</xdr:col>
      <xdr:colOff>209550</xdr:colOff>
      <xdr:row>16</xdr:row>
      <xdr:rowOff>45212</xdr:rowOff>
    </xdr:to>
    <xdr:sp macro="" textlink="">
      <xdr:nvSpPr>
        <xdr:cNvPr id="150" name="円/楕円 149"/>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51" name="テキスト ボックス 150"/>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52" name="円/楕円 151"/>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53" name="テキスト ボックス 152"/>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増加となったが、類似団体内平均値は下回っている。</a:t>
          </a:r>
          <a:endParaRPr lang="ja-JP" altLang="ja-JP" sz="1400">
            <a:effectLst/>
          </a:endParaRPr>
        </a:p>
        <a:p>
          <a:r>
            <a:rPr kumimoji="1" lang="ja-JP" altLang="ja-JP" sz="1100">
              <a:solidFill>
                <a:schemeClr val="dk1"/>
              </a:solidFill>
              <a:effectLst/>
              <a:latin typeface="+mn-lt"/>
              <a:ea typeface="+mn-ea"/>
              <a:cs typeface="+mn-cs"/>
            </a:rPr>
            <a:t>　消費税引き上げに伴う臨時的給付金の影響が主な要因であるが、類似団体平均値との差は前年度より縮んでおり、今後も少子化及び高齢化の進展により増加傾向が見込まれる。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107950</xdr:rowOff>
    </xdr:to>
    <xdr:cxnSp macro="">
      <xdr:nvCxnSpPr>
        <xdr:cNvPr id="186" name="直線コネクタ 185"/>
        <xdr:cNvCxnSpPr/>
      </xdr:nvCxnSpPr>
      <xdr:spPr>
        <a:xfrm>
          <a:off x="3987800" y="9309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50800</xdr:rowOff>
    </xdr:to>
    <xdr:cxnSp macro="">
      <xdr:nvCxnSpPr>
        <xdr:cNvPr id="189" name="直線コネクタ 188"/>
        <xdr:cNvCxnSpPr/>
      </xdr:nvCxnSpPr>
      <xdr:spPr>
        <a:xfrm>
          <a:off x="3098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88900</xdr:rowOff>
    </xdr:to>
    <xdr:cxnSp macro="">
      <xdr:nvCxnSpPr>
        <xdr:cNvPr id="192" name="直線コネクタ 191"/>
        <xdr:cNvCxnSpPr/>
      </xdr:nvCxnSpPr>
      <xdr:spPr>
        <a:xfrm flipV="1">
          <a:off x="2209800" y="923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146050</xdr:rowOff>
    </xdr:to>
    <xdr:cxnSp macro="">
      <xdr:nvCxnSpPr>
        <xdr:cNvPr id="195" name="直線コネクタ 194"/>
        <xdr:cNvCxnSpPr/>
      </xdr:nvCxnSpPr>
      <xdr:spPr>
        <a:xfrm flipV="1">
          <a:off x="1320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5" name="円/楕円 204"/>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6"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7" name="円/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9" name="円/楕円 208"/>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0" name="テキスト ボックス 209"/>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3" name="円/楕円 212"/>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4" name="テキスト ボックス 21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増加しているが、類似団体内平均値を下回っている。</a:t>
          </a:r>
          <a:endParaRPr lang="ja-JP" altLang="ja-JP" sz="1400">
            <a:effectLst/>
          </a:endParaRPr>
        </a:p>
        <a:p>
          <a:r>
            <a:rPr kumimoji="1" lang="ja-JP" altLang="ja-JP" sz="1100">
              <a:solidFill>
                <a:schemeClr val="dk1"/>
              </a:solidFill>
              <a:effectLst/>
              <a:latin typeface="+mn-lt"/>
              <a:ea typeface="+mn-ea"/>
              <a:cs typeface="+mn-cs"/>
            </a:rPr>
            <a:t>　しかし、その差は縮まっており、　主な要因としては、社会保障経費に係る特別会計繰出金が増加している影響と考えられる。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54</xdr:row>
      <xdr:rowOff>142240</xdr:rowOff>
    </xdr:to>
    <xdr:cxnSp macro="">
      <xdr:nvCxnSpPr>
        <xdr:cNvPr id="247" name="直線コネクタ 246"/>
        <xdr:cNvCxnSpPr/>
      </xdr:nvCxnSpPr>
      <xdr:spPr>
        <a:xfrm>
          <a:off x="15671800" y="9377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58420</xdr:rowOff>
    </xdr:from>
    <xdr:to>
      <xdr:col>22</xdr:col>
      <xdr:colOff>565150</xdr:colOff>
      <xdr:row>54</xdr:row>
      <xdr:rowOff>119380</xdr:rowOff>
    </xdr:to>
    <xdr:cxnSp macro="">
      <xdr:nvCxnSpPr>
        <xdr:cNvPr id="250" name="直線コネクタ 249"/>
        <xdr:cNvCxnSpPr/>
      </xdr:nvCxnSpPr>
      <xdr:spPr>
        <a:xfrm>
          <a:off x="14782800" y="931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58420</xdr:rowOff>
    </xdr:from>
    <xdr:to>
      <xdr:col>21</xdr:col>
      <xdr:colOff>361950</xdr:colOff>
      <xdr:row>54</xdr:row>
      <xdr:rowOff>73660</xdr:rowOff>
    </xdr:to>
    <xdr:cxnSp macro="">
      <xdr:nvCxnSpPr>
        <xdr:cNvPr id="253" name="直線コネクタ 252"/>
        <xdr:cNvCxnSpPr/>
      </xdr:nvCxnSpPr>
      <xdr:spPr>
        <a:xfrm flipV="1">
          <a:off x="13893800" y="9316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43180</xdr:rowOff>
    </xdr:from>
    <xdr:to>
      <xdr:col>20</xdr:col>
      <xdr:colOff>158750</xdr:colOff>
      <xdr:row>54</xdr:row>
      <xdr:rowOff>73660</xdr:rowOff>
    </xdr:to>
    <xdr:cxnSp macro="">
      <xdr:nvCxnSpPr>
        <xdr:cNvPr id="256" name="直線コネクタ 255"/>
        <xdr:cNvCxnSpPr/>
      </xdr:nvCxnSpPr>
      <xdr:spPr>
        <a:xfrm>
          <a:off x="13004800" y="9301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0" name="テキスト ボックス 259"/>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66" name="円/楕円 265"/>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67"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68" name="円/楕円 267"/>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69" name="テキスト ボックス 268"/>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xdr:rowOff>
    </xdr:from>
    <xdr:to>
      <xdr:col>21</xdr:col>
      <xdr:colOff>412750</xdr:colOff>
      <xdr:row>54</xdr:row>
      <xdr:rowOff>109220</xdr:rowOff>
    </xdr:to>
    <xdr:sp macro="" textlink="">
      <xdr:nvSpPr>
        <xdr:cNvPr id="270" name="円/楕円 269"/>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119397</xdr:rowOff>
    </xdr:from>
    <xdr:ext cx="762000" cy="259045"/>
    <xdr:sp macro="" textlink="">
      <xdr:nvSpPr>
        <xdr:cNvPr id="271" name="テキスト ボックス 270"/>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22860</xdr:rowOff>
    </xdr:from>
    <xdr:to>
      <xdr:col>20</xdr:col>
      <xdr:colOff>209550</xdr:colOff>
      <xdr:row>54</xdr:row>
      <xdr:rowOff>124460</xdr:rowOff>
    </xdr:to>
    <xdr:sp macro="" textlink="">
      <xdr:nvSpPr>
        <xdr:cNvPr id="272" name="円/楕円 271"/>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134637</xdr:rowOff>
    </xdr:from>
    <xdr:ext cx="762000" cy="259045"/>
    <xdr:sp macro="" textlink="">
      <xdr:nvSpPr>
        <xdr:cNvPr id="273" name="テキスト ボックス 272"/>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74" name="円/楕円 273"/>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75" name="テキスト ボックス 274"/>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増加しており、類似団体内平均値を上回っている。</a:t>
          </a:r>
          <a:endParaRPr lang="ja-JP" altLang="ja-JP" sz="1400">
            <a:effectLst/>
          </a:endParaRPr>
        </a:p>
        <a:p>
          <a:r>
            <a:rPr kumimoji="1" lang="ja-JP" altLang="ja-JP" sz="1100">
              <a:solidFill>
                <a:schemeClr val="dk1"/>
              </a:solidFill>
              <a:effectLst/>
              <a:latin typeface="+mn-lt"/>
              <a:ea typeface="+mn-ea"/>
              <a:cs typeface="+mn-cs"/>
            </a:rPr>
            <a:t>　主な要因としては、消防業務に係る負担金の増加が考えられる。</a:t>
          </a:r>
          <a:endParaRPr lang="ja-JP" altLang="ja-JP" sz="1400">
            <a:effectLst/>
          </a:endParaRPr>
        </a:p>
        <a:p>
          <a:r>
            <a:rPr kumimoji="1" lang="ja-JP" altLang="ja-JP" sz="1100">
              <a:solidFill>
                <a:schemeClr val="dk1"/>
              </a:solidFill>
              <a:effectLst/>
              <a:latin typeface="+mn-lt"/>
              <a:ea typeface="+mn-ea"/>
              <a:cs typeface="+mn-cs"/>
            </a:rPr>
            <a:t>　今後も事務事業の見直しを進め、補助費等の適正化に努める。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107950</xdr:rowOff>
    </xdr:to>
    <xdr:cxnSp macro="">
      <xdr:nvCxnSpPr>
        <xdr:cNvPr id="308" name="直線コネクタ 307"/>
        <xdr:cNvCxnSpPr/>
      </xdr:nvCxnSpPr>
      <xdr:spPr>
        <a:xfrm>
          <a:off x="15671800" y="6390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8890</xdr:rowOff>
    </xdr:from>
    <xdr:to>
      <xdr:col>22</xdr:col>
      <xdr:colOff>565150</xdr:colOff>
      <xdr:row>37</xdr:row>
      <xdr:rowOff>46990</xdr:rowOff>
    </xdr:to>
    <xdr:cxnSp macro="">
      <xdr:nvCxnSpPr>
        <xdr:cNvPr id="311" name="直線コネクタ 310"/>
        <xdr:cNvCxnSpPr/>
      </xdr:nvCxnSpPr>
      <xdr:spPr>
        <a:xfrm>
          <a:off x="14782800" y="635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13" name="テキスト ボックス 312"/>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8890</xdr:rowOff>
    </xdr:from>
    <xdr:to>
      <xdr:col>21</xdr:col>
      <xdr:colOff>361950</xdr:colOff>
      <xdr:row>38</xdr:row>
      <xdr:rowOff>20320</xdr:rowOff>
    </xdr:to>
    <xdr:cxnSp macro="">
      <xdr:nvCxnSpPr>
        <xdr:cNvPr id="314" name="直線コネクタ 313"/>
        <xdr:cNvCxnSpPr/>
      </xdr:nvCxnSpPr>
      <xdr:spPr>
        <a:xfrm flipV="1">
          <a:off x="13893800" y="6352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20320</xdr:rowOff>
    </xdr:from>
    <xdr:to>
      <xdr:col>20</xdr:col>
      <xdr:colOff>158750</xdr:colOff>
      <xdr:row>38</xdr:row>
      <xdr:rowOff>111760</xdr:rowOff>
    </xdr:to>
    <xdr:cxnSp macro="">
      <xdr:nvCxnSpPr>
        <xdr:cNvPr id="317" name="直線コネクタ 316"/>
        <xdr:cNvCxnSpPr/>
      </xdr:nvCxnSpPr>
      <xdr:spPr>
        <a:xfrm flipV="1">
          <a:off x="13004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9" name="テキスト ボックス 31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1" name="テキスト ボックス 32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27" name="円/楕円 326"/>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29227</xdr:rowOff>
    </xdr:from>
    <xdr:ext cx="762000" cy="259045"/>
    <xdr:sp macro="" textlink="">
      <xdr:nvSpPr>
        <xdr:cNvPr id="328"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9" name="円/楕円 328"/>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30" name="テキスト ボックス 329"/>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129540</xdr:rowOff>
    </xdr:from>
    <xdr:to>
      <xdr:col>21</xdr:col>
      <xdr:colOff>412750</xdr:colOff>
      <xdr:row>37</xdr:row>
      <xdr:rowOff>59690</xdr:rowOff>
    </xdr:to>
    <xdr:sp macro="" textlink="">
      <xdr:nvSpPr>
        <xdr:cNvPr id="331" name="円/楕円 330"/>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32" name="テキスト ボックス 331"/>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140970</xdr:rowOff>
    </xdr:from>
    <xdr:to>
      <xdr:col>20</xdr:col>
      <xdr:colOff>209550</xdr:colOff>
      <xdr:row>38</xdr:row>
      <xdr:rowOff>71120</xdr:rowOff>
    </xdr:to>
    <xdr:sp macro="" textlink="">
      <xdr:nvSpPr>
        <xdr:cNvPr id="333" name="円/楕円 332"/>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55897</xdr:rowOff>
    </xdr:from>
    <xdr:ext cx="762000" cy="259045"/>
    <xdr:sp macro="" textlink="">
      <xdr:nvSpPr>
        <xdr:cNvPr id="334" name="テキスト ボックス 333"/>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60960</xdr:rowOff>
    </xdr:from>
    <xdr:to>
      <xdr:col>19</xdr:col>
      <xdr:colOff>6350</xdr:colOff>
      <xdr:row>38</xdr:row>
      <xdr:rowOff>162560</xdr:rowOff>
    </xdr:to>
    <xdr:sp macro="" textlink="">
      <xdr:nvSpPr>
        <xdr:cNvPr id="335" name="円/楕円 334"/>
        <xdr:cNvSpPr/>
      </xdr:nvSpPr>
      <xdr:spPr>
        <a:xfrm>
          <a:off x="12954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147337</xdr:rowOff>
    </xdr:from>
    <xdr:ext cx="762000" cy="259045"/>
    <xdr:sp macro="" textlink="">
      <xdr:nvSpPr>
        <xdr:cNvPr id="336" name="テキスト ボックス 335"/>
        <xdr:cNvSpPr txBox="1"/>
      </xdr:nvSpPr>
      <xdr:spPr>
        <a:xfrm>
          <a:off x="12623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減少しており、類似団体内平均値を下回っている。</a:t>
          </a:r>
          <a:endParaRPr lang="ja-JP" altLang="ja-JP" sz="1400">
            <a:effectLst/>
          </a:endParaRPr>
        </a:p>
        <a:p>
          <a:r>
            <a:rPr kumimoji="1" lang="ja-JP" altLang="ja-JP" sz="1100">
              <a:solidFill>
                <a:schemeClr val="dk1"/>
              </a:solidFill>
              <a:effectLst/>
              <a:latin typeface="+mn-lt"/>
              <a:ea typeface="+mn-ea"/>
              <a:cs typeface="+mn-cs"/>
            </a:rPr>
            <a:t>　主な要因としては、過去の施設整備に係る起債の償還終了の影響と考えられるが、起債に依存することのない財政運営に努める。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74</xdr:row>
      <xdr:rowOff>157480</xdr:rowOff>
    </xdr:to>
    <xdr:cxnSp macro="">
      <xdr:nvCxnSpPr>
        <xdr:cNvPr id="369" name="直線コネクタ 368"/>
        <xdr:cNvCxnSpPr/>
      </xdr:nvCxnSpPr>
      <xdr:spPr>
        <a:xfrm flipV="1">
          <a:off x="3987800" y="12776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157480</xdr:rowOff>
    </xdr:from>
    <xdr:to>
      <xdr:col>5</xdr:col>
      <xdr:colOff>549275</xdr:colOff>
      <xdr:row>75</xdr:row>
      <xdr:rowOff>31750</xdr:rowOff>
    </xdr:to>
    <xdr:cxnSp macro="">
      <xdr:nvCxnSpPr>
        <xdr:cNvPr id="372" name="直線コネクタ 371"/>
        <xdr:cNvCxnSpPr/>
      </xdr:nvCxnSpPr>
      <xdr:spPr>
        <a:xfrm flipV="1">
          <a:off x="3098800" y="12844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46990</xdr:rowOff>
    </xdr:to>
    <xdr:cxnSp macro="">
      <xdr:nvCxnSpPr>
        <xdr:cNvPr id="375" name="直線コネクタ 374"/>
        <xdr:cNvCxnSpPr/>
      </xdr:nvCxnSpPr>
      <xdr:spPr>
        <a:xfrm flipV="1">
          <a:off x="2209800" y="12890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24130</xdr:rowOff>
    </xdr:from>
    <xdr:to>
      <xdr:col>3</xdr:col>
      <xdr:colOff>142875</xdr:colOff>
      <xdr:row>75</xdr:row>
      <xdr:rowOff>46990</xdr:rowOff>
    </xdr:to>
    <xdr:cxnSp macro="">
      <xdr:nvCxnSpPr>
        <xdr:cNvPr id="378" name="直線コネクタ 377"/>
        <xdr:cNvCxnSpPr/>
      </xdr:nvCxnSpPr>
      <xdr:spPr>
        <a:xfrm>
          <a:off x="1320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38100</xdr:rowOff>
    </xdr:from>
    <xdr:to>
      <xdr:col>7</xdr:col>
      <xdr:colOff>66675</xdr:colOff>
      <xdr:row>74</xdr:row>
      <xdr:rowOff>139700</xdr:rowOff>
    </xdr:to>
    <xdr:sp macro="" textlink="">
      <xdr:nvSpPr>
        <xdr:cNvPr id="388" name="円/楕円 387"/>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54627</xdr:rowOff>
    </xdr:from>
    <xdr:ext cx="762000" cy="259045"/>
    <xdr:sp macro="" textlink="">
      <xdr:nvSpPr>
        <xdr:cNvPr id="389" name="公債費該当値テキスト"/>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106680</xdr:rowOff>
    </xdr:from>
    <xdr:to>
      <xdr:col>5</xdr:col>
      <xdr:colOff>600075</xdr:colOff>
      <xdr:row>75</xdr:row>
      <xdr:rowOff>36830</xdr:rowOff>
    </xdr:to>
    <xdr:sp macro="" textlink="">
      <xdr:nvSpPr>
        <xdr:cNvPr id="390" name="円/楕円 389"/>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47007</xdr:rowOff>
    </xdr:from>
    <xdr:ext cx="736600" cy="259045"/>
    <xdr:sp macro="" textlink="">
      <xdr:nvSpPr>
        <xdr:cNvPr id="391" name="テキスト ボックス 390"/>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392" name="円/楕円 391"/>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92727</xdr:rowOff>
    </xdr:from>
    <xdr:ext cx="762000" cy="259045"/>
    <xdr:sp macro="" textlink="">
      <xdr:nvSpPr>
        <xdr:cNvPr id="393" name="テキスト ボックス 392"/>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94" name="円/楕円 393"/>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95" name="テキスト ボックス 394"/>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144780</xdr:rowOff>
    </xdr:from>
    <xdr:to>
      <xdr:col>1</xdr:col>
      <xdr:colOff>676275</xdr:colOff>
      <xdr:row>75</xdr:row>
      <xdr:rowOff>74930</xdr:rowOff>
    </xdr:to>
    <xdr:sp macro="" textlink="">
      <xdr:nvSpPr>
        <xdr:cNvPr id="396" name="円/楕円 395"/>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85107</xdr:rowOff>
    </xdr:from>
    <xdr:ext cx="762000" cy="259045"/>
    <xdr:sp macro="" textlink="">
      <xdr:nvSpPr>
        <xdr:cNvPr id="397" name="テキスト ボックス 396"/>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主な要因としては、人件費、扶助費、補助費等の増加が影響しているものと考えられる。</a:t>
          </a:r>
          <a:endParaRPr lang="ja-JP" altLang="ja-JP" sz="1400">
            <a:effectLst/>
          </a:endParaRPr>
        </a:p>
        <a:p>
          <a:r>
            <a:rPr kumimoji="1" lang="ja-JP" altLang="ja-JP" sz="1100">
              <a:solidFill>
                <a:schemeClr val="dk1"/>
              </a:solidFill>
              <a:effectLst/>
              <a:latin typeface="+mn-lt"/>
              <a:ea typeface="+mn-ea"/>
              <a:cs typeface="+mn-cs"/>
            </a:rPr>
            <a:t>　今後も財政の健全化に努め、経常収支比率の改善に努める。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77</xdr:row>
      <xdr:rowOff>143002</xdr:rowOff>
    </xdr:to>
    <xdr:cxnSp macro="">
      <xdr:nvCxnSpPr>
        <xdr:cNvPr id="428" name="直線コネクタ 427"/>
        <xdr:cNvCxnSpPr/>
      </xdr:nvCxnSpPr>
      <xdr:spPr>
        <a:xfrm>
          <a:off x="15671800" y="13111480"/>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147574</xdr:rowOff>
    </xdr:from>
    <xdr:to>
      <xdr:col>22</xdr:col>
      <xdr:colOff>565150</xdr:colOff>
      <xdr:row>76</xdr:row>
      <xdr:rowOff>81280</xdr:rowOff>
    </xdr:to>
    <xdr:cxnSp macro="">
      <xdr:nvCxnSpPr>
        <xdr:cNvPr id="431" name="直線コネクタ 430"/>
        <xdr:cNvCxnSpPr/>
      </xdr:nvCxnSpPr>
      <xdr:spPr>
        <a:xfrm>
          <a:off x="14782800" y="130063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147574</xdr:rowOff>
    </xdr:from>
    <xdr:to>
      <xdr:col>21</xdr:col>
      <xdr:colOff>361950</xdr:colOff>
      <xdr:row>76</xdr:row>
      <xdr:rowOff>85852</xdr:rowOff>
    </xdr:to>
    <xdr:cxnSp macro="">
      <xdr:nvCxnSpPr>
        <xdr:cNvPr id="434" name="直線コネクタ 433"/>
        <xdr:cNvCxnSpPr/>
      </xdr:nvCxnSpPr>
      <xdr:spPr>
        <a:xfrm flipV="1">
          <a:off x="13893800" y="130063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85852</xdr:rowOff>
    </xdr:from>
    <xdr:to>
      <xdr:col>20</xdr:col>
      <xdr:colOff>158750</xdr:colOff>
      <xdr:row>77</xdr:row>
      <xdr:rowOff>28702</xdr:rowOff>
    </xdr:to>
    <xdr:cxnSp macro="">
      <xdr:nvCxnSpPr>
        <xdr:cNvPr id="437" name="直線コネクタ 436"/>
        <xdr:cNvCxnSpPr/>
      </xdr:nvCxnSpPr>
      <xdr:spPr>
        <a:xfrm flipV="1">
          <a:off x="13004800" y="131160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1" name="テキスト ボックス 44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47" name="円/楕円 446"/>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64279</xdr:rowOff>
    </xdr:from>
    <xdr:ext cx="762000" cy="259045"/>
    <xdr:sp macro="" textlink="">
      <xdr:nvSpPr>
        <xdr:cNvPr id="448"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49" name="円/楕円 448"/>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50" name="テキスト ボックス 449"/>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96774</xdr:rowOff>
    </xdr:from>
    <xdr:to>
      <xdr:col>21</xdr:col>
      <xdr:colOff>412750</xdr:colOff>
      <xdr:row>76</xdr:row>
      <xdr:rowOff>26924</xdr:rowOff>
    </xdr:to>
    <xdr:sp macro="" textlink="">
      <xdr:nvSpPr>
        <xdr:cNvPr id="451" name="円/楕円 450"/>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37101</xdr:rowOff>
    </xdr:from>
    <xdr:ext cx="762000" cy="259045"/>
    <xdr:sp macro="" textlink="">
      <xdr:nvSpPr>
        <xdr:cNvPr id="452" name="テキスト ボックス 451"/>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35052</xdr:rowOff>
    </xdr:from>
    <xdr:to>
      <xdr:col>20</xdr:col>
      <xdr:colOff>209550</xdr:colOff>
      <xdr:row>76</xdr:row>
      <xdr:rowOff>136652</xdr:rowOff>
    </xdr:to>
    <xdr:sp macro="" textlink="">
      <xdr:nvSpPr>
        <xdr:cNvPr id="453" name="円/楕円 452"/>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146829</xdr:rowOff>
    </xdr:from>
    <xdr:ext cx="762000" cy="259045"/>
    <xdr:sp macro="" textlink="">
      <xdr:nvSpPr>
        <xdr:cNvPr id="454" name="テキスト ボックス 453"/>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149352</xdr:rowOff>
    </xdr:from>
    <xdr:to>
      <xdr:col>19</xdr:col>
      <xdr:colOff>6350</xdr:colOff>
      <xdr:row>77</xdr:row>
      <xdr:rowOff>79502</xdr:rowOff>
    </xdr:to>
    <xdr:sp macro="" textlink="">
      <xdr:nvSpPr>
        <xdr:cNvPr id="455" name="円/楕円 454"/>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64279</xdr:rowOff>
    </xdr:from>
    <xdr:ext cx="762000" cy="259045"/>
    <xdr:sp macro="" textlink="">
      <xdr:nvSpPr>
        <xdr:cNvPr id="456" name="テキスト ボックス 455"/>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三重県東員町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131153</xdr:rowOff>
    </xdr:from>
    <xdr:to>
      <xdr:col>4</xdr:col>
      <xdr:colOff>1117600</xdr:colOff>
      <xdr:row>17</xdr:row>
      <xdr:rowOff>20149</xdr:rowOff>
    </xdr:to>
    <xdr:cxnSp macro="">
      <xdr:nvCxnSpPr>
        <xdr:cNvPr id="50" name="直線コネクタ 49"/>
        <xdr:cNvCxnSpPr/>
      </xdr:nvCxnSpPr>
      <xdr:spPr bwMode="auto">
        <a:xfrm flipV="1">
          <a:off x="5003800" y="2921978"/>
          <a:ext cx="647700" cy="60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20149</xdr:rowOff>
    </xdr:from>
    <xdr:to>
      <xdr:col>4</xdr:col>
      <xdr:colOff>469900</xdr:colOff>
      <xdr:row>17</xdr:row>
      <xdr:rowOff>87166</xdr:rowOff>
    </xdr:to>
    <xdr:cxnSp macro="">
      <xdr:nvCxnSpPr>
        <xdr:cNvPr id="53" name="直線コネクタ 52"/>
        <xdr:cNvCxnSpPr/>
      </xdr:nvCxnSpPr>
      <xdr:spPr bwMode="auto">
        <a:xfrm flipV="1">
          <a:off x="4305300" y="2982424"/>
          <a:ext cx="698500" cy="67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69867</xdr:rowOff>
    </xdr:from>
    <xdr:ext cx="736600" cy="259045"/>
    <xdr:sp macro="" textlink="">
      <xdr:nvSpPr>
        <xdr:cNvPr id="55" name="テキスト ボックス 54"/>
        <xdr:cNvSpPr txBox="1"/>
      </xdr:nvSpPr>
      <xdr:spPr>
        <a:xfrm>
          <a:off x="4622800" y="268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87166</xdr:rowOff>
    </xdr:from>
    <xdr:to>
      <xdr:col>3</xdr:col>
      <xdr:colOff>904875</xdr:colOff>
      <xdr:row>17</xdr:row>
      <xdr:rowOff>101587</xdr:rowOff>
    </xdr:to>
    <xdr:cxnSp macro="">
      <xdr:nvCxnSpPr>
        <xdr:cNvPr id="56" name="直線コネクタ 55"/>
        <xdr:cNvCxnSpPr/>
      </xdr:nvCxnSpPr>
      <xdr:spPr bwMode="auto">
        <a:xfrm flipV="1">
          <a:off x="3606800" y="3049441"/>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94327</xdr:rowOff>
    </xdr:from>
    <xdr:ext cx="762000" cy="259045"/>
    <xdr:sp macro="" textlink="">
      <xdr:nvSpPr>
        <xdr:cNvPr id="58" name="テキスト ボックス 57"/>
        <xdr:cNvSpPr txBox="1"/>
      </xdr:nvSpPr>
      <xdr:spPr>
        <a:xfrm>
          <a:off x="39243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101587</xdr:rowOff>
    </xdr:from>
    <xdr:to>
      <xdr:col>3</xdr:col>
      <xdr:colOff>206375</xdr:colOff>
      <xdr:row>17</xdr:row>
      <xdr:rowOff>109836</xdr:rowOff>
    </xdr:to>
    <xdr:cxnSp macro="">
      <xdr:nvCxnSpPr>
        <xdr:cNvPr id="59" name="直線コネクタ 58"/>
        <xdr:cNvCxnSpPr/>
      </xdr:nvCxnSpPr>
      <xdr:spPr bwMode="auto">
        <a:xfrm flipV="1">
          <a:off x="2908300" y="3063862"/>
          <a:ext cx="698500" cy="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75258</xdr:rowOff>
    </xdr:from>
    <xdr:ext cx="762000" cy="259045"/>
    <xdr:sp macro="" textlink="">
      <xdr:nvSpPr>
        <xdr:cNvPr id="61" name="テキスト ボックス 60"/>
        <xdr:cNvSpPr txBox="1"/>
      </xdr:nvSpPr>
      <xdr:spPr>
        <a:xfrm>
          <a:off x="32258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44854</xdr:rowOff>
    </xdr:from>
    <xdr:ext cx="762000" cy="259045"/>
    <xdr:sp macro="" textlink="">
      <xdr:nvSpPr>
        <xdr:cNvPr id="63" name="テキスト ボックス 62"/>
        <xdr:cNvSpPr txBox="1"/>
      </xdr:nvSpPr>
      <xdr:spPr>
        <a:xfrm>
          <a:off x="2527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80353</xdr:rowOff>
    </xdr:from>
    <xdr:to>
      <xdr:col>5</xdr:col>
      <xdr:colOff>34925</xdr:colOff>
      <xdr:row>17</xdr:row>
      <xdr:rowOff>10503</xdr:rowOff>
    </xdr:to>
    <xdr:sp macro="" textlink="">
      <xdr:nvSpPr>
        <xdr:cNvPr id="69" name="円/楕円 68"/>
        <xdr:cNvSpPr/>
      </xdr:nvSpPr>
      <xdr:spPr bwMode="auto">
        <a:xfrm>
          <a:off x="5600700" y="287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52430</xdr:rowOff>
    </xdr:from>
    <xdr:ext cx="762000" cy="259045"/>
    <xdr:sp macro="" textlink="">
      <xdr:nvSpPr>
        <xdr:cNvPr id="70" name="人口1人当たり決算額の推移該当値テキスト130"/>
        <xdr:cNvSpPr txBox="1"/>
      </xdr:nvSpPr>
      <xdr:spPr>
        <a:xfrm>
          <a:off x="5740400" y="284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73,282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140799</xdr:rowOff>
    </xdr:from>
    <xdr:to>
      <xdr:col>4</xdr:col>
      <xdr:colOff>520700</xdr:colOff>
      <xdr:row>17</xdr:row>
      <xdr:rowOff>70949</xdr:rowOff>
    </xdr:to>
    <xdr:sp macro="" textlink="">
      <xdr:nvSpPr>
        <xdr:cNvPr id="71" name="円/楕円 70"/>
        <xdr:cNvSpPr/>
      </xdr:nvSpPr>
      <xdr:spPr bwMode="auto">
        <a:xfrm>
          <a:off x="4953000" y="293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55726</xdr:rowOff>
    </xdr:from>
    <xdr:ext cx="736600" cy="259045"/>
    <xdr:sp macro="" textlink="">
      <xdr:nvSpPr>
        <xdr:cNvPr id="72" name="テキスト ボックス 71"/>
        <xdr:cNvSpPr txBox="1"/>
      </xdr:nvSpPr>
      <xdr:spPr>
        <a:xfrm>
          <a:off x="4622800" y="3018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70,109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36366</xdr:rowOff>
    </xdr:from>
    <xdr:to>
      <xdr:col>3</xdr:col>
      <xdr:colOff>955675</xdr:colOff>
      <xdr:row>17</xdr:row>
      <xdr:rowOff>137966</xdr:rowOff>
    </xdr:to>
    <xdr:sp macro="" textlink="">
      <xdr:nvSpPr>
        <xdr:cNvPr id="73" name="円/楕円 72"/>
        <xdr:cNvSpPr/>
      </xdr:nvSpPr>
      <xdr:spPr bwMode="auto">
        <a:xfrm>
          <a:off x="4254500" y="2998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122743</xdr:rowOff>
    </xdr:from>
    <xdr:ext cx="762000" cy="259045"/>
    <xdr:sp macro="" textlink="">
      <xdr:nvSpPr>
        <xdr:cNvPr id="74" name="テキスト ボックス 73"/>
        <xdr:cNvSpPr txBox="1"/>
      </xdr:nvSpPr>
      <xdr:spPr>
        <a:xfrm>
          <a:off x="3924300" y="308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50787</xdr:rowOff>
    </xdr:from>
    <xdr:to>
      <xdr:col>3</xdr:col>
      <xdr:colOff>257175</xdr:colOff>
      <xdr:row>17</xdr:row>
      <xdr:rowOff>152387</xdr:rowOff>
    </xdr:to>
    <xdr:sp macro="" textlink="">
      <xdr:nvSpPr>
        <xdr:cNvPr id="75" name="円/楕円 74"/>
        <xdr:cNvSpPr/>
      </xdr:nvSpPr>
      <xdr:spPr bwMode="auto">
        <a:xfrm>
          <a:off x="3556000" y="301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137164</xdr:rowOff>
    </xdr:from>
    <xdr:ext cx="762000" cy="259045"/>
    <xdr:sp macro="" textlink="">
      <xdr:nvSpPr>
        <xdr:cNvPr id="76" name="テキスト ボックス 75"/>
        <xdr:cNvSpPr txBox="1"/>
      </xdr:nvSpPr>
      <xdr:spPr>
        <a:xfrm>
          <a:off x="3225800" y="309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59036</xdr:rowOff>
    </xdr:from>
    <xdr:to>
      <xdr:col>2</xdr:col>
      <xdr:colOff>692150</xdr:colOff>
      <xdr:row>17</xdr:row>
      <xdr:rowOff>160636</xdr:rowOff>
    </xdr:to>
    <xdr:sp macro="" textlink="">
      <xdr:nvSpPr>
        <xdr:cNvPr id="77" name="円/楕円 76"/>
        <xdr:cNvSpPr/>
      </xdr:nvSpPr>
      <xdr:spPr bwMode="auto">
        <a:xfrm>
          <a:off x="2857500" y="302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145413</xdr:rowOff>
    </xdr:from>
    <xdr:ext cx="762000" cy="259045"/>
    <xdr:sp macro="" textlink="">
      <xdr:nvSpPr>
        <xdr:cNvPr id="78" name="テキスト ボックス 77"/>
        <xdr:cNvSpPr txBox="1"/>
      </xdr:nvSpPr>
      <xdr:spPr>
        <a:xfrm>
          <a:off x="2527300" y="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55315</xdr:rowOff>
    </xdr:from>
    <xdr:to>
      <xdr:col>4</xdr:col>
      <xdr:colOff>1117600</xdr:colOff>
      <xdr:row>36</xdr:row>
      <xdr:rowOff>86576</xdr:rowOff>
    </xdr:to>
    <xdr:cxnSp macro="">
      <xdr:nvCxnSpPr>
        <xdr:cNvPr id="111" name="直線コネクタ 110"/>
        <xdr:cNvCxnSpPr/>
      </xdr:nvCxnSpPr>
      <xdr:spPr bwMode="auto">
        <a:xfrm>
          <a:off x="5003800" y="7008565"/>
          <a:ext cx="647700" cy="31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20453</xdr:rowOff>
    </xdr:from>
    <xdr:to>
      <xdr:col>4</xdr:col>
      <xdr:colOff>469900</xdr:colOff>
      <xdr:row>36</xdr:row>
      <xdr:rowOff>55315</xdr:rowOff>
    </xdr:to>
    <xdr:cxnSp macro="">
      <xdr:nvCxnSpPr>
        <xdr:cNvPr id="114" name="直線コネクタ 113"/>
        <xdr:cNvCxnSpPr/>
      </xdr:nvCxnSpPr>
      <xdr:spPr bwMode="auto">
        <a:xfrm>
          <a:off x="4305300" y="6973703"/>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31576</xdr:rowOff>
    </xdr:from>
    <xdr:ext cx="736600" cy="259045"/>
    <xdr:sp macro="" textlink="">
      <xdr:nvSpPr>
        <xdr:cNvPr id="116" name="テキスト ボックス 115"/>
        <xdr:cNvSpPr txBox="1"/>
      </xdr:nvSpPr>
      <xdr:spPr>
        <a:xfrm>
          <a:off x="4622800" y="664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13119</xdr:rowOff>
    </xdr:from>
    <xdr:to>
      <xdr:col>3</xdr:col>
      <xdr:colOff>904875</xdr:colOff>
      <xdr:row>36</xdr:row>
      <xdr:rowOff>20453</xdr:rowOff>
    </xdr:to>
    <xdr:cxnSp macro="">
      <xdr:nvCxnSpPr>
        <xdr:cNvPr id="117" name="直線コネクタ 116"/>
        <xdr:cNvCxnSpPr/>
      </xdr:nvCxnSpPr>
      <xdr:spPr bwMode="auto">
        <a:xfrm>
          <a:off x="3606800" y="6966369"/>
          <a:ext cx="698500" cy="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341082</xdr:rowOff>
    </xdr:from>
    <xdr:ext cx="762000" cy="259045"/>
    <xdr:sp macro="" textlink="">
      <xdr:nvSpPr>
        <xdr:cNvPr id="119" name="テキスト ボックス 118"/>
        <xdr:cNvSpPr txBox="1"/>
      </xdr:nvSpPr>
      <xdr:spPr>
        <a:xfrm>
          <a:off x="3924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13119</xdr:rowOff>
    </xdr:from>
    <xdr:to>
      <xdr:col>3</xdr:col>
      <xdr:colOff>206375</xdr:colOff>
      <xdr:row>36</xdr:row>
      <xdr:rowOff>21730</xdr:rowOff>
    </xdr:to>
    <xdr:cxnSp macro="">
      <xdr:nvCxnSpPr>
        <xdr:cNvPr id="120" name="直線コネクタ 119"/>
        <xdr:cNvCxnSpPr/>
      </xdr:nvCxnSpPr>
      <xdr:spPr bwMode="auto">
        <a:xfrm flipV="1">
          <a:off x="2908300" y="6966369"/>
          <a:ext cx="698500" cy="8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317784</xdr:rowOff>
    </xdr:from>
    <xdr:ext cx="762000" cy="259045"/>
    <xdr:sp macro="" textlink="">
      <xdr:nvSpPr>
        <xdr:cNvPr id="122" name="テキスト ボックス 121"/>
        <xdr:cNvSpPr txBox="1"/>
      </xdr:nvSpPr>
      <xdr:spPr>
        <a:xfrm>
          <a:off x="32258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287285</xdr:rowOff>
    </xdr:from>
    <xdr:ext cx="762000" cy="259045"/>
    <xdr:sp macro="" textlink="">
      <xdr:nvSpPr>
        <xdr:cNvPr id="124" name="テキスト ボックス 123"/>
        <xdr:cNvSpPr txBox="1"/>
      </xdr:nvSpPr>
      <xdr:spPr>
        <a:xfrm>
          <a:off x="2527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35776</xdr:rowOff>
    </xdr:from>
    <xdr:to>
      <xdr:col>5</xdr:col>
      <xdr:colOff>34925</xdr:colOff>
      <xdr:row>36</xdr:row>
      <xdr:rowOff>137376</xdr:rowOff>
    </xdr:to>
    <xdr:sp macro="" textlink="">
      <xdr:nvSpPr>
        <xdr:cNvPr id="130" name="円/楕円 129"/>
        <xdr:cNvSpPr/>
      </xdr:nvSpPr>
      <xdr:spPr bwMode="auto">
        <a:xfrm>
          <a:off x="5600700" y="698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7853</xdr:rowOff>
    </xdr:from>
    <xdr:ext cx="762000" cy="259045"/>
    <xdr:sp macro="" textlink="">
      <xdr:nvSpPr>
        <xdr:cNvPr id="131" name="人口1人当たり決算額の推移該当値テキスト445"/>
        <xdr:cNvSpPr txBox="1"/>
      </xdr:nvSpPr>
      <xdr:spPr>
        <a:xfrm>
          <a:off x="5740400" y="696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4515</xdr:rowOff>
    </xdr:from>
    <xdr:to>
      <xdr:col>4</xdr:col>
      <xdr:colOff>520700</xdr:colOff>
      <xdr:row>36</xdr:row>
      <xdr:rowOff>106115</xdr:rowOff>
    </xdr:to>
    <xdr:sp macro="" textlink="">
      <xdr:nvSpPr>
        <xdr:cNvPr id="132" name="円/楕円 131"/>
        <xdr:cNvSpPr/>
      </xdr:nvSpPr>
      <xdr:spPr bwMode="auto">
        <a:xfrm>
          <a:off x="4953000" y="695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90892</xdr:rowOff>
    </xdr:from>
    <xdr:ext cx="736600" cy="259045"/>
    <xdr:sp macro="" textlink="">
      <xdr:nvSpPr>
        <xdr:cNvPr id="133" name="テキスト ボックス 132"/>
        <xdr:cNvSpPr txBox="1"/>
      </xdr:nvSpPr>
      <xdr:spPr>
        <a:xfrm>
          <a:off x="4622800" y="7044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312553</xdr:rowOff>
    </xdr:from>
    <xdr:to>
      <xdr:col>3</xdr:col>
      <xdr:colOff>955675</xdr:colOff>
      <xdr:row>36</xdr:row>
      <xdr:rowOff>71253</xdr:rowOff>
    </xdr:to>
    <xdr:sp macro="" textlink="">
      <xdr:nvSpPr>
        <xdr:cNvPr id="134" name="円/楕円 133"/>
        <xdr:cNvSpPr/>
      </xdr:nvSpPr>
      <xdr:spPr bwMode="auto">
        <a:xfrm>
          <a:off x="4254500" y="692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56030</xdr:rowOff>
    </xdr:from>
    <xdr:ext cx="762000" cy="259045"/>
    <xdr:sp macro="" textlink="">
      <xdr:nvSpPr>
        <xdr:cNvPr id="135" name="テキスト ボックス 134"/>
        <xdr:cNvSpPr txBox="1"/>
      </xdr:nvSpPr>
      <xdr:spPr>
        <a:xfrm>
          <a:off x="3924300" y="700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305219</xdr:rowOff>
    </xdr:from>
    <xdr:to>
      <xdr:col>3</xdr:col>
      <xdr:colOff>257175</xdr:colOff>
      <xdr:row>36</xdr:row>
      <xdr:rowOff>63919</xdr:rowOff>
    </xdr:to>
    <xdr:sp macro="" textlink="">
      <xdr:nvSpPr>
        <xdr:cNvPr id="136" name="円/楕円 135"/>
        <xdr:cNvSpPr/>
      </xdr:nvSpPr>
      <xdr:spPr bwMode="auto">
        <a:xfrm>
          <a:off x="3556000" y="6915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48696</xdr:rowOff>
    </xdr:from>
    <xdr:ext cx="762000" cy="259045"/>
    <xdr:sp macro="" textlink="">
      <xdr:nvSpPr>
        <xdr:cNvPr id="137" name="テキスト ボックス 136"/>
        <xdr:cNvSpPr txBox="1"/>
      </xdr:nvSpPr>
      <xdr:spPr>
        <a:xfrm>
          <a:off x="3225800" y="700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313830</xdr:rowOff>
    </xdr:from>
    <xdr:to>
      <xdr:col>2</xdr:col>
      <xdr:colOff>692150</xdr:colOff>
      <xdr:row>36</xdr:row>
      <xdr:rowOff>72530</xdr:rowOff>
    </xdr:to>
    <xdr:sp macro="" textlink="">
      <xdr:nvSpPr>
        <xdr:cNvPr id="138" name="円/楕円 137"/>
        <xdr:cNvSpPr/>
      </xdr:nvSpPr>
      <xdr:spPr bwMode="auto">
        <a:xfrm>
          <a:off x="2857500" y="692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57307</xdr:rowOff>
    </xdr:from>
    <xdr:ext cx="762000" cy="259045"/>
    <xdr:sp macro="" textlink="">
      <xdr:nvSpPr>
        <xdr:cNvPr id="139" name="テキスト ボックス 138"/>
        <xdr:cNvSpPr txBox="1"/>
      </xdr:nvSpPr>
      <xdr:spPr>
        <a:xfrm>
          <a:off x="2527300" y="70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25,525
25,055
22.68
8,440,688
7,954,765
468,789
5,703,208
5,486,478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60559</xdr:rowOff>
    </xdr:from>
    <xdr:to>
      <xdr:col>6</xdr:col>
      <xdr:colOff>511175</xdr:colOff>
      <xdr:row>35</xdr:row>
      <xdr:rowOff>122418</xdr:rowOff>
    </xdr:to>
    <xdr:cxnSp macro="">
      <xdr:nvCxnSpPr>
        <xdr:cNvPr id="59" name="直線コネクタ 58"/>
        <xdr:cNvCxnSpPr/>
      </xdr:nvCxnSpPr>
      <xdr:spPr>
        <a:xfrm flipV="1">
          <a:off x="3797300" y="6061309"/>
          <a:ext cx="838200" cy="6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122418</xdr:rowOff>
    </xdr:from>
    <xdr:to>
      <xdr:col>5</xdr:col>
      <xdr:colOff>358775</xdr:colOff>
      <xdr:row>35</xdr:row>
      <xdr:rowOff>162080</xdr:rowOff>
    </xdr:to>
    <xdr:cxnSp macro="">
      <xdr:nvCxnSpPr>
        <xdr:cNvPr id="62" name="直線コネクタ 61"/>
        <xdr:cNvCxnSpPr/>
      </xdr:nvCxnSpPr>
      <xdr:spPr>
        <a:xfrm flipV="1">
          <a:off x="2908300" y="6123168"/>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162080</xdr:rowOff>
    </xdr:from>
    <xdr:to>
      <xdr:col>4</xdr:col>
      <xdr:colOff>155575</xdr:colOff>
      <xdr:row>36</xdr:row>
      <xdr:rowOff>6883</xdr:rowOff>
    </xdr:to>
    <xdr:cxnSp macro="">
      <xdr:nvCxnSpPr>
        <xdr:cNvPr id="65" name="直線コネクタ 64"/>
        <xdr:cNvCxnSpPr/>
      </xdr:nvCxnSpPr>
      <xdr:spPr>
        <a:xfrm flipV="1">
          <a:off x="2019300" y="6162830"/>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6883</xdr:rowOff>
    </xdr:from>
    <xdr:to>
      <xdr:col>2</xdr:col>
      <xdr:colOff>638175</xdr:colOff>
      <xdr:row>36</xdr:row>
      <xdr:rowOff>24531</xdr:rowOff>
    </xdr:to>
    <xdr:cxnSp macro="">
      <xdr:nvCxnSpPr>
        <xdr:cNvPr id="68" name="直線コネクタ 67"/>
        <xdr:cNvCxnSpPr/>
      </xdr:nvCxnSpPr>
      <xdr:spPr>
        <a:xfrm flipV="1">
          <a:off x="1130300" y="6179083"/>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9759</xdr:rowOff>
    </xdr:from>
    <xdr:to>
      <xdr:col>6</xdr:col>
      <xdr:colOff>561975</xdr:colOff>
      <xdr:row>35</xdr:row>
      <xdr:rowOff>111359</xdr:rowOff>
    </xdr:to>
    <xdr:sp macro="" textlink="">
      <xdr:nvSpPr>
        <xdr:cNvPr id="78" name="円/楕円 77"/>
        <xdr:cNvSpPr/>
      </xdr:nvSpPr>
      <xdr:spPr>
        <a:xfrm>
          <a:off x="4584700" y="60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32636</xdr:rowOff>
    </xdr:from>
    <xdr:ext cx="534377" cy="259045"/>
    <xdr:sp macro="" textlink="">
      <xdr:nvSpPr>
        <xdr:cNvPr id="79" name="人件費該当値テキスト"/>
        <xdr:cNvSpPr txBox="1"/>
      </xdr:nvSpPr>
      <xdr:spPr>
        <a:xfrm>
          <a:off x="4686300" y="586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71618</xdr:rowOff>
    </xdr:from>
    <xdr:to>
      <xdr:col>5</xdr:col>
      <xdr:colOff>409575</xdr:colOff>
      <xdr:row>36</xdr:row>
      <xdr:rowOff>1768</xdr:rowOff>
    </xdr:to>
    <xdr:sp macro="" textlink="">
      <xdr:nvSpPr>
        <xdr:cNvPr id="80" name="円/楕円 79"/>
        <xdr:cNvSpPr/>
      </xdr:nvSpPr>
      <xdr:spPr>
        <a:xfrm>
          <a:off x="3746500" y="6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18295</xdr:rowOff>
    </xdr:from>
    <xdr:ext cx="534377" cy="259045"/>
    <xdr:sp macro="" textlink="">
      <xdr:nvSpPr>
        <xdr:cNvPr id="81" name="テキスト ボックス 80"/>
        <xdr:cNvSpPr txBox="1"/>
      </xdr:nvSpPr>
      <xdr:spPr>
        <a:xfrm>
          <a:off x="3530111" y="584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111280</xdr:rowOff>
    </xdr:from>
    <xdr:to>
      <xdr:col>4</xdr:col>
      <xdr:colOff>206375</xdr:colOff>
      <xdr:row>36</xdr:row>
      <xdr:rowOff>41430</xdr:rowOff>
    </xdr:to>
    <xdr:sp macro="" textlink="">
      <xdr:nvSpPr>
        <xdr:cNvPr id="82" name="円/楕円 81"/>
        <xdr:cNvSpPr/>
      </xdr:nvSpPr>
      <xdr:spPr>
        <a:xfrm>
          <a:off x="2857500" y="61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57957</xdr:rowOff>
    </xdr:from>
    <xdr:ext cx="534377" cy="259045"/>
    <xdr:sp macro="" textlink="">
      <xdr:nvSpPr>
        <xdr:cNvPr id="83" name="テキスト ボックス 82"/>
        <xdr:cNvSpPr txBox="1"/>
      </xdr:nvSpPr>
      <xdr:spPr>
        <a:xfrm>
          <a:off x="2641111" y="588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127533</xdr:rowOff>
    </xdr:from>
    <xdr:to>
      <xdr:col>3</xdr:col>
      <xdr:colOff>3175</xdr:colOff>
      <xdr:row>36</xdr:row>
      <xdr:rowOff>57683</xdr:rowOff>
    </xdr:to>
    <xdr:sp macro="" textlink="">
      <xdr:nvSpPr>
        <xdr:cNvPr id="84" name="円/楕円 83"/>
        <xdr:cNvSpPr/>
      </xdr:nvSpPr>
      <xdr:spPr>
        <a:xfrm>
          <a:off x="1968500" y="61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74210</xdr:rowOff>
    </xdr:from>
    <xdr:ext cx="534377" cy="259045"/>
    <xdr:sp macro="" textlink="">
      <xdr:nvSpPr>
        <xdr:cNvPr id="85" name="テキスト ボックス 84"/>
        <xdr:cNvSpPr txBox="1"/>
      </xdr:nvSpPr>
      <xdr:spPr>
        <a:xfrm>
          <a:off x="1752111" y="59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145181</xdr:rowOff>
    </xdr:from>
    <xdr:to>
      <xdr:col>1</xdr:col>
      <xdr:colOff>485775</xdr:colOff>
      <xdr:row>36</xdr:row>
      <xdr:rowOff>75331</xdr:rowOff>
    </xdr:to>
    <xdr:sp macro="" textlink="">
      <xdr:nvSpPr>
        <xdr:cNvPr id="86" name="円/楕円 85"/>
        <xdr:cNvSpPr/>
      </xdr:nvSpPr>
      <xdr:spPr>
        <a:xfrm>
          <a:off x="1079500" y="614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66458</xdr:rowOff>
    </xdr:from>
    <xdr:ext cx="534377" cy="259045"/>
    <xdr:sp macro="" textlink="">
      <xdr:nvSpPr>
        <xdr:cNvPr id="87" name="テキスト ボックス 86"/>
        <xdr:cNvSpPr txBox="1"/>
      </xdr:nvSpPr>
      <xdr:spPr>
        <a:xfrm>
          <a:off x="863111" y="62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93115</xdr:rowOff>
    </xdr:from>
    <xdr:to>
      <xdr:col>6</xdr:col>
      <xdr:colOff>511175</xdr:colOff>
      <xdr:row>58</xdr:row>
      <xdr:rowOff>100148</xdr:rowOff>
    </xdr:to>
    <xdr:cxnSp macro="">
      <xdr:nvCxnSpPr>
        <xdr:cNvPr id="116" name="直線コネクタ 115"/>
        <xdr:cNvCxnSpPr/>
      </xdr:nvCxnSpPr>
      <xdr:spPr>
        <a:xfrm flipV="1">
          <a:off x="3797300" y="10037215"/>
          <a:ext cx="8382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100148</xdr:rowOff>
    </xdr:from>
    <xdr:to>
      <xdr:col>5</xdr:col>
      <xdr:colOff>358775</xdr:colOff>
      <xdr:row>58</xdr:row>
      <xdr:rowOff>109596</xdr:rowOff>
    </xdr:to>
    <xdr:cxnSp macro="">
      <xdr:nvCxnSpPr>
        <xdr:cNvPr id="119" name="直線コネクタ 118"/>
        <xdr:cNvCxnSpPr/>
      </xdr:nvCxnSpPr>
      <xdr:spPr>
        <a:xfrm flipV="1">
          <a:off x="2908300" y="10044248"/>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109596</xdr:rowOff>
    </xdr:from>
    <xdr:to>
      <xdr:col>4</xdr:col>
      <xdr:colOff>155575</xdr:colOff>
      <xdr:row>58</xdr:row>
      <xdr:rowOff>118518</xdr:rowOff>
    </xdr:to>
    <xdr:cxnSp macro="">
      <xdr:nvCxnSpPr>
        <xdr:cNvPr id="122" name="直線コネクタ 121"/>
        <xdr:cNvCxnSpPr/>
      </xdr:nvCxnSpPr>
      <xdr:spPr>
        <a:xfrm flipV="1">
          <a:off x="2019300" y="10053696"/>
          <a:ext cx="889000" cy="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113110</xdr:rowOff>
    </xdr:from>
    <xdr:to>
      <xdr:col>2</xdr:col>
      <xdr:colOff>638175</xdr:colOff>
      <xdr:row>58</xdr:row>
      <xdr:rowOff>118518</xdr:rowOff>
    </xdr:to>
    <xdr:cxnSp macro="">
      <xdr:nvCxnSpPr>
        <xdr:cNvPr id="125" name="直線コネクタ 124"/>
        <xdr:cNvCxnSpPr/>
      </xdr:nvCxnSpPr>
      <xdr:spPr>
        <a:xfrm>
          <a:off x="1130300" y="10057210"/>
          <a:ext cx="889000" cy="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42315</xdr:rowOff>
    </xdr:from>
    <xdr:to>
      <xdr:col>6</xdr:col>
      <xdr:colOff>561975</xdr:colOff>
      <xdr:row>58</xdr:row>
      <xdr:rowOff>143915</xdr:rowOff>
    </xdr:to>
    <xdr:sp macro="" textlink="">
      <xdr:nvSpPr>
        <xdr:cNvPr id="135" name="円/楕円 134"/>
        <xdr:cNvSpPr/>
      </xdr:nvSpPr>
      <xdr:spPr>
        <a:xfrm>
          <a:off x="4584700" y="99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49348</xdr:rowOff>
    </xdr:from>
    <xdr:to>
      <xdr:col>5</xdr:col>
      <xdr:colOff>409575</xdr:colOff>
      <xdr:row>58</xdr:row>
      <xdr:rowOff>150948</xdr:rowOff>
    </xdr:to>
    <xdr:sp macro="" textlink="">
      <xdr:nvSpPr>
        <xdr:cNvPr id="137" name="円/楕円 136"/>
        <xdr:cNvSpPr/>
      </xdr:nvSpPr>
      <xdr:spPr>
        <a:xfrm>
          <a:off x="3746500" y="99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167475</xdr:rowOff>
    </xdr:from>
    <xdr:ext cx="534377" cy="259045"/>
    <xdr:sp macro="" textlink="">
      <xdr:nvSpPr>
        <xdr:cNvPr id="138" name="テキスト ボックス 137"/>
        <xdr:cNvSpPr txBox="1"/>
      </xdr:nvSpPr>
      <xdr:spPr>
        <a:xfrm>
          <a:off x="3530111" y="976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58796</xdr:rowOff>
    </xdr:from>
    <xdr:to>
      <xdr:col>4</xdr:col>
      <xdr:colOff>206375</xdr:colOff>
      <xdr:row>58</xdr:row>
      <xdr:rowOff>160396</xdr:rowOff>
    </xdr:to>
    <xdr:sp macro="" textlink="">
      <xdr:nvSpPr>
        <xdr:cNvPr id="139" name="円/楕円 138"/>
        <xdr:cNvSpPr/>
      </xdr:nvSpPr>
      <xdr:spPr>
        <a:xfrm>
          <a:off x="2857500" y="100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5473</xdr:rowOff>
    </xdr:from>
    <xdr:ext cx="534377" cy="259045"/>
    <xdr:sp macro="" textlink="">
      <xdr:nvSpPr>
        <xdr:cNvPr id="140" name="テキスト ボックス 139"/>
        <xdr:cNvSpPr txBox="1"/>
      </xdr:nvSpPr>
      <xdr:spPr>
        <a:xfrm>
          <a:off x="2641111" y="97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67718</xdr:rowOff>
    </xdr:from>
    <xdr:to>
      <xdr:col>3</xdr:col>
      <xdr:colOff>3175</xdr:colOff>
      <xdr:row>58</xdr:row>
      <xdr:rowOff>169318</xdr:rowOff>
    </xdr:to>
    <xdr:sp macro="" textlink="">
      <xdr:nvSpPr>
        <xdr:cNvPr id="141" name="円/楕円 140"/>
        <xdr:cNvSpPr/>
      </xdr:nvSpPr>
      <xdr:spPr>
        <a:xfrm>
          <a:off x="1968500" y="1001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14395</xdr:rowOff>
    </xdr:from>
    <xdr:ext cx="534377" cy="259045"/>
    <xdr:sp macro="" textlink="">
      <xdr:nvSpPr>
        <xdr:cNvPr id="142" name="テキスト ボックス 141"/>
        <xdr:cNvSpPr txBox="1"/>
      </xdr:nvSpPr>
      <xdr:spPr>
        <a:xfrm>
          <a:off x="1752111" y="97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62310</xdr:rowOff>
    </xdr:from>
    <xdr:to>
      <xdr:col>1</xdr:col>
      <xdr:colOff>485775</xdr:colOff>
      <xdr:row>58</xdr:row>
      <xdr:rowOff>163910</xdr:rowOff>
    </xdr:to>
    <xdr:sp macro="" textlink="">
      <xdr:nvSpPr>
        <xdr:cNvPr id="143" name="円/楕円 142"/>
        <xdr:cNvSpPr/>
      </xdr:nvSpPr>
      <xdr:spPr>
        <a:xfrm>
          <a:off x="1079500" y="1000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8987</xdr:rowOff>
    </xdr:from>
    <xdr:ext cx="534377" cy="259045"/>
    <xdr:sp macro="" textlink="">
      <xdr:nvSpPr>
        <xdr:cNvPr id="144" name="テキスト ボックス 143"/>
        <xdr:cNvSpPr txBox="1"/>
      </xdr:nvSpPr>
      <xdr:spPr>
        <a:xfrm>
          <a:off x="863111" y="978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59472</xdr:rowOff>
    </xdr:from>
    <xdr:to>
      <xdr:col>6</xdr:col>
      <xdr:colOff>511175</xdr:colOff>
      <xdr:row>78</xdr:row>
      <xdr:rowOff>64588</xdr:rowOff>
    </xdr:to>
    <xdr:cxnSp macro="">
      <xdr:nvCxnSpPr>
        <xdr:cNvPr id="175" name="直線コネクタ 174"/>
        <xdr:cNvCxnSpPr/>
      </xdr:nvCxnSpPr>
      <xdr:spPr>
        <a:xfrm>
          <a:off x="3797300" y="13432572"/>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59472</xdr:rowOff>
    </xdr:from>
    <xdr:to>
      <xdr:col>5</xdr:col>
      <xdr:colOff>358775</xdr:colOff>
      <xdr:row>78</xdr:row>
      <xdr:rowOff>111288</xdr:rowOff>
    </xdr:to>
    <xdr:cxnSp macro="">
      <xdr:nvCxnSpPr>
        <xdr:cNvPr id="178" name="直線コネクタ 177"/>
        <xdr:cNvCxnSpPr/>
      </xdr:nvCxnSpPr>
      <xdr:spPr>
        <a:xfrm flipV="1">
          <a:off x="2908300" y="13432572"/>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42599</xdr:rowOff>
    </xdr:from>
    <xdr:to>
      <xdr:col>4</xdr:col>
      <xdr:colOff>155575</xdr:colOff>
      <xdr:row>78</xdr:row>
      <xdr:rowOff>111288</xdr:rowOff>
    </xdr:to>
    <xdr:cxnSp macro="">
      <xdr:nvCxnSpPr>
        <xdr:cNvPr id="181" name="直線コネクタ 180"/>
        <xdr:cNvCxnSpPr/>
      </xdr:nvCxnSpPr>
      <xdr:spPr>
        <a:xfrm>
          <a:off x="2019300" y="13415699"/>
          <a:ext cx="889000" cy="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42599</xdr:rowOff>
    </xdr:from>
    <xdr:to>
      <xdr:col>2</xdr:col>
      <xdr:colOff>638175</xdr:colOff>
      <xdr:row>78</xdr:row>
      <xdr:rowOff>43143</xdr:rowOff>
    </xdr:to>
    <xdr:cxnSp macro="">
      <xdr:nvCxnSpPr>
        <xdr:cNvPr id="184" name="直線コネクタ 183"/>
        <xdr:cNvCxnSpPr/>
      </xdr:nvCxnSpPr>
      <xdr:spPr>
        <a:xfrm flipV="1">
          <a:off x="1130300" y="13415699"/>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13788</xdr:rowOff>
    </xdr:from>
    <xdr:to>
      <xdr:col>6</xdr:col>
      <xdr:colOff>561975</xdr:colOff>
      <xdr:row>78</xdr:row>
      <xdr:rowOff>115388</xdr:rowOff>
    </xdr:to>
    <xdr:sp macro="" textlink="">
      <xdr:nvSpPr>
        <xdr:cNvPr id="194" name="円/楕円 193"/>
        <xdr:cNvSpPr/>
      </xdr:nvSpPr>
      <xdr:spPr>
        <a:xfrm>
          <a:off x="4584700" y="133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163665</xdr:rowOff>
    </xdr:from>
    <xdr:ext cx="469744" cy="259045"/>
    <xdr:sp macro="" textlink="">
      <xdr:nvSpPr>
        <xdr:cNvPr id="195" name="維持補修費該当値テキスト"/>
        <xdr:cNvSpPr txBox="1"/>
      </xdr:nvSpPr>
      <xdr:spPr>
        <a:xfrm>
          <a:off x="4686300" y="1336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8672</xdr:rowOff>
    </xdr:from>
    <xdr:to>
      <xdr:col>5</xdr:col>
      <xdr:colOff>409575</xdr:colOff>
      <xdr:row>78</xdr:row>
      <xdr:rowOff>110272</xdr:rowOff>
    </xdr:to>
    <xdr:sp macro="" textlink="">
      <xdr:nvSpPr>
        <xdr:cNvPr id="196" name="円/楕円 195"/>
        <xdr:cNvSpPr/>
      </xdr:nvSpPr>
      <xdr:spPr>
        <a:xfrm>
          <a:off x="3746500" y="133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101399</xdr:rowOff>
    </xdr:from>
    <xdr:ext cx="469744" cy="259045"/>
    <xdr:sp macro="" textlink="">
      <xdr:nvSpPr>
        <xdr:cNvPr id="197" name="テキスト ボックス 196"/>
        <xdr:cNvSpPr txBox="1"/>
      </xdr:nvSpPr>
      <xdr:spPr>
        <a:xfrm>
          <a:off x="3562427" y="1347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60488</xdr:rowOff>
    </xdr:from>
    <xdr:to>
      <xdr:col>4</xdr:col>
      <xdr:colOff>206375</xdr:colOff>
      <xdr:row>78</xdr:row>
      <xdr:rowOff>162088</xdr:rowOff>
    </xdr:to>
    <xdr:sp macro="" textlink="">
      <xdr:nvSpPr>
        <xdr:cNvPr id="198" name="円/楕円 197"/>
        <xdr:cNvSpPr/>
      </xdr:nvSpPr>
      <xdr:spPr>
        <a:xfrm>
          <a:off x="2857500" y="1343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153215</xdr:rowOff>
    </xdr:from>
    <xdr:ext cx="469744" cy="259045"/>
    <xdr:sp macro="" textlink="">
      <xdr:nvSpPr>
        <xdr:cNvPr id="199" name="テキスト ボックス 198"/>
        <xdr:cNvSpPr txBox="1"/>
      </xdr:nvSpPr>
      <xdr:spPr>
        <a:xfrm>
          <a:off x="2673427" y="135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163249</xdr:rowOff>
    </xdr:from>
    <xdr:to>
      <xdr:col>3</xdr:col>
      <xdr:colOff>3175</xdr:colOff>
      <xdr:row>78</xdr:row>
      <xdr:rowOff>93399</xdr:rowOff>
    </xdr:to>
    <xdr:sp macro="" textlink="">
      <xdr:nvSpPr>
        <xdr:cNvPr id="200" name="円/楕円 199"/>
        <xdr:cNvSpPr/>
      </xdr:nvSpPr>
      <xdr:spPr>
        <a:xfrm>
          <a:off x="1968500" y="1336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84526</xdr:rowOff>
    </xdr:from>
    <xdr:ext cx="469744" cy="259045"/>
    <xdr:sp macro="" textlink="">
      <xdr:nvSpPr>
        <xdr:cNvPr id="201" name="テキスト ボックス 200"/>
        <xdr:cNvSpPr txBox="1"/>
      </xdr:nvSpPr>
      <xdr:spPr>
        <a:xfrm>
          <a:off x="1784427" y="1345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163793</xdr:rowOff>
    </xdr:from>
    <xdr:to>
      <xdr:col>1</xdr:col>
      <xdr:colOff>485775</xdr:colOff>
      <xdr:row>78</xdr:row>
      <xdr:rowOff>93943</xdr:rowOff>
    </xdr:to>
    <xdr:sp macro="" textlink="">
      <xdr:nvSpPr>
        <xdr:cNvPr id="202" name="円/楕円 201"/>
        <xdr:cNvSpPr/>
      </xdr:nvSpPr>
      <xdr:spPr>
        <a:xfrm>
          <a:off x="1079500" y="133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85070</xdr:rowOff>
    </xdr:from>
    <xdr:ext cx="469744" cy="259045"/>
    <xdr:sp macro="" textlink="">
      <xdr:nvSpPr>
        <xdr:cNvPr id="203" name="テキスト ボックス 202"/>
        <xdr:cNvSpPr txBox="1"/>
      </xdr:nvSpPr>
      <xdr:spPr>
        <a:xfrm>
          <a:off x="895427" y="1345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23735</xdr:rowOff>
    </xdr:from>
    <xdr:to>
      <xdr:col>6</xdr:col>
      <xdr:colOff>511175</xdr:colOff>
      <xdr:row>99</xdr:row>
      <xdr:rowOff>32029</xdr:rowOff>
    </xdr:to>
    <xdr:cxnSp macro="">
      <xdr:nvCxnSpPr>
        <xdr:cNvPr id="235" name="直線コネクタ 234"/>
        <xdr:cNvCxnSpPr/>
      </xdr:nvCxnSpPr>
      <xdr:spPr>
        <a:xfrm>
          <a:off x="3797300" y="16997285"/>
          <a:ext cx="8382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23735</xdr:rowOff>
    </xdr:from>
    <xdr:to>
      <xdr:col>5</xdr:col>
      <xdr:colOff>358775</xdr:colOff>
      <xdr:row>99</xdr:row>
      <xdr:rowOff>136728</xdr:rowOff>
    </xdr:to>
    <xdr:cxnSp macro="">
      <xdr:nvCxnSpPr>
        <xdr:cNvPr id="238" name="直線コネクタ 237"/>
        <xdr:cNvCxnSpPr/>
      </xdr:nvCxnSpPr>
      <xdr:spPr>
        <a:xfrm flipV="1">
          <a:off x="2908300" y="16997285"/>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136728</xdr:rowOff>
    </xdr:from>
    <xdr:to>
      <xdr:col>4</xdr:col>
      <xdr:colOff>155575</xdr:colOff>
      <xdr:row>99</xdr:row>
      <xdr:rowOff>168112</xdr:rowOff>
    </xdr:to>
    <xdr:cxnSp macro="">
      <xdr:nvCxnSpPr>
        <xdr:cNvPr id="241" name="直線コネクタ 240"/>
        <xdr:cNvCxnSpPr/>
      </xdr:nvCxnSpPr>
      <xdr:spPr>
        <a:xfrm flipV="1">
          <a:off x="2019300" y="17110278"/>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3" name="テキスト ボックス 242"/>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118277</xdr:rowOff>
    </xdr:from>
    <xdr:to>
      <xdr:col>2</xdr:col>
      <xdr:colOff>638175</xdr:colOff>
      <xdr:row>99</xdr:row>
      <xdr:rowOff>168112</xdr:rowOff>
    </xdr:to>
    <xdr:cxnSp macro="">
      <xdr:nvCxnSpPr>
        <xdr:cNvPr id="244" name="直線コネクタ 243"/>
        <xdr:cNvCxnSpPr/>
      </xdr:nvCxnSpPr>
      <xdr:spPr>
        <a:xfrm>
          <a:off x="1130300" y="17091827"/>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6" name="テキスト ボックス 245"/>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26466</xdr:rowOff>
    </xdr:from>
    <xdr:ext cx="534377" cy="259045"/>
    <xdr:sp macro="" textlink="">
      <xdr:nvSpPr>
        <xdr:cNvPr id="248" name="テキスト ボックス 247"/>
        <xdr:cNvSpPr txBox="1"/>
      </xdr:nvSpPr>
      <xdr:spPr>
        <a:xfrm>
          <a:off x="863111" y="16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152679</xdr:rowOff>
    </xdr:from>
    <xdr:to>
      <xdr:col>6</xdr:col>
      <xdr:colOff>561975</xdr:colOff>
      <xdr:row>99</xdr:row>
      <xdr:rowOff>82829</xdr:rowOff>
    </xdr:to>
    <xdr:sp macro="" textlink="">
      <xdr:nvSpPr>
        <xdr:cNvPr id="254" name="円/楕円 253"/>
        <xdr:cNvSpPr/>
      </xdr:nvSpPr>
      <xdr:spPr>
        <a:xfrm>
          <a:off x="4584700" y="169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67606</xdr:rowOff>
    </xdr:from>
    <xdr:ext cx="534377" cy="259045"/>
    <xdr:sp macro="" textlink="">
      <xdr:nvSpPr>
        <xdr:cNvPr id="255" name="扶助費該当値テキスト"/>
        <xdr:cNvSpPr txBox="1"/>
      </xdr:nvSpPr>
      <xdr:spPr>
        <a:xfrm>
          <a:off x="4686300" y="168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42,047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144385</xdr:rowOff>
    </xdr:from>
    <xdr:to>
      <xdr:col>5</xdr:col>
      <xdr:colOff>409575</xdr:colOff>
      <xdr:row>99</xdr:row>
      <xdr:rowOff>74535</xdr:rowOff>
    </xdr:to>
    <xdr:sp macro="" textlink="">
      <xdr:nvSpPr>
        <xdr:cNvPr id="256" name="円/楕円 255"/>
        <xdr:cNvSpPr/>
      </xdr:nvSpPr>
      <xdr:spPr>
        <a:xfrm>
          <a:off x="3746500" y="169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65662</xdr:rowOff>
    </xdr:from>
    <xdr:ext cx="534377" cy="259045"/>
    <xdr:sp macro="" textlink="">
      <xdr:nvSpPr>
        <xdr:cNvPr id="257" name="テキスト ボックス 256"/>
        <xdr:cNvSpPr txBox="1"/>
      </xdr:nvSpPr>
      <xdr:spPr>
        <a:xfrm>
          <a:off x="3530111" y="1703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42,301</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85928</xdr:rowOff>
    </xdr:from>
    <xdr:to>
      <xdr:col>4</xdr:col>
      <xdr:colOff>206375</xdr:colOff>
      <xdr:row>100</xdr:row>
      <xdr:rowOff>16078</xdr:rowOff>
    </xdr:to>
    <xdr:sp macro="" textlink="">
      <xdr:nvSpPr>
        <xdr:cNvPr id="258" name="円/楕円 257"/>
        <xdr:cNvSpPr/>
      </xdr:nvSpPr>
      <xdr:spPr>
        <a:xfrm>
          <a:off x="2857500" y="170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100</xdr:row>
      <xdr:rowOff>7205</xdr:rowOff>
    </xdr:from>
    <xdr:ext cx="534377" cy="259045"/>
    <xdr:sp macro="" textlink="">
      <xdr:nvSpPr>
        <xdr:cNvPr id="259" name="テキスト ボックス 258"/>
        <xdr:cNvSpPr txBox="1"/>
      </xdr:nvSpPr>
      <xdr:spPr>
        <a:xfrm>
          <a:off x="2641111" y="1715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117312</xdr:rowOff>
    </xdr:from>
    <xdr:to>
      <xdr:col>3</xdr:col>
      <xdr:colOff>3175</xdr:colOff>
      <xdr:row>100</xdr:row>
      <xdr:rowOff>47462</xdr:rowOff>
    </xdr:to>
    <xdr:sp macro="" textlink="">
      <xdr:nvSpPr>
        <xdr:cNvPr id="260" name="円/楕円 259"/>
        <xdr:cNvSpPr/>
      </xdr:nvSpPr>
      <xdr:spPr>
        <a:xfrm>
          <a:off x="1968500" y="170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100</xdr:row>
      <xdr:rowOff>38589</xdr:rowOff>
    </xdr:from>
    <xdr:ext cx="534377" cy="259045"/>
    <xdr:sp macro="" textlink="">
      <xdr:nvSpPr>
        <xdr:cNvPr id="261" name="テキスト ボックス 260"/>
        <xdr:cNvSpPr txBox="1"/>
      </xdr:nvSpPr>
      <xdr:spPr>
        <a:xfrm>
          <a:off x="1752111" y="1718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67477</xdr:rowOff>
    </xdr:from>
    <xdr:to>
      <xdr:col>1</xdr:col>
      <xdr:colOff>485775</xdr:colOff>
      <xdr:row>99</xdr:row>
      <xdr:rowOff>169077</xdr:rowOff>
    </xdr:to>
    <xdr:sp macro="" textlink="">
      <xdr:nvSpPr>
        <xdr:cNvPr id="262" name="円/楕円 261"/>
        <xdr:cNvSpPr/>
      </xdr:nvSpPr>
      <xdr:spPr>
        <a:xfrm>
          <a:off x="1079500" y="1704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160204</xdr:rowOff>
    </xdr:from>
    <xdr:ext cx="534377" cy="259045"/>
    <xdr:sp macro="" textlink="">
      <xdr:nvSpPr>
        <xdr:cNvPr id="263" name="テキスト ボックス 262"/>
        <xdr:cNvSpPr txBox="1"/>
      </xdr:nvSpPr>
      <xdr:spPr>
        <a:xfrm>
          <a:off x="863111" y="1713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114081</xdr:rowOff>
    </xdr:from>
    <xdr:to>
      <xdr:col>15</xdr:col>
      <xdr:colOff>180975</xdr:colOff>
      <xdr:row>37</xdr:row>
      <xdr:rowOff>169973</xdr:rowOff>
    </xdr:to>
    <xdr:cxnSp macro="">
      <xdr:nvCxnSpPr>
        <xdr:cNvPr id="295" name="直線コネクタ 294"/>
        <xdr:cNvCxnSpPr/>
      </xdr:nvCxnSpPr>
      <xdr:spPr>
        <a:xfrm flipV="1">
          <a:off x="9639300" y="6457731"/>
          <a:ext cx="838200" cy="5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169973</xdr:rowOff>
    </xdr:from>
    <xdr:to>
      <xdr:col>14</xdr:col>
      <xdr:colOff>28575</xdr:colOff>
      <xdr:row>38</xdr:row>
      <xdr:rowOff>6834</xdr:rowOff>
    </xdr:to>
    <xdr:cxnSp macro="">
      <xdr:nvCxnSpPr>
        <xdr:cNvPr id="298" name="直線コネクタ 297"/>
        <xdr:cNvCxnSpPr/>
      </xdr:nvCxnSpPr>
      <xdr:spPr>
        <a:xfrm flipV="1">
          <a:off x="8750300" y="6513623"/>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7084</xdr:rowOff>
    </xdr:from>
    <xdr:ext cx="534377" cy="259045"/>
    <xdr:sp macro="" textlink="">
      <xdr:nvSpPr>
        <xdr:cNvPr id="300" name="テキスト ボックス 299"/>
        <xdr:cNvSpPr txBox="1"/>
      </xdr:nvSpPr>
      <xdr:spPr>
        <a:xfrm>
          <a:off x="9372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88804</xdr:rowOff>
    </xdr:from>
    <xdr:to>
      <xdr:col>12</xdr:col>
      <xdr:colOff>511175</xdr:colOff>
      <xdr:row>38</xdr:row>
      <xdr:rowOff>6834</xdr:rowOff>
    </xdr:to>
    <xdr:cxnSp macro="">
      <xdr:nvCxnSpPr>
        <xdr:cNvPr id="301" name="直線コネクタ 300"/>
        <xdr:cNvCxnSpPr/>
      </xdr:nvCxnSpPr>
      <xdr:spPr>
        <a:xfrm>
          <a:off x="7861300" y="6432454"/>
          <a:ext cx="889000" cy="8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123212</xdr:rowOff>
    </xdr:from>
    <xdr:ext cx="534377" cy="259045"/>
    <xdr:sp macro="" textlink="">
      <xdr:nvSpPr>
        <xdr:cNvPr id="303" name="テキスト ボックス 302"/>
        <xdr:cNvSpPr txBox="1"/>
      </xdr:nvSpPr>
      <xdr:spPr>
        <a:xfrm>
          <a:off x="8483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74778</xdr:rowOff>
    </xdr:from>
    <xdr:to>
      <xdr:col>11</xdr:col>
      <xdr:colOff>307975</xdr:colOff>
      <xdr:row>37</xdr:row>
      <xdr:rowOff>88804</xdr:rowOff>
    </xdr:to>
    <xdr:cxnSp macro="">
      <xdr:nvCxnSpPr>
        <xdr:cNvPr id="304" name="直線コネクタ 303"/>
        <xdr:cNvCxnSpPr/>
      </xdr:nvCxnSpPr>
      <xdr:spPr>
        <a:xfrm>
          <a:off x="6972300" y="6418428"/>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6" name="テキスト ボックス 305"/>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8" name="テキスト ボックス 307"/>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63281</xdr:rowOff>
    </xdr:from>
    <xdr:to>
      <xdr:col>15</xdr:col>
      <xdr:colOff>231775</xdr:colOff>
      <xdr:row>37</xdr:row>
      <xdr:rowOff>164881</xdr:rowOff>
    </xdr:to>
    <xdr:sp macro="" textlink="">
      <xdr:nvSpPr>
        <xdr:cNvPr id="314" name="円/楕円 313"/>
        <xdr:cNvSpPr/>
      </xdr:nvSpPr>
      <xdr:spPr>
        <a:xfrm>
          <a:off x="10426700" y="640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41708</xdr:rowOff>
    </xdr:from>
    <xdr:ext cx="534377" cy="259045"/>
    <xdr:sp macro="" textlink="">
      <xdr:nvSpPr>
        <xdr:cNvPr id="315" name="補助費等該当値テキスト"/>
        <xdr:cNvSpPr txBox="1"/>
      </xdr:nvSpPr>
      <xdr:spPr>
        <a:xfrm>
          <a:off x="10528300" y="638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119173</xdr:rowOff>
    </xdr:from>
    <xdr:to>
      <xdr:col>14</xdr:col>
      <xdr:colOff>79375</xdr:colOff>
      <xdr:row>38</xdr:row>
      <xdr:rowOff>49323</xdr:rowOff>
    </xdr:to>
    <xdr:sp macro="" textlink="">
      <xdr:nvSpPr>
        <xdr:cNvPr id="316" name="円/楕円 315"/>
        <xdr:cNvSpPr/>
      </xdr:nvSpPr>
      <xdr:spPr>
        <a:xfrm>
          <a:off x="9588500" y="646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40450</xdr:rowOff>
    </xdr:from>
    <xdr:ext cx="534377" cy="259045"/>
    <xdr:sp macro="" textlink="">
      <xdr:nvSpPr>
        <xdr:cNvPr id="317" name="テキスト ボックス 316"/>
        <xdr:cNvSpPr txBox="1"/>
      </xdr:nvSpPr>
      <xdr:spPr>
        <a:xfrm>
          <a:off x="9372111" y="65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127484</xdr:rowOff>
    </xdr:from>
    <xdr:to>
      <xdr:col>12</xdr:col>
      <xdr:colOff>561975</xdr:colOff>
      <xdr:row>38</xdr:row>
      <xdr:rowOff>57634</xdr:rowOff>
    </xdr:to>
    <xdr:sp macro="" textlink="">
      <xdr:nvSpPr>
        <xdr:cNvPr id="318" name="円/楕円 317"/>
        <xdr:cNvSpPr/>
      </xdr:nvSpPr>
      <xdr:spPr>
        <a:xfrm>
          <a:off x="8699500" y="64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48761</xdr:rowOff>
    </xdr:from>
    <xdr:ext cx="534377" cy="259045"/>
    <xdr:sp macro="" textlink="">
      <xdr:nvSpPr>
        <xdr:cNvPr id="319" name="テキスト ボックス 318"/>
        <xdr:cNvSpPr txBox="1"/>
      </xdr:nvSpPr>
      <xdr:spPr>
        <a:xfrm>
          <a:off x="8483111" y="65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38004</xdr:rowOff>
    </xdr:from>
    <xdr:to>
      <xdr:col>11</xdr:col>
      <xdr:colOff>358775</xdr:colOff>
      <xdr:row>37</xdr:row>
      <xdr:rowOff>139604</xdr:rowOff>
    </xdr:to>
    <xdr:sp macro="" textlink="">
      <xdr:nvSpPr>
        <xdr:cNvPr id="320" name="円/楕円 319"/>
        <xdr:cNvSpPr/>
      </xdr:nvSpPr>
      <xdr:spPr>
        <a:xfrm>
          <a:off x="7810500" y="63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156131</xdr:rowOff>
    </xdr:from>
    <xdr:ext cx="534377" cy="259045"/>
    <xdr:sp macro="" textlink="">
      <xdr:nvSpPr>
        <xdr:cNvPr id="321" name="テキスト ボックス 320"/>
        <xdr:cNvSpPr txBox="1"/>
      </xdr:nvSpPr>
      <xdr:spPr>
        <a:xfrm>
          <a:off x="7594111" y="61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23978</xdr:rowOff>
    </xdr:from>
    <xdr:to>
      <xdr:col>10</xdr:col>
      <xdr:colOff>155575</xdr:colOff>
      <xdr:row>37</xdr:row>
      <xdr:rowOff>125578</xdr:rowOff>
    </xdr:to>
    <xdr:sp macro="" textlink="">
      <xdr:nvSpPr>
        <xdr:cNvPr id="322" name="円/楕円 321"/>
        <xdr:cNvSpPr/>
      </xdr:nvSpPr>
      <xdr:spPr>
        <a:xfrm>
          <a:off x="69215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142105</xdr:rowOff>
    </xdr:from>
    <xdr:ext cx="534377" cy="259045"/>
    <xdr:sp macro="" textlink="">
      <xdr:nvSpPr>
        <xdr:cNvPr id="323" name="テキスト ボックス 322"/>
        <xdr:cNvSpPr txBox="1"/>
      </xdr:nvSpPr>
      <xdr:spPr>
        <a:xfrm>
          <a:off x="6705111" y="61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53701</xdr:rowOff>
    </xdr:from>
    <xdr:to>
      <xdr:col>15</xdr:col>
      <xdr:colOff>180975</xdr:colOff>
      <xdr:row>58</xdr:row>
      <xdr:rowOff>56665</xdr:rowOff>
    </xdr:to>
    <xdr:cxnSp macro="">
      <xdr:nvCxnSpPr>
        <xdr:cNvPr id="352" name="直線コネクタ 351"/>
        <xdr:cNvCxnSpPr/>
      </xdr:nvCxnSpPr>
      <xdr:spPr>
        <a:xfrm flipV="1">
          <a:off x="9639300" y="9997801"/>
          <a:ext cx="8382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53335</xdr:rowOff>
    </xdr:from>
    <xdr:to>
      <xdr:col>14</xdr:col>
      <xdr:colOff>28575</xdr:colOff>
      <xdr:row>58</xdr:row>
      <xdr:rowOff>56665</xdr:rowOff>
    </xdr:to>
    <xdr:cxnSp macro="">
      <xdr:nvCxnSpPr>
        <xdr:cNvPr id="355" name="直線コネクタ 354"/>
        <xdr:cNvCxnSpPr/>
      </xdr:nvCxnSpPr>
      <xdr:spPr>
        <a:xfrm>
          <a:off x="8750300" y="9997435"/>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156548</xdr:rowOff>
    </xdr:from>
    <xdr:to>
      <xdr:col>12</xdr:col>
      <xdr:colOff>511175</xdr:colOff>
      <xdr:row>58</xdr:row>
      <xdr:rowOff>53335</xdr:rowOff>
    </xdr:to>
    <xdr:cxnSp macro="">
      <xdr:nvCxnSpPr>
        <xdr:cNvPr id="358" name="直線コネクタ 357"/>
        <xdr:cNvCxnSpPr/>
      </xdr:nvCxnSpPr>
      <xdr:spPr>
        <a:xfrm>
          <a:off x="7861300" y="9929198"/>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156548</xdr:rowOff>
    </xdr:from>
    <xdr:to>
      <xdr:col>11</xdr:col>
      <xdr:colOff>307975</xdr:colOff>
      <xdr:row>58</xdr:row>
      <xdr:rowOff>85057</xdr:rowOff>
    </xdr:to>
    <xdr:cxnSp macro="">
      <xdr:nvCxnSpPr>
        <xdr:cNvPr id="361" name="直線コネクタ 360"/>
        <xdr:cNvCxnSpPr/>
      </xdr:nvCxnSpPr>
      <xdr:spPr>
        <a:xfrm flipV="1">
          <a:off x="6972300" y="9929198"/>
          <a:ext cx="889000" cy="9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2901</xdr:rowOff>
    </xdr:from>
    <xdr:to>
      <xdr:col>15</xdr:col>
      <xdr:colOff>231775</xdr:colOff>
      <xdr:row>58</xdr:row>
      <xdr:rowOff>104501</xdr:rowOff>
    </xdr:to>
    <xdr:sp macro="" textlink="">
      <xdr:nvSpPr>
        <xdr:cNvPr id="371" name="円/楕円 370"/>
        <xdr:cNvSpPr/>
      </xdr:nvSpPr>
      <xdr:spPr>
        <a:xfrm>
          <a:off x="10426700" y="99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89278</xdr:rowOff>
    </xdr:from>
    <xdr:ext cx="534377" cy="259045"/>
    <xdr:sp macro="" textlink="">
      <xdr:nvSpPr>
        <xdr:cNvPr id="372" name="普通建設事業費該当値テキスト"/>
        <xdr:cNvSpPr txBox="1"/>
      </xdr:nvSpPr>
      <xdr:spPr>
        <a:xfrm>
          <a:off x="10528300" y="98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5865</xdr:rowOff>
    </xdr:from>
    <xdr:to>
      <xdr:col>14</xdr:col>
      <xdr:colOff>79375</xdr:colOff>
      <xdr:row>58</xdr:row>
      <xdr:rowOff>107465</xdr:rowOff>
    </xdr:to>
    <xdr:sp macro="" textlink="">
      <xdr:nvSpPr>
        <xdr:cNvPr id="373" name="円/楕円 372"/>
        <xdr:cNvSpPr/>
      </xdr:nvSpPr>
      <xdr:spPr>
        <a:xfrm>
          <a:off x="9588500" y="99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98592</xdr:rowOff>
    </xdr:from>
    <xdr:ext cx="534377" cy="259045"/>
    <xdr:sp macro="" textlink="">
      <xdr:nvSpPr>
        <xdr:cNvPr id="374" name="テキスト ボックス 373"/>
        <xdr:cNvSpPr txBox="1"/>
      </xdr:nvSpPr>
      <xdr:spPr>
        <a:xfrm>
          <a:off x="9372111" y="100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2535</xdr:rowOff>
    </xdr:from>
    <xdr:to>
      <xdr:col>12</xdr:col>
      <xdr:colOff>561975</xdr:colOff>
      <xdr:row>58</xdr:row>
      <xdr:rowOff>104135</xdr:rowOff>
    </xdr:to>
    <xdr:sp macro="" textlink="">
      <xdr:nvSpPr>
        <xdr:cNvPr id="375" name="円/楕円 374"/>
        <xdr:cNvSpPr/>
      </xdr:nvSpPr>
      <xdr:spPr>
        <a:xfrm>
          <a:off x="8699500" y="99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95262</xdr:rowOff>
    </xdr:from>
    <xdr:ext cx="534377" cy="259045"/>
    <xdr:sp macro="" textlink="">
      <xdr:nvSpPr>
        <xdr:cNvPr id="376" name="テキスト ボックス 375"/>
        <xdr:cNvSpPr txBox="1"/>
      </xdr:nvSpPr>
      <xdr:spPr>
        <a:xfrm>
          <a:off x="8483111" y="100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105748</xdr:rowOff>
    </xdr:from>
    <xdr:to>
      <xdr:col>11</xdr:col>
      <xdr:colOff>358775</xdr:colOff>
      <xdr:row>58</xdr:row>
      <xdr:rowOff>35898</xdr:rowOff>
    </xdr:to>
    <xdr:sp macro="" textlink="">
      <xdr:nvSpPr>
        <xdr:cNvPr id="377" name="円/楕円 376"/>
        <xdr:cNvSpPr/>
      </xdr:nvSpPr>
      <xdr:spPr>
        <a:xfrm>
          <a:off x="7810500" y="98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27025</xdr:rowOff>
    </xdr:from>
    <xdr:ext cx="534377" cy="259045"/>
    <xdr:sp macro="" textlink="">
      <xdr:nvSpPr>
        <xdr:cNvPr id="378" name="テキスト ボックス 377"/>
        <xdr:cNvSpPr txBox="1"/>
      </xdr:nvSpPr>
      <xdr:spPr>
        <a:xfrm>
          <a:off x="7594111" y="99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34257</xdr:rowOff>
    </xdr:from>
    <xdr:to>
      <xdr:col>10</xdr:col>
      <xdr:colOff>155575</xdr:colOff>
      <xdr:row>58</xdr:row>
      <xdr:rowOff>135857</xdr:rowOff>
    </xdr:to>
    <xdr:sp macro="" textlink="">
      <xdr:nvSpPr>
        <xdr:cNvPr id="379" name="円/楕円 378"/>
        <xdr:cNvSpPr/>
      </xdr:nvSpPr>
      <xdr:spPr>
        <a:xfrm>
          <a:off x="6921500" y="99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126984</xdr:rowOff>
    </xdr:from>
    <xdr:ext cx="534377" cy="259045"/>
    <xdr:sp macro="" textlink="">
      <xdr:nvSpPr>
        <xdr:cNvPr id="380" name="テキスト ボックス 379"/>
        <xdr:cNvSpPr txBox="1"/>
      </xdr:nvSpPr>
      <xdr:spPr>
        <a:xfrm>
          <a:off x="6705111" y="100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162713</xdr:rowOff>
    </xdr:from>
    <xdr:to>
      <xdr:col>15</xdr:col>
      <xdr:colOff>180975</xdr:colOff>
      <xdr:row>79</xdr:row>
      <xdr:rowOff>42838</xdr:rowOff>
    </xdr:to>
    <xdr:cxnSp macro="">
      <xdr:nvCxnSpPr>
        <xdr:cNvPr id="409" name="直線コネクタ 408"/>
        <xdr:cNvCxnSpPr/>
      </xdr:nvCxnSpPr>
      <xdr:spPr>
        <a:xfrm>
          <a:off x="9639300" y="13535813"/>
          <a:ext cx="838200" cy="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3" name="テキスト ボックス 412"/>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163488</xdr:rowOff>
    </xdr:from>
    <xdr:to>
      <xdr:col>15</xdr:col>
      <xdr:colOff>231775</xdr:colOff>
      <xdr:row>79</xdr:row>
      <xdr:rowOff>93638</xdr:rowOff>
    </xdr:to>
    <xdr:sp macro="" textlink="">
      <xdr:nvSpPr>
        <xdr:cNvPr id="419" name="円/楕円 418"/>
        <xdr:cNvSpPr/>
      </xdr:nvSpPr>
      <xdr:spPr>
        <a:xfrm>
          <a:off x="10426700" y="135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78415</xdr:rowOff>
    </xdr:from>
    <xdr:ext cx="378565" cy="259045"/>
    <xdr:sp macro="" textlink="">
      <xdr:nvSpPr>
        <xdr:cNvPr id="420" name="普通建設事業費 （ うち新規整備　）該当値テキスト"/>
        <xdr:cNvSpPr txBox="1"/>
      </xdr:nvSpPr>
      <xdr:spPr>
        <a:xfrm>
          <a:off x="10528300" y="1345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111913</xdr:rowOff>
    </xdr:from>
    <xdr:to>
      <xdr:col>14</xdr:col>
      <xdr:colOff>79375</xdr:colOff>
      <xdr:row>79</xdr:row>
      <xdr:rowOff>42063</xdr:rowOff>
    </xdr:to>
    <xdr:sp macro="" textlink="">
      <xdr:nvSpPr>
        <xdr:cNvPr id="421" name="円/楕円 420"/>
        <xdr:cNvSpPr/>
      </xdr:nvSpPr>
      <xdr:spPr>
        <a:xfrm>
          <a:off x="9588500" y="134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33190</xdr:rowOff>
    </xdr:from>
    <xdr:ext cx="469744" cy="259045"/>
    <xdr:sp macro="" textlink="">
      <xdr:nvSpPr>
        <xdr:cNvPr id="422" name="テキスト ボックス 421"/>
        <xdr:cNvSpPr txBox="1"/>
      </xdr:nvSpPr>
      <xdr:spPr>
        <a:xfrm>
          <a:off x="9404427" y="135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72197</xdr:rowOff>
    </xdr:from>
    <xdr:to>
      <xdr:col>15</xdr:col>
      <xdr:colOff>180975</xdr:colOff>
      <xdr:row>98</xdr:row>
      <xdr:rowOff>109241</xdr:rowOff>
    </xdr:to>
    <xdr:cxnSp macro="">
      <xdr:nvCxnSpPr>
        <xdr:cNvPr id="453" name="直線コネクタ 452"/>
        <xdr:cNvCxnSpPr/>
      </xdr:nvCxnSpPr>
      <xdr:spPr>
        <a:xfrm flipV="1">
          <a:off x="9639300" y="16874297"/>
          <a:ext cx="8382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7" name="テキスト ボックス 456"/>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21397</xdr:rowOff>
    </xdr:from>
    <xdr:to>
      <xdr:col>15</xdr:col>
      <xdr:colOff>231775</xdr:colOff>
      <xdr:row>98</xdr:row>
      <xdr:rowOff>122997</xdr:rowOff>
    </xdr:to>
    <xdr:sp macro="" textlink="">
      <xdr:nvSpPr>
        <xdr:cNvPr id="463" name="円/楕円 462"/>
        <xdr:cNvSpPr/>
      </xdr:nvSpPr>
      <xdr:spPr>
        <a:xfrm>
          <a:off x="10426700" y="168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171274</xdr:rowOff>
    </xdr:from>
    <xdr:ext cx="534377" cy="259045"/>
    <xdr:sp macro="" textlink="">
      <xdr:nvSpPr>
        <xdr:cNvPr id="464" name="普通建設事業費 （ うち更新整備　）該当値テキスト"/>
        <xdr:cNvSpPr txBox="1"/>
      </xdr:nvSpPr>
      <xdr:spPr>
        <a:xfrm>
          <a:off x="10528300" y="1680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58441</xdr:rowOff>
    </xdr:from>
    <xdr:to>
      <xdr:col>14</xdr:col>
      <xdr:colOff>79375</xdr:colOff>
      <xdr:row>98</xdr:row>
      <xdr:rowOff>160041</xdr:rowOff>
    </xdr:to>
    <xdr:sp macro="" textlink="">
      <xdr:nvSpPr>
        <xdr:cNvPr id="465" name="円/楕円 464"/>
        <xdr:cNvSpPr/>
      </xdr:nvSpPr>
      <xdr:spPr>
        <a:xfrm>
          <a:off x="9588500" y="168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151168</xdr:rowOff>
    </xdr:from>
    <xdr:ext cx="534377" cy="259045"/>
    <xdr:sp macro="" textlink="">
      <xdr:nvSpPr>
        <xdr:cNvPr id="466" name="テキスト ボックス 465"/>
        <xdr:cNvSpPr txBox="1"/>
      </xdr:nvSpPr>
      <xdr:spPr>
        <a:xfrm>
          <a:off x="9372111" y="169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22352</xdr:rowOff>
    </xdr:from>
    <xdr:to>
      <xdr:col>19</xdr:col>
      <xdr:colOff>644525</xdr:colOff>
      <xdr:row>39</xdr:row>
      <xdr:rowOff>44450</xdr:rowOff>
    </xdr:to>
    <xdr:cxnSp macro="">
      <xdr:nvCxnSpPr>
        <xdr:cNvPr id="504" name="直線コネクタ 503"/>
        <xdr:cNvCxnSpPr/>
      </xdr:nvCxnSpPr>
      <xdr:spPr>
        <a:xfrm>
          <a:off x="12814300" y="670890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143002</xdr:rowOff>
    </xdr:from>
    <xdr:to>
      <xdr:col>18</xdr:col>
      <xdr:colOff>492125</xdr:colOff>
      <xdr:row>39</xdr:row>
      <xdr:rowOff>73152</xdr:rowOff>
    </xdr:to>
    <xdr:sp macro="" textlink="">
      <xdr:nvSpPr>
        <xdr:cNvPr id="522" name="円/楕円 521"/>
        <xdr:cNvSpPr/>
      </xdr:nvSpPr>
      <xdr:spPr>
        <a:xfrm>
          <a:off x="12763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64279</xdr:rowOff>
    </xdr:from>
    <xdr:ext cx="378565" cy="259045"/>
    <xdr:sp macro="" textlink="">
      <xdr:nvSpPr>
        <xdr:cNvPr id="523" name="テキスト ボックス 522"/>
        <xdr:cNvSpPr txBox="1"/>
      </xdr:nvSpPr>
      <xdr:spPr>
        <a:xfrm>
          <a:off x="12625017" y="675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99792</xdr:rowOff>
    </xdr:from>
    <xdr:to>
      <xdr:col>23</xdr:col>
      <xdr:colOff>517525</xdr:colOff>
      <xdr:row>77</xdr:row>
      <xdr:rowOff>140157</xdr:rowOff>
    </xdr:to>
    <xdr:cxnSp macro="">
      <xdr:nvCxnSpPr>
        <xdr:cNvPr id="603" name="直線コネクタ 602"/>
        <xdr:cNvCxnSpPr/>
      </xdr:nvCxnSpPr>
      <xdr:spPr>
        <a:xfrm>
          <a:off x="15481300" y="13301442"/>
          <a:ext cx="8382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77326</xdr:rowOff>
    </xdr:from>
    <xdr:to>
      <xdr:col>22</xdr:col>
      <xdr:colOff>365125</xdr:colOff>
      <xdr:row>77</xdr:row>
      <xdr:rowOff>99792</xdr:rowOff>
    </xdr:to>
    <xdr:cxnSp macro="">
      <xdr:nvCxnSpPr>
        <xdr:cNvPr id="606" name="直線コネクタ 605"/>
        <xdr:cNvCxnSpPr/>
      </xdr:nvCxnSpPr>
      <xdr:spPr>
        <a:xfrm>
          <a:off x="14592300" y="13278976"/>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77326</xdr:rowOff>
    </xdr:from>
    <xdr:to>
      <xdr:col>21</xdr:col>
      <xdr:colOff>161925</xdr:colOff>
      <xdr:row>77</xdr:row>
      <xdr:rowOff>88102</xdr:rowOff>
    </xdr:to>
    <xdr:cxnSp macro="">
      <xdr:nvCxnSpPr>
        <xdr:cNvPr id="609" name="直線コネクタ 608"/>
        <xdr:cNvCxnSpPr/>
      </xdr:nvCxnSpPr>
      <xdr:spPr>
        <a:xfrm flipV="1">
          <a:off x="13703300" y="13278976"/>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88102</xdr:rowOff>
    </xdr:from>
    <xdr:to>
      <xdr:col>19</xdr:col>
      <xdr:colOff>644525</xdr:colOff>
      <xdr:row>77</xdr:row>
      <xdr:rowOff>100397</xdr:rowOff>
    </xdr:to>
    <xdr:cxnSp macro="">
      <xdr:nvCxnSpPr>
        <xdr:cNvPr id="612" name="直線コネクタ 611"/>
        <xdr:cNvCxnSpPr/>
      </xdr:nvCxnSpPr>
      <xdr:spPr>
        <a:xfrm flipV="1">
          <a:off x="12814300" y="13289752"/>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89357</xdr:rowOff>
    </xdr:from>
    <xdr:to>
      <xdr:col>23</xdr:col>
      <xdr:colOff>568325</xdr:colOff>
      <xdr:row>78</xdr:row>
      <xdr:rowOff>19507</xdr:rowOff>
    </xdr:to>
    <xdr:sp macro="" textlink="">
      <xdr:nvSpPr>
        <xdr:cNvPr id="622" name="円/楕円 621"/>
        <xdr:cNvSpPr/>
      </xdr:nvSpPr>
      <xdr:spPr>
        <a:xfrm>
          <a:off x="16268700" y="132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67784</xdr:rowOff>
    </xdr:from>
    <xdr:ext cx="534377" cy="259045"/>
    <xdr:sp macro="" textlink="">
      <xdr:nvSpPr>
        <xdr:cNvPr id="623" name="公債費該当値テキスト"/>
        <xdr:cNvSpPr txBox="1"/>
      </xdr:nvSpPr>
      <xdr:spPr>
        <a:xfrm>
          <a:off x="16370300" y="132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18,472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48992</xdr:rowOff>
    </xdr:from>
    <xdr:to>
      <xdr:col>22</xdr:col>
      <xdr:colOff>415925</xdr:colOff>
      <xdr:row>77</xdr:row>
      <xdr:rowOff>150592</xdr:rowOff>
    </xdr:to>
    <xdr:sp macro="" textlink="">
      <xdr:nvSpPr>
        <xdr:cNvPr id="624" name="円/楕円 623"/>
        <xdr:cNvSpPr/>
      </xdr:nvSpPr>
      <xdr:spPr>
        <a:xfrm>
          <a:off x="15430500" y="132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141719</xdr:rowOff>
    </xdr:from>
    <xdr:ext cx="534377" cy="259045"/>
    <xdr:sp macro="" textlink="">
      <xdr:nvSpPr>
        <xdr:cNvPr id="625" name="テキスト ボックス 624"/>
        <xdr:cNvSpPr txBox="1"/>
      </xdr:nvSpPr>
      <xdr:spPr>
        <a:xfrm>
          <a:off x="15214111" y="133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26526</xdr:rowOff>
    </xdr:from>
    <xdr:to>
      <xdr:col>21</xdr:col>
      <xdr:colOff>212725</xdr:colOff>
      <xdr:row>77</xdr:row>
      <xdr:rowOff>128126</xdr:rowOff>
    </xdr:to>
    <xdr:sp macro="" textlink="">
      <xdr:nvSpPr>
        <xdr:cNvPr id="626" name="円/楕円 625"/>
        <xdr:cNvSpPr/>
      </xdr:nvSpPr>
      <xdr:spPr>
        <a:xfrm>
          <a:off x="14541500" y="132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119253</xdr:rowOff>
    </xdr:from>
    <xdr:ext cx="534377" cy="259045"/>
    <xdr:sp macro="" textlink="">
      <xdr:nvSpPr>
        <xdr:cNvPr id="627" name="テキスト ボックス 626"/>
        <xdr:cNvSpPr txBox="1"/>
      </xdr:nvSpPr>
      <xdr:spPr>
        <a:xfrm>
          <a:off x="14325111" y="133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37302</xdr:rowOff>
    </xdr:from>
    <xdr:to>
      <xdr:col>20</xdr:col>
      <xdr:colOff>9525</xdr:colOff>
      <xdr:row>77</xdr:row>
      <xdr:rowOff>138902</xdr:rowOff>
    </xdr:to>
    <xdr:sp macro="" textlink="">
      <xdr:nvSpPr>
        <xdr:cNvPr id="628" name="円/楕円 627"/>
        <xdr:cNvSpPr/>
      </xdr:nvSpPr>
      <xdr:spPr>
        <a:xfrm>
          <a:off x="13652500" y="132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130029</xdr:rowOff>
    </xdr:from>
    <xdr:ext cx="534377" cy="259045"/>
    <xdr:sp macro="" textlink="">
      <xdr:nvSpPr>
        <xdr:cNvPr id="629" name="テキスト ボックス 628"/>
        <xdr:cNvSpPr txBox="1"/>
      </xdr:nvSpPr>
      <xdr:spPr>
        <a:xfrm>
          <a:off x="13436111" y="1333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49597</xdr:rowOff>
    </xdr:from>
    <xdr:to>
      <xdr:col>18</xdr:col>
      <xdr:colOff>492125</xdr:colOff>
      <xdr:row>77</xdr:row>
      <xdr:rowOff>151197</xdr:rowOff>
    </xdr:to>
    <xdr:sp macro="" textlink="">
      <xdr:nvSpPr>
        <xdr:cNvPr id="630" name="円/楕円 629"/>
        <xdr:cNvSpPr/>
      </xdr:nvSpPr>
      <xdr:spPr>
        <a:xfrm>
          <a:off x="12763500" y="1325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142324</xdr:rowOff>
    </xdr:from>
    <xdr:ext cx="534377" cy="259045"/>
    <xdr:sp macro="" textlink="">
      <xdr:nvSpPr>
        <xdr:cNvPr id="631" name="テキスト ボックス 630"/>
        <xdr:cNvSpPr txBox="1"/>
      </xdr:nvSpPr>
      <xdr:spPr>
        <a:xfrm>
          <a:off x="12547111" y="1334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10065</xdr:rowOff>
    </xdr:from>
    <xdr:to>
      <xdr:col>23</xdr:col>
      <xdr:colOff>517525</xdr:colOff>
      <xdr:row>97</xdr:row>
      <xdr:rowOff>14046</xdr:rowOff>
    </xdr:to>
    <xdr:cxnSp macro="">
      <xdr:nvCxnSpPr>
        <xdr:cNvPr id="660" name="直線コネクタ 659"/>
        <xdr:cNvCxnSpPr/>
      </xdr:nvCxnSpPr>
      <xdr:spPr>
        <a:xfrm flipV="1">
          <a:off x="15481300" y="16640715"/>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14046</xdr:rowOff>
    </xdr:from>
    <xdr:to>
      <xdr:col>22</xdr:col>
      <xdr:colOff>365125</xdr:colOff>
      <xdr:row>97</xdr:row>
      <xdr:rowOff>149016</xdr:rowOff>
    </xdr:to>
    <xdr:cxnSp macro="">
      <xdr:nvCxnSpPr>
        <xdr:cNvPr id="663" name="直線コネクタ 662"/>
        <xdr:cNvCxnSpPr/>
      </xdr:nvCxnSpPr>
      <xdr:spPr>
        <a:xfrm flipV="1">
          <a:off x="14592300" y="16644696"/>
          <a:ext cx="889000" cy="13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5" name="テキスト ボックス 664"/>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149016</xdr:rowOff>
    </xdr:from>
    <xdr:to>
      <xdr:col>21</xdr:col>
      <xdr:colOff>161925</xdr:colOff>
      <xdr:row>98</xdr:row>
      <xdr:rowOff>76758</xdr:rowOff>
    </xdr:to>
    <xdr:cxnSp macro="">
      <xdr:nvCxnSpPr>
        <xdr:cNvPr id="666" name="直線コネクタ 665"/>
        <xdr:cNvCxnSpPr/>
      </xdr:nvCxnSpPr>
      <xdr:spPr>
        <a:xfrm flipV="1">
          <a:off x="13703300" y="16779666"/>
          <a:ext cx="889000" cy="9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67711</xdr:rowOff>
    </xdr:from>
    <xdr:to>
      <xdr:col>19</xdr:col>
      <xdr:colOff>644525</xdr:colOff>
      <xdr:row>98</xdr:row>
      <xdr:rowOff>76758</xdr:rowOff>
    </xdr:to>
    <xdr:cxnSp macro="">
      <xdr:nvCxnSpPr>
        <xdr:cNvPr id="669" name="直線コネクタ 668"/>
        <xdr:cNvCxnSpPr/>
      </xdr:nvCxnSpPr>
      <xdr:spPr>
        <a:xfrm>
          <a:off x="12814300" y="16869811"/>
          <a:ext cx="8890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3" name="テキスト ボックス 672"/>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130715</xdr:rowOff>
    </xdr:from>
    <xdr:to>
      <xdr:col>23</xdr:col>
      <xdr:colOff>568325</xdr:colOff>
      <xdr:row>97</xdr:row>
      <xdr:rowOff>60865</xdr:rowOff>
    </xdr:to>
    <xdr:sp macro="" textlink="">
      <xdr:nvSpPr>
        <xdr:cNvPr id="679" name="円/楕円 678"/>
        <xdr:cNvSpPr/>
      </xdr:nvSpPr>
      <xdr:spPr>
        <a:xfrm>
          <a:off x="16268700" y="165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153592</xdr:rowOff>
    </xdr:from>
    <xdr:ext cx="534377" cy="259045"/>
    <xdr:sp macro="" textlink="">
      <xdr:nvSpPr>
        <xdr:cNvPr id="680" name="積立金該当値テキスト"/>
        <xdr:cNvSpPr txBox="1"/>
      </xdr:nvSpPr>
      <xdr:spPr>
        <a:xfrm>
          <a:off x="16370300" y="1644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134696</xdr:rowOff>
    </xdr:from>
    <xdr:to>
      <xdr:col>22</xdr:col>
      <xdr:colOff>415925</xdr:colOff>
      <xdr:row>97</xdr:row>
      <xdr:rowOff>64846</xdr:rowOff>
    </xdr:to>
    <xdr:sp macro="" textlink="">
      <xdr:nvSpPr>
        <xdr:cNvPr id="681" name="円/楕円 680"/>
        <xdr:cNvSpPr/>
      </xdr:nvSpPr>
      <xdr:spPr>
        <a:xfrm>
          <a:off x="15430500" y="165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81373</xdr:rowOff>
    </xdr:from>
    <xdr:ext cx="534377" cy="259045"/>
    <xdr:sp macro="" textlink="">
      <xdr:nvSpPr>
        <xdr:cNvPr id="682" name="テキスト ボックス 681"/>
        <xdr:cNvSpPr txBox="1"/>
      </xdr:nvSpPr>
      <xdr:spPr>
        <a:xfrm>
          <a:off x="15214111" y="163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98216</xdr:rowOff>
    </xdr:from>
    <xdr:to>
      <xdr:col>21</xdr:col>
      <xdr:colOff>212725</xdr:colOff>
      <xdr:row>98</xdr:row>
      <xdr:rowOff>28366</xdr:rowOff>
    </xdr:to>
    <xdr:sp macro="" textlink="">
      <xdr:nvSpPr>
        <xdr:cNvPr id="683" name="円/楕円 682"/>
        <xdr:cNvSpPr/>
      </xdr:nvSpPr>
      <xdr:spPr>
        <a:xfrm>
          <a:off x="14541500" y="1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19493</xdr:rowOff>
    </xdr:from>
    <xdr:ext cx="534377" cy="259045"/>
    <xdr:sp macro="" textlink="">
      <xdr:nvSpPr>
        <xdr:cNvPr id="684" name="テキスト ボックス 683"/>
        <xdr:cNvSpPr txBox="1"/>
      </xdr:nvSpPr>
      <xdr:spPr>
        <a:xfrm>
          <a:off x="14325111" y="1682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25958</xdr:rowOff>
    </xdr:from>
    <xdr:to>
      <xdr:col>20</xdr:col>
      <xdr:colOff>9525</xdr:colOff>
      <xdr:row>98</xdr:row>
      <xdr:rowOff>127558</xdr:rowOff>
    </xdr:to>
    <xdr:sp macro="" textlink="">
      <xdr:nvSpPr>
        <xdr:cNvPr id="685" name="円/楕円 684"/>
        <xdr:cNvSpPr/>
      </xdr:nvSpPr>
      <xdr:spPr>
        <a:xfrm>
          <a:off x="13652500" y="168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118685</xdr:rowOff>
    </xdr:from>
    <xdr:ext cx="469744" cy="259045"/>
    <xdr:sp macro="" textlink="">
      <xdr:nvSpPr>
        <xdr:cNvPr id="686" name="テキスト ボックス 685"/>
        <xdr:cNvSpPr txBox="1"/>
      </xdr:nvSpPr>
      <xdr:spPr>
        <a:xfrm>
          <a:off x="13468427" y="169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16911</xdr:rowOff>
    </xdr:from>
    <xdr:to>
      <xdr:col>18</xdr:col>
      <xdr:colOff>492125</xdr:colOff>
      <xdr:row>98</xdr:row>
      <xdr:rowOff>118511</xdr:rowOff>
    </xdr:to>
    <xdr:sp macro="" textlink="">
      <xdr:nvSpPr>
        <xdr:cNvPr id="687" name="円/楕円 686"/>
        <xdr:cNvSpPr/>
      </xdr:nvSpPr>
      <xdr:spPr>
        <a:xfrm>
          <a:off x="12763500" y="168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109638</xdr:rowOff>
    </xdr:from>
    <xdr:ext cx="469744" cy="259045"/>
    <xdr:sp macro="" textlink="">
      <xdr:nvSpPr>
        <xdr:cNvPr id="688" name="テキスト ボックス 687"/>
        <xdr:cNvSpPr txBox="1"/>
      </xdr:nvSpPr>
      <xdr:spPr>
        <a:xfrm>
          <a:off x="12579427" y="1691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79" name="テキスト ボックス 778"/>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2" name="テキスト ボックス 781"/>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5" name="テキスト ボックス 784"/>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7" name="テキスト ボックス 786"/>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50927</xdr:rowOff>
    </xdr:from>
    <xdr:to>
      <xdr:col>32</xdr:col>
      <xdr:colOff>187325</xdr:colOff>
      <xdr:row>77</xdr:row>
      <xdr:rowOff>94532</xdr:rowOff>
    </xdr:to>
    <xdr:cxnSp macro="">
      <xdr:nvCxnSpPr>
        <xdr:cNvPr id="832" name="直線コネクタ 831"/>
        <xdr:cNvCxnSpPr/>
      </xdr:nvCxnSpPr>
      <xdr:spPr>
        <a:xfrm flipV="1">
          <a:off x="21323300" y="13252577"/>
          <a:ext cx="838200" cy="4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94532</xdr:rowOff>
    </xdr:from>
    <xdr:to>
      <xdr:col>31</xdr:col>
      <xdr:colOff>34925</xdr:colOff>
      <xdr:row>77</xdr:row>
      <xdr:rowOff>123241</xdr:rowOff>
    </xdr:to>
    <xdr:cxnSp macro="">
      <xdr:nvCxnSpPr>
        <xdr:cNvPr id="835" name="直線コネクタ 834"/>
        <xdr:cNvCxnSpPr/>
      </xdr:nvCxnSpPr>
      <xdr:spPr>
        <a:xfrm flipV="1">
          <a:off x="20434300" y="13296182"/>
          <a:ext cx="8890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112382</xdr:rowOff>
    </xdr:from>
    <xdr:to>
      <xdr:col>29</xdr:col>
      <xdr:colOff>517525</xdr:colOff>
      <xdr:row>77</xdr:row>
      <xdr:rowOff>123241</xdr:rowOff>
    </xdr:to>
    <xdr:cxnSp macro="">
      <xdr:nvCxnSpPr>
        <xdr:cNvPr id="838" name="直線コネクタ 837"/>
        <xdr:cNvCxnSpPr/>
      </xdr:nvCxnSpPr>
      <xdr:spPr>
        <a:xfrm>
          <a:off x="19545300" y="13314032"/>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112382</xdr:rowOff>
    </xdr:from>
    <xdr:to>
      <xdr:col>28</xdr:col>
      <xdr:colOff>314325</xdr:colOff>
      <xdr:row>77</xdr:row>
      <xdr:rowOff>120345</xdr:rowOff>
    </xdr:to>
    <xdr:cxnSp macro="">
      <xdr:nvCxnSpPr>
        <xdr:cNvPr id="841" name="直線コネクタ 840"/>
        <xdr:cNvCxnSpPr/>
      </xdr:nvCxnSpPr>
      <xdr:spPr>
        <a:xfrm flipV="1">
          <a:off x="18656300" y="13314032"/>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127</xdr:rowOff>
    </xdr:from>
    <xdr:to>
      <xdr:col>32</xdr:col>
      <xdr:colOff>238125</xdr:colOff>
      <xdr:row>77</xdr:row>
      <xdr:rowOff>101727</xdr:rowOff>
    </xdr:to>
    <xdr:sp macro="" textlink="">
      <xdr:nvSpPr>
        <xdr:cNvPr id="851" name="円/楕円 850"/>
        <xdr:cNvSpPr/>
      </xdr:nvSpPr>
      <xdr:spPr>
        <a:xfrm>
          <a:off x="22110700" y="132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150004</xdr:rowOff>
    </xdr:from>
    <xdr:ext cx="534377" cy="259045"/>
    <xdr:sp macro="" textlink="">
      <xdr:nvSpPr>
        <xdr:cNvPr id="852" name="繰出金該当値テキスト"/>
        <xdr:cNvSpPr txBox="1"/>
      </xdr:nvSpPr>
      <xdr:spPr>
        <a:xfrm>
          <a:off x="22212300" y="1318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37,660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43732</xdr:rowOff>
    </xdr:from>
    <xdr:to>
      <xdr:col>31</xdr:col>
      <xdr:colOff>85725</xdr:colOff>
      <xdr:row>77</xdr:row>
      <xdr:rowOff>145332</xdr:rowOff>
    </xdr:to>
    <xdr:sp macro="" textlink="">
      <xdr:nvSpPr>
        <xdr:cNvPr id="853" name="円/楕円 852"/>
        <xdr:cNvSpPr/>
      </xdr:nvSpPr>
      <xdr:spPr>
        <a:xfrm>
          <a:off x="21272500" y="132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136459</xdr:rowOff>
    </xdr:from>
    <xdr:ext cx="534377" cy="259045"/>
    <xdr:sp macro="" textlink="">
      <xdr:nvSpPr>
        <xdr:cNvPr id="854" name="テキスト ボックス 853"/>
        <xdr:cNvSpPr txBox="1"/>
      </xdr:nvSpPr>
      <xdr:spPr>
        <a:xfrm>
          <a:off x="21056111" y="133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72441</xdr:rowOff>
    </xdr:from>
    <xdr:to>
      <xdr:col>29</xdr:col>
      <xdr:colOff>568325</xdr:colOff>
      <xdr:row>78</xdr:row>
      <xdr:rowOff>2591</xdr:rowOff>
    </xdr:to>
    <xdr:sp macro="" textlink="">
      <xdr:nvSpPr>
        <xdr:cNvPr id="855" name="円/楕円 854"/>
        <xdr:cNvSpPr/>
      </xdr:nvSpPr>
      <xdr:spPr>
        <a:xfrm>
          <a:off x="20383500" y="132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165168</xdr:rowOff>
    </xdr:from>
    <xdr:ext cx="534377" cy="259045"/>
    <xdr:sp macro="" textlink="">
      <xdr:nvSpPr>
        <xdr:cNvPr id="856" name="テキスト ボックス 855"/>
        <xdr:cNvSpPr txBox="1"/>
      </xdr:nvSpPr>
      <xdr:spPr>
        <a:xfrm>
          <a:off x="20167111" y="1336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61582</xdr:rowOff>
    </xdr:from>
    <xdr:to>
      <xdr:col>28</xdr:col>
      <xdr:colOff>365125</xdr:colOff>
      <xdr:row>77</xdr:row>
      <xdr:rowOff>163182</xdr:rowOff>
    </xdr:to>
    <xdr:sp macro="" textlink="">
      <xdr:nvSpPr>
        <xdr:cNvPr id="857" name="円/楕円 856"/>
        <xdr:cNvSpPr/>
      </xdr:nvSpPr>
      <xdr:spPr>
        <a:xfrm>
          <a:off x="19494500" y="132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154309</xdr:rowOff>
    </xdr:from>
    <xdr:ext cx="534377" cy="259045"/>
    <xdr:sp macro="" textlink="">
      <xdr:nvSpPr>
        <xdr:cNvPr id="858" name="テキスト ボックス 857"/>
        <xdr:cNvSpPr txBox="1"/>
      </xdr:nvSpPr>
      <xdr:spPr>
        <a:xfrm>
          <a:off x="19278111" y="1335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69545</xdr:rowOff>
    </xdr:from>
    <xdr:to>
      <xdr:col>27</xdr:col>
      <xdr:colOff>161925</xdr:colOff>
      <xdr:row>77</xdr:row>
      <xdr:rowOff>171145</xdr:rowOff>
    </xdr:to>
    <xdr:sp macro="" textlink="">
      <xdr:nvSpPr>
        <xdr:cNvPr id="859" name="円/楕円 858"/>
        <xdr:cNvSpPr/>
      </xdr:nvSpPr>
      <xdr:spPr>
        <a:xfrm>
          <a:off x="18605500" y="132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162272</xdr:rowOff>
    </xdr:from>
    <xdr:ext cx="534377" cy="259045"/>
    <xdr:sp macro="" textlink="">
      <xdr:nvSpPr>
        <xdr:cNvPr id="860" name="テキスト ボックス 859"/>
        <xdr:cNvSpPr txBox="1"/>
      </xdr:nvSpPr>
      <xdr:spPr>
        <a:xfrm>
          <a:off x="18389111" y="1336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311,646</a:t>
          </a:r>
          <a:r>
            <a:rPr kumimoji="1" lang="ja-JP" altLang="en-US" sz="1300">
              <a:latin typeface="ＭＳ Ｐゴシック"/>
            </a:rPr>
            <a:t>円となっている。主な構成項目である人件費は、住民一人当たり</a:t>
          </a:r>
          <a:r>
            <a:rPr kumimoji="1" lang="en-US" altLang="ja-JP" sz="1300">
              <a:latin typeface="ＭＳ Ｐゴシック"/>
            </a:rPr>
            <a:t>65,962</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から類似団体平均を上回り、年々増加傾向にある。経験年数の長い職員が多くなっていることや、子育て支援施策として保育園、幼稚園職員確保に取り組んできたことによるものである。その他、積立金を除く性質の支出額については類似団体平均を下回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25,525
25,055
22.68
8,440,688
7,954,765
468,789
5,703,208
5,486,478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86469</xdr:rowOff>
    </xdr:from>
    <xdr:to>
      <xdr:col>6</xdr:col>
      <xdr:colOff>511175</xdr:colOff>
      <xdr:row>33</xdr:row>
      <xdr:rowOff>133495</xdr:rowOff>
    </xdr:to>
    <xdr:cxnSp macro="">
      <xdr:nvCxnSpPr>
        <xdr:cNvPr id="63" name="直線コネクタ 62"/>
        <xdr:cNvCxnSpPr/>
      </xdr:nvCxnSpPr>
      <xdr:spPr>
        <a:xfrm flipV="1">
          <a:off x="3797300" y="5744319"/>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133495</xdr:rowOff>
    </xdr:from>
    <xdr:to>
      <xdr:col>5</xdr:col>
      <xdr:colOff>358775</xdr:colOff>
      <xdr:row>33</xdr:row>
      <xdr:rowOff>141006</xdr:rowOff>
    </xdr:to>
    <xdr:cxnSp macro="">
      <xdr:nvCxnSpPr>
        <xdr:cNvPr id="66" name="直線コネクタ 65"/>
        <xdr:cNvCxnSpPr/>
      </xdr:nvCxnSpPr>
      <xdr:spPr>
        <a:xfrm flipV="1">
          <a:off x="2908300" y="5791345"/>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133169</xdr:rowOff>
    </xdr:from>
    <xdr:to>
      <xdr:col>4</xdr:col>
      <xdr:colOff>155575</xdr:colOff>
      <xdr:row>33</xdr:row>
      <xdr:rowOff>141006</xdr:rowOff>
    </xdr:to>
    <xdr:cxnSp macro="">
      <xdr:nvCxnSpPr>
        <xdr:cNvPr id="69" name="直線コネクタ 68"/>
        <xdr:cNvCxnSpPr/>
      </xdr:nvCxnSpPr>
      <xdr:spPr>
        <a:xfrm>
          <a:off x="2019300" y="5791019"/>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120432</xdr:rowOff>
    </xdr:from>
    <xdr:to>
      <xdr:col>2</xdr:col>
      <xdr:colOff>638175</xdr:colOff>
      <xdr:row>33</xdr:row>
      <xdr:rowOff>133169</xdr:rowOff>
    </xdr:to>
    <xdr:cxnSp macro="">
      <xdr:nvCxnSpPr>
        <xdr:cNvPr id="72" name="直線コネクタ 71"/>
        <xdr:cNvCxnSpPr/>
      </xdr:nvCxnSpPr>
      <xdr:spPr>
        <a:xfrm>
          <a:off x="1130300" y="5606832"/>
          <a:ext cx="889000" cy="18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35669</xdr:rowOff>
    </xdr:from>
    <xdr:to>
      <xdr:col>6</xdr:col>
      <xdr:colOff>561975</xdr:colOff>
      <xdr:row>33</xdr:row>
      <xdr:rowOff>137269</xdr:rowOff>
    </xdr:to>
    <xdr:sp macro="" textlink="">
      <xdr:nvSpPr>
        <xdr:cNvPr id="82" name="円/楕円 81"/>
        <xdr:cNvSpPr/>
      </xdr:nvSpPr>
      <xdr:spPr>
        <a:xfrm>
          <a:off x="4584700" y="56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58546</xdr:rowOff>
    </xdr:from>
    <xdr:ext cx="469744" cy="259045"/>
    <xdr:sp macro="" textlink="">
      <xdr:nvSpPr>
        <xdr:cNvPr id="83" name="議会費該当値テキスト"/>
        <xdr:cNvSpPr txBox="1"/>
      </xdr:nvSpPr>
      <xdr:spPr>
        <a:xfrm>
          <a:off x="4686300" y="55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82695</xdr:rowOff>
    </xdr:from>
    <xdr:to>
      <xdr:col>5</xdr:col>
      <xdr:colOff>409575</xdr:colOff>
      <xdr:row>34</xdr:row>
      <xdr:rowOff>12845</xdr:rowOff>
    </xdr:to>
    <xdr:sp macro="" textlink="">
      <xdr:nvSpPr>
        <xdr:cNvPr id="84" name="円/楕円 83"/>
        <xdr:cNvSpPr/>
      </xdr:nvSpPr>
      <xdr:spPr>
        <a:xfrm>
          <a:off x="3746500" y="57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29372</xdr:rowOff>
    </xdr:from>
    <xdr:ext cx="469744" cy="259045"/>
    <xdr:sp macro="" textlink="">
      <xdr:nvSpPr>
        <xdr:cNvPr id="85" name="テキスト ボックス 84"/>
        <xdr:cNvSpPr txBox="1"/>
      </xdr:nvSpPr>
      <xdr:spPr>
        <a:xfrm>
          <a:off x="3562427" y="55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90206</xdr:rowOff>
    </xdr:from>
    <xdr:to>
      <xdr:col>4</xdr:col>
      <xdr:colOff>206375</xdr:colOff>
      <xdr:row>34</xdr:row>
      <xdr:rowOff>20356</xdr:rowOff>
    </xdr:to>
    <xdr:sp macro="" textlink="">
      <xdr:nvSpPr>
        <xdr:cNvPr id="86" name="円/楕円 85"/>
        <xdr:cNvSpPr/>
      </xdr:nvSpPr>
      <xdr:spPr>
        <a:xfrm>
          <a:off x="2857500" y="57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36883</xdr:rowOff>
    </xdr:from>
    <xdr:ext cx="469744" cy="259045"/>
    <xdr:sp macro="" textlink="">
      <xdr:nvSpPr>
        <xdr:cNvPr id="87" name="テキスト ボックス 86"/>
        <xdr:cNvSpPr txBox="1"/>
      </xdr:nvSpPr>
      <xdr:spPr>
        <a:xfrm>
          <a:off x="2673427" y="55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82369</xdr:rowOff>
    </xdr:from>
    <xdr:to>
      <xdr:col>3</xdr:col>
      <xdr:colOff>3175</xdr:colOff>
      <xdr:row>34</xdr:row>
      <xdr:rowOff>12519</xdr:rowOff>
    </xdr:to>
    <xdr:sp macro="" textlink="">
      <xdr:nvSpPr>
        <xdr:cNvPr id="88" name="円/楕円 87"/>
        <xdr:cNvSpPr/>
      </xdr:nvSpPr>
      <xdr:spPr>
        <a:xfrm>
          <a:off x="1968500" y="57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29046</xdr:rowOff>
    </xdr:from>
    <xdr:ext cx="469744" cy="259045"/>
    <xdr:sp macro="" textlink="">
      <xdr:nvSpPr>
        <xdr:cNvPr id="89" name="テキスト ボックス 88"/>
        <xdr:cNvSpPr txBox="1"/>
      </xdr:nvSpPr>
      <xdr:spPr>
        <a:xfrm>
          <a:off x="1784427" y="55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69632</xdr:rowOff>
    </xdr:from>
    <xdr:to>
      <xdr:col>1</xdr:col>
      <xdr:colOff>485775</xdr:colOff>
      <xdr:row>32</xdr:row>
      <xdr:rowOff>171232</xdr:rowOff>
    </xdr:to>
    <xdr:sp macro="" textlink="">
      <xdr:nvSpPr>
        <xdr:cNvPr id="90" name="円/楕円 89"/>
        <xdr:cNvSpPr/>
      </xdr:nvSpPr>
      <xdr:spPr>
        <a:xfrm>
          <a:off x="1079500" y="555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16309</xdr:rowOff>
    </xdr:from>
    <xdr:ext cx="469744" cy="259045"/>
    <xdr:sp macro="" textlink="">
      <xdr:nvSpPr>
        <xdr:cNvPr id="91" name="テキスト ボックス 90"/>
        <xdr:cNvSpPr txBox="1"/>
      </xdr:nvSpPr>
      <xdr:spPr>
        <a:xfrm>
          <a:off x="895427" y="533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154787</xdr:rowOff>
    </xdr:from>
    <xdr:to>
      <xdr:col>6</xdr:col>
      <xdr:colOff>511175</xdr:colOff>
      <xdr:row>58</xdr:row>
      <xdr:rowOff>6176</xdr:rowOff>
    </xdr:to>
    <xdr:cxnSp macro="">
      <xdr:nvCxnSpPr>
        <xdr:cNvPr id="123" name="直線コネクタ 122"/>
        <xdr:cNvCxnSpPr/>
      </xdr:nvCxnSpPr>
      <xdr:spPr>
        <a:xfrm flipV="1">
          <a:off x="3797300" y="9927437"/>
          <a:ext cx="8382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6176</xdr:rowOff>
    </xdr:from>
    <xdr:to>
      <xdr:col>5</xdr:col>
      <xdr:colOff>358775</xdr:colOff>
      <xdr:row>58</xdr:row>
      <xdr:rowOff>119137</xdr:rowOff>
    </xdr:to>
    <xdr:cxnSp macro="">
      <xdr:nvCxnSpPr>
        <xdr:cNvPr id="126" name="直線コネクタ 125"/>
        <xdr:cNvCxnSpPr/>
      </xdr:nvCxnSpPr>
      <xdr:spPr>
        <a:xfrm flipV="1">
          <a:off x="2908300" y="9950276"/>
          <a:ext cx="889000" cy="1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119137</xdr:rowOff>
    </xdr:from>
    <xdr:to>
      <xdr:col>4</xdr:col>
      <xdr:colOff>155575</xdr:colOff>
      <xdr:row>58</xdr:row>
      <xdr:rowOff>134540</xdr:rowOff>
    </xdr:to>
    <xdr:cxnSp macro="">
      <xdr:nvCxnSpPr>
        <xdr:cNvPr id="129" name="直線コネクタ 128"/>
        <xdr:cNvCxnSpPr/>
      </xdr:nvCxnSpPr>
      <xdr:spPr>
        <a:xfrm flipV="1">
          <a:off x="2019300" y="10063237"/>
          <a:ext cx="8890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62693</xdr:rowOff>
    </xdr:from>
    <xdr:ext cx="534377" cy="259045"/>
    <xdr:sp macro="" textlink="">
      <xdr:nvSpPr>
        <xdr:cNvPr id="131" name="テキスト ボックス 130"/>
        <xdr:cNvSpPr txBox="1"/>
      </xdr:nvSpPr>
      <xdr:spPr>
        <a:xfrm>
          <a:off x="2641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113270</xdr:rowOff>
    </xdr:from>
    <xdr:to>
      <xdr:col>2</xdr:col>
      <xdr:colOff>638175</xdr:colOff>
      <xdr:row>58</xdr:row>
      <xdr:rowOff>134540</xdr:rowOff>
    </xdr:to>
    <xdr:cxnSp macro="">
      <xdr:nvCxnSpPr>
        <xdr:cNvPr id="132" name="直線コネクタ 131"/>
        <xdr:cNvCxnSpPr/>
      </xdr:nvCxnSpPr>
      <xdr:spPr>
        <a:xfrm>
          <a:off x="1130300" y="10057370"/>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103987</xdr:rowOff>
    </xdr:from>
    <xdr:to>
      <xdr:col>6</xdr:col>
      <xdr:colOff>561975</xdr:colOff>
      <xdr:row>58</xdr:row>
      <xdr:rowOff>34137</xdr:rowOff>
    </xdr:to>
    <xdr:sp macro="" textlink="">
      <xdr:nvSpPr>
        <xdr:cNvPr id="142" name="円/楕円 141"/>
        <xdr:cNvSpPr/>
      </xdr:nvSpPr>
      <xdr:spPr>
        <a:xfrm>
          <a:off x="4584700" y="98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82414</xdr:rowOff>
    </xdr:from>
    <xdr:ext cx="534377" cy="259045"/>
    <xdr:sp macro="" textlink="">
      <xdr:nvSpPr>
        <xdr:cNvPr id="143" name="総務費該当値テキスト"/>
        <xdr:cNvSpPr txBox="1"/>
      </xdr:nvSpPr>
      <xdr:spPr>
        <a:xfrm>
          <a:off x="4686300" y="98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126826</xdr:rowOff>
    </xdr:from>
    <xdr:to>
      <xdr:col>5</xdr:col>
      <xdr:colOff>409575</xdr:colOff>
      <xdr:row>58</xdr:row>
      <xdr:rowOff>56976</xdr:rowOff>
    </xdr:to>
    <xdr:sp macro="" textlink="">
      <xdr:nvSpPr>
        <xdr:cNvPr id="144" name="円/楕円 143"/>
        <xdr:cNvSpPr/>
      </xdr:nvSpPr>
      <xdr:spPr>
        <a:xfrm>
          <a:off x="3746500" y="989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73503</xdr:rowOff>
    </xdr:from>
    <xdr:ext cx="534377" cy="259045"/>
    <xdr:sp macro="" textlink="">
      <xdr:nvSpPr>
        <xdr:cNvPr id="145" name="テキスト ボックス 144"/>
        <xdr:cNvSpPr txBox="1"/>
      </xdr:nvSpPr>
      <xdr:spPr>
        <a:xfrm>
          <a:off x="3530111" y="967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68337</xdr:rowOff>
    </xdr:from>
    <xdr:to>
      <xdr:col>4</xdr:col>
      <xdr:colOff>206375</xdr:colOff>
      <xdr:row>58</xdr:row>
      <xdr:rowOff>169937</xdr:rowOff>
    </xdr:to>
    <xdr:sp macro="" textlink="">
      <xdr:nvSpPr>
        <xdr:cNvPr id="146" name="円/楕円 145"/>
        <xdr:cNvSpPr/>
      </xdr:nvSpPr>
      <xdr:spPr>
        <a:xfrm>
          <a:off x="2857500" y="100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161064</xdr:rowOff>
    </xdr:from>
    <xdr:ext cx="534377" cy="259045"/>
    <xdr:sp macro="" textlink="">
      <xdr:nvSpPr>
        <xdr:cNvPr id="147" name="テキスト ボックス 146"/>
        <xdr:cNvSpPr txBox="1"/>
      </xdr:nvSpPr>
      <xdr:spPr>
        <a:xfrm>
          <a:off x="2641111" y="101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83740</xdr:rowOff>
    </xdr:from>
    <xdr:to>
      <xdr:col>3</xdr:col>
      <xdr:colOff>3175</xdr:colOff>
      <xdr:row>59</xdr:row>
      <xdr:rowOff>13890</xdr:rowOff>
    </xdr:to>
    <xdr:sp macro="" textlink="">
      <xdr:nvSpPr>
        <xdr:cNvPr id="148" name="円/楕円 147"/>
        <xdr:cNvSpPr/>
      </xdr:nvSpPr>
      <xdr:spPr>
        <a:xfrm>
          <a:off x="1968500" y="100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5017</xdr:rowOff>
    </xdr:from>
    <xdr:ext cx="534377" cy="259045"/>
    <xdr:sp macro="" textlink="">
      <xdr:nvSpPr>
        <xdr:cNvPr id="149" name="テキスト ボックス 148"/>
        <xdr:cNvSpPr txBox="1"/>
      </xdr:nvSpPr>
      <xdr:spPr>
        <a:xfrm>
          <a:off x="1752111" y="1012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62470</xdr:rowOff>
    </xdr:from>
    <xdr:to>
      <xdr:col>1</xdr:col>
      <xdr:colOff>485775</xdr:colOff>
      <xdr:row>58</xdr:row>
      <xdr:rowOff>164070</xdr:rowOff>
    </xdr:to>
    <xdr:sp macro="" textlink="">
      <xdr:nvSpPr>
        <xdr:cNvPr id="150" name="円/楕円 149"/>
        <xdr:cNvSpPr/>
      </xdr:nvSpPr>
      <xdr:spPr>
        <a:xfrm>
          <a:off x="1079500" y="1000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155197</xdr:rowOff>
    </xdr:from>
    <xdr:ext cx="534377" cy="259045"/>
    <xdr:sp macro="" textlink="">
      <xdr:nvSpPr>
        <xdr:cNvPr id="151" name="テキスト ボックス 150"/>
        <xdr:cNvSpPr txBox="1"/>
      </xdr:nvSpPr>
      <xdr:spPr>
        <a:xfrm>
          <a:off x="863111"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26763</xdr:rowOff>
    </xdr:from>
    <xdr:to>
      <xdr:col>6</xdr:col>
      <xdr:colOff>511175</xdr:colOff>
      <xdr:row>78</xdr:row>
      <xdr:rowOff>32620</xdr:rowOff>
    </xdr:to>
    <xdr:cxnSp macro="">
      <xdr:nvCxnSpPr>
        <xdr:cNvPr id="180" name="直線コネクタ 179"/>
        <xdr:cNvCxnSpPr/>
      </xdr:nvCxnSpPr>
      <xdr:spPr>
        <a:xfrm flipV="1">
          <a:off x="3797300" y="13399863"/>
          <a:ext cx="8382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32620</xdr:rowOff>
    </xdr:from>
    <xdr:to>
      <xdr:col>5</xdr:col>
      <xdr:colOff>358775</xdr:colOff>
      <xdr:row>78</xdr:row>
      <xdr:rowOff>50039</xdr:rowOff>
    </xdr:to>
    <xdr:cxnSp macro="">
      <xdr:nvCxnSpPr>
        <xdr:cNvPr id="183" name="直線コネクタ 182"/>
        <xdr:cNvCxnSpPr/>
      </xdr:nvCxnSpPr>
      <xdr:spPr>
        <a:xfrm flipV="1">
          <a:off x="2908300" y="13405720"/>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5" name="テキスト ボックス 184"/>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45535</xdr:rowOff>
    </xdr:from>
    <xdr:to>
      <xdr:col>4</xdr:col>
      <xdr:colOff>155575</xdr:colOff>
      <xdr:row>78</xdr:row>
      <xdr:rowOff>50039</xdr:rowOff>
    </xdr:to>
    <xdr:cxnSp macro="">
      <xdr:nvCxnSpPr>
        <xdr:cNvPr id="186" name="直線コネクタ 185"/>
        <xdr:cNvCxnSpPr/>
      </xdr:nvCxnSpPr>
      <xdr:spPr>
        <a:xfrm>
          <a:off x="2019300" y="13418635"/>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79120</xdr:rowOff>
    </xdr:from>
    <xdr:ext cx="599010" cy="259045"/>
    <xdr:sp macro="" textlink="">
      <xdr:nvSpPr>
        <xdr:cNvPr id="188" name="テキスト ボックス 187"/>
        <xdr:cNvSpPr txBox="1"/>
      </xdr:nvSpPr>
      <xdr:spPr>
        <a:xfrm>
          <a:off x="2608794" y="131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45535</xdr:rowOff>
    </xdr:from>
    <xdr:to>
      <xdr:col>2</xdr:col>
      <xdr:colOff>638175</xdr:colOff>
      <xdr:row>78</xdr:row>
      <xdr:rowOff>50054</xdr:rowOff>
    </xdr:to>
    <xdr:cxnSp macro="">
      <xdr:nvCxnSpPr>
        <xdr:cNvPr id="189" name="直線コネクタ 188"/>
        <xdr:cNvCxnSpPr/>
      </xdr:nvCxnSpPr>
      <xdr:spPr>
        <a:xfrm flipV="1">
          <a:off x="1130300" y="13418635"/>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147413</xdr:rowOff>
    </xdr:from>
    <xdr:to>
      <xdr:col>6</xdr:col>
      <xdr:colOff>561975</xdr:colOff>
      <xdr:row>78</xdr:row>
      <xdr:rowOff>77563</xdr:rowOff>
    </xdr:to>
    <xdr:sp macro="" textlink="">
      <xdr:nvSpPr>
        <xdr:cNvPr id="199" name="円/楕円 198"/>
        <xdr:cNvSpPr/>
      </xdr:nvSpPr>
      <xdr:spPr>
        <a:xfrm>
          <a:off x="4584700" y="1334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70698</xdr:rowOff>
    </xdr:from>
    <xdr:ext cx="534377" cy="259045"/>
    <xdr:sp macro="" textlink="">
      <xdr:nvSpPr>
        <xdr:cNvPr id="200" name="民生費該当値テキスト"/>
        <xdr:cNvSpPr txBox="1"/>
      </xdr:nvSpPr>
      <xdr:spPr>
        <a:xfrm>
          <a:off x="4686300" y="132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99,285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153270</xdr:rowOff>
    </xdr:from>
    <xdr:to>
      <xdr:col>5</xdr:col>
      <xdr:colOff>409575</xdr:colOff>
      <xdr:row>78</xdr:row>
      <xdr:rowOff>83420</xdr:rowOff>
    </xdr:to>
    <xdr:sp macro="" textlink="">
      <xdr:nvSpPr>
        <xdr:cNvPr id="201" name="円/楕円 200"/>
        <xdr:cNvSpPr/>
      </xdr:nvSpPr>
      <xdr:spPr>
        <a:xfrm>
          <a:off x="3746500" y="133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74547</xdr:rowOff>
    </xdr:from>
    <xdr:ext cx="534377" cy="259045"/>
    <xdr:sp macro="" textlink="">
      <xdr:nvSpPr>
        <xdr:cNvPr id="202" name="テキスト ボックス 201"/>
        <xdr:cNvSpPr txBox="1"/>
      </xdr:nvSpPr>
      <xdr:spPr>
        <a:xfrm>
          <a:off x="3530111" y="1344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170689</xdr:rowOff>
    </xdr:from>
    <xdr:to>
      <xdr:col>4</xdr:col>
      <xdr:colOff>206375</xdr:colOff>
      <xdr:row>78</xdr:row>
      <xdr:rowOff>100839</xdr:rowOff>
    </xdr:to>
    <xdr:sp macro="" textlink="">
      <xdr:nvSpPr>
        <xdr:cNvPr id="203" name="円/楕円 202"/>
        <xdr:cNvSpPr/>
      </xdr:nvSpPr>
      <xdr:spPr>
        <a:xfrm>
          <a:off x="2857500" y="133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91966</xdr:rowOff>
    </xdr:from>
    <xdr:ext cx="534377" cy="259045"/>
    <xdr:sp macro="" textlink="">
      <xdr:nvSpPr>
        <xdr:cNvPr id="204" name="テキスト ボックス 203"/>
        <xdr:cNvSpPr txBox="1"/>
      </xdr:nvSpPr>
      <xdr:spPr>
        <a:xfrm>
          <a:off x="2641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87,066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166185</xdr:rowOff>
    </xdr:from>
    <xdr:to>
      <xdr:col>3</xdr:col>
      <xdr:colOff>3175</xdr:colOff>
      <xdr:row>78</xdr:row>
      <xdr:rowOff>96335</xdr:rowOff>
    </xdr:to>
    <xdr:sp macro="" textlink="">
      <xdr:nvSpPr>
        <xdr:cNvPr id="205" name="円/楕円 204"/>
        <xdr:cNvSpPr/>
      </xdr:nvSpPr>
      <xdr:spPr>
        <a:xfrm>
          <a:off x="1968500" y="1336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87462</xdr:rowOff>
    </xdr:from>
    <xdr:ext cx="534377" cy="259045"/>
    <xdr:sp macro="" textlink="">
      <xdr:nvSpPr>
        <xdr:cNvPr id="206" name="テキスト ボックス 205"/>
        <xdr:cNvSpPr txBox="1"/>
      </xdr:nvSpPr>
      <xdr:spPr>
        <a:xfrm>
          <a:off x="1752111" y="1346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170704</xdr:rowOff>
    </xdr:from>
    <xdr:to>
      <xdr:col>1</xdr:col>
      <xdr:colOff>485775</xdr:colOff>
      <xdr:row>78</xdr:row>
      <xdr:rowOff>100854</xdr:rowOff>
    </xdr:to>
    <xdr:sp macro="" textlink="">
      <xdr:nvSpPr>
        <xdr:cNvPr id="207" name="円/楕円 206"/>
        <xdr:cNvSpPr/>
      </xdr:nvSpPr>
      <xdr:spPr>
        <a:xfrm>
          <a:off x="1079500" y="133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91981</xdr:rowOff>
    </xdr:from>
    <xdr:ext cx="534377" cy="259045"/>
    <xdr:sp macro="" textlink="">
      <xdr:nvSpPr>
        <xdr:cNvPr id="208" name="テキスト ボックス 207"/>
        <xdr:cNvSpPr txBox="1"/>
      </xdr:nvSpPr>
      <xdr:spPr>
        <a:xfrm>
          <a:off x="863111" y="134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160502</xdr:rowOff>
    </xdr:from>
    <xdr:to>
      <xdr:col>6</xdr:col>
      <xdr:colOff>511175</xdr:colOff>
      <xdr:row>98</xdr:row>
      <xdr:rowOff>166283</xdr:rowOff>
    </xdr:to>
    <xdr:cxnSp macro="">
      <xdr:nvCxnSpPr>
        <xdr:cNvPr id="240" name="直線コネクタ 239"/>
        <xdr:cNvCxnSpPr/>
      </xdr:nvCxnSpPr>
      <xdr:spPr>
        <a:xfrm flipV="1">
          <a:off x="3797300" y="16962602"/>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166283</xdr:rowOff>
    </xdr:from>
    <xdr:to>
      <xdr:col>5</xdr:col>
      <xdr:colOff>358775</xdr:colOff>
      <xdr:row>98</xdr:row>
      <xdr:rowOff>169990</xdr:rowOff>
    </xdr:to>
    <xdr:cxnSp macro="">
      <xdr:nvCxnSpPr>
        <xdr:cNvPr id="243" name="直線コネクタ 242"/>
        <xdr:cNvCxnSpPr/>
      </xdr:nvCxnSpPr>
      <xdr:spPr>
        <a:xfrm flipV="1">
          <a:off x="2908300" y="1696838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169990</xdr:rowOff>
    </xdr:from>
    <xdr:to>
      <xdr:col>4</xdr:col>
      <xdr:colOff>155575</xdr:colOff>
      <xdr:row>99</xdr:row>
      <xdr:rowOff>11015</xdr:rowOff>
    </xdr:to>
    <xdr:cxnSp macro="">
      <xdr:nvCxnSpPr>
        <xdr:cNvPr id="246" name="直線コネクタ 245"/>
        <xdr:cNvCxnSpPr/>
      </xdr:nvCxnSpPr>
      <xdr:spPr>
        <a:xfrm flipV="1">
          <a:off x="2019300" y="16972090"/>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11015</xdr:rowOff>
    </xdr:from>
    <xdr:to>
      <xdr:col>2</xdr:col>
      <xdr:colOff>638175</xdr:colOff>
      <xdr:row>99</xdr:row>
      <xdr:rowOff>21171</xdr:rowOff>
    </xdr:to>
    <xdr:cxnSp macro="">
      <xdr:nvCxnSpPr>
        <xdr:cNvPr id="249" name="直線コネクタ 248"/>
        <xdr:cNvCxnSpPr/>
      </xdr:nvCxnSpPr>
      <xdr:spPr>
        <a:xfrm flipV="1">
          <a:off x="1130300" y="16984565"/>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109702</xdr:rowOff>
    </xdr:from>
    <xdr:to>
      <xdr:col>6</xdr:col>
      <xdr:colOff>561975</xdr:colOff>
      <xdr:row>99</xdr:row>
      <xdr:rowOff>39852</xdr:rowOff>
    </xdr:to>
    <xdr:sp macro="" textlink="">
      <xdr:nvSpPr>
        <xdr:cNvPr id="259" name="円/楕円 258"/>
        <xdr:cNvSpPr/>
      </xdr:nvSpPr>
      <xdr:spPr>
        <a:xfrm>
          <a:off x="4584700" y="169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88129</xdr:rowOff>
    </xdr:from>
    <xdr:ext cx="534377" cy="259045"/>
    <xdr:sp macro="" textlink="">
      <xdr:nvSpPr>
        <xdr:cNvPr id="260" name="衛生費該当値テキスト"/>
        <xdr:cNvSpPr txBox="1"/>
      </xdr:nvSpPr>
      <xdr:spPr>
        <a:xfrm>
          <a:off x="4686300" y="1689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115483</xdr:rowOff>
    </xdr:from>
    <xdr:to>
      <xdr:col>5</xdr:col>
      <xdr:colOff>409575</xdr:colOff>
      <xdr:row>99</xdr:row>
      <xdr:rowOff>45633</xdr:rowOff>
    </xdr:to>
    <xdr:sp macro="" textlink="">
      <xdr:nvSpPr>
        <xdr:cNvPr id="261" name="円/楕円 260"/>
        <xdr:cNvSpPr/>
      </xdr:nvSpPr>
      <xdr:spPr>
        <a:xfrm>
          <a:off x="3746500" y="169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36760</xdr:rowOff>
    </xdr:from>
    <xdr:ext cx="534377" cy="259045"/>
    <xdr:sp macro="" textlink="">
      <xdr:nvSpPr>
        <xdr:cNvPr id="262" name="テキスト ボックス 261"/>
        <xdr:cNvSpPr txBox="1"/>
      </xdr:nvSpPr>
      <xdr:spPr>
        <a:xfrm>
          <a:off x="3530111" y="170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119190</xdr:rowOff>
    </xdr:from>
    <xdr:to>
      <xdr:col>4</xdr:col>
      <xdr:colOff>206375</xdr:colOff>
      <xdr:row>99</xdr:row>
      <xdr:rowOff>49340</xdr:rowOff>
    </xdr:to>
    <xdr:sp macro="" textlink="">
      <xdr:nvSpPr>
        <xdr:cNvPr id="263" name="円/楕円 262"/>
        <xdr:cNvSpPr/>
      </xdr:nvSpPr>
      <xdr:spPr>
        <a:xfrm>
          <a:off x="2857500" y="169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40467</xdr:rowOff>
    </xdr:from>
    <xdr:ext cx="534377" cy="259045"/>
    <xdr:sp macro="" textlink="">
      <xdr:nvSpPr>
        <xdr:cNvPr id="264" name="テキスト ボックス 263"/>
        <xdr:cNvSpPr txBox="1"/>
      </xdr:nvSpPr>
      <xdr:spPr>
        <a:xfrm>
          <a:off x="2641111" y="1701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131665</xdr:rowOff>
    </xdr:from>
    <xdr:to>
      <xdr:col>3</xdr:col>
      <xdr:colOff>3175</xdr:colOff>
      <xdr:row>99</xdr:row>
      <xdr:rowOff>61815</xdr:rowOff>
    </xdr:to>
    <xdr:sp macro="" textlink="">
      <xdr:nvSpPr>
        <xdr:cNvPr id="265" name="円/楕円 264"/>
        <xdr:cNvSpPr/>
      </xdr:nvSpPr>
      <xdr:spPr>
        <a:xfrm>
          <a:off x="1968500" y="169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52942</xdr:rowOff>
    </xdr:from>
    <xdr:ext cx="534377" cy="259045"/>
    <xdr:sp macro="" textlink="">
      <xdr:nvSpPr>
        <xdr:cNvPr id="266" name="テキスト ボックス 265"/>
        <xdr:cNvSpPr txBox="1"/>
      </xdr:nvSpPr>
      <xdr:spPr>
        <a:xfrm>
          <a:off x="1752111" y="1702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141821</xdr:rowOff>
    </xdr:from>
    <xdr:to>
      <xdr:col>1</xdr:col>
      <xdr:colOff>485775</xdr:colOff>
      <xdr:row>99</xdr:row>
      <xdr:rowOff>71971</xdr:rowOff>
    </xdr:to>
    <xdr:sp macro="" textlink="">
      <xdr:nvSpPr>
        <xdr:cNvPr id="267" name="円/楕円 266"/>
        <xdr:cNvSpPr/>
      </xdr:nvSpPr>
      <xdr:spPr>
        <a:xfrm>
          <a:off x="1079500" y="169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63098</xdr:rowOff>
    </xdr:from>
    <xdr:ext cx="534377" cy="259045"/>
    <xdr:sp macro="" textlink="">
      <xdr:nvSpPr>
        <xdr:cNvPr id="268" name="テキスト ボックス 267"/>
        <xdr:cNvSpPr txBox="1"/>
      </xdr:nvSpPr>
      <xdr:spPr>
        <a:xfrm>
          <a:off x="863111" y="1703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109296</xdr:rowOff>
    </xdr:from>
    <xdr:to>
      <xdr:col>15</xdr:col>
      <xdr:colOff>180975</xdr:colOff>
      <xdr:row>38</xdr:row>
      <xdr:rowOff>109525</xdr:rowOff>
    </xdr:to>
    <xdr:cxnSp macro="">
      <xdr:nvCxnSpPr>
        <xdr:cNvPr id="295" name="直線コネクタ 294"/>
        <xdr:cNvCxnSpPr/>
      </xdr:nvCxnSpPr>
      <xdr:spPr>
        <a:xfrm>
          <a:off x="9639300" y="662439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109296</xdr:rowOff>
    </xdr:from>
    <xdr:to>
      <xdr:col>14</xdr:col>
      <xdr:colOff>28575</xdr:colOff>
      <xdr:row>38</xdr:row>
      <xdr:rowOff>111125</xdr:rowOff>
    </xdr:to>
    <xdr:cxnSp macro="">
      <xdr:nvCxnSpPr>
        <xdr:cNvPr id="298" name="直線コネクタ 297"/>
        <xdr:cNvCxnSpPr/>
      </xdr:nvCxnSpPr>
      <xdr:spPr>
        <a:xfrm flipV="1">
          <a:off x="8750300" y="662439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81407</xdr:rowOff>
    </xdr:from>
    <xdr:to>
      <xdr:col>12</xdr:col>
      <xdr:colOff>511175</xdr:colOff>
      <xdr:row>38</xdr:row>
      <xdr:rowOff>111125</xdr:rowOff>
    </xdr:to>
    <xdr:cxnSp macro="">
      <xdr:nvCxnSpPr>
        <xdr:cNvPr id="301" name="直線コネクタ 300"/>
        <xdr:cNvCxnSpPr/>
      </xdr:nvCxnSpPr>
      <xdr:spPr>
        <a:xfrm>
          <a:off x="7861300" y="6596507"/>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81407</xdr:rowOff>
    </xdr:from>
    <xdr:to>
      <xdr:col>11</xdr:col>
      <xdr:colOff>307975</xdr:colOff>
      <xdr:row>38</xdr:row>
      <xdr:rowOff>98095</xdr:rowOff>
    </xdr:to>
    <xdr:cxnSp macro="">
      <xdr:nvCxnSpPr>
        <xdr:cNvPr id="304" name="直線コネクタ 303"/>
        <xdr:cNvCxnSpPr/>
      </xdr:nvCxnSpPr>
      <xdr:spPr>
        <a:xfrm flipV="1">
          <a:off x="6972300" y="6596507"/>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58725</xdr:rowOff>
    </xdr:from>
    <xdr:to>
      <xdr:col>15</xdr:col>
      <xdr:colOff>231775</xdr:colOff>
      <xdr:row>38</xdr:row>
      <xdr:rowOff>160325</xdr:rowOff>
    </xdr:to>
    <xdr:sp macro="" textlink="">
      <xdr:nvSpPr>
        <xdr:cNvPr id="314" name="円/楕円 313"/>
        <xdr:cNvSpPr/>
      </xdr:nvSpPr>
      <xdr:spPr>
        <a:xfrm>
          <a:off x="104267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145102</xdr:rowOff>
    </xdr:from>
    <xdr:ext cx="378565" cy="259045"/>
    <xdr:sp macro="" textlink="">
      <xdr:nvSpPr>
        <xdr:cNvPr id="315" name="労働費該当値テキスト"/>
        <xdr:cNvSpPr txBox="1"/>
      </xdr:nvSpPr>
      <xdr:spPr>
        <a:xfrm>
          <a:off x="10528300" y="6488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58496</xdr:rowOff>
    </xdr:from>
    <xdr:to>
      <xdr:col>14</xdr:col>
      <xdr:colOff>79375</xdr:colOff>
      <xdr:row>38</xdr:row>
      <xdr:rowOff>160096</xdr:rowOff>
    </xdr:to>
    <xdr:sp macro="" textlink="">
      <xdr:nvSpPr>
        <xdr:cNvPr id="316" name="円/楕円 315"/>
        <xdr:cNvSpPr/>
      </xdr:nvSpPr>
      <xdr:spPr>
        <a:xfrm>
          <a:off x="9588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151223</xdr:rowOff>
    </xdr:from>
    <xdr:ext cx="378565" cy="259045"/>
    <xdr:sp macro="" textlink="">
      <xdr:nvSpPr>
        <xdr:cNvPr id="317" name="テキスト ボックス 316"/>
        <xdr:cNvSpPr txBox="1"/>
      </xdr:nvSpPr>
      <xdr:spPr>
        <a:xfrm>
          <a:off x="9450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60325</xdr:rowOff>
    </xdr:from>
    <xdr:to>
      <xdr:col>12</xdr:col>
      <xdr:colOff>561975</xdr:colOff>
      <xdr:row>38</xdr:row>
      <xdr:rowOff>161925</xdr:rowOff>
    </xdr:to>
    <xdr:sp macro="" textlink="">
      <xdr:nvSpPr>
        <xdr:cNvPr id="318" name="円/楕円 317"/>
        <xdr:cNvSpPr/>
      </xdr:nvSpPr>
      <xdr:spPr>
        <a:xfrm>
          <a:off x="8699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153052</xdr:rowOff>
    </xdr:from>
    <xdr:ext cx="378565" cy="259045"/>
    <xdr:sp macro="" textlink="">
      <xdr:nvSpPr>
        <xdr:cNvPr id="319" name="テキスト ボックス 318"/>
        <xdr:cNvSpPr txBox="1"/>
      </xdr:nvSpPr>
      <xdr:spPr>
        <a:xfrm>
          <a:off x="8561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30607</xdr:rowOff>
    </xdr:from>
    <xdr:to>
      <xdr:col>11</xdr:col>
      <xdr:colOff>358775</xdr:colOff>
      <xdr:row>38</xdr:row>
      <xdr:rowOff>132207</xdr:rowOff>
    </xdr:to>
    <xdr:sp macro="" textlink="">
      <xdr:nvSpPr>
        <xdr:cNvPr id="320" name="円/楕円 319"/>
        <xdr:cNvSpPr/>
      </xdr:nvSpPr>
      <xdr:spPr>
        <a:xfrm>
          <a:off x="7810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123334</xdr:rowOff>
    </xdr:from>
    <xdr:ext cx="378565" cy="259045"/>
    <xdr:sp macro="" textlink="">
      <xdr:nvSpPr>
        <xdr:cNvPr id="321" name="テキスト ボックス 320"/>
        <xdr:cNvSpPr txBox="1"/>
      </xdr:nvSpPr>
      <xdr:spPr>
        <a:xfrm>
          <a:off x="7672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47295</xdr:rowOff>
    </xdr:from>
    <xdr:to>
      <xdr:col>10</xdr:col>
      <xdr:colOff>155575</xdr:colOff>
      <xdr:row>38</xdr:row>
      <xdr:rowOff>148895</xdr:rowOff>
    </xdr:to>
    <xdr:sp macro="" textlink="">
      <xdr:nvSpPr>
        <xdr:cNvPr id="322" name="円/楕円 321"/>
        <xdr:cNvSpPr/>
      </xdr:nvSpPr>
      <xdr:spPr>
        <a:xfrm>
          <a:off x="6921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140022</xdr:rowOff>
    </xdr:from>
    <xdr:ext cx="378565" cy="259045"/>
    <xdr:sp macro="" textlink="">
      <xdr:nvSpPr>
        <xdr:cNvPr id="323" name="テキスト ボックス 322"/>
        <xdr:cNvSpPr txBox="1"/>
      </xdr:nvSpPr>
      <xdr:spPr>
        <a:xfrm>
          <a:off x="6783017" y="665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3728</xdr:rowOff>
    </xdr:from>
    <xdr:to>
      <xdr:col>15</xdr:col>
      <xdr:colOff>180975</xdr:colOff>
      <xdr:row>58</xdr:row>
      <xdr:rowOff>9123</xdr:rowOff>
    </xdr:to>
    <xdr:cxnSp macro="">
      <xdr:nvCxnSpPr>
        <xdr:cNvPr id="350" name="直線コネクタ 349"/>
        <xdr:cNvCxnSpPr/>
      </xdr:nvCxnSpPr>
      <xdr:spPr>
        <a:xfrm flipV="1">
          <a:off x="9639300" y="9947828"/>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9123</xdr:rowOff>
    </xdr:from>
    <xdr:to>
      <xdr:col>14</xdr:col>
      <xdr:colOff>28575</xdr:colOff>
      <xdr:row>58</xdr:row>
      <xdr:rowOff>15639</xdr:rowOff>
    </xdr:to>
    <xdr:cxnSp macro="">
      <xdr:nvCxnSpPr>
        <xdr:cNvPr id="353" name="直線コネクタ 352"/>
        <xdr:cNvCxnSpPr/>
      </xdr:nvCxnSpPr>
      <xdr:spPr>
        <a:xfrm flipV="1">
          <a:off x="8750300" y="9953223"/>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12736</xdr:rowOff>
    </xdr:from>
    <xdr:to>
      <xdr:col>12</xdr:col>
      <xdr:colOff>511175</xdr:colOff>
      <xdr:row>58</xdr:row>
      <xdr:rowOff>15639</xdr:rowOff>
    </xdr:to>
    <xdr:cxnSp macro="">
      <xdr:nvCxnSpPr>
        <xdr:cNvPr id="356" name="直線コネクタ 355"/>
        <xdr:cNvCxnSpPr/>
      </xdr:nvCxnSpPr>
      <xdr:spPr>
        <a:xfrm>
          <a:off x="7861300" y="9956836"/>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147267</xdr:rowOff>
    </xdr:from>
    <xdr:to>
      <xdr:col>11</xdr:col>
      <xdr:colOff>307975</xdr:colOff>
      <xdr:row>58</xdr:row>
      <xdr:rowOff>12736</xdr:rowOff>
    </xdr:to>
    <xdr:cxnSp macro="">
      <xdr:nvCxnSpPr>
        <xdr:cNvPr id="359" name="直線コネクタ 358"/>
        <xdr:cNvCxnSpPr/>
      </xdr:nvCxnSpPr>
      <xdr:spPr>
        <a:xfrm>
          <a:off x="6972300" y="9919917"/>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124378</xdr:rowOff>
    </xdr:from>
    <xdr:to>
      <xdr:col>15</xdr:col>
      <xdr:colOff>231775</xdr:colOff>
      <xdr:row>58</xdr:row>
      <xdr:rowOff>54528</xdr:rowOff>
    </xdr:to>
    <xdr:sp macro="" textlink="">
      <xdr:nvSpPr>
        <xdr:cNvPr id="369" name="円/楕円 368"/>
        <xdr:cNvSpPr/>
      </xdr:nvSpPr>
      <xdr:spPr>
        <a:xfrm>
          <a:off x="10426700" y="989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39305</xdr:rowOff>
    </xdr:from>
    <xdr:ext cx="469744" cy="259045"/>
    <xdr:sp macro="" textlink="">
      <xdr:nvSpPr>
        <xdr:cNvPr id="370" name="農林水産業費該当値テキスト"/>
        <xdr:cNvSpPr txBox="1"/>
      </xdr:nvSpPr>
      <xdr:spPr>
        <a:xfrm>
          <a:off x="10528300" y="981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129773</xdr:rowOff>
    </xdr:from>
    <xdr:to>
      <xdr:col>14</xdr:col>
      <xdr:colOff>79375</xdr:colOff>
      <xdr:row>58</xdr:row>
      <xdr:rowOff>59923</xdr:rowOff>
    </xdr:to>
    <xdr:sp macro="" textlink="">
      <xdr:nvSpPr>
        <xdr:cNvPr id="371" name="円/楕円 370"/>
        <xdr:cNvSpPr/>
      </xdr:nvSpPr>
      <xdr:spPr>
        <a:xfrm>
          <a:off x="9588500" y="99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51050</xdr:rowOff>
    </xdr:from>
    <xdr:ext cx="469744" cy="259045"/>
    <xdr:sp macro="" textlink="">
      <xdr:nvSpPr>
        <xdr:cNvPr id="372" name="テキスト ボックス 371"/>
        <xdr:cNvSpPr txBox="1"/>
      </xdr:nvSpPr>
      <xdr:spPr>
        <a:xfrm>
          <a:off x="9404427" y="999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136289</xdr:rowOff>
    </xdr:from>
    <xdr:to>
      <xdr:col>12</xdr:col>
      <xdr:colOff>561975</xdr:colOff>
      <xdr:row>58</xdr:row>
      <xdr:rowOff>66439</xdr:rowOff>
    </xdr:to>
    <xdr:sp macro="" textlink="">
      <xdr:nvSpPr>
        <xdr:cNvPr id="373" name="円/楕円 372"/>
        <xdr:cNvSpPr/>
      </xdr:nvSpPr>
      <xdr:spPr>
        <a:xfrm>
          <a:off x="8699500" y="99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57566</xdr:rowOff>
    </xdr:from>
    <xdr:ext cx="469744" cy="259045"/>
    <xdr:sp macro="" textlink="">
      <xdr:nvSpPr>
        <xdr:cNvPr id="374" name="テキスト ボックス 373"/>
        <xdr:cNvSpPr txBox="1"/>
      </xdr:nvSpPr>
      <xdr:spPr>
        <a:xfrm>
          <a:off x="8515427" y="1000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133386</xdr:rowOff>
    </xdr:from>
    <xdr:to>
      <xdr:col>11</xdr:col>
      <xdr:colOff>358775</xdr:colOff>
      <xdr:row>58</xdr:row>
      <xdr:rowOff>63536</xdr:rowOff>
    </xdr:to>
    <xdr:sp macro="" textlink="">
      <xdr:nvSpPr>
        <xdr:cNvPr id="375" name="円/楕円 374"/>
        <xdr:cNvSpPr/>
      </xdr:nvSpPr>
      <xdr:spPr>
        <a:xfrm>
          <a:off x="7810500" y="99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54663</xdr:rowOff>
    </xdr:from>
    <xdr:ext cx="469744" cy="259045"/>
    <xdr:sp macro="" textlink="">
      <xdr:nvSpPr>
        <xdr:cNvPr id="376" name="テキスト ボックス 375"/>
        <xdr:cNvSpPr txBox="1"/>
      </xdr:nvSpPr>
      <xdr:spPr>
        <a:xfrm>
          <a:off x="7626427" y="999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96467</xdr:rowOff>
    </xdr:from>
    <xdr:to>
      <xdr:col>10</xdr:col>
      <xdr:colOff>155575</xdr:colOff>
      <xdr:row>58</xdr:row>
      <xdr:rowOff>26617</xdr:rowOff>
    </xdr:to>
    <xdr:sp macro="" textlink="">
      <xdr:nvSpPr>
        <xdr:cNvPr id="377" name="円/楕円 376"/>
        <xdr:cNvSpPr/>
      </xdr:nvSpPr>
      <xdr:spPr>
        <a:xfrm>
          <a:off x="6921500" y="98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17744</xdr:rowOff>
    </xdr:from>
    <xdr:ext cx="469744" cy="259045"/>
    <xdr:sp macro="" textlink="">
      <xdr:nvSpPr>
        <xdr:cNvPr id="378" name="テキスト ボックス 377"/>
        <xdr:cNvSpPr txBox="1"/>
      </xdr:nvSpPr>
      <xdr:spPr>
        <a:xfrm>
          <a:off x="6737427" y="996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41207</xdr:rowOff>
    </xdr:from>
    <xdr:to>
      <xdr:col>15</xdr:col>
      <xdr:colOff>180975</xdr:colOff>
      <xdr:row>79</xdr:row>
      <xdr:rowOff>80263</xdr:rowOff>
    </xdr:to>
    <xdr:cxnSp macro="">
      <xdr:nvCxnSpPr>
        <xdr:cNvPr id="409" name="直線コネクタ 408"/>
        <xdr:cNvCxnSpPr/>
      </xdr:nvCxnSpPr>
      <xdr:spPr>
        <a:xfrm flipV="1">
          <a:off x="9639300" y="13585757"/>
          <a:ext cx="838200" cy="3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78991</xdr:rowOff>
    </xdr:from>
    <xdr:to>
      <xdr:col>14</xdr:col>
      <xdr:colOff>28575</xdr:colOff>
      <xdr:row>79</xdr:row>
      <xdr:rowOff>80263</xdr:rowOff>
    </xdr:to>
    <xdr:cxnSp macro="">
      <xdr:nvCxnSpPr>
        <xdr:cNvPr id="412" name="直線コネクタ 411"/>
        <xdr:cNvCxnSpPr/>
      </xdr:nvCxnSpPr>
      <xdr:spPr>
        <a:xfrm>
          <a:off x="8750300" y="13623541"/>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77259</xdr:rowOff>
    </xdr:from>
    <xdr:to>
      <xdr:col>12</xdr:col>
      <xdr:colOff>511175</xdr:colOff>
      <xdr:row>79</xdr:row>
      <xdr:rowOff>78991</xdr:rowOff>
    </xdr:to>
    <xdr:cxnSp macro="">
      <xdr:nvCxnSpPr>
        <xdr:cNvPr id="415" name="直線コネクタ 414"/>
        <xdr:cNvCxnSpPr/>
      </xdr:nvCxnSpPr>
      <xdr:spPr>
        <a:xfrm>
          <a:off x="7861300" y="13621809"/>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76084</xdr:rowOff>
    </xdr:from>
    <xdr:to>
      <xdr:col>11</xdr:col>
      <xdr:colOff>307975</xdr:colOff>
      <xdr:row>79</xdr:row>
      <xdr:rowOff>77259</xdr:rowOff>
    </xdr:to>
    <xdr:cxnSp macro="">
      <xdr:nvCxnSpPr>
        <xdr:cNvPr id="418" name="直線コネクタ 417"/>
        <xdr:cNvCxnSpPr/>
      </xdr:nvCxnSpPr>
      <xdr:spPr>
        <a:xfrm>
          <a:off x="6972300" y="13620634"/>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2" name="テキスト ボックス 421"/>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161857</xdr:rowOff>
    </xdr:from>
    <xdr:to>
      <xdr:col>15</xdr:col>
      <xdr:colOff>231775</xdr:colOff>
      <xdr:row>79</xdr:row>
      <xdr:rowOff>92007</xdr:rowOff>
    </xdr:to>
    <xdr:sp macro="" textlink="">
      <xdr:nvSpPr>
        <xdr:cNvPr id="428" name="円/楕円 427"/>
        <xdr:cNvSpPr/>
      </xdr:nvSpPr>
      <xdr:spPr>
        <a:xfrm>
          <a:off x="10426700" y="135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76784</xdr:rowOff>
    </xdr:from>
    <xdr:ext cx="469744" cy="259045"/>
    <xdr:sp macro="" textlink="">
      <xdr:nvSpPr>
        <xdr:cNvPr id="429" name="商工費該当値テキスト"/>
        <xdr:cNvSpPr txBox="1"/>
      </xdr:nvSpPr>
      <xdr:spPr>
        <a:xfrm>
          <a:off x="10528300" y="1344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29463</xdr:rowOff>
    </xdr:from>
    <xdr:to>
      <xdr:col>14</xdr:col>
      <xdr:colOff>79375</xdr:colOff>
      <xdr:row>79</xdr:row>
      <xdr:rowOff>131063</xdr:rowOff>
    </xdr:to>
    <xdr:sp macro="" textlink="">
      <xdr:nvSpPr>
        <xdr:cNvPr id="430" name="円/楕円 429"/>
        <xdr:cNvSpPr/>
      </xdr:nvSpPr>
      <xdr:spPr>
        <a:xfrm>
          <a:off x="9588500" y="135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122190</xdr:rowOff>
    </xdr:from>
    <xdr:ext cx="378565" cy="259045"/>
    <xdr:sp macro="" textlink="">
      <xdr:nvSpPr>
        <xdr:cNvPr id="431" name="テキスト ボックス 430"/>
        <xdr:cNvSpPr txBox="1"/>
      </xdr:nvSpPr>
      <xdr:spPr>
        <a:xfrm>
          <a:off x="9450017" y="1366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28191</xdr:rowOff>
    </xdr:from>
    <xdr:to>
      <xdr:col>12</xdr:col>
      <xdr:colOff>561975</xdr:colOff>
      <xdr:row>79</xdr:row>
      <xdr:rowOff>129791</xdr:rowOff>
    </xdr:to>
    <xdr:sp macro="" textlink="">
      <xdr:nvSpPr>
        <xdr:cNvPr id="432" name="円/楕円 431"/>
        <xdr:cNvSpPr/>
      </xdr:nvSpPr>
      <xdr:spPr>
        <a:xfrm>
          <a:off x="8699500" y="135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120918</xdr:rowOff>
    </xdr:from>
    <xdr:ext cx="378565" cy="259045"/>
    <xdr:sp macro="" textlink="">
      <xdr:nvSpPr>
        <xdr:cNvPr id="433" name="テキスト ボックス 432"/>
        <xdr:cNvSpPr txBox="1"/>
      </xdr:nvSpPr>
      <xdr:spPr>
        <a:xfrm>
          <a:off x="8561017" y="13665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26459</xdr:rowOff>
    </xdr:from>
    <xdr:to>
      <xdr:col>11</xdr:col>
      <xdr:colOff>358775</xdr:colOff>
      <xdr:row>79</xdr:row>
      <xdr:rowOff>128059</xdr:rowOff>
    </xdr:to>
    <xdr:sp macro="" textlink="">
      <xdr:nvSpPr>
        <xdr:cNvPr id="434" name="円/楕円 433"/>
        <xdr:cNvSpPr/>
      </xdr:nvSpPr>
      <xdr:spPr>
        <a:xfrm>
          <a:off x="7810500" y="1357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119186</xdr:rowOff>
    </xdr:from>
    <xdr:ext cx="378565" cy="259045"/>
    <xdr:sp macro="" textlink="">
      <xdr:nvSpPr>
        <xdr:cNvPr id="435" name="テキスト ボックス 434"/>
        <xdr:cNvSpPr txBox="1"/>
      </xdr:nvSpPr>
      <xdr:spPr>
        <a:xfrm>
          <a:off x="7672017" y="1366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25284</xdr:rowOff>
    </xdr:from>
    <xdr:to>
      <xdr:col>10</xdr:col>
      <xdr:colOff>155575</xdr:colOff>
      <xdr:row>79</xdr:row>
      <xdr:rowOff>126884</xdr:rowOff>
    </xdr:to>
    <xdr:sp macro="" textlink="">
      <xdr:nvSpPr>
        <xdr:cNvPr id="436" name="円/楕円 435"/>
        <xdr:cNvSpPr/>
      </xdr:nvSpPr>
      <xdr:spPr>
        <a:xfrm>
          <a:off x="6921500" y="1356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118011</xdr:rowOff>
    </xdr:from>
    <xdr:ext cx="378565" cy="259045"/>
    <xdr:sp macro="" textlink="">
      <xdr:nvSpPr>
        <xdr:cNvPr id="437" name="テキスト ボックス 436"/>
        <xdr:cNvSpPr txBox="1"/>
      </xdr:nvSpPr>
      <xdr:spPr>
        <a:xfrm>
          <a:off x="6783017" y="13662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11410</xdr:rowOff>
    </xdr:from>
    <xdr:to>
      <xdr:col>15</xdr:col>
      <xdr:colOff>180975</xdr:colOff>
      <xdr:row>98</xdr:row>
      <xdr:rowOff>17582</xdr:rowOff>
    </xdr:to>
    <xdr:cxnSp macro="">
      <xdr:nvCxnSpPr>
        <xdr:cNvPr id="466" name="直線コネクタ 465"/>
        <xdr:cNvCxnSpPr/>
      </xdr:nvCxnSpPr>
      <xdr:spPr>
        <a:xfrm flipV="1">
          <a:off x="9639300" y="16813510"/>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170790</xdr:rowOff>
    </xdr:from>
    <xdr:to>
      <xdr:col>14</xdr:col>
      <xdr:colOff>28575</xdr:colOff>
      <xdr:row>98</xdr:row>
      <xdr:rowOff>17582</xdr:rowOff>
    </xdr:to>
    <xdr:cxnSp macro="">
      <xdr:nvCxnSpPr>
        <xdr:cNvPr id="469" name="直線コネクタ 468"/>
        <xdr:cNvCxnSpPr/>
      </xdr:nvCxnSpPr>
      <xdr:spPr>
        <a:xfrm>
          <a:off x="8750300" y="16801440"/>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1" name="テキスト ボックス 470"/>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126129</xdr:rowOff>
    </xdr:from>
    <xdr:to>
      <xdr:col>12</xdr:col>
      <xdr:colOff>511175</xdr:colOff>
      <xdr:row>97</xdr:row>
      <xdr:rowOff>170790</xdr:rowOff>
    </xdr:to>
    <xdr:cxnSp macro="">
      <xdr:nvCxnSpPr>
        <xdr:cNvPr id="472" name="直線コネクタ 471"/>
        <xdr:cNvCxnSpPr/>
      </xdr:nvCxnSpPr>
      <xdr:spPr>
        <a:xfrm>
          <a:off x="7861300" y="16756779"/>
          <a:ext cx="889000" cy="4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136016</xdr:rowOff>
    </xdr:from>
    <xdr:ext cx="534377" cy="259045"/>
    <xdr:sp macro="" textlink="">
      <xdr:nvSpPr>
        <xdr:cNvPr id="474" name="テキスト ボックス 473"/>
        <xdr:cNvSpPr txBox="1"/>
      </xdr:nvSpPr>
      <xdr:spPr>
        <a:xfrm>
          <a:off x="8483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126129</xdr:rowOff>
    </xdr:from>
    <xdr:to>
      <xdr:col>11</xdr:col>
      <xdr:colOff>307975</xdr:colOff>
      <xdr:row>97</xdr:row>
      <xdr:rowOff>158941</xdr:rowOff>
    </xdr:to>
    <xdr:cxnSp macro="">
      <xdr:nvCxnSpPr>
        <xdr:cNvPr id="475" name="直線コネクタ 474"/>
        <xdr:cNvCxnSpPr/>
      </xdr:nvCxnSpPr>
      <xdr:spPr>
        <a:xfrm flipV="1">
          <a:off x="6972300" y="16756779"/>
          <a:ext cx="889000" cy="3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7" name="テキスト ボックス 476"/>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2925</xdr:rowOff>
    </xdr:from>
    <xdr:ext cx="534377" cy="259045"/>
    <xdr:sp macro="" textlink="">
      <xdr:nvSpPr>
        <xdr:cNvPr id="479" name="テキスト ボックス 478"/>
        <xdr:cNvSpPr txBox="1"/>
      </xdr:nvSpPr>
      <xdr:spPr>
        <a:xfrm>
          <a:off x="6705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132060</xdr:rowOff>
    </xdr:from>
    <xdr:to>
      <xdr:col>15</xdr:col>
      <xdr:colOff>231775</xdr:colOff>
      <xdr:row>98</xdr:row>
      <xdr:rowOff>62210</xdr:rowOff>
    </xdr:to>
    <xdr:sp macro="" textlink="">
      <xdr:nvSpPr>
        <xdr:cNvPr id="485" name="円/楕円 484"/>
        <xdr:cNvSpPr/>
      </xdr:nvSpPr>
      <xdr:spPr>
        <a:xfrm>
          <a:off x="10426700" y="167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46987</xdr:rowOff>
    </xdr:from>
    <xdr:ext cx="534377" cy="259045"/>
    <xdr:sp macro="" textlink="">
      <xdr:nvSpPr>
        <xdr:cNvPr id="486" name="土木費該当値テキスト"/>
        <xdr:cNvSpPr txBox="1"/>
      </xdr:nvSpPr>
      <xdr:spPr>
        <a:xfrm>
          <a:off x="10528300" y="166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138232</xdr:rowOff>
    </xdr:from>
    <xdr:to>
      <xdr:col>14</xdr:col>
      <xdr:colOff>79375</xdr:colOff>
      <xdr:row>98</xdr:row>
      <xdr:rowOff>68382</xdr:rowOff>
    </xdr:to>
    <xdr:sp macro="" textlink="">
      <xdr:nvSpPr>
        <xdr:cNvPr id="487" name="円/楕円 486"/>
        <xdr:cNvSpPr/>
      </xdr:nvSpPr>
      <xdr:spPr>
        <a:xfrm>
          <a:off x="9588500" y="1676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59509</xdr:rowOff>
    </xdr:from>
    <xdr:ext cx="534377" cy="259045"/>
    <xdr:sp macro="" textlink="">
      <xdr:nvSpPr>
        <xdr:cNvPr id="488" name="テキスト ボックス 487"/>
        <xdr:cNvSpPr txBox="1"/>
      </xdr:nvSpPr>
      <xdr:spPr>
        <a:xfrm>
          <a:off x="9372111" y="1686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119990</xdr:rowOff>
    </xdr:from>
    <xdr:to>
      <xdr:col>12</xdr:col>
      <xdr:colOff>561975</xdr:colOff>
      <xdr:row>98</xdr:row>
      <xdr:rowOff>50140</xdr:rowOff>
    </xdr:to>
    <xdr:sp macro="" textlink="">
      <xdr:nvSpPr>
        <xdr:cNvPr id="489" name="円/楕円 488"/>
        <xdr:cNvSpPr/>
      </xdr:nvSpPr>
      <xdr:spPr>
        <a:xfrm>
          <a:off x="8699500" y="167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41267</xdr:rowOff>
    </xdr:from>
    <xdr:ext cx="534377" cy="259045"/>
    <xdr:sp macro="" textlink="">
      <xdr:nvSpPr>
        <xdr:cNvPr id="490" name="テキスト ボックス 489"/>
        <xdr:cNvSpPr txBox="1"/>
      </xdr:nvSpPr>
      <xdr:spPr>
        <a:xfrm>
          <a:off x="8483111" y="1684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75329</xdr:rowOff>
    </xdr:from>
    <xdr:to>
      <xdr:col>11</xdr:col>
      <xdr:colOff>358775</xdr:colOff>
      <xdr:row>98</xdr:row>
      <xdr:rowOff>5479</xdr:rowOff>
    </xdr:to>
    <xdr:sp macro="" textlink="">
      <xdr:nvSpPr>
        <xdr:cNvPr id="491" name="円/楕円 490"/>
        <xdr:cNvSpPr/>
      </xdr:nvSpPr>
      <xdr:spPr>
        <a:xfrm>
          <a:off x="7810500" y="167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168056</xdr:rowOff>
    </xdr:from>
    <xdr:ext cx="534377" cy="259045"/>
    <xdr:sp macro="" textlink="">
      <xdr:nvSpPr>
        <xdr:cNvPr id="492" name="テキスト ボックス 491"/>
        <xdr:cNvSpPr txBox="1"/>
      </xdr:nvSpPr>
      <xdr:spPr>
        <a:xfrm>
          <a:off x="7594111" y="1679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108141</xdr:rowOff>
    </xdr:from>
    <xdr:to>
      <xdr:col>10</xdr:col>
      <xdr:colOff>155575</xdr:colOff>
      <xdr:row>98</xdr:row>
      <xdr:rowOff>38291</xdr:rowOff>
    </xdr:to>
    <xdr:sp macro="" textlink="">
      <xdr:nvSpPr>
        <xdr:cNvPr id="493" name="円/楕円 492"/>
        <xdr:cNvSpPr/>
      </xdr:nvSpPr>
      <xdr:spPr>
        <a:xfrm>
          <a:off x="6921500" y="167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29418</xdr:rowOff>
    </xdr:from>
    <xdr:ext cx="534377" cy="259045"/>
    <xdr:sp macro="" textlink="">
      <xdr:nvSpPr>
        <xdr:cNvPr id="494" name="テキスト ボックス 493"/>
        <xdr:cNvSpPr txBox="1"/>
      </xdr:nvSpPr>
      <xdr:spPr>
        <a:xfrm>
          <a:off x="6705111" y="1683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75616</xdr:rowOff>
    </xdr:from>
    <xdr:to>
      <xdr:col>23</xdr:col>
      <xdr:colOff>517525</xdr:colOff>
      <xdr:row>38</xdr:row>
      <xdr:rowOff>13741</xdr:rowOff>
    </xdr:to>
    <xdr:cxnSp macro="">
      <xdr:nvCxnSpPr>
        <xdr:cNvPr id="524" name="直線コネクタ 523"/>
        <xdr:cNvCxnSpPr/>
      </xdr:nvCxnSpPr>
      <xdr:spPr>
        <a:xfrm flipV="1">
          <a:off x="15481300" y="6419266"/>
          <a:ext cx="838200" cy="1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13741</xdr:rowOff>
    </xdr:from>
    <xdr:to>
      <xdr:col>22</xdr:col>
      <xdr:colOff>365125</xdr:colOff>
      <xdr:row>38</xdr:row>
      <xdr:rowOff>100685</xdr:rowOff>
    </xdr:to>
    <xdr:cxnSp macro="">
      <xdr:nvCxnSpPr>
        <xdr:cNvPr id="527" name="直線コネクタ 526"/>
        <xdr:cNvCxnSpPr/>
      </xdr:nvCxnSpPr>
      <xdr:spPr>
        <a:xfrm flipV="1">
          <a:off x="14592300" y="6528841"/>
          <a:ext cx="889000" cy="8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29" name="テキスト ボックス 528"/>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60071</xdr:rowOff>
    </xdr:from>
    <xdr:to>
      <xdr:col>21</xdr:col>
      <xdr:colOff>161925</xdr:colOff>
      <xdr:row>38</xdr:row>
      <xdr:rowOff>100685</xdr:rowOff>
    </xdr:to>
    <xdr:cxnSp macro="">
      <xdr:nvCxnSpPr>
        <xdr:cNvPr id="530" name="直線コネクタ 529"/>
        <xdr:cNvCxnSpPr/>
      </xdr:nvCxnSpPr>
      <xdr:spPr>
        <a:xfrm>
          <a:off x="13703300" y="6575171"/>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45407</xdr:rowOff>
    </xdr:from>
    <xdr:ext cx="534377" cy="259045"/>
    <xdr:sp macro="" textlink="">
      <xdr:nvSpPr>
        <xdr:cNvPr id="532" name="テキスト ボックス 531"/>
        <xdr:cNvSpPr txBox="1"/>
      </xdr:nvSpPr>
      <xdr:spPr>
        <a:xfrm>
          <a:off x="14325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60071</xdr:rowOff>
    </xdr:from>
    <xdr:to>
      <xdr:col>19</xdr:col>
      <xdr:colOff>644525</xdr:colOff>
      <xdr:row>38</xdr:row>
      <xdr:rowOff>61747</xdr:rowOff>
    </xdr:to>
    <xdr:cxnSp macro="">
      <xdr:nvCxnSpPr>
        <xdr:cNvPr id="533" name="直線コネクタ 532"/>
        <xdr:cNvCxnSpPr/>
      </xdr:nvCxnSpPr>
      <xdr:spPr>
        <a:xfrm flipV="1">
          <a:off x="12814300" y="657517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51693</xdr:rowOff>
    </xdr:from>
    <xdr:ext cx="534377" cy="259045"/>
    <xdr:sp macro="" textlink="">
      <xdr:nvSpPr>
        <xdr:cNvPr id="535" name="テキスト ボックス 534"/>
        <xdr:cNvSpPr txBox="1"/>
      </xdr:nvSpPr>
      <xdr:spPr>
        <a:xfrm>
          <a:off x="13436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7" name="テキスト ボックス 536"/>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24816</xdr:rowOff>
    </xdr:from>
    <xdr:to>
      <xdr:col>23</xdr:col>
      <xdr:colOff>568325</xdr:colOff>
      <xdr:row>37</xdr:row>
      <xdr:rowOff>126416</xdr:rowOff>
    </xdr:to>
    <xdr:sp macro="" textlink="">
      <xdr:nvSpPr>
        <xdr:cNvPr id="543" name="円/楕円 542"/>
        <xdr:cNvSpPr/>
      </xdr:nvSpPr>
      <xdr:spPr>
        <a:xfrm>
          <a:off x="16268700" y="63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3243</xdr:rowOff>
    </xdr:from>
    <xdr:ext cx="534377" cy="259045"/>
    <xdr:sp macro="" textlink="">
      <xdr:nvSpPr>
        <xdr:cNvPr id="544" name="消防費該当値テキスト"/>
        <xdr:cNvSpPr txBox="1"/>
      </xdr:nvSpPr>
      <xdr:spPr>
        <a:xfrm>
          <a:off x="16370300" y="63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18,182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134391</xdr:rowOff>
    </xdr:from>
    <xdr:to>
      <xdr:col>22</xdr:col>
      <xdr:colOff>415925</xdr:colOff>
      <xdr:row>38</xdr:row>
      <xdr:rowOff>64542</xdr:rowOff>
    </xdr:to>
    <xdr:sp macro="" textlink="">
      <xdr:nvSpPr>
        <xdr:cNvPr id="545" name="円/楕円 544"/>
        <xdr:cNvSpPr/>
      </xdr:nvSpPr>
      <xdr:spPr>
        <a:xfrm>
          <a:off x="15430500" y="6478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55668</xdr:rowOff>
    </xdr:from>
    <xdr:ext cx="534377" cy="259045"/>
    <xdr:sp macro="" textlink="">
      <xdr:nvSpPr>
        <xdr:cNvPr id="546" name="テキスト ボックス 545"/>
        <xdr:cNvSpPr txBox="1"/>
      </xdr:nvSpPr>
      <xdr:spPr>
        <a:xfrm>
          <a:off x="15214111" y="65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49885</xdr:rowOff>
    </xdr:from>
    <xdr:to>
      <xdr:col>21</xdr:col>
      <xdr:colOff>212725</xdr:colOff>
      <xdr:row>38</xdr:row>
      <xdr:rowOff>151485</xdr:rowOff>
    </xdr:to>
    <xdr:sp macro="" textlink="">
      <xdr:nvSpPr>
        <xdr:cNvPr id="547" name="円/楕円 546"/>
        <xdr:cNvSpPr/>
      </xdr:nvSpPr>
      <xdr:spPr>
        <a:xfrm>
          <a:off x="14541500" y="65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142612</xdr:rowOff>
    </xdr:from>
    <xdr:ext cx="534377" cy="259045"/>
    <xdr:sp macro="" textlink="">
      <xdr:nvSpPr>
        <xdr:cNvPr id="548" name="テキスト ボックス 547"/>
        <xdr:cNvSpPr txBox="1"/>
      </xdr:nvSpPr>
      <xdr:spPr>
        <a:xfrm>
          <a:off x="14325111" y="66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9271</xdr:rowOff>
    </xdr:from>
    <xdr:to>
      <xdr:col>20</xdr:col>
      <xdr:colOff>9525</xdr:colOff>
      <xdr:row>38</xdr:row>
      <xdr:rowOff>110871</xdr:rowOff>
    </xdr:to>
    <xdr:sp macro="" textlink="">
      <xdr:nvSpPr>
        <xdr:cNvPr id="549" name="円/楕円 548"/>
        <xdr:cNvSpPr/>
      </xdr:nvSpPr>
      <xdr:spPr>
        <a:xfrm>
          <a:off x="13652500" y="65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101998</xdr:rowOff>
    </xdr:from>
    <xdr:ext cx="534377" cy="259045"/>
    <xdr:sp macro="" textlink="">
      <xdr:nvSpPr>
        <xdr:cNvPr id="550" name="テキスト ボックス 549"/>
        <xdr:cNvSpPr txBox="1"/>
      </xdr:nvSpPr>
      <xdr:spPr>
        <a:xfrm>
          <a:off x="13436111" y="66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10947</xdr:rowOff>
    </xdr:from>
    <xdr:to>
      <xdr:col>18</xdr:col>
      <xdr:colOff>492125</xdr:colOff>
      <xdr:row>38</xdr:row>
      <xdr:rowOff>112547</xdr:rowOff>
    </xdr:to>
    <xdr:sp macro="" textlink="">
      <xdr:nvSpPr>
        <xdr:cNvPr id="551" name="円/楕円 550"/>
        <xdr:cNvSpPr/>
      </xdr:nvSpPr>
      <xdr:spPr>
        <a:xfrm>
          <a:off x="12763500" y="65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103674</xdr:rowOff>
    </xdr:from>
    <xdr:ext cx="534377" cy="259045"/>
    <xdr:sp macro="" textlink="">
      <xdr:nvSpPr>
        <xdr:cNvPr id="552" name="テキスト ボックス 551"/>
        <xdr:cNvSpPr txBox="1"/>
      </xdr:nvSpPr>
      <xdr:spPr>
        <a:xfrm>
          <a:off x="12547111" y="66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98463</xdr:rowOff>
    </xdr:from>
    <xdr:to>
      <xdr:col>23</xdr:col>
      <xdr:colOff>517525</xdr:colOff>
      <xdr:row>57</xdr:row>
      <xdr:rowOff>119011</xdr:rowOff>
    </xdr:to>
    <xdr:cxnSp macro="">
      <xdr:nvCxnSpPr>
        <xdr:cNvPr id="582" name="直線コネクタ 581"/>
        <xdr:cNvCxnSpPr/>
      </xdr:nvCxnSpPr>
      <xdr:spPr>
        <a:xfrm flipV="1">
          <a:off x="15481300" y="9871113"/>
          <a:ext cx="838200" cy="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3"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111176</xdr:rowOff>
    </xdr:from>
    <xdr:to>
      <xdr:col>22</xdr:col>
      <xdr:colOff>365125</xdr:colOff>
      <xdr:row>57</xdr:row>
      <xdr:rowOff>119011</xdr:rowOff>
    </xdr:to>
    <xdr:cxnSp macro="">
      <xdr:nvCxnSpPr>
        <xdr:cNvPr id="585" name="直線コネクタ 584"/>
        <xdr:cNvCxnSpPr/>
      </xdr:nvCxnSpPr>
      <xdr:spPr>
        <a:xfrm>
          <a:off x="14592300" y="9883826"/>
          <a:ext cx="8890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7" name="テキスト ボックス 586"/>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111176</xdr:rowOff>
    </xdr:from>
    <xdr:to>
      <xdr:col>21</xdr:col>
      <xdr:colOff>161925</xdr:colOff>
      <xdr:row>57</xdr:row>
      <xdr:rowOff>154039</xdr:rowOff>
    </xdr:to>
    <xdr:cxnSp macro="">
      <xdr:nvCxnSpPr>
        <xdr:cNvPr id="588" name="直線コネクタ 587"/>
        <xdr:cNvCxnSpPr/>
      </xdr:nvCxnSpPr>
      <xdr:spPr>
        <a:xfrm flipV="1">
          <a:off x="13703300" y="9883826"/>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154039</xdr:rowOff>
    </xdr:from>
    <xdr:to>
      <xdr:col>19</xdr:col>
      <xdr:colOff>644525</xdr:colOff>
      <xdr:row>58</xdr:row>
      <xdr:rowOff>50736</xdr:rowOff>
    </xdr:to>
    <xdr:cxnSp macro="">
      <xdr:nvCxnSpPr>
        <xdr:cNvPr id="591" name="直線コネクタ 590"/>
        <xdr:cNvCxnSpPr/>
      </xdr:nvCxnSpPr>
      <xdr:spPr>
        <a:xfrm flipV="1">
          <a:off x="12814300" y="9926689"/>
          <a:ext cx="889000" cy="6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3" name="テキスト ボックス 592"/>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5" name="テキスト ボックス 594"/>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47663</xdr:rowOff>
    </xdr:from>
    <xdr:to>
      <xdr:col>23</xdr:col>
      <xdr:colOff>568325</xdr:colOff>
      <xdr:row>57</xdr:row>
      <xdr:rowOff>149263</xdr:rowOff>
    </xdr:to>
    <xdr:sp macro="" textlink="">
      <xdr:nvSpPr>
        <xdr:cNvPr id="601" name="円/楕円 600"/>
        <xdr:cNvSpPr/>
      </xdr:nvSpPr>
      <xdr:spPr>
        <a:xfrm>
          <a:off x="16268700" y="98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70540</xdr:rowOff>
    </xdr:from>
    <xdr:ext cx="534377" cy="259045"/>
    <xdr:sp macro="" textlink="">
      <xdr:nvSpPr>
        <xdr:cNvPr id="602" name="教育費該当値テキスト"/>
        <xdr:cNvSpPr txBox="1"/>
      </xdr:nvSpPr>
      <xdr:spPr>
        <a:xfrm>
          <a:off x="16370300" y="967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52,747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68211</xdr:rowOff>
    </xdr:from>
    <xdr:to>
      <xdr:col>22</xdr:col>
      <xdr:colOff>415925</xdr:colOff>
      <xdr:row>57</xdr:row>
      <xdr:rowOff>169811</xdr:rowOff>
    </xdr:to>
    <xdr:sp macro="" textlink="">
      <xdr:nvSpPr>
        <xdr:cNvPr id="603" name="円/楕円 602"/>
        <xdr:cNvSpPr/>
      </xdr:nvSpPr>
      <xdr:spPr>
        <a:xfrm>
          <a:off x="15430500" y="98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14888</xdr:rowOff>
    </xdr:from>
    <xdr:ext cx="534377" cy="259045"/>
    <xdr:sp macro="" textlink="">
      <xdr:nvSpPr>
        <xdr:cNvPr id="604" name="テキスト ボックス 603"/>
        <xdr:cNvSpPr txBox="1"/>
      </xdr:nvSpPr>
      <xdr:spPr>
        <a:xfrm>
          <a:off x="15214111" y="961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60376</xdr:rowOff>
    </xdr:from>
    <xdr:to>
      <xdr:col>21</xdr:col>
      <xdr:colOff>212725</xdr:colOff>
      <xdr:row>57</xdr:row>
      <xdr:rowOff>161976</xdr:rowOff>
    </xdr:to>
    <xdr:sp macro="" textlink="">
      <xdr:nvSpPr>
        <xdr:cNvPr id="605" name="円/楕円 604"/>
        <xdr:cNvSpPr/>
      </xdr:nvSpPr>
      <xdr:spPr>
        <a:xfrm>
          <a:off x="14541500" y="983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7053</xdr:rowOff>
    </xdr:from>
    <xdr:ext cx="534377" cy="259045"/>
    <xdr:sp macro="" textlink="">
      <xdr:nvSpPr>
        <xdr:cNvPr id="606" name="テキスト ボックス 605"/>
        <xdr:cNvSpPr txBox="1"/>
      </xdr:nvSpPr>
      <xdr:spPr>
        <a:xfrm>
          <a:off x="14325111" y="96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103239</xdr:rowOff>
    </xdr:from>
    <xdr:to>
      <xdr:col>20</xdr:col>
      <xdr:colOff>9525</xdr:colOff>
      <xdr:row>58</xdr:row>
      <xdr:rowOff>33389</xdr:rowOff>
    </xdr:to>
    <xdr:sp macro="" textlink="">
      <xdr:nvSpPr>
        <xdr:cNvPr id="607" name="円/楕円 606"/>
        <xdr:cNvSpPr/>
      </xdr:nvSpPr>
      <xdr:spPr>
        <a:xfrm>
          <a:off x="13652500" y="987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49916</xdr:rowOff>
    </xdr:from>
    <xdr:ext cx="534377" cy="259045"/>
    <xdr:sp macro="" textlink="">
      <xdr:nvSpPr>
        <xdr:cNvPr id="608" name="テキスト ボックス 607"/>
        <xdr:cNvSpPr txBox="1"/>
      </xdr:nvSpPr>
      <xdr:spPr>
        <a:xfrm>
          <a:off x="13436111" y="96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171386</xdr:rowOff>
    </xdr:from>
    <xdr:to>
      <xdr:col>18</xdr:col>
      <xdr:colOff>492125</xdr:colOff>
      <xdr:row>58</xdr:row>
      <xdr:rowOff>101536</xdr:rowOff>
    </xdr:to>
    <xdr:sp macro="" textlink="">
      <xdr:nvSpPr>
        <xdr:cNvPr id="609" name="円/楕円 608"/>
        <xdr:cNvSpPr/>
      </xdr:nvSpPr>
      <xdr:spPr>
        <a:xfrm>
          <a:off x="12763500" y="99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118063</xdr:rowOff>
    </xdr:from>
    <xdr:ext cx="534377" cy="259045"/>
    <xdr:sp macro="" textlink="">
      <xdr:nvSpPr>
        <xdr:cNvPr id="610" name="テキスト ボックス 609"/>
        <xdr:cNvSpPr txBox="1"/>
      </xdr:nvSpPr>
      <xdr:spPr>
        <a:xfrm>
          <a:off x="12547111" y="97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22352</xdr:rowOff>
    </xdr:from>
    <xdr:to>
      <xdr:col>19</xdr:col>
      <xdr:colOff>644525</xdr:colOff>
      <xdr:row>79</xdr:row>
      <xdr:rowOff>44450</xdr:rowOff>
    </xdr:to>
    <xdr:cxnSp macro="">
      <xdr:nvCxnSpPr>
        <xdr:cNvPr id="648" name="直線コネクタ 647"/>
        <xdr:cNvCxnSpPr/>
      </xdr:nvCxnSpPr>
      <xdr:spPr>
        <a:xfrm>
          <a:off x="12814300" y="1356690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143002</xdr:rowOff>
    </xdr:from>
    <xdr:to>
      <xdr:col>18</xdr:col>
      <xdr:colOff>492125</xdr:colOff>
      <xdr:row>79</xdr:row>
      <xdr:rowOff>73152</xdr:rowOff>
    </xdr:to>
    <xdr:sp macro="" textlink="">
      <xdr:nvSpPr>
        <xdr:cNvPr id="666" name="円/楕円 665"/>
        <xdr:cNvSpPr/>
      </xdr:nvSpPr>
      <xdr:spPr>
        <a:xfrm>
          <a:off x="12763500" y="135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64279</xdr:rowOff>
    </xdr:from>
    <xdr:ext cx="378565" cy="259045"/>
    <xdr:sp macro="" textlink="">
      <xdr:nvSpPr>
        <xdr:cNvPr id="667" name="テキスト ボックス 666"/>
        <xdr:cNvSpPr txBox="1"/>
      </xdr:nvSpPr>
      <xdr:spPr>
        <a:xfrm>
          <a:off x="12625017" y="13608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99792</xdr:rowOff>
    </xdr:from>
    <xdr:to>
      <xdr:col>23</xdr:col>
      <xdr:colOff>517525</xdr:colOff>
      <xdr:row>97</xdr:row>
      <xdr:rowOff>140157</xdr:rowOff>
    </xdr:to>
    <xdr:cxnSp macro="">
      <xdr:nvCxnSpPr>
        <xdr:cNvPr id="698" name="直線コネクタ 697"/>
        <xdr:cNvCxnSpPr/>
      </xdr:nvCxnSpPr>
      <xdr:spPr>
        <a:xfrm>
          <a:off x="15481300" y="16730442"/>
          <a:ext cx="8382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77326</xdr:rowOff>
    </xdr:from>
    <xdr:to>
      <xdr:col>22</xdr:col>
      <xdr:colOff>365125</xdr:colOff>
      <xdr:row>97</xdr:row>
      <xdr:rowOff>99792</xdr:rowOff>
    </xdr:to>
    <xdr:cxnSp macro="">
      <xdr:nvCxnSpPr>
        <xdr:cNvPr id="701" name="直線コネクタ 700"/>
        <xdr:cNvCxnSpPr/>
      </xdr:nvCxnSpPr>
      <xdr:spPr>
        <a:xfrm>
          <a:off x="14592300" y="16707976"/>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77326</xdr:rowOff>
    </xdr:from>
    <xdr:to>
      <xdr:col>21</xdr:col>
      <xdr:colOff>161925</xdr:colOff>
      <xdr:row>97</xdr:row>
      <xdr:rowOff>88102</xdr:rowOff>
    </xdr:to>
    <xdr:cxnSp macro="">
      <xdr:nvCxnSpPr>
        <xdr:cNvPr id="704" name="直線コネクタ 703"/>
        <xdr:cNvCxnSpPr/>
      </xdr:nvCxnSpPr>
      <xdr:spPr>
        <a:xfrm flipV="1">
          <a:off x="13703300" y="16707976"/>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88102</xdr:rowOff>
    </xdr:from>
    <xdr:to>
      <xdr:col>19</xdr:col>
      <xdr:colOff>644525</xdr:colOff>
      <xdr:row>97</xdr:row>
      <xdr:rowOff>100397</xdr:rowOff>
    </xdr:to>
    <xdr:cxnSp macro="">
      <xdr:nvCxnSpPr>
        <xdr:cNvPr id="707" name="直線コネクタ 706"/>
        <xdr:cNvCxnSpPr/>
      </xdr:nvCxnSpPr>
      <xdr:spPr>
        <a:xfrm flipV="1">
          <a:off x="12814300" y="16718752"/>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89357</xdr:rowOff>
    </xdr:from>
    <xdr:to>
      <xdr:col>23</xdr:col>
      <xdr:colOff>568325</xdr:colOff>
      <xdr:row>98</xdr:row>
      <xdr:rowOff>19507</xdr:rowOff>
    </xdr:to>
    <xdr:sp macro="" textlink="">
      <xdr:nvSpPr>
        <xdr:cNvPr id="717" name="円/楕円 716"/>
        <xdr:cNvSpPr/>
      </xdr:nvSpPr>
      <xdr:spPr>
        <a:xfrm>
          <a:off x="16268700" y="167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67784</xdr:rowOff>
    </xdr:from>
    <xdr:ext cx="534377" cy="259045"/>
    <xdr:sp macro="" textlink="">
      <xdr:nvSpPr>
        <xdr:cNvPr id="718" name="公債費該当値テキスト"/>
        <xdr:cNvSpPr txBox="1"/>
      </xdr:nvSpPr>
      <xdr:spPr>
        <a:xfrm>
          <a:off x="16370300" y="1669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48992</xdr:rowOff>
    </xdr:from>
    <xdr:to>
      <xdr:col>22</xdr:col>
      <xdr:colOff>415925</xdr:colOff>
      <xdr:row>97</xdr:row>
      <xdr:rowOff>150592</xdr:rowOff>
    </xdr:to>
    <xdr:sp macro="" textlink="">
      <xdr:nvSpPr>
        <xdr:cNvPr id="719" name="円/楕円 718"/>
        <xdr:cNvSpPr/>
      </xdr:nvSpPr>
      <xdr:spPr>
        <a:xfrm>
          <a:off x="15430500" y="166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141719</xdr:rowOff>
    </xdr:from>
    <xdr:ext cx="534377" cy="259045"/>
    <xdr:sp macro="" textlink="">
      <xdr:nvSpPr>
        <xdr:cNvPr id="720" name="テキスト ボックス 719"/>
        <xdr:cNvSpPr txBox="1"/>
      </xdr:nvSpPr>
      <xdr:spPr>
        <a:xfrm>
          <a:off x="15214111" y="167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26526</xdr:rowOff>
    </xdr:from>
    <xdr:to>
      <xdr:col>21</xdr:col>
      <xdr:colOff>212725</xdr:colOff>
      <xdr:row>97</xdr:row>
      <xdr:rowOff>128126</xdr:rowOff>
    </xdr:to>
    <xdr:sp macro="" textlink="">
      <xdr:nvSpPr>
        <xdr:cNvPr id="721" name="円/楕円 720"/>
        <xdr:cNvSpPr/>
      </xdr:nvSpPr>
      <xdr:spPr>
        <a:xfrm>
          <a:off x="14541500" y="166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119253</xdr:rowOff>
    </xdr:from>
    <xdr:ext cx="534377" cy="259045"/>
    <xdr:sp macro="" textlink="">
      <xdr:nvSpPr>
        <xdr:cNvPr id="722" name="テキスト ボックス 721"/>
        <xdr:cNvSpPr txBox="1"/>
      </xdr:nvSpPr>
      <xdr:spPr>
        <a:xfrm>
          <a:off x="14325111" y="167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37302</xdr:rowOff>
    </xdr:from>
    <xdr:to>
      <xdr:col>20</xdr:col>
      <xdr:colOff>9525</xdr:colOff>
      <xdr:row>97</xdr:row>
      <xdr:rowOff>138902</xdr:rowOff>
    </xdr:to>
    <xdr:sp macro="" textlink="">
      <xdr:nvSpPr>
        <xdr:cNvPr id="723" name="円/楕円 722"/>
        <xdr:cNvSpPr/>
      </xdr:nvSpPr>
      <xdr:spPr>
        <a:xfrm>
          <a:off x="13652500" y="1666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130029</xdr:rowOff>
    </xdr:from>
    <xdr:ext cx="534377" cy="259045"/>
    <xdr:sp macro="" textlink="">
      <xdr:nvSpPr>
        <xdr:cNvPr id="724" name="テキスト ボックス 723"/>
        <xdr:cNvSpPr txBox="1"/>
      </xdr:nvSpPr>
      <xdr:spPr>
        <a:xfrm>
          <a:off x="13436111" y="167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49597</xdr:rowOff>
    </xdr:from>
    <xdr:to>
      <xdr:col>18</xdr:col>
      <xdr:colOff>492125</xdr:colOff>
      <xdr:row>97</xdr:row>
      <xdr:rowOff>151197</xdr:rowOff>
    </xdr:to>
    <xdr:sp macro="" textlink="">
      <xdr:nvSpPr>
        <xdr:cNvPr id="725" name="円/楕円 724"/>
        <xdr:cNvSpPr/>
      </xdr:nvSpPr>
      <xdr:spPr>
        <a:xfrm>
          <a:off x="12763500" y="166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142324</xdr:rowOff>
    </xdr:from>
    <xdr:ext cx="534377" cy="259045"/>
    <xdr:sp macro="" textlink="">
      <xdr:nvSpPr>
        <xdr:cNvPr id="726" name="テキスト ボックス 725"/>
        <xdr:cNvSpPr txBox="1"/>
      </xdr:nvSpPr>
      <xdr:spPr>
        <a:xfrm>
          <a:off x="12547111" y="1677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教育費が住民一人当たり</a:t>
          </a:r>
          <a:r>
            <a:rPr kumimoji="1" lang="en-US" altLang="ja-JP" sz="1300">
              <a:latin typeface="ＭＳ Ｐゴシック"/>
            </a:rPr>
            <a:t>52,747</a:t>
          </a:r>
          <a:r>
            <a:rPr kumimoji="1" lang="ja-JP" altLang="en-US" sz="1300">
              <a:latin typeface="ＭＳ Ｐゴシック"/>
            </a:rPr>
            <a:t>円となっており、類似団体平均に比べ高止まりしている。子育て支援の施策として教育環境の充実を図るため、教育教育施設の老朽化対策や、学習支援事業など重点的に取り組んできたことによるものである。その他、議会費を除く目的の支出額については類似団体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財政調整基金残高は、前年度より</a:t>
          </a:r>
          <a:r>
            <a:rPr kumimoji="1" lang="en-US" altLang="ja-JP" sz="1100">
              <a:solidFill>
                <a:schemeClr val="dk1"/>
              </a:solidFill>
              <a:effectLst/>
              <a:latin typeface="+mn-lt"/>
              <a:ea typeface="+mn-ea"/>
              <a:cs typeface="+mn-cs"/>
            </a:rPr>
            <a:t>251,556</a:t>
          </a:r>
          <a:r>
            <a:rPr kumimoji="1" lang="ja-JP" altLang="ja-JP" sz="1100">
              <a:solidFill>
                <a:schemeClr val="dk1"/>
              </a:solidFill>
              <a:effectLst/>
              <a:latin typeface="+mn-lt"/>
              <a:ea typeface="+mn-ea"/>
              <a:cs typeface="+mn-cs"/>
            </a:rPr>
            <a:t>千円増加して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3.71%</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となっている。実質収支額は、前年度と比較すると</a:t>
          </a:r>
          <a:r>
            <a:rPr kumimoji="1" lang="en-US" altLang="ja-JP" sz="1100">
              <a:solidFill>
                <a:schemeClr val="dk1"/>
              </a:solidFill>
              <a:effectLst/>
              <a:latin typeface="+mn-lt"/>
              <a:ea typeface="+mn-ea"/>
              <a:cs typeface="+mn-cs"/>
            </a:rPr>
            <a:t>217,056</a:t>
          </a:r>
          <a:r>
            <a:rPr kumimoji="1" lang="ja-JP" altLang="ja-JP" sz="1100">
              <a:solidFill>
                <a:schemeClr val="dk1"/>
              </a:solidFill>
              <a:effectLst/>
              <a:latin typeface="+mn-lt"/>
              <a:ea typeface="+mn-ea"/>
              <a:cs typeface="+mn-cs"/>
            </a:rPr>
            <a:t>千円減少し、比率は</a:t>
          </a:r>
          <a:r>
            <a:rPr kumimoji="1" lang="en-US" altLang="ja-JP" sz="1100">
              <a:solidFill>
                <a:schemeClr val="dk1"/>
              </a:solidFill>
              <a:effectLst/>
              <a:latin typeface="+mn-lt"/>
              <a:ea typeface="+mn-ea"/>
              <a:cs typeface="+mn-cs"/>
            </a:rPr>
            <a:t>4.06%</a:t>
          </a:r>
          <a:r>
            <a:rPr kumimoji="1" lang="ja-JP" altLang="ja-JP" sz="1100">
              <a:solidFill>
                <a:schemeClr val="dk1"/>
              </a:solidFill>
              <a:effectLst/>
              <a:latin typeface="+mn-lt"/>
              <a:ea typeface="+mn-ea"/>
              <a:cs typeface="+mn-cs"/>
            </a:rPr>
            <a:t>の減少。実質単年度収支額は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例年より大幅に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した前年度と比較すると</a:t>
          </a:r>
          <a:r>
            <a:rPr kumimoji="1" lang="en-US" altLang="ja-JP" sz="1100">
              <a:solidFill>
                <a:schemeClr val="dk1"/>
              </a:solidFill>
              <a:effectLst/>
              <a:latin typeface="+mn-lt"/>
              <a:ea typeface="+mn-ea"/>
              <a:cs typeface="+mn-cs"/>
            </a:rPr>
            <a:t>99,672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し、比率は</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景気の影響による町税（法人税割）収入額の変動で、実質収支額に大きな変動がみられたが、今後は一定の水準を維持するよう、財政見通しを立て、財政調整基金を活用しながら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黒字額の構成割合を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番大きく占める水道事業会計では、</a:t>
          </a:r>
          <a:r>
            <a:rPr kumimoji="1" lang="ja-JP" altLang="ja-JP" sz="1100">
              <a:solidFill>
                <a:sysClr val="windowText" lastClr="000000"/>
              </a:solidFill>
              <a:effectLst/>
              <a:latin typeface="+mn-lt"/>
              <a:ea typeface="+mn-ea"/>
              <a:cs typeface="+mn-cs"/>
            </a:rPr>
            <a:t>黒字額が前年度より</a:t>
          </a:r>
          <a:r>
            <a:rPr kumimoji="1" lang="en-US" altLang="ja-JP" sz="1100">
              <a:solidFill>
                <a:sysClr val="windowText" lastClr="000000"/>
              </a:solidFill>
              <a:effectLst/>
              <a:latin typeface="+mn-lt"/>
              <a:ea typeface="+mn-ea"/>
              <a:cs typeface="+mn-cs"/>
            </a:rPr>
            <a:t>46,296</a:t>
          </a:r>
          <a:r>
            <a:rPr kumimoji="1" lang="ja-JP" altLang="ja-JP" sz="1100">
              <a:solidFill>
                <a:sysClr val="windowText" lastClr="000000"/>
              </a:solidFill>
              <a:effectLst/>
              <a:latin typeface="+mn-lt"/>
              <a:ea typeface="+mn-ea"/>
              <a:cs typeface="+mn-cs"/>
            </a:rPr>
            <a:t>千円増加し、標準財政規模比で</a:t>
          </a:r>
          <a:r>
            <a:rPr kumimoji="1" lang="en-US" altLang="ja-JP" sz="1100">
              <a:solidFill>
                <a:sysClr val="windowText" lastClr="000000"/>
              </a:solidFill>
              <a:effectLst/>
              <a:latin typeface="+mn-lt"/>
              <a:ea typeface="+mn-ea"/>
              <a:cs typeface="+mn-cs"/>
            </a:rPr>
            <a:t>0.61%</a:t>
          </a:r>
          <a:r>
            <a:rPr kumimoji="1"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番目に黒字額</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構成割合が大きい一般会計は、前年度と比較する</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217,056</a:t>
          </a:r>
          <a:r>
            <a:rPr kumimoji="1" lang="ja-JP" altLang="ja-JP" sz="1100">
              <a:solidFill>
                <a:schemeClr val="dk1"/>
              </a:solidFill>
              <a:effectLst/>
              <a:latin typeface="+mn-lt"/>
              <a:ea typeface="+mn-ea"/>
              <a:cs typeface="+mn-cs"/>
            </a:rPr>
            <a:t>千円減少し、標準財政規模比で</a:t>
          </a:r>
          <a:r>
            <a:rPr kumimoji="1" lang="en-US" altLang="ja-JP" sz="1100">
              <a:solidFill>
                <a:schemeClr val="dk1"/>
              </a:solidFill>
              <a:effectLst/>
              <a:latin typeface="+mn-lt"/>
              <a:ea typeface="+mn-ea"/>
              <a:cs typeface="+mn-cs"/>
            </a:rPr>
            <a:t>4.07%</a:t>
          </a:r>
          <a:r>
            <a:rPr kumimoji="1" lang="ja-JP" altLang="ja-JP" sz="1100">
              <a:solidFill>
                <a:schemeClr val="dk1"/>
              </a:solidFill>
              <a:effectLst/>
              <a:latin typeface="+mn-lt"/>
              <a:ea typeface="+mn-ea"/>
              <a:cs typeface="+mn-cs"/>
            </a:rPr>
            <a:t>減少している。町税（法人税割）収入額の変動の影響であり、今後は減少傾向になるものと考えられる。</a:t>
          </a:r>
          <a:r>
            <a:rPr kumimoji="1" lang="ja-JP" altLang="en-US" sz="1100">
              <a:solidFill>
                <a:schemeClr val="dk1"/>
              </a:solidFill>
              <a:effectLst/>
              <a:latin typeface="+mn-lt"/>
              <a:ea typeface="+mn-ea"/>
              <a:cs typeface="+mn-cs"/>
            </a:rPr>
            <a:t>国民健康</a:t>
          </a:r>
          <a:r>
            <a:rPr kumimoji="1" lang="ja-JP" altLang="ja-JP" sz="1100">
              <a:solidFill>
                <a:schemeClr val="dk1"/>
              </a:solidFill>
              <a:effectLst/>
              <a:latin typeface="+mn-lt"/>
              <a:ea typeface="+mn-ea"/>
              <a:cs typeface="+mn-cs"/>
            </a:rPr>
            <a:t>保険特別会計では、黒字額が前年度より</a:t>
          </a:r>
          <a:r>
            <a:rPr kumimoji="1" lang="en-US" altLang="ja-JP" sz="1100">
              <a:solidFill>
                <a:schemeClr val="dk1"/>
              </a:solidFill>
              <a:effectLst/>
              <a:latin typeface="+mn-lt"/>
              <a:ea typeface="+mn-ea"/>
              <a:cs typeface="+mn-cs"/>
            </a:rPr>
            <a:t>139,365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し、標準財政規模比で</a:t>
          </a:r>
          <a:r>
            <a:rPr kumimoji="1" lang="en-US" altLang="ja-JP" sz="1100">
              <a:solidFill>
                <a:schemeClr val="dk1"/>
              </a:solidFill>
              <a:effectLst/>
              <a:latin typeface="+mn-lt"/>
              <a:ea typeface="+mn-ea"/>
              <a:cs typeface="+mn-cs"/>
            </a:rPr>
            <a:t>2.41%</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構成</a:t>
          </a:r>
          <a:r>
            <a:rPr kumimoji="1" lang="ja-JP" altLang="ja-JP" sz="1100">
              <a:solidFill>
                <a:sysClr val="windowText" lastClr="000000"/>
              </a:solidFill>
              <a:effectLst/>
              <a:latin typeface="+mn-lt"/>
              <a:ea typeface="+mn-ea"/>
              <a:cs typeface="+mn-cs"/>
            </a:rPr>
            <a:t>割合</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番目から</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番目に上昇し</a:t>
          </a:r>
          <a:r>
            <a:rPr kumimoji="1" lang="ja-JP" altLang="ja-JP" sz="1100">
              <a:solidFill>
                <a:sysClr val="windowText" lastClr="000000"/>
              </a:solidFill>
              <a:effectLst/>
              <a:latin typeface="+mn-lt"/>
              <a:ea typeface="+mn-ea"/>
              <a:cs typeface="+mn-cs"/>
            </a:rPr>
            <a:t>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全会計の黒字額の合計は、前年度より</a:t>
          </a:r>
          <a:r>
            <a:rPr kumimoji="1" lang="en-US" altLang="ja-JP" sz="1100">
              <a:solidFill>
                <a:sysClr val="windowText" lastClr="000000"/>
              </a:solidFill>
              <a:effectLst/>
              <a:latin typeface="+mn-lt"/>
              <a:ea typeface="+mn-ea"/>
              <a:cs typeface="+mn-cs"/>
            </a:rPr>
            <a:t>91,291</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減少しており、標準</a:t>
          </a:r>
          <a:r>
            <a:rPr kumimoji="1" lang="ja-JP" altLang="ja-JP" sz="1100">
              <a:solidFill>
                <a:schemeClr val="dk1"/>
              </a:solidFill>
              <a:effectLst/>
              <a:latin typeface="+mn-lt"/>
              <a:ea typeface="+mn-ea"/>
              <a:cs typeface="+mn-cs"/>
            </a:rPr>
            <a:t>財政規模比で</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減少している。</a:t>
          </a:r>
          <a:endParaRPr lang="ja-JP" altLang="ja-JP" sz="1400">
            <a:effectLst/>
          </a:endParaRPr>
        </a:p>
        <a:p>
          <a:r>
            <a:rPr kumimoji="1" lang="ja-JP" altLang="ja-JP" sz="1100">
              <a:solidFill>
                <a:schemeClr val="dk1"/>
              </a:solidFill>
              <a:effectLst/>
              <a:latin typeface="+mn-lt"/>
              <a:ea typeface="+mn-ea"/>
              <a:cs typeface="+mn-cs"/>
            </a:rPr>
            <a:t>　今後も現在の水準を維持するよう適切な事業の選択を行い、財政の健全化に努める。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8440688</v>
      </c>
      <c r="BO4" s="409"/>
      <c r="BP4" s="409"/>
      <c r="BQ4" s="409"/>
      <c r="BR4" s="409"/>
      <c r="BS4" s="409"/>
      <c r="BT4" s="409"/>
      <c r="BU4" s="410"/>
      <c r="BV4" s="408">
        <v>8460395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8.1999999999999993</v>
      </c>
      <c r="CU4" s="586"/>
      <c r="CV4" s="586"/>
      <c r="CW4" s="586"/>
      <c r="CX4" s="586"/>
      <c r="CY4" s="586"/>
      <c r="CZ4" s="586"/>
      <c r="DA4" s="587"/>
      <c r="DB4" s="585">
        <v>12.3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7954765</v>
      </c>
      <c r="BO5" s="414"/>
      <c r="BP5" s="414"/>
      <c r="BQ5" s="414"/>
      <c r="BR5" s="414"/>
      <c r="BS5" s="414"/>
      <c r="BT5" s="414"/>
      <c r="BU5" s="415"/>
      <c r="BV5" s="413">
        <v>7741896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85.1</v>
      </c>
      <c r="CU5" s="384"/>
      <c r="CV5" s="384"/>
      <c r="CW5" s="384"/>
      <c r="CX5" s="384"/>
      <c r="CY5" s="384"/>
      <c r="CZ5" s="384"/>
      <c r="DA5" s="385"/>
      <c r="DB5" s="383">
        <v>80.900000000000006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485923</v>
      </c>
      <c r="BO6" s="414"/>
      <c r="BP6" s="414"/>
      <c r="BQ6" s="414"/>
      <c r="BR6" s="414"/>
      <c r="BS6" s="414"/>
      <c r="BT6" s="414"/>
      <c r="BU6" s="415"/>
      <c r="BV6" s="413">
        <v>718499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90.3</v>
      </c>
      <c r="CU6" s="560"/>
      <c r="CV6" s="560"/>
      <c r="CW6" s="560"/>
      <c r="CX6" s="560"/>
      <c r="CY6" s="560"/>
      <c r="CZ6" s="560"/>
      <c r="DA6" s="561"/>
      <c r="DB6" s="559">
        <v>86.6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17134</v>
      </c>
      <c r="BO7" s="414"/>
      <c r="BP7" s="414"/>
      <c r="BQ7" s="414"/>
      <c r="BR7" s="414"/>
      <c r="BS7" s="414"/>
      <c r="BT7" s="414"/>
      <c r="BU7" s="415"/>
      <c r="BV7" s="413">
        <v>32654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5703208</v>
      </c>
      <c r="CU7" s="414"/>
      <c r="CV7" s="414"/>
      <c r="CW7" s="414"/>
      <c r="CX7" s="414"/>
      <c r="CY7" s="414"/>
      <c r="CZ7" s="414"/>
      <c r="DA7" s="415"/>
      <c r="DB7" s="413">
        <v>5584841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468789</v>
      </c>
      <c r="BO8" s="414"/>
      <c r="BP8" s="414"/>
      <c r="BQ8" s="414"/>
      <c r="BR8" s="414"/>
      <c r="BS8" s="414"/>
      <c r="BT8" s="414"/>
      <c r="BU8" s="415"/>
      <c r="BV8" s="413">
        <v>685845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0.79</v>
      </c>
      <c r="CU8" s="523"/>
      <c r="CV8" s="523"/>
      <c r="CW8" s="523"/>
      <c r="CX8" s="523"/>
      <c r="CY8" s="523"/>
      <c r="CZ8" s="523"/>
      <c r="DA8" s="524"/>
      <c r="DB8" s="522">
        <v>0.76</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25344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-217056</v>
      </c>
      <c r="BO9" s="414"/>
      <c r="BP9" s="414"/>
      <c r="BQ9" s="414"/>
      <c r="BR9" s="414"/>
      <c r="BS9" s="414"/>
      <c r="BT9" s="414"/>
      <c r="BU9" s="415"/>
      <c r="BV9" s="413">
        <v>-66756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7.2</v>
      </c>
      <c r="CU9" s="384"/>
      <c r="CV9" s="384"/>
      <c r="CW9" s="384"/>
      <c r="CX9" s="384"/>
      <c r="CY9" s="384"/>
      <c r="CZ9" s="384"/>
      <c r="DA9" s="385"/>
      <c r="DB9" s="383">
        <v>8.1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25661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251556</v>
      </c>
      <c r="BO10" s="414"/>
      <c r="BP10" s="414"/>
      <c r="BQ10" s="414"/>
      <c r="BR10" s="414"/>
      <c r="BS10" s="414"/>
      <c r="BT10" s="414"/>
      <c r="BU10" s="415"/>
      <c r="BV10" s="413">
        <v>1584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25525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25055</v>
      </c>
      <c r="S13" s="515"/>
      <c r="T13" s="515"/>
      <c r="U13" s="515"/>
      <c r="V13" s="516"/>
      <c r="W13" s="502" t="s">
        <v>120</v>
      </c>
      <c r="X13" s="426"/>
      <c r="Y13" s="426"/>
      <c r="Z13" s="426"/>
      <c r="AA13" s="426"/>
      <c r="AB13" s="427"/>
      <c r="AC13" s="389">
        <v>141</v>
      </c>
      <c r="AD13" s="390"/>
      <c r="AE13" s="390"/>
      <c r="AF13" s="390"/>
      <c r="AG13" s="391"/>
      <c r="AH13" s="389">
        <v>178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34500</v>
      </c>
      <c r="BO13" s="414"/>
      <c r="BP13" s="414"/>
      <c r="BQ13" s="414"/>
      <c r="BR13" s="414"/>
      <c r="BS13" s="414"/>
      <c r="BT13" s="414"/>
      <c r="BU13" s="415"/>
      <c r="BV13" s="413">
        <v>-65172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4.5999999999999996</v>
      </c>
      <c r="CU13" s="384"/>
      <c r="CV13" s="384"/>
      <c r="CW13" s="384"/>
      <c r="CX13" s="384"/>
      <c r="CY13" s="384"/>
      <c r="CZ13" s="384"/>
      <c r="DA13" s="385"/>
      <c r="DB13" s="383">
        <v>5.4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25660</v>
      </c>
      <c r="S14" s="515"/>
      <c r="T14" s="515"/>
      <c r="U14" s="515"/>
      <c r="V14" s="516"/>
      <c r="W14" s="517"/>
      <c r="X14" s="429"/>
      <c r="Y14" s="429"/>
      <c r="Z14" s="429"/>
      <c r="AA14" s="429"/>
      <c r="AB14" s="430"/>
      <c r="AC14" s="507">
        <v>1.1000000000000001</v>
      </c>
      <c r="AD14" s="508"/>
      <c r="AE14" s="508"/>
      <c r="AF14" s="508"/>
      <c r="AG14" s="509"/>
      <c r="AH14" s="507">
        <v>1.3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25204</v>
      </c>
      <c r="S15" s="515"/>
      <c r="T15" s="515"/>
      <c r="U15" s="515"/>
      <c r="V15" s="516"/>
      <c r="W15" s="502" t="s">
        <v>127</v>
      </c>
      <c r="X15" s="426"/>
      <c r="Y15" s="426"/>
      <c r="Z15" s="426"/>
      <c r="AA15" s="426"/>
      <c r="AB15" s="427"/>
      <c r="AC15" s="389">
        <v>5102</v>
      </c>
      <c r="AD15" s="390"/>
      <c r="AE15" s="390"/>
      <c r="AF15" s="390"/>
      <c r="AG15" s="391"/>
      <c r="AH15" s="389">
        <v>5512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3636633</v>
      </c>
      <c r="BO15" s="409"/>
      <c r="BP15" s="409"/>
      <c r="BQ15" s="409"/>
      <c r="BR15" s="409"/>
      <c r="BS15" s="409"/>
      <c r="BT15" s="409"/>
      <c r="BU15" s="410"/>
      <c r="BV15" s="408">
        <v>3416644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40.1</v>
      </c>
      <c r="AD16" s="508"/>
      <c r="AE16" s="508"/>
      <c r="AF16" s="508"/>
      <c r="AG16" s="509"/>
      <c r="AH16" s="507">
        <v>40.1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4361490</v>
      </c>
      <c r="BO16" s="414"/>
      <c r="BP16" s="414"/>
      <c r="BQ16" s="414"/>
      <c r="BR16" s="414"/>
      <c r="BS16" s="414"/>
      <c r="BT16" s="414"/>
      <c r="BU16" s="415"/>
      <c r="BV16" s="413">
        <v>4214839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7480</v>
      </c>
      <c r="AD17" s="390"/>
      <c r="AE17" s="390"/>
      <c r="AF17" s="390"/>
      <c r="AG17" s="391"/>
      <c r="AH17" s="389">
        <v>7806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4659684</v>
      </c>
      <c r="BO17" s="414"/>
      <c r="BP17" s="414"/>
      <c r="BQ17" s="414"/>
      <c r="BR17" s="414"/>
      <c r="BS17" s="414"/>
      <c r="BT17" s="414"/>
      <c r="BU17" s="415"/>
      <c r="BV17" s="413">
        <v>4411174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22.68</v>
      </c>
      <c r="M18" s="478"/>
      <c r="N18" s="478"/>
      <c r="O18" s="478"/>
      <c r="P18" s="478"/>
      <c r="Q18" s="478"/>
      <c r="R18" s="479"/>
      <c r="S18" s="479"/>
      <c r="T18" s="479"/>
      <c r="U18" s="479"/>
      <c r="V18" s="480"/>
      <c r="W18" s="494"/>
      <c r="X18" s="495"/>
      <c r="Y18" s="495"/>
      <c r="Z18" s="495"/>
      <c r="AA18" s="495"/>
      <c r="AB18" s="503"/>
      <c r="AC18" s="377">
        <v>58.8</v>
      </c>
      <c r="AD18" s="378"/>
      <c r="AE18" s="378"/>
      <c r="AF18" s="378"/>
      <c r="AG18" s="481"/>
      <c r="AH18" s="377">
        <v>56.8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4691753</v>
      </c>
      <c r="BO18" s="414"/>
      <c r="BP18" s="414"/>
      <c r="BQ18" s="414"/>
      <c r="BR18" s="414"/>
      <c r="BS18" s="414"/>
      <c r="BT18" s="414"/>
      <c r="BU18" s="415"/>
      <c r="BV18" s="413">
        <v>4599977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1117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6522129</v>
      </c>
      <c r="BO19" s="414"/>
      <c r="BP19" s="414"/>
      <c r="BQ19" s="414"/>
      <c r="BR19" s="414"/>
      <c r="BS19" s="414"/>
      <c r="BT19" s="414"/>
      <c r="BU19" s="415"/>
      <c r="BV19" s="413">
        <v>6634343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8863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5486478</v>
      </c>
      <c r="BO23" s="414"/>
      <c r="BP23" s="414"/>
      <c r="BQ23" s="414"/>
      <c r="BR23" s="414"/>
      <c r="BS23" s="414"/>
      <c r="BT23" s="414"/>
      <c r="BU23" s="415"/>
      <c r="BV23" s="413">
        <v>5491705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7800</v>
      </c>
      <c r="R24" s="390"/>
      <c r="S24" s="390"/>
      <c r="T24" s="390"/>
      <c r="U24" s="390"/>
      <c r="V24" s="391"/>
      <c r="W24" s="455"/>
      <c r="X24" s="446"/>
      <c r="Y24" s="447"/>
      <c r="Z24" s="386" t="s">
        <v>151</v>
      </c>
      <c r="AA24" s="387"/>
      <c r="AB24" s="387"/>
      <c r="AC24" s="387"/>
      <c r="AD24" s="387"/>
      <c r="AE24" s="387"/>
      <c r="AF24" s="387"/>
      <c r="AG24" s="388"/>
      <c r="AH24" s="389">
        <v>170</v>
      </c>
      <c r="AI24" s="390"/>
      <c r="AJ24" s="390"/>
      <c r="AK24" s="390"/>
      <c r="AL24" s="391"/>
      <c r="AM24" s="389">
        <v>511190</v>
      </c>
      <c r="AN24" s="390"/>
      <c r="AO24" s="390"/>
      <c r="AP24" s="390"/>
      <c r="AQ24" s="390"/>
      <c r="AR24" s="391"/>
      <c r="AS24" s="389">
        <v>3007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4498124</v>
      </c>
      <c r="BO24" s="414"/>
      <c r="BP24" s="414"/>
      <c r="BQ24" s="414"/>
      <c r="BR24" s="414"/>
      <c r="BS24" s="414"/>
      <c r="BT24" s="414"/>
      <c r="BU24" s="415"/>
      <c r="BV24" s="413">
        <v>4565857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6150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1156630</v>
      </c>
      <c r="BO25" s="409"/>
      <c r="BP25" s="409"/>
      <c r="BQ25" s="409"/>
      <c r="BR25" s="409"/>
      <c r="BS25" s="409"/>
      <c r="BT25" s="409"/>
      <c r="BU25" s="410"/>
      <c r="BV25" s="408">
        <v>836705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5690</v>
      </c>
      <c r="R26" s="390"/>
      <c r="S26" s="390"/>
      <c r="T26" s="390"/>
      <c r="U26" s="390"/>
      <c r="V26" s="391"/>
      <c r="W26" s="455"/>
      <c r="X26" s="446"/>
      <c r="Y26" s="447"/>
      <c r="Z26" s="386" t="s">
        <v>157</v>
      </c>
      <c r="AA26" s="468"/>
      <c r="AB26" s="468"/>
      <c r="AC26" s="468"/>
      <c r="AD26" s="468"/>
      <c r="AE26" s="468"/>
      <c r="AF26" s="468"/>
      <c r="AG26" s="469"/>
      <c r="AH26" s="389">
        <v>10</v>
      </c>
      <c r="AI26" s="390"/>
      <c r="AJ26" s="390"/>
      <c r="AK26" s="390"/>
      <c r="AL26" s="391"/>
      <c r="AM26" s="389">
        <v>21390</v>
      </c>
      <c r="AN26" s="390"/>
      <c r="AO26" s="390"/>
      <c r="AP26" s="390"/>
      <c r="AQ26" s="390"/>
      <c r="AR26" s="391"/>
      <c r="AS26" s="389">
        <v>2139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3270</v>
      </c>
      <c r="R27" s="390"/>
      <c r="S27" s="390"/>
      <c r="T27" s="390"/>
      <c r="U27" s="390"/>
      <c r="V27" s="391"/>
      <c r="W27" s="455"/>
      <c r="X27" s="446"/>
      <c r="Y27" s="447"/>
      <c r="Z27" s="386" t="s">
        <v>160</v>
      </c>
      <c r="AA27" s="387"/>
      <c r="AB27" s="387"/>
      <c r="AC27" s="387"/>
      <c r="AD27" s="387"/>
      <c r="AE27" s="387"/>
      <c r="AF27" s="387"/>
      <c r="AG27" s="388"/>
      <c r="AH27" s="389">
        <v>29</v>
      </c>
      <c r="AI27" s="390"/>
      <c r="AJ27" s="390"/>
      <c r="AK27" s="390"/>
      <c r="AL27" s="391"/>
      <c r="AM27" s="389">
        <v>81171</v>
      </c>
      <c r="AN27" s="390"/>
      <c r="AO27" s="390"/>
      <c r="AP27" s="390"/>
      <c r="AQ27" s="390"/>
      <c r="AR27" s="391"/>
      <c r="AS27" s="389">
        <v>2799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409849</v>
      </c>
      <c r="BO27" s="417"/>
      <c r="BP27" s="417"/>
      <c r="BQ27" s="417"/>
      <c r="BR27" s="417"/>
      <c r="BS27" s="417"/>
      <c r="BT27" s="417"/>
      <c r="BU27" s="418"/>
      <c r="BV27" s="416">
        <v>409849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2650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2134919</v>
      </c>
      <c r="BO28" s="409"/>
      <c r="BP28" s="409"/>
      <c r="BQ28" s="409"/>
      <c r="BR28" s="409"/>
      <c r="BS28" s="409"/>
      <c r="BT28" s="409"/>
      <c r="BU28" s="410"/>
      <c r="BV28" s="408">
        <v>1883363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12</v>
      </c>
      <c r="M29" s="390"/>
      <c r="N29" s="390"/>
      <c r="O29" s="390"/>
      <c r="P29" s="391"/>
      <c r="Q29" s="389">
        <v>2500</v>
      </c>
      <c r="R29" s="390"/>
      <c r="S29" s="390"/>
      <c r="T29" s="390"/>
      <c r="U29" s="390"/>
      <c r="V29" s="391"/>
      <c r="W29" s="456"/>
      <c r="X29" s="457"/>
      <c r="Y29" s="458"/>
      <c r="Z29" s="386" t="s">
        <v>167</v>
      </c>
      <c r="AA29" s="387"/>
      <c r="AB29" s="387"/>
      <c r="AC29" s="387"/>
      <c r="AD29" s="387"/>
      <c r="AE29" s="387"/>
      <c r="AF29" s="387"/>
      <c r="AG29" s="388"/>
      <c r="AH29" s="389">
        <v>199</v>
      </c>
      <c r="AI29" s="390"/>
      <c r="AJ29" s="390"/>
      <c r="AK29" s="390"/>
      <c r="AL29" s="391"/>
      <c r="AM29" s="389">
        <v>592361</v>
      </c>
      <c r="AN29" s="390"/>
      <c r="AO29" s="390"/>
      <c r="AP29" s="390"/>
      <c r="AQ29" s="390"/>
      <c r="AR29" s="391"/>
      <c r="AS29" s="389">
        <v>2977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147720</v>
      </c>
      <c r="BO29" s="414"/>
      <c r="BP29" s="414"/>
      <c r="BQ29" s="414"/>
      <c r="BR29" s="414"/>
      <c r="BS29" s="414"/>
      <c r="BT29" s="414"/>
      <c r="BU29" s="415"/>
      <c r="BV29" s="413">
        <v>147720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1677990</v>
      </c>
      <c r="BO30" s="417"/>
      <c r="BP30" s="417"/>
      <c r="BQ30" s="417"/>
      <c r="BR30" s="417"/>
      <c r="BS30" s="417"/>
      <c r="BT30" s="417"/>
      <c r="BU30" s="418"/>
      <c r="BV30" s="416">
        <v>1751987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桑名広域清掃事業組合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　（一般会計）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　（ごみ処理施設整備事業特別会計）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桑名・員弁広域連合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三重県市町総合事務組合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　（一般会計）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　（共同研修特別会計）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　（デジタル地図特別会計）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　（物品特別会計）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　（退職手当特別会計）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532</v>
      </c>
      <c r="D34" s="1181"/>
      <c r="E34" s="1182"/>
      <c r="F34" s="32">
        <v>7.76</v>
      </c>
      <c r="G34" s="33">
        <v>8.3699999999999992</v>
      </c>
      <c r="H34" s="33">
        <v>9.11</v>
      </c>
      <c r="I34" s="33">
        <v>9.6199999999999992</v>
      </c>
      <c r="J34" s="34">
        <v>10.23</v>
      </c>
      <c r="K34" s="22"/>
      <c r="L34" s="22"/>
      <c r="M34" s="22"/>
      <c r="N34" s="22"/>
      <c r="O34" s="22"/>
      <c r="P34" s="22"/>
    </row>
    <row r="35" spans="1:16" ht="39" customHeight="1" x14ac:dyDescent="0.15">
      <c r="A35" s="22"/>
      <c r="B35" s="35"/>
      <c r="C35" s="1175" t="s">
        <v>533</v>
      </c>
      <c r="D35" s="1176"/>
      <c r="E35" s="1177"/>
      <c r="F35" s="36">
        <v>9.52</v>
      </c>
      <c r="G35" s="37">
        <v>9.74</v>
      </c>
      <c r="H35" s="37">
        <v>13.93</v>
      </c>
      <c r="I35" s="37">
        <v>12.28</v>
      </c>
      <c r="J35" s="38">
        <v>8.2100000000000009</v>
      </c>
      <c r="K35" s="22"/>
      <c r="L35" s="22"/>
      <c r="M35" s="22"/>
      <c r="N35" s="22"/>
      <c r="O35" s="22"/>
      <c r="P35" s="22"/>
    </row>
    <row r="36" spans="1:16" ht="39" customHeight="1" x14ac:dyDescent="0.15">
      <c r="A36" s="22"/>
      <c r="B36" s="35"/>
      <c r="C36" s="1175" t="s">
        <v>534</v>
      </c>
      <c r="D36" s="1176"/>
      <c r="E36" s="1177"/>
      <c r="F36" s="36">
        <v>3.32</v>
      </c>
      <c r="G36" s="37">
        <v>2.59</v>
      </c>
      <c r="H36" s="37">
        <v>2.17</v>
      </c>
      <c r="I36" s="37">
        <v>1.44</v>
      </c>
      <c r="J36" s="38">
        <v>3.85</v>
      </c>
      <c r="K36" s="22"/>
      <c r="L36" s="22"/>
      <c r="M36" s="22"/>
      <c r="N36" s="22"/>
      <c r="O36" s="22"/>
      <c r="P36" s="22"/>
    </row>
    <row r="37" spans="1:16" ht="39" customHeight="1" x14ac:dyDescent="0.15">
      <c r="A37" s="22"/>
      <c r="B37" s="35"/>
      <c r="C37" s="1175" t="s">
        <v>535</v>
      </c>
      <c r="D37" s="1176"/>
      <c r="E37" s="1177"/>
      <c r="F37" s="36">
        <v>1.21</v>
      </c>
      <c r="G37" s="37">
        <v>2.06</v>
      </c>
      <c r="H37" s="37">
        <v>3.37</v>
      </c>
      <c r="I37" s="37">
        <v>3.05</v>
      </c>
      <c r="J37" s="38">
        <v>2.11</v>
      </c>
      <c r="K37" s="22"/>
      <c r="L37" s="22"/>
      <c r="M37" s="22"/>
      <c r="N37" s="22"/>
      <c r="O37" s="22"/>
      <c r="P37" s="22"/>
    </row>
    <row r="38" spans="1:16" ht="39" customHeight="1" x14ac:dyDescent="0.15">
      <c r="A38" s="22"/>
      <c r="B38" s="35"/>
      <c r="C38" s="1175" t="s">
        <v>536</v>
      </c>
      <c r="D38" s="1176"/>
      <c r="E38" s="1177"/>
      <c r="F38" s="36">
        <v>0.98</v>
      </c>
      <c r="G38" s="37">
        <v>1.37</v>
      </c>
      <c r="H38" s="37">
        <v>1.43</v>
      </c>
      <c r="I38" s="37">
        <v>1.17</v>
      </c>
      <c r="J38" s="38">
        <v>0.98</v>
      </c>
      <c r="K38" s="22"/>
      <c r="L38" s="22"/>
      <c r="M38" s="22"/>
      <c r="N38" s="22"/>
      <c r="O38" s="22"/>
      <c r="P38" s="22"/>
    </row>
    <row r="39" spans="1:16" ht="39" customHeight="1" x14ac:dyDescent="0.15">
      <c r="A39" s="22"/>
      <c r="B39" s="35"/>
      <c r="C39" s="1175" t="s">
        <v>537</v>
      </c>
      <c r="D39" s="1176"/>
      <c r="E39" s="1177"/>
      <c r="F39" s="36">
        <v>0.04</v>
      </c>
      <c r="G39" s="37">
        <v>0.06</v>
      </c>
      <c r="H39" s="37">
        <v>0.04</v>
      </c>
      <c r="I39" s="37">
        <v>0.01</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538</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539</v>
      </c>
      <c r="D43" s="1179"/>
      <c r="E43" s="1180"/>
      <c r="F43" s="41" t="s">
        <v>486</v>
      </c>
      <c r="G43" s="42" t="s">
        <v>486</v>
      </c>
      <c r="H43" s="42" t="s">
        <v>486</v>
      </c>
      <c r="I43" s="42" t="s">
        <v>486</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530</v>
      </c>
      <c r="L45" s="60">
        <v>558</v>
      </c>
      <c r="M45" s="60">
        <v>575</v>
      </c>
      <c r="N45" s="60">
        <v>537</v>
      </c>
      <c r="O45" s="61">
        <v>472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278</v>
      </c>
      <c r="L48" s="64">
        <v>282</v>
      </c>
      <c r="M48" s="64">
        <v>264</v>
      </c>
      <c r="N48" s="64">
        <v>272</v>
      </c>
      <c r="O48" s="65">
        <v>284</v>
      </c>
      <c r="P48" s="48"/>
      <c r="Q48" s="48"/>
      <c r="R48" s="48"/>
      <c r="S48" s="48"/>
      <c r="T48" s="48"/>
      <c r="U48" s="48"/>
    </row>
    <row r="49" spans="1:21" ht="30.75" customHeight="1" x14ac:dyDescent="0.15">
      <c r="A49" s="48"/>
      <c r="B49" s="1193"/>
      <c r="C49" s="1194"/>
      <c r="D49" s="62"/>
      <c r="E49" s="1185" t="s">
        <v>15</v>
      </c>
      <c r="F49" s="1185"/>
      <c r="G49" s="1185"/>
      <c r="H49" s="1185"/>
      <c r="I49" s="1185"/>
      <c r="J49" s="1186"/>
      <c r="K49" s="63">
        <v>136</v>
      </c>
      <c r="L49" s="64">
        <v>137</v>
      </c>
      <c r="M49" s="64">
        <v>141</v>
      </c>
      <c r="N49" s="64">
        <v>147</v>
      </c>
      <c r="O49" s="65">
        <v>119</v>
      </c>
      <c r="P49" s="48"/>
      <c r="Q49" s="48"/>
      <c r="R49" s="48"/>
      <c r="S49" s="48"/>
      <c r="T49" s="48"/>
      <c r="U49" s="48"/>
    </row>
    <row r="50" spans="1:21" ht="30.75" customHeight="1" x14ac:dyDescent="0.15">
      <c r="A50" s="48"/>
      <c r="B50" s="1193"/>
      <c r="C50" s="1194"/>
      <c r="D50" s="62"/>
      <c r="E50" s="1185" t="s">
        <v>16</v>
      </c>
      <c r="F50" s="1185"/>
      <c r="G50" s="1185"/>
      <c r="H50" s="1185"/>
      <c r="I50" s="1185"/>
      <c r="J50" s="1186"/>
      <c r="K50" s="63">
        <v>1</v>
      </c>
      <c r="L50" s="64">
        <v>1</v>
      </c>
      <c r="M50" s="64">
        <v>1</v>
      </c>
      <c r="N50" s="64">
        <v>0</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678</v>
      </c>
      <c r="L52" s="64">
        <v>695</v>
      </c>
      <c r="M52" s="64">
        <v>707</v>
      </c>
      <c r="N52" s="64">
        <v>731</v>
      </c>
      <c r="O52" s="65">
        <v>692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267</v>
      </c>
      <c r="L53" s="69">
        <v>283</v>
      </c>
      <c r="M53" s="69">
        <v>274</v>
      </c>
      <c r="N53" s="69">
        <v>225</v>
      </c>
      <c r="O53" s="70">
        <v>183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11" t="s">
        <v>23</v>
      </c>
      <c r="C41" s="1212"/>
      <c r="D41" s="81"/>
      <c r="E41" s="1213" t="s">
        <v>24</v>
      </c>
      <c r="F41" s="1213"/>
      <c r="G41" s="1213"/>
      <c r="H41" s="1214"/>
      <c r="I41" s="82">
        <v>5302</v>
      </c>
      <c r="J41" s="83">
        <v>5462</v>
      </c>
      <c r="K41" s="83">
        <v>5549</v>
      </c>
      <c r="L41" s="83">
        <v>5492</v>
      </c>
      <c r="M41" s="84">
        <v>5486</v>
      </c>
    </row>
    <row r="42" spans="2:13" ht="27.75" customHeight="1" x14ac:dyDescent="0.15">
      <c r="B42" s="1201"/>
      <c r="C42" s="1202"/>
      <c r="D42" s="85"/>
      <c r="E42" s="1205" t="s">
        <v>25</v>
      </c>
      <c r="F42" s="1205"/>
      <c r="G42" s="1205"/>
      <c r="H42" s="1206"/>
      <c r="I42" s="86">
        <v>1</v>
      </c>
      <c r="J42" s="87">
        <v>1</v>
      </c>
      <c r="K42" s="87">
        <v>0</v>
      </c>
      <c r="L42" s="87">
        <v>0</v>
      </c>
      <c r="M42" s="88">
        <v>0</v>
      </c>
    </row>
    <row r="43" spans="2:13" ht="27.75" customHeight="1" x14ac:dyDescent="0.15">
      <c r="B43" s="1201"/>
      <c r="C43" s="1202"/>
      <c r="D43" s="85"/>
      <c r="E43" s="1205" t="s">
        <v>26</v>
      </c>
      <c r="F43" s="1205"/>
      <c r="G43" s="1205"/>
      <c r="H43" s="1206"/>
      <c r="I43" s="86">
        <v>3142</v>
      </c>
      <c r="J43" s="87">
        <v>3045</v>
      </c>
      <c r="K43" s="87">
        <v>2853</v>
      </c>
      <c r="L43" s="87">
        <v>2685</v>
      </c>
      <c r="M43" s="88">
        <v>2522</v>
      </c>
    </row>
    <row r="44" spans="2:13" ht="27.75" customHeight="1" x14ac:dyDescent="0.15">
      <c r="B44" s="1201"/>
      <c r="C44" s="1202"/>
      <c r="D44" s="85"/>
      <c r="E44" s="1205" t="s">
        <v>27</v>
      </c>
      <c r="F44" s="1205"/>
      <c r="G44" s="1205"/>
      <c r="H44" s="1206"/>
      <c r="I44" s="86">
        <v>922</v>
      </c>
      <c r="J44" s="87">
        <v>775</v>
      </c>
      <c r="K44" s="87">
        <v>628</v>
      </c>
      <c r="L44" s="87">
        <v>483</v>
      </c>
      <c r="M44" s="88">
        <v>338</v>
      </c>
    </row>
    <row r="45" spans="2:13" ht="27.75" customHeight="1" x14ac:dyDescent="0.15">
      <c r="B45" s="1201"/>
      <c r="C45" s="1202"/>
      <c r="D45" s="85"/>
      <c r="E45" s="1205" t="s">
        <v>28</v>
      </c>
      <c r="F45" s="1205"/>
      <c r="G45" s="1205"/>
      <c r="H45" s="1206"/>
      <c r="I45" s="86" t="s">
        <v>486</v>
      </c>
      <c r="J45" s="87" t="s">
        <v>486</v>
      </c>
      <c r="K45" s="87" t="s">
        <v>486</v>
      </c>
      <c r="L45" s="87" t="s">
        <v>486</v>
      </c>
      <c r="M45" s="88" t="s">
        <v>486</v>
      </c>
    </row>
    <row r="46" spans="2:13" ht="27.75" customHeight="1" x14ac:dyDescent="0.15">
      <c r="B46" s="1201"/>
      <c r="C46" s="1202"/>
      <c r="D46" s="85"/>
      <c r="E46" s="1205" t="s">
        <v>29</v>
      </c>
      <c r="F46" s="1205"/>
      <c r="G46" s="1205"/>
      <c r="H46" s="1206"/>
      <c r="I46" s="86" t="s">
        <v>486</v>
      </c>
      <c r="J46" s="87" t="s">
        <v>486</v>
      </c>
      <c r="K46" s="87" t="s">
        <v>486</v>
      </c>
      <c r="L46" s="87" t="s">
        <v>486</v>
      </c>
      <c r="M46" s="88" t="s">
        <v>486</v>
      </c>
    </row>
    <row r="47" spans="2:13" ht="27.75" customHeight="1" x14ac:dyDescent="0.15">
      <c r="B47" s="1201"/>
      <c r="C47" s="1202"/>
      <c r="D47" s="85"/>
      <c r="E47" s="1205" t="s">
        <v>30</v>
      </c>
      <c r="F47" s="1205"/>
      <c r="G47" s="1205"/>
      <c r="H47" s="1206"/>
      <c r="I47" s="86" t="s">
        <v>486</v>
      </c>
      <c r="J47" s="87" t="s">
        <v>486</v>
      </c>
      <c r="K47" s="87" t="s">
        <v>486</v>
      </c>
      <c r="L47" s="87" t="s">
        <v>486</v>
      </c>
      <c r="M47" s="88" t="s">
        <v>486</v>
      </c>
    </row>
    <row r="48" spans="2:13" ht="27.75" customHeight="1" x14ac:dyDescent="0.15">
      <c r="B48" s="1203"/>
      <c r="C48" s="1204"/>
      <c r="D48" s="85"/>
      <c r="E48" s="1205" t="s">
        <v>31</v>
      </c>
      <c r="F48" s="1205"/>
      <c r="G48" s="1205"/>
      <c r="H48" s="1206"/>
      <c r="I48" s="86" t="s">
        <v>486</v>
      </c>
      <c r="J48" s="87" t="s">
        <v>486</v>
      </c>
      <c r="K48" s="87" t="s">
        <v>486</v>
      </c>
      <c r="L48" s="87" t="s">
        <v>486</v>
      </c>
      <c r="M48" s="88" t="s">
        <v>486</v>
      </c>
    </row>
    <row r="49" spans="2:13" ht="27.75" customHeight="1" x14ac:dyDescent="0.15">
      <c r="B49" s="1199" t="s">
        <v>32</v>
      </c>
      <c r="C49" s="1200"/>
      <c r="D49" s="89"/>
      <c r="E49" s="1205" t="s">
        <v>33</v>
      </c>
      <c r="F49" s="1205"/>
      <c r="G49" s="1205"/>
      <c r="H49" s="1206"/>
      <c r="I49" s="86">
        <v>3769</v>
      </c>
      <c r="J49" s="87">
        <v>3875</v>
      </c>
      <c r="K49" s="87">
        <v>4046</v>
      </c>
      <c r="L49" s="87">
        <v>4310</v>
      </c>
      <c r="M49" s="88">
        <v>4476</v>
      </c>
    </row>
    <row r="50" spans="2:13" ht="27.75" customHeight="1" x14ac:dyDescent="0.15">
      <c r="B50" s="1201"/>
      <c r="C50" s="1202"/>
      <c r="D50" s="85"/>
      <c r="E50" s="1205" t="s">
        <v>34</v>
      </c>
      <c r="F50" s="1205"/>
      <c r="G50" s="1205"/>
      <c r="H50" s="1206"/>
      <c r="I50" s="86">
        <v>32</v>
      </c>
      <c r="J50" s="87">
        <v>30</v>
      </c>
      <c r="K50" s="87">
        <v>28</v>
      </c>
      <c r="L50" s="87">
        <v>25</v>
      </c>
      <c r="M50" s="88">
        <v>23</v>
      </c>
    </row>
    <row r="51" spans="2:13" ht="27.75" customHeight="1" x14ac:dyDescent="0.15">
      <c r="B51" s="1203"/>
      <c r="C51" s="1204"/>
      <c r="D51" s="85"/>
      <c r="E51" s="1205" t="s">
        <v>35</v>
      </c>
      <c r="F51" s="1205"/>
      <c r="G51" s="1205"/>
      <c r="H51" s="1206"/>
      <c r="I51" s="86">
        <v>7759</v>
      </c>
      <c r="J51" s="87">
        <v>7826</v>
      </c>
      <c r="K51" s="87">
        <v>7819</v>
      </c>
      <c r="L51" s="87">
        <v>7627</v>
      </c>
      <c r="M51" s="88">
        <v>7441</v>
      </c>
    </row>
    <row r="52" spans="2:13" ht="27.75" customHeight="1" thickBot="1" x14ac:dyDescent="0.2">
      <c r="B52" s="1207" t="s">
        <v>36</v>
      </c>
      <c r="C52" s="1208"/>
      <c r="D52" s="90"/>
      <c r="E52" s="1209" t="s">
        <v>37</v>
      </c>
      <c r="F52" s="1209"/>
      <c r="G52" s="1209"/>
      <c r="H52" s="1210"/>
      <c r="I52" s="91">
        <v>-2194</v>
      </c>
      <c r="J52" s="92">
        <v>-2448</v>
      </c>
      <c r="K52" s="92">
        <v>-2862</v>
      </c>
      <c r="L52" s="92">
        <v>-3303</v>
      </c>
      <c r="M52" s="93">
        <v>-3594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569</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569</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568</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563</v>
      </c>
      <c r="I42" s="352"/>
      <c r="J42" s="352"/>
      <c r="K42" s="352"/>
      <c r="L42" s="244"/>
      <c r="M42" s="244"/>
      <c r="N42" s="244"/>
      <c r="O42" s="244"/>
    </row>
    <row r="43" spans="2:17" ht="13.5" x14ac:dyDescent="0.15">
      <c r="B43" s="248"/>
      <c r="C43" s="244"/>
      <c r="D43" s="244"/>
      <c r="E43" s="244"/>
      <c r="F43" s="244"/>
      <c r="G43" s="1215"/>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567</v>
      </c>
    </row>
    <row r="50" spans="1:17" ht="13.5" x14ac:dyDescent="0.15">
      <c r="B50" s="248"/>
      <c r="C50" s="244"/>
      <c r="D50" s="244"/>
      <c r="E50" s="244"/>
      <c r="F50" s="244"/>
      <c r="G50" s="1224"/>
      <c r="H50" s="1225"/>
      <c r="I50" s="1225"/>
      <c r="J50" s="1226"/>
      <c r="K50" s="345" t="s">
        <v>526</v>
      </c>
      <c r="L50" s="345" t="s">
        <v>527</v>
      </c>
      <c r="M50" s="345" t="s">
        <v>528</v>
      </c>
      <c r="N50" s="345" t="s">
        <v>529</v>
      </c>
      <c r="O50" s="345" t="s">
        <v>530</v>
      </c>
    </row>
    <row r="51" spans="1:17" ht="13.5" x14ac:dyDescent="0.15">
      <c r="B51" s="248"/>
      <c r="C51" s="244"/>
      <c r="D51" s="244"/>
      <c r="E51" s="244"/>
      <c r="F51" s="244"/>
      <c r="G51" s="1227" t="s">
        <v>561</v>
      </c>
      <c r="H51" s="1228"/>
      <c r="I51" s="1233" t="s">
        <v>559</v>
      </c>
      <c r="J51" s="1233"/>
      <c r="K51" s="1235"/>
      <c r="L51" s="1235"/>
      <c r="M51" s="1235"/>
      <c r="N51" s="1235"/>
      <c r="O51" s="1235"/>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566</v>
      </c>
      <c r="J53" s="1237"/>
      <c r="K53" s="1244"/>
      <c r="L53" s="1244"/>
      <c r="M53" s="1244"/>
      <c r="N53" s="1244"/>
      <c r="O53" s="1244"/>
    </row>
    <row r="54" spans="1:17" ht="13.5" x14ac:dyDescent="0.15">
      <c r="A54" s="355"/>
      <c r="B54" s="248"/>
      <c r="C54" s="244"/>
      <c r="D54" s="244"/>
      <c r="E54" s="244"/>
      <c r="F54" s="244"/>
      <c r="G54" s="1231"/>
      <c r="H54" s="1232"/>
      <c r="I54" s="1237"/>
      <c r="J54" s="1237"/>
      <c r="K54" s="1245"/>
      <c r="L54" s="1245"/>
      <c r="M54" s="1245"/>
      <c r="N54" s="1245"/>
      <c r="O54" s="1245"/>
    </row>
    <row r="55" spans="1:17" ht="13.5" x14ac:dyDescent="0.15">
      <c r="A55" s="355"/>
      <c r="B55" s="248"/>
      <c r="C55" s="244"/>
      <c r="D55" s="244"/>
      <c r="E55" s="244"/>
      <c r="F55" s="244"/>
      <c r="G55" s="1238" t="s">
        <v>560</v>
      </c>
      <c r="H55" s="1239"/>
      <c r="I55" s="1237" t="s">
        <v>559</v>
      </c>
      <c r="J55" s="1237"/>
      <c r="K55" s="1235"/>
      <c r="L55" s="1235"/>
      <c r="M55" s="1235"/>
      <c r="N55" s="1235"/>
      <c r="O55" s="1235"/>
    </row>
    <row r="56" spans="1:17" ht="13.5" x14ac:dyDescent="0.15">
      <c r="A56" s="355"/>
      <c r="B56" s="248"/>
      <c r="C56" s="244"/>
      <c r="D56" s="244"/>
      <c r="E56" s="244"/>
      <c r="F56" s="244"/>
      <c r="G56" s="1240"/>
      <c r="H56" s="1241"/>
      <c r="I56" s="1237"/>
      <c r="J56" s="1237"/>
      <c r="K56" s="1236"/>
      <c r="L56" s="1236"/>
      <c r="M56" s="1236"/>
      <c r="N56" s="1236"/>
      <c r="O56" s="1236"/>
    </row>
    <row r="57" spans="1:17" s="355" customFormat="1" ht="13.5" x14ac:dyDescent="0.15">
      <c r="B57" s="356"/>
      <c r="C57" s="352"/>
      <c r="D57" s="352"/>
      <c r="E57" s="352"/>
      <c r="F57" s="352"/>
      <c r="G57" s="1240"/>
      <c r="H57" s="1241"/>
      <c r="I57" s="1246" t="s">
        <v>565</v>
      </c>
      <c r="J57" s="1246"/>
      <c r="K57" s="1244"/>
      <c r="L57" s="1244"/>
      <c r="M57" s="1244"/>
      <c r="N57" s="1244"/>
      <c r="O57" s="1244"/>
      <c r="P57" s="361"/>
      <c r="Q57" s="356"/>
    </row>
    <row r="58" spans="1:17" s="355" customFormat="1" ht="13.5" x14ac:dyDescent="0.15">
      <c r="A58" s="243"/>
      <c r="B58" s="356"/>
      <c r="C58" s="352"/>
      <c r="D58" s="352"/>
      <c r="E58" s="352"/>
      <c r="F58" s="352"/>
      <c r="G58" s="1242"/>
      <c r="H58" s="1243"/>
      <c r="I58" s="1246"/>
      <c r="J58" s="1246"/>
      <c r="K58" s="1245"/>
      <c r="L58" s="1245"/>
      <c r="M58" s="1245"/>
      <c r="N58" s="1245"/>
      <c r="O58" s="1245"/>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564</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563</v>
      </c>
      <c r="I64" s="352"/>
      <c r="J64" s="352"/>
      <c r="K64" s="352"/>
      <c r="L64" s="244"/>
      <c r="M64" s="244"/>
      <c r="N64" s="244"/>
      <c r="O64" s="244"/>
    </row>
    <row r="65" spans="2:30" ht="13.5" x14ac:dyDescent="0.15">
      <c r="B65" s="248"/>
      <c r="C65" s="244"/>
      <c r="D65" s="244"/>
      <c r="E65" s="244"/>
      <c r="F65" s="244"/>
      <c r="G65" s="1247" t="s">
        <v>570</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562</v>
      </c>
      <c r="I71" s="349"/>
      <c r="J71" s="348"/>
      <c r="K71" s="348"/>
      <c r="L71" s="347"/>
      <c r="M71" s="348"/>
      <c r="N71" s="347"/>
      <c r="O71" s="346"/>
    </row>
    <row r="72" spans="2:30" ht="13.5" x14ac:dyDescent="0.15">
      <c r="B72" s="248"/>
      <c r="C72" s="244"/>
      <c r="D72" s="244"/>
      <c r="E72" s="244"/>
      <c r="F72" s="244"/>
      <c r="G72" s="1224"/>
      <c r="H72" s="1225"/>
      <c r="I72" s="1225"/>
      <c r="J72" s="1226"/>
      <c r="K72" s="345" t="s">
        <v>526</v>
      </c>
      <c r="L72" s="345" t="s">
        <v>527</v>
      </c>
      <c r="M72" s="345" t="s">
        <v>528</v>
      </c>
      <c r="N72" s="345" t="s">
        <v>529</v>
      </c>
      <c r="O72" s="345" t="s">
        <v>530</v>
      </c>
    </row>
    <row r="73" spans="2:30" ht="13.5" x14ac:dyDescent="0.15">
      <c r="B73" s="248"/>
      <c r="C73" s="244"/>
      <c r="D73" s="244"/>
      <c r="E73" s="244"/>
      <c r="F73" s="244"/>
      <c r="G73" s="1227" t="s">
        <v>561</v>
      </c>
      <c r="H73" s="1228"/>
      <c r="I73" s="1233" t="s">
        <v>559</v>
      </c>
      <c r="J73" s="1233"/>
      <c r="K73" s="1248"/>
      <c r="L73" s="1248"/>
      <c r="M73" s="1236"/>
      <c r="N73" s="1236"/>
      <c r="O73" s="1236"/>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558</v>
      </c>
      <c r="J75" s="1237"/>
      <c r="K75" s="1249">
        <v>5.7</v>
      </c>
      <c r="L75" s="1249">
        <v>5.7</v>
      </c>
      <c r="M75" s="1249">
        <v>5.8</v>
      </c>
      <c r="N75" s="1249">
        <v>5.4</v>
      </c>
      <c r="O75" s="1249">
        <v>4.5999999999999996</v>
      </c>
      <c r="U75" s="243">
        <v>81.2</v>
      </c>
      <c r="W75" s="243">
        <v>87.2</v>
      </c>
      <c r="Y75" s="243">
        <v>99.8</v>
      </c>
      <c r="AA75" s="243">
        <v>109.5</v>
      </c>
      <c r="AC75" s="243">
        <v>115.2</v>
      </c>
    </row>
    <row r="76" spans="2:30" ht="13.5" x14ac:dyDescent="0.15">
      <c r="B76" s="248"/>
      <c r="C76" s="244"/>
      <c r="D76" s="244"/>
      <c r="E76" s="244"/>
      <c r="F76" s="244"/>
      <c r="G76" s="1231"/>
      <c r="H76" s="1232"/>
      <c r="I76" s="1237"/>
      <c r="J76" s="1237"/>
      <c r="K76" s="1245"/>
      <c r="L76" s="1245"/>
      <c r="M76" s="1245"/>
      <c r="N76" s="1245"/>
      <c r="O76" s="1245"/>
    </row>
    <row r="77" spans="2:30" ht="13.5" x14ac:dyDescent="0.15">
      <c r="B77" s="248"/>
      <c r="C77" s="244"/>
      <c r="D77" s="244"/>
      <c r="E77" s="244"/>
      <c r="F77" s="244"/>
      <c r="G77" s="1238" t="s">
        <v>560</v>
      </c>
      <c r="H77" s="1239"/>
      <c r="I77" s="1237" t="s">
        <v>559</v>
      </c>
      <c r="J77" s="1237"/>
      <c r="K77" s="1248">
        <v>40.200000000000003</v>
      </c>
      <c r="L77" s="1248">
        <v>30.7</v>
      </c>
      <c r="M77" s="1236">
        <v>22.3</v>
      </c>
      <c r="N77" s="1236">
        <v>20.3</v>
      </c>
      <c r="O77" s="1236">
        <v>20.2</v>
      </c>
      <c r="R77" s="243">
        <v>12.3</v>
      </c>
      <c r="T77" s="243">
        <v>11.1</v>
      </c>
    </row>
    <row r="78" spans="2:30" ht="13.5" x14ac:dyDescent="0.15">
      <c r="B78" s="248"/>
      <c r="C78" s="244"/>
      <c r="D78" s="244"/>
      <c r="E78" s="244"/>
      <c r="F78" s="244"/>
      <c r="G78" s="1240"/>
      <c r="H78" s="1241"/>
      <c r="I78" s="1237"/>
      <c r="J78" s="1237"/>
      <c r="K78" s="1248"/>
      <c r="L78" s="1248"/>
      <c r="M78" s="1236"/>
      <c r="N78" s="1236"/>
      <c r="O78" s="1236"/>
    </row>
    <row r="79" spans="2:30" ht="13.5" x14ac:dyDescent="0.15">
      <c r="B79" s="248"/>
      <c r="C79" s="244"/>
      <c r="D79" s="244"/>
      <c r="E79" s="244"/>
      <c r="F79" s="244"/>
      <c r="G79" s="1240"/>
      <c r="H79" s="1241"/>
      <c r="I79" s="1250" t="s">
        <v>558</v>
      </c>
      <c r="J79" s="1246"/>
      <c r="K79" s="1251">
        <v>10.1</v>
      </c>
      <c r="L79" s="1251">
        <v>9.1999999999999993</v>
      </c>
      <c r="M79" s="1251">
        <v>8.5</v>
      </c>
      <c r="N79" s="1251">
        <v>7.7</v>
      </c>
      <c r="O79" s="1251">
        <v>7.1</v>
      </c>
      <c r="V79" s="243">
        <v>53.5</v>
      </c>
      <c r="X79" s="243">
        <v>48.2</v>
      </c>
      <c r="Z79" s="243">
        <v>34.200000000000003</v>
      </c>
      <c r="AB79" s="243">
        <v>30.3</v>
      </c>
      <c r="AD79" s="243">
        <v>28.9</v>
      </c>
    </row>
    <row r="80" spans="2:30" ht="13.5" x14ac:dyDescent="0.15">
      <c r="B80" s="248"/>
      <c r="C80" s="244"/>
      <c r="D80" s="244"/>
      <c r="E80" s="244"/>
      <c r="F80" s="244"/>
      <c r="G80" s="1242"/>
      <c r="H80" s="1243"/>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17171</v>
      </c>
      <c r="E3" s="116"/>
      <c r="F3" s="117">
        <v>42839</v>
      </c>
      <c r="G3" s="118"/>
      <c r="H3" s="119"/>
    </row>
    <row r="4" spans="1:8" x14ac:dyDescent="0.15">
      <c r="A4" s="120"/>
      <c r="B4" s="121"/>
      <c r="C4" s="122"/>
      <c r="D4" s="123">
        <v>11502</v>
      </c>
      <c r="E4" s="124"/>
      <c r="F4" s="125">
        <v>22027</v>
      </c>
      <c r="G4" s="126"/>
      <c r="H4" s="127"/>
    </row>
    <row r="5" spans="1:8" x14ac:dyDescent="0.15">
      <c r="A5" s="108" t="s">
        <v>520</v>
      </c>
      <c r="B5" s="113"/>
      <c r="C5" s="114"/>
      <c r="D5" s="115">
        <v>30289</v>
      </c>
      <c r="E5" s="116"/>
      <c r="F5" s="117">
        <v>46819</v>
      </c>
      <c r="G5" s="118"/>
      <c r="H5" s="119"/>
    </row>
    <row r="6" spans="1:8" x14ac:dyDescent="0.15">
      <c r="A6" s="120"/>
      <c r="B6" s="121"/>
      <c r="C6" s="122"/>
      <c r="D6" s="123">
        <v>16166</v>
      </c>
      <c r="E6" s="124"/>
      <c r="F6" s="125">
        <v>24121</v>
      </c>
      <c r="G6" s="126"/>
      <c r="H6" s="127"/>
    </row>
    <row r="7" spans="1:8" x14ac:dyDescent="0.15">
      <c r="A7" s="108" t="s">
        <v>521</v>
      </c>
      <c r="B7" s="113"/>
      <c r="C7" s="114"/>
      <c r="D7" s="115">
        <v>21334</v>
      </c>
      <c r="E7" s="116"/>
      <c r="F7" s="117">
        <v>53270</v>
      </c>
      <c r="G7" s="118"/>
      <c r="H7" s="119"/>
    </row>
    <row r="8" spans="1:8" x14ac:dyDescent="0.15">
      <c r="A8" s="120"/>
      <c r="B8" s="121"/>
      <c r="C8" s="122"/>
      <c r="D8" s="123">
        <v>13696</v>
      </c>
      <c r="E8" s="124"/>
      <c r="F8" s="125">
        <v>24316</v>
      </c>
      <c r="G8" s="126"/>
      <c r="H8" s="127"/>
    </row>
    <row r="9" spans="1:8" x14ac:dyDescent="0.15">
      <c r="A9" s="108" t="s">
        <v>522</v>
      </c>
      <c r="B9" s="113"/>
      <c r="C9" s="114"/>
      <c r="D9" s="115">
        <v>20897</v>
      </c>
      <c r="E9" s="116"/>
      <c r="F9" s="117">
        <v>53292</v>
      </c>
      <c r="G9" s="118"/>
      <c r="H9" s="119"/>
    </row>
    <row r="10" spans="1:8" x14ac:dyDescent="0.15">
      <c r="A10" s="120"/>
      <c r="B10" s="121"/>
      <c r="C10" s="122"/>
      <c r="D10" s="123">
        <v>16534</v>
      </c>
      <c r="E10" s="124"/>
      <c r="F10" s="125">
        <v>28900</v>
      </c>
      <c r="G10" s="126"/>
      <c r="H10" s="127"/>
    </row>
    <row r="11" spans="1:8" x14ac:dyDescent="0.15">
      <c r="A11" s="108" t="s">
        <v>523</v>
      </c>
      <c r="B11" s="113"/>
      <c r="C11" s="114"/>
      <c r="D11" s="115">
        <v>21286</v>
      </c>
      <c r="E11" s="116"/>
      <c r="F11" s="117">
        <v>56894</v>
      </c>
      <c r="G11" s="118"/>
      <c r="H11" s="119"/>
    </row>
    <row r="12" spans="1:8" x14ac:dyDescent="0.15">
      <c r="A12" s="120"/>
      <c r="B12" s="121"/>
      <c r="C12" s="128"/>
      <c r="D12" s="123">
        <v>17488</v>
      </c>
      <c r="E12" s="124"/>
      <c r="F12" s="125">
        <v>32548</v>
      </c>
      <c r="G12" s="126"/>
      <c r="H12" s="127"/>
    </row>
    <row r="13" spans="1:8" x14ac:dyDescent="0.15">
      <c r="A13" s="108"/>
      <c r="B13" s="113"/>
      <c r="C13" s="129"/>
      <c r="D13" s="130">
        <v>22195</v>
      </c>
      <c r="E13" s="131"/>
      <c r="F13" s="132">
        <v>50623</v>
      </c>
      <c r="G13" s="133"/>
      <c r="H13" s="119"/>
    </row>
    <row r="14" spans="1:8" x14ac:dyDescent="0.15">
      <c r="A14" s="120"/>
      <c r="B14" s="121"/>
      <c r="C14" s="122"/>
      <c r="D14" s="123">
        <v>15077</v>
      </c>
      <c r="E14" s="124"/>
      <c r="F14" s="125">
        <v>26382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9.52</v>
      </c>
      <c r="C19" s="134">
        <f>ROUND(VALUE(SUBSTITUTE(実質収支比率等に係る経年分析!G$48,"▲","-")),2)</f>
        <v>9.75</v>
      </c>
      <c r="D19" s="134">
        <f>ROUND(VALUE(SUBSTITUTE(実質収支比率等に係る経年分析!H$48,"▲","-")),2)</f>
        <v>13.94</v>
      </c>
      <c r="E19" s="134">
        <f>ROUND(VALUE(SUBSTITUTE(実質収支比率等に係る経年分析!I$48,"▲","-")),2)</f>
        <v>12.28</v>
      </c>
      <c r="F19" s="134">
        <f>ROUND(VALUE(SUBSTITUTE(実質収支比率等に係る経年分析!J$48,"▲","-")),2)</f>
        <v>8.2200000000000006</v>
      </c>
    </row>
    <row r="20" spans="1:11" x14ac:dyDescent="0.15">
      <c r="A20" s="134" t="s">
        <v>42</v>
      </c>
      <c r="B20" s="134">
        <f>ROUND(VALUE(SUBSTITUTE(実質収支比率等に係る経年分析!F$47,"▲","-")),2)</f>
        <v>35.5</v>
      </c>
      <c r="C20" s="134">
        <f>ROUND(VALUE(SUBSTITUTE(実質収支比率等に係る経年分析!G$47,"▲","-")),2)</f>
        <v>34.93</v>
      </c>
      <c r="D20" s="134">
        <f>ROUND(VALUE(SUBSTITUTE(実質収支比率等に係る経年分析!H$47,"▲","-")),2)</f>
        <v>34.85</v>
      </c>
      <c r="E20" s="134">
        <f>ROUND(VALUE(SUBSTITUTE(実質収支比率等に係る経年分析!I$47,"▲","-")),2)</f>
        <v>33.72</v>
      </c>
      <c r="F20" s="134">
        <f>ROUND(VALUE(SUBSTITUTE(実質収支比率等に係る経年分析!J$47,"▲","-")),2)</f>
        <v>37.43</v>
      </c>
    </row>
    <row r="21" spans="1:11" x14ac:dyDescent="0.15">
      <c r="A21" s="134" t="s">
        <v>43</v>
      </c>
      <c r="B21" s="134">
        <f>IF(ISNUMBER(VALUE(SUBSTITUTE(実質収支比率等に係る経年分析!F$49,"▲","-"))),ROUND(VALUE(SUBSTITUTE(実質収支比率等に係る経年分析!F$49,"▲","-")),2),NA())</f>
        <v>1.25</v>
      </c>
      <c r="C21" s="134">
        <f>IF(ISNUMBER(VALUE(SUBSTITUTE(実質収支比率等に係る経年分析!G$49,"▲","-"))),ROUND(VALUE(SUBSTITUTE(実質収支比率等に係る経年分析!G$49,"▲","-")),2),NA())</f>
        <v>0.42</v>
      </c>
      <c r="D21" s="134">
        <f>IF(ISNUMBER(VALUE(SUBSTITUTE(実質収支比率等に係る経年分析!H$49,"▲","-"))),ROUND(VALUE(SUBSTITUTE(実質収支比率等に係る経年分析!H$49,"▲","-")),2),NA())</f>
        <v>4.25</v>
      </c>
      <c r="E21" s="134">
        <f>IF(ISNUMBER(VALUE(SUBSTITUTE(実質収支比率等に係る経年分析!I$49,"▲","-"))),ROUND(VALUE(SUBSTITUTE(実質収支比率等に係る経年分析!I$49,"▲","-")),2),NA())</f>
        <v>-1.17</v>
      </c>
      <c r="F21" s="134">
        <f>IF(ISNUMBER(VALUE(SUBSTITUTE(実質収支比率等に係る経年分析!J$49,"▲","-"))),ROUND(VALUE(SUBSTITUTE(実質収支比率等に係る経年分析!J$49,"▲","-")),2),NA())</f>
        <v>0.6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2.11</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8.2100000000000009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8.3699999999999992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9.6199999999999992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678</v>
      </c>
      <c r="E42" s="136"/>
      <c r="F42" s="136"/>
      <c r="G42" s="136">
        <f>'実質公債費比率（分子）の構造'!L$52</f>
        <v>695</v>
      </c>
      <c r="H42" s="136"/>
      <c r="I42" s="136"/>
      <c r="J42" s="136">
        <f>'実質公債費比率（分子）の構造'!M$52</f>
        <v>707</v>
      </c>
      <c r="K42" s="136"/>
      <c r="L42" s="136"/>
      <c r="M42" s="136">
        <f>'実質公債費比率（分子）の構造'!N$52</f>
        <v>731</v>
      </c>
      <c r="N42" s="136"/>
      <c r="O42" s="136"/>
      <c r="P42" s="136">
        <f>'実質公債費比率（分子）の構造'!O$52</f>
        <v>692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136</v>
      </c>
      <c r="C45" s="136"/>
      <c r="D45" s="136"/>
      <c r="E45" s="136">
        <f>'実質公債費比率（分子）の構造'!L$49</f>
        <v>137</v>
      </c>
      <c r="F45" s="136"/>
      <c r="G45" s="136"/>
      <c r="H45" s="136">
        <f>'実質公債費比率（分子）の構造'!M$49</f>
        <v>141</v>
      </c>
      <c r="I45" s="136"/>
      <c r="J45" s="136"/>
      <c r="K45" s="136">
        <f>'実質公債費比率（分子）の構造'!N$49</f>
        <v>147</v>
      </c>
      <c r="L45" s="136"/>
      <c r="M45" s="136"/>
      <c r="N45" s="136">
        <f>'実質公債費比率（分子）の構造'!O$49</f>
        <v>119</v>
      </c>
      <c r="O45" s="136"/>
      <c r="P45" s="136"/>
    </row>
    <row r="46" spans="1:16" x14ac:dyDescent="0.15">
      <c r="A46" s="136" t="s">
        <v>54</v>
      </c>
      <c r="B46" s="136">
        <f>'実質公債費比率（分子）の構造'!K$48</f>
        <v>278</v>
      </c>
      <c r="C46" s="136"/>
      <c r="D46" s="136"/>
      <c r="E46" s="136">
        <f>'実質公債費比率（分子）の構造'!L$48</f>
        <v>282</v>
      </c>
      <c r="F46" s="136"/>
      <c r="G46" s="136"/>
      <c r="H46" s="136">
        <f>'実質公債費比率（分子）の構造'!M$48</f>
        <v>264</v>
      </c>
      <c r="I46" s="136"/>
      <c r="J46" s="136"/>
      <c r="K46" s="136">
        <f>'実質公債費比率（分子）の構造'!N$48</f>
        <v>272</v>
      </c>
      <c r="L46" s="136"/>
      <c r="M46" s="136"/>
      <c r="N46" s="136">
        <f>'実質公債費比率（分子）の構造'!O$48</f>
        <v>284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530</v>
      </c>
      <c r="C49" s="136"/>
      <c r="D49" s="136"/>
      <c r="E49" s="136">
        <f>'実質公債費比率（分子）の構造'!L$45</f>
        <v>558</v>
      </c>
      <c r="F49" s="136"/>
      <c r="G49" s="136"/>
      <c r="H49" s="136">
        <f>'実質公債費比率（分子）の構造'!M$45</f>
        <v>575</v>
      </c>
      <c r="I49" s="136"/>
      <c r="J49" s="136"/>
      <c r="K49" s="136">
        <f>'実質公債費比率（分子）の構造'!N$45</f>
        <v>537</v>
      </c>
      <c r="L49" s="136"/>
      <c r="M49" s="136"/>
      <c r="N49" s="136">
        <f>'実質公債費比率（分子）の構造'!O$45</f>
        <v>472</v>
      </c>
      <c r="O49" s="136"/>
      <c r="P49" s="136"/>
    </row>
    <row r="50" spans="1:16" x14ac:dyDescent="0.15">
      <c r="A50" s="136" t="s">
        <v>58</v>
      </c>
      <c r="B50" s="136" t="e">
        <f>NA()</f>
        <v>#N/A</v>
      </c>
      <c r="C50" s="136">
        <f>IF(ISNUMBER('実質公債費比率（分子）の構造'!K$53),'実質公債費比率（分子）の構造'!K$53,NA())</f>
        <v>267</v>
      </c>
      <c r="D50" s="136" t="e">
        <f>NA()</f>
        <v>#N/A</v>
      </c>
      <c r="E50" s="136" t="e">
        <f>NA()</f>
        <v>#N/A</v>
      </c>
      <c r="F50" s="136">
        <f>IF(ISNUMBER('実質公債費比率（分子）の構造'!L$53),'実質公債費比率（分子）の構造'!L$53,NA())</f>
        <v>283</v>
      </c>
      <c r="G50" s="136" t="e">
        <f>NA()</f>
        <v>#N/A</v>
      </c>
      <c r="H50" s="136" t="e">
        <f>NA()</f>
        <v>#N/A</v>
      </c>
      <c r="I50" s="136">
        <f>IF(ISNUMBER('実質公債費比率（分子）の構造'!M$53),'実質公債費比率（分子）の構造'!M$53,NA())</f>
        <v>274</v>
      </c>
      <c r="J50" s="136" t="e">
        <f>NA()</f>
        <v>#N/A</v>
      </c>
      <c r="K50" s="136" t="e">
        <f>NA()</f>
        <v>#N/A</v>
      </c>
      <c r="L50" s="136">
        <f>IF(ISNUMBER('実質公債費比率（分子）の構造'!N$53),'実質公債費比率（分子）の構造'!N$53,NA())</f>
        <v>225</v>
      </c>
      <c r="M50" s="136" t="e">
        <f>NA()</f>
        <v>#N/A</v>
      </c>
      <c r="N50" s="136" t="e">
        <f>NA()</f>
        <v>#N/A</v>
      </c>
      <c r="O50" s="136">
        <f>IF(ISNUMBER('実質公債費比率（分子）の構造'!O$53),'実質公債費比率（分子）の構造'!O$53,NA())</f>
        <v>183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7759</v>
      </c>
      <c r="E56" s="135"/>
      <c r="F56" s="135"/>
      <c r="G56" s="135">
        <f>'将来負担比率（分子）の構造'!J$51</f>
        <v>7826</v>
      </c>
      <c r="H56" s="135"/>
      <c r="I56" s="135"/>
      <c r="J56" s="135">
        <f>'将来負担比率（分子）の構造'!K$51</f>
        <v>7819</v>
      </c>
      <c r="K56" s="135"/>
      <c r="L56" s="135"/>
      <c r="M56" s="135">
        <f>'将来負担比率（分子）の構造'!L$51</f>
        <v>7627</v>
      </c>
      <c r="N56" s="135"/>
      <c r="O56" s="135"/>
      <c r="P56" s="135">
        <f>'将来負担比率（分子）の構造'!M$51</f>
        <v>7441</v>
      </c>
    </row>
    <row r="57" spans="1:16" x14ac:dyDescent="0.15">
      <c r="A57" s="135" t="s">
        <v>34</v>
      </c>
      <c r="B57" s="135"/>
      <c r="C57" s="135"/>
      <c r="D57" s="135">
        <f>'将来負担比率（分子）の構造'!I$50</f>
        <v>32</v>
      </c>
      <c r="E57" s="135"/>
      <c r="F57" s="135"/>
      <c r="G57" s="135">
        <f>'将来負担比率（分子）の構造'!J$50</f>
        <v>30</v>
      </c>
      <c r="H57" s="135"/>
      <c r="I57" s="135"/>
      <c r="J57" s="135">
        <f>'将来負担比率（分子）の構造'!K$50</f>
        <v>28</v>
      </c>
      <c r="K57" s="135"/>
      <c r="L57" s="135"/>
      <c r="M57" s="135">
        <f>'将来負担比率（分子）の構造'!L$50</f>
        <v>25</v>
      </c>
      <c r="N57" s="135"/>
      <c r="O57" s="135"/>
      <c r="P57" s="135">
        <f>'将来負担比率（分子）の構造'!M$50</f>
        <v>23</v>
      </c>
    </row>
    <row r="58" spans="1:16" x14ac:dyDescent="0.15">
      <c r="A58" s="135" t="s">
        <v>33</v>
      </c>
      <c r="B58" s="135"/>
      <c r="C58" s="135"/>
      <c r="D58" s="135">
        <f>'将来負担比率（分子）の構造'!I$49</f>
        <v>3769</v>
      </c>
      <c r="E58" s="135"/>
      <c r="F58" s="135"/>
      <c r="G58" s="135">
        <f>'将来負担比率（分子）の構造'!J$49</f>
        <v>3875</v>
      </c>
      <c r="H58" s="135"/>
      <c r="I58" s="135"/>
      <c r="J58" s="135">
        <f>'将来負担比率（分子）の構造'!K$49</f>
        <v>4046</v>
      </c>
      <c r="K58" s="135"/>
      <c r="L58" s="135"/>
      <c r="M58" s="135">
        <f>'将来負担比率（分子）の構造'!L$49</f>
        <v>4310</v>
      </c>
      <c r="N58" s="135"/>
      <c r="O58" s="135"/>
      <c r="P58" s="135">
        <f>'将来負担比率（分子）の構造'!M$49</f>
        <v>4476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t="str">
        <f>'将来負担比率（分子）の構造'!I$45</f>
        <v>-</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x14ac:dyDescent="0.15">
      <c r="A63" s="135" t="s">
        <v>27</v>
      </c>
      <c r="B63" s="135">
        <f>'将来負担比率（分子）の構造'!I$44</f>
        <v>922</v>
      </c>
      <c r="C63" s="135"/>
      <c r="D63" s="135"/>
      <c r="E63" s="135">
        <f>'将来負担比率（分子）の構造'!J$44</f>
        <v>775</v>
      </c>
      <c r="F63" s="135"/>
      <c r="G63" s="135"/>
      <c r="H63" s="135">
        <f>'将来負担比率（分子）の構造'!K$44</f>
        <v>628</v>
      </c>
      <c r="I63" s="135"/>
      <c r="J63" s="135"/>
      <c r="K63" s="135">
        <f>'将来負担比率（分子）の構造'!L$44</f>
        <v>483</v>
      </c>
      <c r="L63" s="135"/>
      <c r="M63" s="135"/>
      <c r="N63" s="135">
        <f>'将来負担比率（分子）の構造'!M$44</f>
        <v>338</v>
      </c>
      <c r="O63" s="135"/>
      <c r="P63" s="135"/>
    </row>
    <row r="64" spans="1:16" x14ac:dyDescent="0.15">
      <c r="A64" s="135" t="s">
        <v>26</v>
      </c>
      <c r="B64" s="135">
        <f>'将来負担比率（分子）の構造'!I$43</f>
        <v>3142</v>
      </c>
      <c r="C64" s="135"/>
      <c r="D64" s="135"/>
      <c r="E64" s="135">
        <f>'将来負担比率（分子）の構造'!J$43</f>
        <v>3045</v>
      </c>
      <c r="F64" s="135"/>
      <c r="G64" s="135"/>
      <c r="H64" s="135">
        <f>'将来負担比率（分子）の構造'!K$43</f>
        <v>2853</v>
      </c>
      <c r="I64" s="135"/>
      <c r="J64" s="135"/>
      <c r="K64" s="135">
        <f>'将来負担比率（分子）の構造'!L$43</f>
        <v>2685</v>
      </c>
      <c r="L64" s="135"/>
      <c r="M64" s="135"/>
      <c r="N64" s="135">
        <f>'将来負担比率（分子）の構造'!M$43</f>
        <v>2522</v>
      </c>
      <c r="O64" s="135"/>
      <c r="P64" s="135"/>
    </row>
    <row r="65" spans="1:16" x14ac:dyDescent="0.15">
      <c r="A65" s="135" t="s">
        <v>25</v>
      </c>
      <c r="B65" s="135">
        <f>'将来負担比率（分子）の構造'!I$42</f>
        <v>1</v>
      </c>
      <c r="C65" s="135"/>
      <c r="D65" s="135"/>
      <c r="E65" s="135">
        <f>'将来負担比率（分子）の構造'!J$42</f>
        <v>1</v>
      </c>
      <c r="F65" s="135"/>
      <c r="G65" s="135"/>
      <c r="H65" s="135">
        <f>'将来負担比率（分子）の構造'!K$42</f>
        <v>0</v>
      </c>
      <c r="I65" s="135"/>
      <c r="J65" s="135"/>
      <c r="K65" s="135">
        <f>'将来負担比率（分子）の構造'!L$42</f>
        <v>0</v>
      </c>
      <c r="L65" s="135"/>
      <c r="M65" s="135"/>
      <c r="N65" s="135">
        <f>'将来負担比率（分子）の構造'!M$42</f>
        <v>0</v>
      </c>
      <c r="O65" s="135"/>
      <c r="P65" s="135"/>
    </row>
    <row r="66" spans="1:16" x14ac:dyDescent="0.15">
      <c r="A66" s="135" t="s">
        <v>24</v>
      </c>
      <c r="B66" s="135">
        <f>'将来負担比率（分子）の構造'!I$41</f>
        <v>5302</v>
      </c>
      <c r="C66" s="135"/>
      <c r="D66" s="135"/>
      <c r="E66" s="135">
        <f>'将来負担比率（分子）の構造'!J$41</f>
        <v>5462</v>
      </c>
      <c r="F66" s="135"/>
      <c r="G66" s="135"/>
      <c r="H66" s="135">
        <f>'将来負担比率（分子）の構造'!K$41</f>
        <v>5549</v>
      </c>
      <c r="I66" s="135"/>
      <c r="J66" s="135"/>
      <c r="K66" s="135">
        <f>'将来負担比率（分子）の構造'!L$41</f>
        <v>5492</v>
      </c>
      <c r="L66" s="135"/>
      <c r="M66" s="135"/>
      <c r="N66" s="135">
        <f>'将来負担比率（分子）の構造'!M$41</f>
        <v>5486</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3778116</v>
      </c>
      <c r="S5" s="669"/>
      <c r="T5" s="669"/>
      <c r="U5" s="669"/>
      <c r="V5" s="669"/>
      <c r="W5" s="669"/>
      <c r="X5" s="669"/>
      <c r="Y5" s="716"/>
      <c r="Z5" s="729">
        <v>44.8</v>
      </c>
      <c r="AA5" s="729"/>
      <c r="AB5" s="729"/>
      <c r="AC5" s="729"/>
      <c r="AD5" s="730">
        <v>3778116</v>
      </c>
      <c r="AE5" s="730"/>
      <c r="AF5" s="730"/>
      <c r="AG5" s="730"/>
      <c r="AH5" s="730"/>
      <c r="AI5" s="730"/>
      <c r="AJ5" s="730"/>
      <c r="AK5" s="730"/>
      <c r="AL5" s="717">
        <v>72.7</v>
      </c>
      <c r="AM5" s="686"/>
      <c r="AN5" s="686"/>
      <c r="AO5" s="718"/>
      <c r="AP5" s="705" t="s">
        <v>206</v>
      </c>
      <c r="AQ5" s="706"/>
      <c r="AR5" s="706"/>
      <c r="AS5" s="706"/>
      <c r="AT5" s="706"/>
      <c r="AU5" s="706"/>
      <c r="AV5" s="706"/>
      <c r="AW5" s="706"/>
      <c r="AX5" s="706"/>
      <c r="AY5" s="706"/>
      <c r="AZ5" s="706"/>
      <c r="BA5" s="706"/>
      <c r="BB5" s="706"/>
      <c r="BC5" s="706"/>
      <c r="BD5" s="706"/>
      <c r="BE5" s="706"/>
      <c r="BF5" s="707"/>
      <c r="BG5" s="618">
        <v>3778116</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87091</v>
      </c>
      <c r="S6" s="619"/>
      <c r="T6" s="619"/>
      <c r="U6" s="619"/>
      <c r="V6" s="619"/>
      <c r="W6" s="619"/>
      <c r="X6" s="619"/>
      <c r="Y6" s="620"/>
      <c r="Z6" s="671">
        <v>1</v>
      </c>
      <c r="AA6" s="671"/>
      <c r="AB6" s="671"/>
      <c r="AC6" s="671"/>
      <c r="AD6" s="672">
        <v>87091</v>
      </c>
      <c r="AE6" s="672"/>
      <c r="AF6" s="672"/>
      <c r="AG6" s="672"/>
      <c r="AH6" s="672"/>
      <c r="AI6" s="672"/>
      <c r="AJ6" s="672"/>
      <c r="AK6" s="672"/>
      <c r="AL6" s="641">
        <v>1.7</v>
      </c>
      <c r="AM6" s="673"/>
      <c r="AN6" s="673"/>
      <c r="AO6" s="674"/>
      <c r="AP6" s="615" t="s">
        <v>212</v>
      </c>
      <c r="AQ6" s="616"/>
      <c r="AR6" s="616"/>
      <c r="AS6" s="616"/>
      <c r="AT6" s="616"/>
      <c r="AU6" s="616"/>
      <c r="AV6" s="616"/>
      <c r="AW6" s="616"/>
      <c r="AX6" s="616"/>
      <c r="AY6" s="616"/>
      <c r="AZ6" s="616"/>
      <c r="BA6" s="616"/>
      <c r="BB6" s="616"/>
      <c r="BC6" s="616"/>
      <c r="BD6" s="616"/>
      <c r="BE6" s="616"/>
      <c r="BF6" s="617"/>
      <c r="BG6" s="618">
        <v>3778116</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132427</v>
      </c>
      <c r="CS6" s="619"/>
      <c r="CT6" s="619"/>
      <c r="CU6" s="619"/>
      <c r="CV6" s="619"/>
      <c r="CW6" s="619"/>
      <c r="CX6" s="619"/>
      <c r="CY6" s="620"/>
      <c r="CZ6" s="671">
        <v>1.7</v>
      </c>
      <c r="DA6" s="671"/>
      <c r="DB6" s="671"/>
      <c r="DC6" s="671"/>
      <c r="DD6" s="624" t="s">
        <v>207</v>
      </c>
      <c r="DE6" s="619"/>
      <c r="DF6" s="619"/>
      <c r="DG6" s="619"/>
      <c r="DH6" s="619"/>
      <c r="DI6" s="619"/>
      <c r="DJ6" s="619"/>
      <c r="DK6" s="619"/>
      <c r="DL6" s="619"/>
      <c r="DM6" s="619"/>
      <c r="DN6" s="619"/>
      <c r="DO6" s="619"/>
      <c r="DP6" s="620"/>
      <c r="DQ6" s="624">
        <v>132427</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8046</v>
      </c>
      <c r="S7" s="619"/>
      <c r="T7" s="619"/>
      <c r="U7" s="619"/>
      <c r="V7" s="619"/>
      <c r="W7" s="619"/>
      <c r="X7" s="619"/>
      <c r="Y7" s="620"/>
      <c r="Z7" s="671">
        <v>0.1</v>
      </c>
      <c r="AA7" s="671"/>
      <c r="AB7" s="671"/>
      <c r="AC7" s="671"/>
      <c r="AD7" s="672">
        <v>8046</v>
      </c>
      <c r="AE7" s="672"/>
      <c r="AF7" s="672"/>
      <c r="AG7" s="672"/>
      <c r="AH7" s="672"/>
      <c r="AI7" s="672"/>
      <c r="AJ7" s="672"/>
      <c r="AK7" s="672"/>
      <c r="AL7" s="641">
        <v>0.2</v>
      </c>
      <c r="AM7" s="673"/>
      <c r="AN7" s="673"/>
      <c r="AO7" s="674"/>
      <c r="AP7" s="615" t="s">
        <v>215</v>
      </c>
      <c r="AQ7" s="616"/>
      <c r="AR7" s="616"/>
      <c r="AS7" s="616"/>
      <c r="AT7" s="616"/>
      <c r="AU7" s="616"/>
      <c r="AV7" s="616"/>
      <c r="AW7" s="616"/>
      <c r="AX7" s="616"/>
      <c r="AY7" s="616"/>
      <c r="AZ7" s="616"/>
      <c r="BA7" s="616"/>
      <c r="BB7" s="616"/>
      <c r="BC7" s="616"/>
      <c r="BD7" s="616"/>
      <c r="BE7" s="616"/>
      <c r="BF7" s="617"/>
      <c r="BG7" s="618">
        <v>1955146</v>
      </c>
      <c r="BH7" s="619"/>
      <c r="BI7" s="619"/>
      <c r="BJ7" s="619"/>
      <c r="BK7" s="619"/>
      <c r="BL7" s="619"/>
      <c r="BM7" s="619"/>
      <c r="BN7" s="620"/>
      <c r="BO7" s="671">
        <v>51.7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1438698</v>
      </c>
      <c r="CS7" s="619"/>
      <c r="CT7" s="619"/>
      <c r="CU7" s="619"/>
      <c r="CV7" s="619"/>
      <c r="CW7" s="619"/>
      <c r="CX7" s="619"/>
      <c r="CY7" s="620"/>
      <c r="CZ7" s="671">
        <v>18.100000000000001</v>
      </c>
      <c r="DA7" s="671"/>
      <c r="DB7" s="671"/>
      <c r="DC7" s="671"/>
      <c r="DD7" s="624">
        <v>24074</v>
      </c>
      <c r="DE7" s="619"/>
      <c r="DF7" s="619"/>
      <c r="DG7" s="619"/>
      <c r="DH7" s="619"/>
      <c r="DI7" s="619"/>
      <c r="DJ7" s="619"/>
      <c r="DK7" s="619"/>
      <c r="DL7" s="619"/>
      <c r="DM7" s="619"/>
      <c r="DN7" s="619"/>
      <c r="DO7" s="619"/>
      <c r="DP7" s="620"/>
      <c r="DQ7" s="624">
        <v>1194987</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27295</v>
      </c>
      <c r="S8" s="619"/>
      <c r="T8" s="619"/>
      <c r="U8" s="619"/>
      <c r="V8" s="619"/>
      <c r="W8" s="619"/>
      <c r="X8" s="619"/>
      <c r="Y8" s="620"/>
      <c r="Z8" s="671">
        <v>0.3</v>
      </c>
      <c r="AA8" s="671"/>
      <c r="AB8" s="671"/>
      <c r="AC8" s="671"/>
      <c r="AD8" s="672">
        <v>27295</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45983</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2534255</v>
      </c>
      <c r="CS8" s="619"/>
      <c r="CT8" s="619"/>
      <c r="CU8" s="619"/>
      <c r="CV8" s="619"/>
      <c r="CW8" s="619"/>
      <c r="CX8" s="619"/>
      <c r="CY8" s="620"/>
      <c r="CZ8" s="671">
        <v>31.9</v>
      </c>
      <c r="DA8" s="671"/>
      <c r="DB8" s="671"/>
      <c r="DC8" s="671"/>
      <c r="DD8" s="624">
        <v>77763</v>
      </c>
      <c r="DE8" s="619"/>
      <c r="DF8" s="619"/>
      <c r="DG8" s="619"/>
      <c r="DH8" s="619"/>
      <c r="DI8" s="619"/>
      <c r="DJ8" s="619"/>
      <c r="DK8" s="619"/>
      <c r="DL8" s="619"/>
      <c r="DM8" s="619"/>
      <c r="DN8" s="619"/>
      <c r="DO8" s="619"/>
      <c r="DP8" s="620"/>
      <c r="DQ8" s="624">
        <v>1456683</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24738</v>
      </c>
      <c r="S9" s="619"/>
      <c r="T9" s="619"/>
      <c r="U9" s="619"/>
      <c r="V9" s="619"/>
      <c r="W9" s="619"/>
      <c r="X9" s="619"/>
      <c r="Y9" s="620"/>
      <c r="Z9" s="671">
        <v>0.3</v>
      </c>
      <c r="AA9" s="671"/>
      <c r="AB9" s="671"/>
      <c r="AC9" s="671"/>
      <c r="AD9" s="672">
        <v>24738</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1403365</v>
      </c>
      <c r="BH9" s="619"/>
      <c r="BI9" s="619"/>
      <c r="BJ9" s="619"/>
      <c r="BK9" s="619"/>
      <c r="BL9" s="619"/>
      <c r="BM9" s="619"/>
      <c r="BN9" s="620"/>
      <c r="BO9" s="671">
        <v>37.1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682187</v>
      </c>
      <c r="CS9" s="619"/>
      <c r="CT9" s="619"/>
      <c r="CU9" s="619"/>
      <c r="CV9" s="619"/>
      <c r="CW9" s="619"/>
      <c r="CX9" s="619"/>
      <c r="CY9" s="620"/>
      <c r="CZ9" s="671">
        <v>8.6</v>
      </c>
      <c r="DA9" s="671"/>
      <c r="DB9" s="671"/>
      <c r="DC9" s="671"/>
      <c r="DD9" s="624">
        <v>14430</v>
      </c>
      <c r="DE9" s="619"/>
      <c r="DF9" s="619"/>
      <c r="DG9" s="619"/>
      <c r="DH9" s="619"/>
      <c r="DI9" s="619"/>
      <c r="DJ9" s="619"/>
      <c r="DK9" s="619"/>
      <c r="DL9" s="619"/>
      <c r="DM9" s="619"/>
      <c r="DN9" s="619"/>
      <c r="DO9" s="619"/>
      <c r="DP9" s="620"/>
      <c r="DQ9" s="624">
        <v>649275</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445257</v>
      </c>
      <c r="S10" s="619"/>
      <c r="T10" s="619"/>
      <c r="U10" s="619"/>
      <c r="V10" s="619"/>
      <c r="W10" s="619"/>
      <c r="X10" s="619"/>
      <c r="Y10" s="620"/>
      <c r="Z10" s="671">
        <v>5.3</v>
      </c>
      <c r="AA10" s="671"/>
      <c r="AB10" s="671"/>
      <c r="AC10" s="671"/>
      <c r="AD10" s="672">
        <v>445257</v>
      </c>
      <c r="AE10" s="672"/>
      <c r="AF10" s="672"/>
      <c r="AG10" s="672"/>
      <c r="AH10" s="672"/>
      <c r="AI10" s="672"/>
      <c r="AJ10" s="672"/>
      <c r="AK10" s="672"/>
      <c r="AL10" s="641">
        <v>8.6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83495</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3364</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3364</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43026</v>
      </c>
      <c r="S11" s="619"/>
      <c r="T11" s="619"/>
      <c r="U11" s="619"/>
      <c r="V11" s="619"/>
      <c r="W11" s="619"/>
      <c r="X11" s="619"/>
      <c r="Y11" s="620"/>
      <c r="Z11" s="671">
        <v>0.5</v>
      </c>
      <c r="AA11" s="671"/>
      <c r="AB11" s="671"/>
      <c r="AC11" s="671"/>
      <c r="AD11" s="672">
        <v>43026</v>
      </c>
      <c r="AE11" s="672"/>
      <c r="AF11" s="672"/>
      <c r="AG11" s="672"/>
      <c r="AH11" s="672"/>
      <c r="AI11" s="672"/>
      <c r="AJ11" s="672"/>
      <c r="AK11" s="672"/>
      <c r="AL11" s="641">
        <v>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422303</v>
      </c>
      <c r="BH11" s="619"/>
      <c r="BI11" s="619"/>
      <c r="BJ11" s="619"/>
      <c r="BK11" s="619"/>
      <c r="BL11" s="619"/>
      <c r="BM11" s="619"/>
      <c r="BN11" s="620"/>
      <c r="BO11" s="671">
        <v>11.2</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151812</v>
      </c>
      <c r="CS11" s="619"/>
      <c r="CT11" s="619"/>
      <c r="CU11" s="619"/>
      <c r="CV11" s="619"/>
      <c r="CW11" s="619"/>
      <c r="CX11" s="619"/>
      <c r="CY11" s="620"/>
      <c r="CZ11" s="671">
        <v>1.9</v>
      </c>
      <c r="DA11" s="671"/>
      <c r="DB11" s="671"/>
      <c r="DC11" s="671"/>
      <c r="DD11" s="624">
        <v>51454</v>
      </c>
      <c r="DE11" s="619"/>
      <c r="DF11" s="619"/>
      <c r="DG11" s="619"/>
      <c r="DH11" s="619"/>
      <c r="DI11" s="619"/>
      <c r="DJ11" s="619"/>
      <c r="DK11" s="619"/>
      <c r="DL11" s="619"/>
      <c r="DM11" s="619"/>
      <c r="DN11" s="619"/>
      <c r="DO11" s="619"/>
      <c r="DP11" s="620"/>
      <c r="DQ11" s="624">
        <v>119165</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1600166</v>
      </c>
      <c r="BH12" s="619"/>
      <c r="BI12" s="619"/>
      <c r="BJ12" s="619"/>
      <c r="BK12" s="619"/>
      <c r="BL12" s="619"/>
      <c r="BM12" s="619"/>
      <c r="BN12" s="620"/>
      <c r="BO12" s="671">
        <v>42.4</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45074</v>
      </c>
      <c r="CS12" s="619"/>
      <c r="CT12" s="619"/>
      <c r="CU12" s="619"/>
      <c r="CV12" s="619"/>
      <c r="CW12" s="619"/>
      <c r="CX12" s="619"/>
      <c r="CY12" s="620"/>
      <c r="CZ12" s="671">
        <v>0.6</v>
      </c>
      <c r="DA12" s="671"/>
      <c r="DB12" s="671"/>
      <c r="DC12" s="671"/>
      <c r="DD12" s="624" t="s">
        <v>108</v>
      </c>
      <c r="DE12" s="619"/>
      <c r="DF12" s="619"/>
      <c r="DG12" s="619"/>
      <c r="DH12" s="619"/>
      <c r="DI12" s="619"/>
      <c r="DJ12" s="619"/>
      <c r="DK12" s="619"/>
      <c r="DL12" s="619"/>
      <c r="DM12" s="619"/>
      <c r="DN12" s="619"/>
      <c r="DO12" s="619"/>
      <c r="DP12" s="620"/>
      <c r="DQ12" s="624">
        <v>45074</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21011</v>
      </c>
      <c r="S13" s="619"/>
      <c r="T13" s="619"/>
      <c r="U13" s="619"/>
      <c r="V13" s="619"/>
      <c r="W13" s="619"/>
      <c r="X13" s="619"/>
      <c r="Y13" s="620"/>
      <c r="Z13" s="671">
        <v>0.2</v>
      </c>
      <c r="AA13" s="671"/>
      <c r="AB13" s="671"/>
      <c r="AC13" s="671"/>
      <c r="AD13" s="672">
        <v>21011</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1598760</v>
      </c>
      <c r="BH13" s="619"/>
      <c r="BI13" s="619"/>
      <c r="BJ13" s="619"/>
      <c r="BK13" s="619"/>
      <c r="BL13" s="619"/>
      <c r="BM13" s="619"/>
      <c r="BN13" s="620"/>
      <c r="BO13" s="671">
        <v>42.3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684985</v>
      </c>
      <c r="CS13" s="619"/>
      <c r="CT13" s="619"/>
      <c r="CU13" s="619"/>
      <c r="CV13" s="619"/>
      <c r="CW13" s="619"/>
      <c r="CX13" s="619"/>
      <c r="CY13" s="620"/>
      <c r="CZ13" s="671">
        <v>8.6</v>
      </c>
      <c r="DA13" s="671"/>
      <c r="DB13" s="671"/>
      <c r="DC13" s="671"/>
      <c r="DD13" s="624">
        <v>145538</v>
      </c>
      <c r="DE13" s="619"/>
      <c r="DF13" s="619"/>
      <c r="DG13" s="619"/>
      <c r="DH13" s="619"/>
      <c r="DI13" s="619"/>
      <c r="DJ13" s="619"/>
      <c r="DK13" s="619"/>
      <c r="DL13" s="619"/>
      <c r="DM13" s="619"/>
      <c r="DN13" s="619"/>
      <c r="DO13" s="619"/>
      <c r="DP13" s="620"/>
      <c r="DQ13" s="624">
        <v>571504</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52602</v>
      </c>
      <c r="BH14" s="619"/>
      <c r="BI14" s="619"/>
      <c r="BJ14" s="619"/>
      <c r="BK14" s="619"/>
      <c r="BL14" s="619"/>
      <c r="BM14" s="619"/>
      <c r="BN14" s="620"/>
      <c r="BO14" s="671">
        <v>1.4</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464098</v>
      </c>
      <c r="CS14" s="619"/>
      <c r="CT14" s="619"/>
      <c r="CU14" s="619"/>
      <c r="CV14" s="619"/>
      <c r="CW14" s="619"/>
      <c r="CX14" s="619"/>
      <c r="CY14" s="620"/>
      <c r="CZ14" s="671">
        <v>5.8</v>
      </c>
      <c r="DA14" s="671"/>
      <c r="DB14" s="671"/>
      <c r="DC14" s="671"/>
      <c r="DD14" s="624">
        <v>81084</v>
      </c>
      <c r="DE14" s="619"/>
      <c r="DF14" s="619"/>
      <c r="DG14" s="619"/>
      <c r="DH14" s="619"/>
      <c r="DI14" s="619"/>
      <c r="DJ14" s="619"/>
      <c r="DK14" s="619"/>
      <c r="DL14" s="619"/>
      <c r="DM14" s="619"/>
      <c r="DN14" s="619"/>
      <c r="DO14" s="619"/>
      <c r="DP14" s="620"/>
      <c r="DQ14" s="624">
        <v>382141</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17734</v>
      </c>
      <c r="S15" s="619"/>
      <c r="T15" s="619"/>
      <c r="U15" s="619"/>
      <c r="V15" s="619"/>
      <c r="W15" s="619"/>
      <c r="X15" s="619"/>
      <c r="Y15" s="620"/>
      <c r="Z15" s="671">
        <v>0.2</v>
      </c>
      <c r="AA15" s="671"/>
      <c r="AB15" s="671"/>
      <c r="AC15" s="671"/>
      <c r="AD15" s="672">
        <v>17734</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170202</v>
      </c>
      <c r="BH15" s="619"/>
      <c r="BI15" s="619"/>
      <c r="BJ15" s="619"/>
      <c r="BK15" s="619"/>
      <c r="BL15" s="619"/>
      <c r="BM15" s="619"/>
      <c r="BN15" s="620"/>
      <c r="BO15" s="671">
        <v>4.5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1346363</v>
      </c>
      <c r="CS15" s="619"/>
      <c r="CT15" s="619"/>
      <c r="CU15" s="619"/>
      <c r="CV15" s="619"/>
      <c r="CW15" s="619"/>
      <c r="CX15" s="619"/>
      <c r="CY15" s="620"/>
      <c r="CZ15" s="671">
        <v>16.899999999999999</v>
      </c>
      <c r="DA15" s="671"/>
      <c r="DB15" s="671"/>
      <c r="DC15" s="671"/>
      <c r="DD15" s="624">
        <v>148986</v>
      </c>
      <c r="DE15" s="619"/>
      <c r="DF15" s="619"/>
      <c r="DG15" s="619"/>
      <c r="DH15" s="619"/>
      <c r="DI15" s="619"/>
      <c r="DJ15" s="619"/>
      <c r="DK15" s="619"/>
      <c r="DL15" s="619"/>
      <c r="DM15" s="619"/>
      <c r="DN15" s="619"/>
      <c r="DO15" s="619"/>
      <c r="DP15" s="620"/>
      <c r="DQ15" s="624">
        <v>1016643</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835008</v>
      </c>
      <c r="S16" s="619"/>
      <c r="T16" s="619"/>
      <c r="U16" s="619"/>
      <c r="V16" s="619"/>
      <c r="W16" s="619"/>
      <c r="X16" s="619"/>
      <c r="Y16" s="620"/>
      <c r="Z16" s="671">
        <v>9.9</v>
      </c>
      <c r="AA16" s="671"/>
      <c r="AB16" s="671"/>
      <c r="AC16" s="671"/>
      <c r="AD16" s="672">
        <v>724857</v>
      </c>
      <c r="AE16" s="672"/>
      <c r="AF16" s="672"/>
      <c r="AG16" s="672"/>
      <c r="AH16" s="672"/>
      <c r="AI16" s="672"/>
      <c r="AJ16" s="672"/>
      <c r="AK16" s="672"/>
      <c r="AL16" s="641">
        <v>14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724857</v>
      </c>
      <c r="S17" s="619"/>
      <c r="T17" s="619"/>
      <c r="U17" s="619"/>
      <c r="V17" s="619"/>
      <c r="W17" s="619"/>
      <c r="X17" s="619"/>
      <c r="Y17" s="620"/>
      <c r="Z17" s="671">
        <v>8.6</v>
      </c>
      <c r="AA17" s="671"/>
      <c r="AB17" s="671"/>
      <c r="AC17" s="671"/>
      <c r="AD17" s="672">
        <v>724857</v>
      </c>
      <c r="AE17" s="672"/>
      <c r="AF17" s="672"/>
      <c r="AG17" s="672"/>
      <c r="AH17" s="672"/>
      <c r="AI17" s="672"/>
      <c r="AJ17" s="672"/>
      <c r="AK17" s="672"/>
      <c r="AL17" s="641">
        <v>14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471502</v>
      </c>
      <c r="CS17" s="619"/>
      <c r="CT17" s="619"/>
      <c r="CU17" s="619"/>
      <c r="CV17" s="619"/>
      <c r="CW17" s="619"/>
      <c r="CX17" s="619"/>
      <c r="CY17" s="620"/>
      <c r="CZ17" s="671">
        <v>5.9</v>
      </c>
      <c r="DA17" s="671"/>
      <c r="DB17" s="671"/>
      <c r="DC17" s="671"/>
      <c r="DD17" s="624" t="s">
        <v>108</v>
      </c>
      <c r="DE17" s="619"/>
      <c r="DF17" s="619"/>
      <c r="DG17" s="619"/>
      <c r="DH17" s="619"/>
      <c r="DI17" s="619"/>
      <c r="DJ17" s="619"/>
      <c r="DK17" s="619"/>
      <c r="DL17" s="619"/>
      <c r="DM17" s="619"/>
      <c r="DN17" s="619"/>
      <c r="DO17" s="619"/>
      <c r="DP17" s="620"/>
      <c r="DQ17" s="624">
        <v>468682</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110149</v>
      </c>
      <c r="S18" s="619"/>
      <c r="T18" s="619"/>
      <c r="U18" s="619"/>
      <c r="V18" s="619"/>
      <c r="W18" s="619"/>
      <c r="X18" s="619"/>
      <c r="Y18" s="620"/>
      <c r="Z18" s="671">
        <v>1.3</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5287322</v>
      </c>
      <c r="S20" s="619"/>
      <c r="T20" s="619"/>
      <c r="U20" s="619"/>
      <c r="V20" s="619"/>
      <c r="W20" s="619"/>
      <c r="X20" s="619"/>
      <c r="Y20" s="620"/>
      <c r="Z20" s="671">
        <v>62.6</v>
      </c>
      <c r="AA20" s="671"/>
      <c r="AB20" s="671"/>
      <c r="AC20" s="671"/>
      <c r="AD20" s="672">
        <v>5177171</v>
      </c>
      <c r="AE20" s="672"/>
      <c r="AF20" s="672"/>
      <c r="AG20" s="672"/>
      <c r="AH20" s="672"/>
      <c r="AI20" s="672"/>
      <c r="AJ20" s="672"/>
      <c r="AK20" s="672"/>
      <c r="AL20" s="641">
        <v>99.6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7954765</v>
      </c>
      <c r="CS20" s="619"/>
      <c r="CT20" s="619"/>
      <c r="CU20" s="619"/>
      <c r="CV20" s="619"/>
      <c r="CW20" s="619"/>
      <c r="CX20" s="619"/>
      <c r="CY20" s="620"/>
      <c r="CZ20" s="671">
        <v>100</v>
      </c>
      <c r="DA20" s="671"/>
      <c r="DB20" s="671"/>
      <c r="DC20" s="671"/>
      <c r="DD20" s="624">
        <v>543329</v>
      </c>
      <c r="DE20" s="619"/>
      <c r="DF20" s="619"/>
      <c r="DG20" s="619"/>
      <c r="DH20" s="619"/>
      <c r="DI20" s="619"/>
      <c r="DJ20" s="619"/>
      <c r="DK20" s="619"/>
      <c r="DL20" s="619"/>
      <c r="DM20" s="619"/>
      <c r="DN20" s="619"/>
      <c r="DO20" s="619"/>
      <c r="DP20" s="620"/>
      <c r="DQ20" s="624">
        <v>6039945</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3536</v>
      </c>
      <c r="S21" s="619"/>
      <c r="T21" s="619"/>
      <c r="U21" s="619"/>
      <c r="V21" s="619"/>
      <c r="W21" s="619"/>
      <c r="X21" s="619"/>
      <c r="Y21" s="620"/>
      <c r="Z21" s="671">
        <v>0</v>
      </c>
      <c r="AA21" s="671"/>
      <c r="AB21" s="671"/>
      <c r="AC21" s="671"/>
      <c r="AD21" s="672">
        <v>3536</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1646</v>
      </c>
      <c r="S22" s="619"/>
      <c r="T22" s="619"/>
      <c r="U22" s="619"/>
      <c r="V22" s="619"/>
      <c r="W22" s="619"/>
      <c r="X22" s="619"/>
      <c r="Y22" s="620"/>
      <c r="Z22" s="671">
        <v>0</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169589</v>
      </c>
      <c r="S23" s="619"/>
      <c r="T23" s="619"/>
      <c r="U23" s="619"/>
      <c r="V23" s="619"/>
      <c r="W23" s="619"/>
      <c r="X23" s="619"/>
      <c r="Y23" s="620"/>
      <c r="Z23" s="671">
        <v>2</v>
      </c>
      <c r="AA23" s="671"/>
      <c r="AB23" s="671"/>
      <c r="AC23" s="671"/>
      <c r="AD23" s="672">
        <v>5753</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12834</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3228443</v>
      </c>
      <c r="CS24" s="669"/>
      <c r="CT24" s="669"/>
      <c r="CU24" s="669"/>
      <c r="CV24" s="669"/>
      <c r="CW24" s="669"/>
      <c r="CX24" s="669"/>
      <c r="CY24" s="716"/>
      <c r="CZ24" s="720">
        <v>40.6</v>
      </c>
      <c r="DA24" s="721"/>
      <c r="DB24" s="721"/>
      <c r="DC24" s="722"/>
      <c r="DD24" s="715">
        <v>2332147</v>
      </c>
      <c r="DE24" s="669"/>
      <c r="DF24" s="669"/>
      <c r="DG24" s="669"/>
      <c r="DH24" s="669"/>
      <c r="DI24" s="669"/>
      <c r="DJ24" s="669"/>
      <c r="DK24" s="716"/>
      <c r="DL24" s="715">
        <v>2322564</v>
      </c>
      <c r="DM24" s="669"/>
      <c r="DN24" s="669"/>
      <c r="DO24" s="669"/>
      <c r="DP24" s="669"/>
      <c r="DQ24" s="669"/>
      <c r="DR24" s="669"/>
      <c r="DS24" s="669"/>
      <c r="DT24" s="669"/>
      <c r="DU24" s="669"/>
      <c r="DV24" s="716"/>
      <c r="DW24" s="717">
        <v>42.1</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723146</v>
      </c>
      <c r="S25" s="619"/>
      <c r="T25" s="619"/>
      <c r="U25" s="619"/>
      <c r="V25" s="619"/>
      <c r="W25" s="619"/>
      <c r="X25" s="619"/>
      <c r="Y25" s="620"/>
      <c r="Z25" s="671">
        <v>8.6</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1683688</v>
      </c>
      <c r="CS25" s="637"/>
      <c r="CT25" s="637"/>
      <c r="CU25" s="637"/>
      <c r="CV25" s="637"/>
      <c r="CW25" s="637"/>
      <c r="CX25" s="637"/>
      <c r="CY25" s="638"/>
      <c r="CZ25" s="621">
        <v>21.2</v>
      </c>
      <c r="DA25" s="639"/>
      <c r="DB25" s="639"/>
      <c r="DC25" s="640"/>
      <c r="DD25" s="624">
        <v>1559290</v>
      </c>
      <c r="DE25" s="637"/>
      <c r="DF25" s="637"/>
      <c r="DG25" s="637"/>
      <c r="DH25" s="637"/>
      <c r="DI25" s="637"/>
      <c r="DJ25" s="637"/>
      <c r="DK25" s="638"/>
      <c r="DL25" s="624">
        <v>1549707</v>
      </c>
      <c r="DM25" s="637"/>
      <c r="DN25" s="637"/>
      <c r="DO25" s="637"/>
      <c r="DP25" s="637"/>
      <c r="DQ25" s="637"/>
      <c r="DR25" s="637"/>
      <c r="DS25" s="637"/>
      <c r="DT25" s="637"/>
      <c r="DU25" s="637"/>
      <c r="DV25" s="638"/>
      <c r="DW25" s="641">
        <v>28.1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1140406</v>
      </c>
      <c r="CS26" s="619"/>
      <c r="CT26" s="619"/>
      <c r="CU26" s="619"/>
      <c r="CV26" s="619"/>
      <c r="CW26" s="619"/>
      <c r="CX26" s="619"/>
      <c r="CY26" s="620"/>
      <c r="CZ26" s="621">
        <v>14.3</v>
      </c>
      <c r="DA26" s="639"/>
      <c r="DB26" s="639"/>
      <c r="DC26" s="640"/>
      <c r="DD26" s="624">
        <v>1023960</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416531</v>
      </c>
      <c r="S27" s="619"/>
      <c r="T27" s="619"/>
      <c r="U27" s="619"/>
      <c r="V27" s="619"/>
      <c r="W27" s="619"/>
      <c r="X27" s="619"/>
      <c r="Y27" s="620"/>
      <c r="Z27" s="671">
        <v>4.9000000000000004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3778116</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1073253</v>
      </c>
      <c r="CS27" s="637"/>
      <c r="CT27" s="637"/>
      <c r="CU27" s="637"/>
      <c r="CV27" s="637"/>
      <c r="CW27" s="637"/>
      <c r="CX27" s="637"/>
      <c r="CY27" s="638"/>
      <c r="CZ27" s="621">
        <v>13.5</v>
      </c>
      <c r="DA27" s="639"/>
      <c r="DB27" s="639"/>
      <c r="DC27" s="640"/>
      <c r="DD27" s="624">
        <v>304175</v>
      </c>
      <c r="DE27" s="637"/>
      <c r="DF27" s="637"/>
      <c r="DG27" s="637"/>
      <c r="DH27" s="637"/>
      <c r="DI27" s="637"/>
      <c r="DJ27" s="637"/>
      <c r="DK27" s="638"/>
      <c r="DL27" s="624">
        <v>304175</v>
      </c>
      <c r="DM27" s="637"/>
      <c r="DN27" s="637"/>
      <c r="DO27" s="637"/>
      <c r="DP27" s="637"/>
      <c r="DQ27" s="637"/>
      <c r="DR27" s="637"/>
      <c r="DS27" s="637"/>
      <c r="DT27" s="637"/>
      <c r="DU27" s="637"/>
      <c r="DV27" s="638"/>
      <c r="DW27" s="641">
        <v>5.5</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74040</v>
      </c>
      <c r="S28" s="619"/>
      <c r="T28" s="619"/>
      <c r="U28" s="619"/>
      <c r="V28" s="619"/>
      <c r="W28" s="619"/>
      <c r="X28" s="619"/>
      <c r="Y28" s="620"/>
      <c r="Z28" s="671">
        <v>0.9</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471502</v>
      </c>
      <c r="CS28" s="619"/>
      <c r="CT28" s="619"/>
      <c r="CU28" s="619"/>
      <c r="CV28" s="619"/>
      <c r="CW28" s="619"/>
      <c r="CX28" s="619"/>
      <c r="CY28" s="620"/>
      <c r="CZ28" s="621">
        <v>5.9</v>
      </c>
      <c r="DA28" s="639"/>
      <c r="DB28" s="639"/>
      <c r="DC28" s="640"/>
      <c r="DD28" s="624">
        <v>468682</v>
      </c>
      <c r="DE28" s="619"/>
      <c r="DF28" s="619"/>
      <c r="DG28" s="619"/>
      <c r="DH28" s="619"/>
      <c r="DI28" s="619"/>
      <c r="DJ28" s="619"/>
      <c r="DK28" s="620"/>
      <c r="DL28" s="624">
        <v>468682</v>
      </c>
      <c r="DM28" s="619"/>
      <c r="DN28" s="619"/>
      <c r="DO28" s="619"/>
      <c r="DP28" s="619"/>
      <c r="DQ28" s="619"/>
      <c r="DR28" s="619"/>
      <c r="DS28" s="619"/>
      <c r="DT28" s="619"/>
      <c r="DU28" s="619"/>
      <c r="DV28" s="620"/>
      <c r="DW28" s="641">
        <v>8.5</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3546</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471502</v>
      </c>
      <c r="CS29" s="637"/>
      <c r="CT29" s="637"/>
      <c r="CU29" s="637"/>
      <c r="CV29" s="637"/>
      <c r="CW29" s="637"/>
      <c r="CX29" s="637"/>
      <c r="CY29" s="638"/>
      <c r="CZ29" s="621">
        <v>5.9</v>
      </c>
      <c r="DA29" s="639"/>
      <c r="DB29" s="639"/>
      <c r="DC29" s="640"/>
      <c r="DD29" s="624">
        <v>468682</v>
      </c>
      <c r="DE29" s="637"/>
      <c r="DF29" s="637"/>
      <c r="DG29" s="637"/>
      <c r="DH29" s="637"/>
      <c r="DI29" s="637"/>
      <c r="DJ29" s="637"/>
      <c r="DK29" s="638"/>
      <c r="DL29" s="624">
        <v>468682</v>
      </c>
      <c r="DM29" s="637"/>
      <c r="DN29" s="637"/>
      <c r="DO29" s="637"/>
      <c r="DP29" s="637"/>
      <c r="DQ29" s="637"/>
      <c r="DR29" s="637"/>
      <c r="DS29" s="637"/>
      <c r="DT29" s="637"/>
      <c r="DU29" s="637"/>
      <c r="DV29" s="638"/>
      <c r="DW29" s="641">
        <v>8.5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368749</v>
      </c>
      <c r="S30" s="619"/>
      <c r="T30" s="619"/>
      <c r="U30" s="619"/>
      <c r="V30" s="619"/>
      <c r="W30" s="619"/>
      <c r="X30" s="619"/>
      <c r="Y30" s="620"/>
      <c r="Z30" s="671">
        <v>4.4000000000000004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99.5</v>
      </c>
      <c r="BH30" s="685"/>
      <c r="BI30" s="685"/>
      <c r="BJ30" s="685"/>
      <c r="BK30" s="685"/>
      <c r="BL30" s="685"/>
      <c r="BM30" s="686">
        <v>98.6</v>
      </c>
      <c r="BN30" s="685"/>
      <c r="BO30" s="685"/>
      <c r="BP30" s="685"/>
      <c r="BQ30" s="687"/>
      <c r="BR30" s="684">
        <v>99.6</v>
      </c>
      <c r="BS30" s="685"/>
      <c r="BT30" s="685"/>
      <c r="BU30" s="685"/>
      <c r="BV30" s="685"/>
      <c r="BW30" s="685"/>
      <c r="BX30" s="686">
        <v>98.7</v>
      </c>
      <c r="BY30" s="685"/>
      <c r="BZ30" s="685"/>
      <c r="CA30" s="685"/>
      <c r="CB30" s="687"/>
      <c r="CD30" s="690"/>
      <c r="CE30" s="691"/>
      <c r="CF30" s="655" t="s">
        <v>290</v>
      </c>
      <c r="CG30" s="652"/>
      <c r="CH30" s="652"/>
      <c r="CI30" s="652"/>
      <c r="CJ30" s="652"/>
      <c r="CK30" s="652"/>
      <c r="CL30" s="652"/>
      <c r="CM30" s="652"/>
      <c r="CN30" s="652"/>
      <c r="CO30" s="652"/>
      <c r="CP30" s="652"/>
      <c r="CQ30" s="653"/>
      <c r="CR30" s="618">
        <v>418227</v>
      </c>
      <c r="CS30" s="619"/>
      <c r="CT30" s="619"/>
      <c r="CU30" s="619"/>
      <c r="CV30" s="619"/>
      <c r="CW30" s="619"/>
      <c r="CX30" s="619"/>
      <c r="CY30" s="620"/>
      <c r="CZ30" s="621">
        <v>5.3</v>
      </c>
      <c r="DA30" s="639"/>
      <c r="DB30" s="639"/>
      <c r="DC30" s="640"/>
      <c r="DD30" s="624">
        <v>415904</v>
      </c>
      <c r="DE30" s="619"/>
      <c r="DF30" s="619"/>
      <c r="DG30" s="619"/>
      <c r="DH30" s="619"/>
      <c r="DI30" s="619"/>
      <c r="DJ30" s="619"/>
      <c r="DK30" s="620"/>
      <c r="DL30" s="624">
        <v>415904</v>
      </c>
      <c r="DM30" s="619"/>
      <c r="DN30" s="619"/>
      <c r="DO30" s="619"/>
      <c r="DP30" s="619"/>
      <c r="DQ30" s="619"/>
      <c r="DR30" s="619"/>
      <c r="DS30" s="619"/>
      <c r="DT30" s="619"/>
      <c r="DU30" s="619"/>
      <c r="DV30" s="620"/>
      <c r="DW30" s="641">
        <v>7.5</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718499</v>
      </c>
      <c r="S31" s="619"/>
      <c r="T31" s="619"/>
      <c r="U31" s="619"/>
      <c r="V31" s="619"/>
      <c r="W31" s="619"/>
      <c r="X31" s="619"/>
      <c r="Y31" s="620"/>
      <c r="Z31" s="671">
        <v>8.5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99.6</v>
      </c>
      <c r="BH31" s="637"/>
      <c r="BI31" s="637"/>
      <c r="BJ31" s="637"/>
      <c r="BK31" s="637"/>
      <c r="BL31" s="637"/>
      <c r="BM31" s="673">
        <v>98.3</v>
      </c>
      <c r="BN31" s="683"/>
      <c r="BO31" s="683"/>
      <c r="BP31" s="683"/>
      <c r="BQ31" s="647"/>
      <c r="BR31" s="682">
        <v>99.6</v>
      </c>
      <c r="BS31" s="637"/>
      <c r="BT31" s="637"/>
      <c r="BU31" s="637"/>
      <c r="BV31" s="637"/>
      <c r="BW31" s="637"/>
      <c r="BX31" s="673">
        <v>98.4</v>
      </c>
      <c r="BY31" s="683"/>
      <c r="BZ31" s="683"/>
      <c r="CA31" s="683"/>
      <c r="CB31" s="647"/>
      <c r="CD31" s="690"/>
      <c r="CE31" s="691"/>
      <c r="CF31" s="655" t="s">
        <v>294</v>
      </c>
      <c r="CG31" s="652"/>
      <c r="CH31" s="652"/>
      <c r="CI31" s="652"/>
      <c r="CJ31" s="652"/>
      <c r="CK31" s="652"/>
      <c r="CL31" s="652"/>
      <c r="CM31" s="652"/>
      <c r="CN31" s="652"/>
      <c r="CO31" s="652"/>
      <c r="CP31" s="652"/>
      <c r="CQ31" s="653"/>
      <c r="CR31" s="618">
        <v>53275</v>
      </c>
      <c r="CS31" s="637"/>
      <c r="CT31" s="637"/>
      <c r="CU31" s="637"/>
      <c r="CV31" s="637"/>
      <c r="CW31" s="637"/>
      <c r="CX31" s="637"/>
      <c r="CY31" s="638"/>
      <c r="CZ31" s="621">
        <v>0.7</v>
      </c>
      <c r="DA31" s="639"/>
      <c r="DB31" s="639"/>
      <c r="DC31" s="640"/>
      <c r="DD31" s="624">
        <v>52778</v>
      </c>
      <c r="DE31" s="637"/>
      <c r="DF31" s="637"/>
      <c r="DG31" s="637"/>
      <c r="DH31" s="637"/>
      <c r="DI31" s="637"/>
      <c r="DJ31" s="637"/>
      <c r="DK31" s="638"/>
      <c r="DL31" s="624">
        <v>52778</v>
      </c>
      <c r="DM31" s="637"/>
      <c r="DN31" s="637"/>
      <c r="DO31" s="637"/>
      <c r="DP31" s="637"/>
      <c r="DQ31" s="637"/>
      <c r="DR31" s="637"/>
      <c r="DS31" s="637"/>
      <c r="DT31" s="637"/>
      <c r="DU31" s="637"/>
      <c r="DV31" s="638"/>
      <c r="DW31" s="641">
        <v>1</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248250</v>
      </c>
      <c r="S32" s="619"/>
      <c r="T32" s="619"/>
      <c r="U32" s="619"/>
      <c r="V32" s="619"/>
      <c r="W32" s="619"/>
      <c r="X32" s="619"/>
      <c r="Y32" s="620"/>
      <c r="Z32" s="671">
        <v>2.9</v>
      </c>
      <c r="AA32" s="671"/>
      <c r="AB32" s="671"/>
      <c r="AC32" s="671"/>
      <c r="AD32" s="672">
        <v>8977</v>
      </c>
      <c r="AE32" s="672"/>
      <c r="AF32" s="672"/>
      <c r="AG32" s="672"/>
      <c r="AH32" s="672"/>
      <c r="AI32" s="672"/>
      <c r="AJ32" s="672"/>
      <c r="AK32" s="672"/>
      <c r="AL32" s="641">
        <v>0.2</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99.4</v>
      </c>
      <c r="BH32" s="603"/>
      <c r="BI32" s="603"/>
      <c r="BJ32" s="603"/>
      <c r="BK32" s="603"/>
      <c r="BL32" s="603"/>
      <c r="BM32" s="666">
        <v>98.8</v>
      </c>
      <c r="BN32" s="603"/>
      <c r="BO32" s="603"/>
      <c r="BP32" s="603"/>
      <c r="BQ32" s="660"/>
      <c r="BR32" s="681">
        <v>99.5</v>
      </c>
      <c r="BS32" s="603"/>
      <c r="BT32" s="603"/>
      <c r="BU32" s="603"/>
      <c r="BV32" s="603"/>
      <c r="BW32" s="603"/>
      <c r="BX32" s="666">
        <v>99</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413000</v>
      </c>
      <c r="S33" s="619"/>
      <c r="T33" s="619"/>
      <c r="U33" s="619"/>
      <c r="V33" s="619"/>
      <c r="W33" s="619"/>
      <c r="X33" s="619"/>
      <c r="Y33" s="620"/>
      <c r="Z33" s="671">
        <v>4.9000000000000004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4182993</v>
      </c>
      <c r="CS33" s="637"/>
      <c r="CT33" s="637"/>
      <c r="CU33" s="637"/>
      <c r="CV33" s="637"/>
      <c r="CW33" s="637"/>
      <c r="CX33" s="637"/>
      <c r="CY33" s="638"/>
      <c r="CZ33" s="621">
        <v>52.6</v>
      </c>
      <c r="DA33" s="639"/>
      <c r="DB33" s="639"/>
      <c r="DC33" s="640"/>
      <c r="DD33" s="624">
        <v>3547408</v>
      </c>
      <c r="DE33" s="637"/>
      <c r="DF33" s="637"/>
      <c r="DG33" s="637"/>
      <c r="DH33" s="637"/>
      <c r="DI33" s="637"/>
      <c r="DJ33" s="637"/>
      <c r="DK33" s="638"/>
      <c r="DL33" s="624">
        <v>2369189</v>
      </c>
      <c r="DM33" s="637"/>
      <c r="DN33" s="637"/>
      <c r="DO33" s="637"/>
      <c r="DP33" s="637"/>
      <c r="DQ33" s="637"/>
      <c r="DR33" s="637"/>
      <c r="DS33" s="637"/>
      <c r="DT33" s="637"/>
      <c r="DU33" s="637"/>
      <c r="DV33" s="638"/>
      <c r="DW33" s="641">
        <v>43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1645198</v>
      </c>
      <c r="CS34" s="619"/>
      <c r="CT34" s="619"/>
      <c r="CU34" s="619"/>
      <c r="CV34" s="619"/>
      <c r="CW34" s="619"/>
      <c r="CX34" s="619"/>
      <c r="CY34" s="620"/>
      <c r="CZ34" s="621">
        <v>20.7</v>
      </c>
      <c r="DA34" s="639"/>
      <c r="DB34" s="639"/>
      <c r="DC34" s="640"/>
      <c r="DD34" s="624">
        <v>1200277</v>
      </c>
      <c r="DE34" s="619"/>
      <c r="DF34" s="619"/>
      <c r="DG34" s="619"/>
      <c r="DH34" s="619"/>
      <c r="DI34" s="619"/>
      <c r="DJ34" s="619"/>
      <c r="DK34" s="620"/>
      <c r="DL34" s="624">
        <v>1006401</v>
      </c>
      <c r="DM34" s="619"/>
      <c r="DN34" s="619"/>
      <c r="DO34" s="619"/>
      <c r="DP34" s="619"/>
      <c r="DQ34" s="619"/>
      <c r="DR34" s="619"/>
      <c r="DS34" s="619"/>
      <c r="DT34" s="619"/>
      <c r="DU34" s="619"/>
      <c r="DV34" s="620"/>
      <c r="DW34" s="641">
        <v>18.3</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318000</v>
      </c>
      <c r="S35" s="619"/>
      <c r="T35" s="619"/>
      <c r="U35" s="619"/>
      <c r="V35" s="619"/>
      <c r="W35" s="619"/>
      <c r="X35" s="619"/>
      <c r="Y35" s="620"/>
      <c r="Z35" s="671">
        <v>3.8</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961960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219935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48251</v>
      </c>
      <c r="CS35" s="637"/>
      <c r="CT35" s="637"/>
      <c r="CU35" s="637"/>
      <c r="CV35" s="637"/>
      <c r="CW35" s="637"/>
      <c r="CX35" s="637"/>
      <c r="CY35" s="638"/>
      <c r="CZ35" s="621">
        <v>0.6</v>
      </c>
      <c r="DA35" s="639"/>
      <c r="DB35" s="639"/>
      <c r="DC35" s="640"/>
      <c r="DD35" s="624">
        <v>46508</v>
      </c>
      <c r="DE35" s="637"/>
      <c r="DF35" s="637"/>
      <c r="DG35" s="637"/>
      <c r="DH35" s="637"/>
      <c r="DI35" s="637"/>
      <c r="DJ35" s="637"/>
      <c r="DK35" s="638"/>
      <c r="DL35" s="624">
        <v>33058</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8440688</v>
      </c>
      <c r="S36" s="659"/>
      <c r="T36" s="659"/>
      <c r="U36" s="659"/>
      <c r="V36" s="659"/>
      <c r="W36" s="659"/>
      <c r="X36" s="659"/>
      <c r="Y36" s="662"/>
      <c r="Z36" s="663">
        <v>100</v>
      </c>
      <c r="AA36" s="663"/>
      <c r="AB36" s="663"/>
      <c r="AC36" s="663"/>
      <c r="AD36" s="664">
        <v>5195437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344155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22564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1022771</v>
      </c>
      <c r="CS36" s="619"/>
      <c r="CT36" s="619"/>
      <c r="CU36" s="619"/>
      <c r="CV36" s="619"/>
      <c r="CW36" s="619"/>
      <c r="CX36" s="619"/>
      <c r="CY36" s="620"/>
      <c r="CZ36" s="621">
        <v>12.9</v>
      </c>
      <c r="DA36" s="639"/>
      <c r="DB36" s="639"/>
      <c r="DC36" s="640"/>
      <c r="DD36" s="624">
        <v>914409</v>
      </c>
      <c r="DE36" s="619"/>
      <c r="DF36" s="619"/>
      <c r="DG36" s="619"/>
      <c r="DH36" s="619"/>
      <c r="DI36" s="619"/>
      <c r="DJ36" s="619"/>
      <c r="DK36" s="620"/>
      <c r="DL36" s="624">
        <v>853481</v>
      </c>
      <c r="DM36" s="619"/>
      <c r="DN36" s="619"/>
      <c r="DO36" s="619"/>
      <c r="DP36" s="619"/>
      <c r="DQ36" s="619"/>
      <c r="DR36" s="619"/>
      <c r="DS36" s="619"/>
      <c r="DT36" s="619"/>
      <c r="DU36" s="619"/>
      <c r="DV36" s="620"/>
      <c r="DW36" s="641">
        <v>15.5</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700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3552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374997</v>
      </c>
      <c r="CS37" s="637"/>
      <c r="CT37" s="637"/>
      <c r="CU37" s="637"/>
      <c r="CV37" s="637"/>
      <c r="CW37" s="637"/>
      <c r="CX37" s="637"/>
      <c r="CY37" s="638"/>
      <c r="CZ37" s="621">
        <v>4.7</v>
      </c>
      <c r="DA37" s="639"/>
      <c r="DB37" s="639"/>
      <c r="DC37" s="640"/>
      <c r="DD37" s="624">
        <v>374997</v>
      </c>
      <c r="DE37" s="637"/>
      <c r="DF37" s="637"/>
      <c r="DG37" s="637"/>
      <c r="DH37" s="637"/>
      <c r="DI37" s="637"/>
      <c r="DJ37" s="637"/>
      <c r="DK37" s="638"/>
      <c r="DL37" s="624">
        <v>374330</v>
      </c>
      <c r="DM37" s="637"/>
      <c r="DN37" s="637"/>
      <c r="DO37" s="637"/>
      <c r="DP37" s="637"/>
      <c r="DQ37" s="637"/>
      <c r="DR37" s="637"/>
      <c r="DS37" s="637"/>
      <c r="DT37" s="637"/>
      <c r="DU37" s="637"/>
      <c r="DV37" s="638"/>
      <c r="DW37" s="641">
        <v>6.8</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6135</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961260</v>
      </c>
      <c r="CS38" s="619"/>
      <c r="CT38" s="619"/>
      <c r="CU38" s="619"/>
      <c r="CV38" s="619"/>
      <c r="CW38" s="619"/>
      <c r="CX38" s="619"/>
      <c r="CY38" s="620"/>
      <c r="CZ38" s="621">
        <v>12.1</v>
      </c>
      <c r="DA38" s="639"/>
      <c r="DB38" s="639"/>
      <c r="DC38" s="640"/>
      <c r="DD38" s="624">
        <v>886574</v>
      </c>
      <c r="DE38" s="619"/>
      <c r="DF38" s="619"/>
      <c r="DG38" s="619"/>
      <c r="DH38" s="619"/>
      <c r="DI38" s="619"/>
      <c r="DJ38" s="619"/>
      <c r="DK38" s="620"/>
      <c r="DL38" s="624">
        <v>476249</v>
      </c>
      <c r="DM38" s="619"/>
      <c r="DN38" s="619"/>
      <c r="DO38" s="619"/>
      <c r="DP38" s="619"/>
      <c r="DQ38" s="619"/>
      <c r="DR38" s="619"/>
      <c r="DS38" s="619"/>
      <c r="DT38" s="619"/>
      <c r="DU38" s="619"/>
      <c r="DV38" s="620"/>
      <c r="DW38" s="641">
        <v>8.6</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106</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505513</v>
      </c>
      <c r="CS39" s="637"/>
      <c r="CT39" s="637"/>
      <c r="CU39" s="637"/>
      <c r="CV39" s="637"/>
      <c r="CW39" s="637"/>
      <c r="CX39" s="637"/>
      <c r="CY39" s="638"/>
      <c r="CZ39" s="621">
        <v>6.4</v>
      </c>
      <c r="DA39" s="639"/>
      <c r="DB39" s="639"/>
      <c r="DC39" s="640"/>
      <c r="DD39" s="624">
        <v>499640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164432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78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452673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543329</v>
      </c>
      <c r="CS42" s="619"/>
      <c r="CT42" s="619"/>
      <c r="CU42" s="619"/>
      <c r="CV42" s="619"/>
      <c r="CW42" s="619"/>
      <c r="CX42" s="619"/>
      <c r="CY42" s="620"/>
      <c r="CZ42" s="621">
        <v>6.8</v>
      </c>
      <c r="DA42" s="622"/>
      <c r="DB42" s="622"/>
      <c r="DC42" s="623"/>
      <c r="DD42" s="624">
        <v>160390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34146</v>
      </c>
      <c r="CS43" s="637"/>
      <c r="CT43" s="637"/>
      <c r="CU43" s="637"/>
      <c r="CV43" s="637"/>
      <c r="CW43" s="637"/>
      <c r="CX43" s="637"/>
      <c r="CY43" s="638"/>
      <c r="CZ43" s="621">
        <v>0.4</v>
      </c>
      <c r="DA43" s="639"/>
      <c r="DB43" s="639"/>
      <c r="DC43" s="640"/>
      <c r="DD43" s="624">
        <v>34146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543329</v>
      </c>
      <c r="CS44" s="619"/>
      <c r="CT44" s="619"/>
      <c r="CU44" s="619"/>
      <c r="CV44" s="619"/>
      <c r="CW44" s="619"/>
      <c r="CX44" s="619"/>
      <c r="CY44" s="620"/>
      <c r="CZ44" s="621">
        <v>6.8</v>
      </c>
      <c r="DA44" s="622"/>
      <c r="DB44" s="622"/>
      <c r="DC44" s="623"/>
      <c r="DD44" s="624">
        <v>160390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96953</v>
      </c>
      <c r="CS45" s="637"/>
      <c r="CT45" s="637"/>
      <c r="CU45" s="637"/>
      <c r="CV45" s="637"/>
      <c r="CW45" s="637"/>
      <c r="CX45" s="637"/>
      <c r="CY45" s="638"/>
      <c r="CZ45" s="621">
        <v>1.2</v>
      </c>
      <c r="DA45" s="639"/>
      <c r="DB45" s="639"/>
      <c r="DC45" s="640"/>
      <c r="DD45" s="624">
        <v>13661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446376</v>
      </c>
      <c r="CS46" s="619"/>
      <c r="CT46" s="619"/>
      <c r="CU46" s="619"/>
      <c r="CV46" s="619"/>
      <c r="CW46" s="619"/>
      <c r="CX46" s="619"/>
      <c r="CY46" s="620"/>
      <c r="CZ46" s="621">
        <v>5.6</v>
      </c>
      <c r="DA46" s="622"/>
      <c r="DB46" s="622"/>
      <c r="DC46" s="623"/>
      <c r="DD46" s="624">
        <v>146729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7954765</v>
      </c>
      <c r="CS49" s="603"/>
      <c r="CT49" s="603"/>
      <c r="CU49" s="603"/>
      <c r="CV49" s="603"/>
      <c r="CW49" s="603"/>
      <c r="CX49" s="603"/>
      <c r="CY49" s="604"/>
      <c r="CZ49" s="605">
        <v>100</v>
      </c>
      <c r="DA49" s="606"/>
      <c r="DB49" s="606"/>
      <c r="DC49" s="607"/>
      <c r="DD49" s="608">
        <v>6039945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8441</v>
      </c>
      <c r="R7" s="1131"/>
      <c r="S7" s="1131"/>
      <c r="T7" s="1131"/>
      <c r="U7" s="1131"/>
      <c r="V7" s="1131">
        <v>7955</v>
      </c>
      <c r="W7" s="1131"/>
      <c r="X7" s="1131"/>
      <c r="Y7" s="1131"/>
      <c r="Z7" s="1131"/>
      <c r="AA7" s="1131">
        <f>Q7-V7</f>
        <v>486</v>
      </c>
      <c r="AB7" s="1131"/>
      <c r="AC7" s="1131"/>
      <c r="AD7" s="1131"/>
      <c r="AE7" s="1132"/>
      <c r="AF7" s="1133">
        <v>469</v>
      </c>
      <c r="AG7" s="1134"/>
      <c r="AH7" s="1134"/>
      <c r="AI7" s="1134"/>
      <c r="AJ7" s="1135"/>
      <c r="AK7" s="1117">
        <v>369</v>
      </c>
      <c r="AL7" s="1118"/>
      <c r="AM7" s="1118"/>
      <c r="AN7" s="1118"/>
      <c r="AO7" s="1118"/>
      <c r="AP7" s="1118">
        <v>5486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8441</v>
      </c>
      <c r="R23" s="1095"/>
      <c r="S23" s="1095"/>
      <c r="T23" s="1095"/>
      <c r="U23" s="1095"/>
      <c r="V23" s="1095">
        <v>7955</v>
      </c>
      <c r="W23" s="1095"/>
      <c r="X23" s="1095"/>
      <c r="Y23" s="1095"/>
      <c r="Z23" s="1095"/>
      <c r="AA23" s="1095">
        <v>486</v>
      </c>
      <c r="AB23" s="1095"/>
      <c r="AC23" s="1095"/>
      <c r="AD23" s="1095"/>
      <c r="AE23" s="1096"/>
      <c r="AF23" s="1097">
        <v>469</v>
      </c>
      <c r="AG23" s="1095"/>
      <c r="AH23" s="1095"/>
      <c r="AI23" s="1095"/>
      <c r="AJ23" s="1098"/>
      <c r="AK23" s="1099"/>
      <c r="AL23" s="1100"/>
      <c r="AM23" s="1100"/>
      <c r="AN23" s="1100"/>
      <c r="AO23" s="1100"/>
      <c r="AP23" s="1095">
        <v>5486</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3346</v>
      </c>
      <c r="R28" s="1080"/>
      <c r="S28" s="1080"/>
      <c r="T28" s="1080"/>
      <c r="U28" s="1080"/>
      <c r="V28" s="1080">
        <v>3126</v>
      </c>
      <c r="W28" s="1080"/>
      <c r="X28" s="1080"/>
      <c r="Y28" s="1080"/>
      <c r="Z28" s="1080"/>
      <c r="AA28" s="1080">
        <f>Q28-V28</f>
        <v>220</v>
      </c>
      <c r="AB28" s="1080"/>
      <c r="AC28" s="1080"/>
      <c r="AD28" s="1080"/>
      <c r="AE28" s="1081"/>
      <c r="AF28" s="1082">
        <v>220</v>
      </c>
      <c r="AG28" s="1080"/>
      <c r="AH28" s="1080"/>
      <c r="AI28" s="1080"/>
      <c r="AJ28" s="1083"/>
      <c r="AK28" s="1084">
        <v>274</v>
      </c>
      <c r="AL28" s="1072"/>
      <c r="AM28" s="1072"/>
      <c r="AN28" s="1072"/>
      <c r="AO28" s="1072"/>
      <c r="AP28" s="1072" t="s">
        <v>541</v>
      </c>
      <c r="AQ28" s="1072"/>
      <c r="AR28" s="1072"/>
      <c r="AS28" s="1072"/>
      <c r="AT28" s="1072"/>
      <c r="AU28" s="1072" t="s">
        <v>541</v>
      </c>
      <c r="AV28" s="1072"/>
      <c r="AW28" s="1072"/>
      <c r="AX28" s="1072"/>
      <c r="AY28" s="1072"/>
      <c r="AZ28" s="1073" t="s">
        <v>541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1608</v>
      </c>
      <c r="R29" s="1070"/>
      <c r="S29" s="1070"/>
      <c r="T29" s="1070"/>
      <c r="U29" s="1070"/>
      <c r="V29" s="1070">
        <v>1488</v>
      </c>
      <c r="W29" s="1070"/>
      <c r="X29" s="1070"/>
      <c r="Y29" s="1070"/>
      <c r="Z29" s="1070"/>
      <c r="AA29" s="1070">
        <f t="shared" ref="AA29:AA32" si="0">Q29-V29</f>
        <v>120</v>
      </c>
      <c r="AB29" s="1070"/>
      <c r="AC29" s="1070"/>
      <c r="AD29" s="1070"/>
      <c r="AE29" s="1071"/>
      <c r="AF29" s="1045">
        <v>120</v>
      </c>
      <c r="AG29" s="1046"/>
      <c r="AH29" s="1046"/>
      <c r="AI29" s="1046"/>
      <c r="AJ29" s="1047"/>
      <c r="AK29" s="999">
        <v>235</v>
      </c>
      <c r="AL29" s="1006"/>
      <c r="AM29" s="1006"/>
      <c r="AN29" s="1006"/>
      <c r="AO29" s="1006"/>
      <c r="AP29" s="1006" t="s">
        <v>541</v>
      </c>
      <c r="AQ29" s="1006"/>
      <c r="AR29" s="1006"/>
      <c r="AS29" s="1006"/>
      <c r="AT29" s="1006"/>
      <c r="AU29" s="1006" t="s">
        <v>541</v>
      </c>
      <c r="AV29" s="1006"/>
      <c r="AW29" s="1006"/>
      <c r="AX29" s="1006"/>
      <c r="AY29" s="1006"/>
      <c r="AZ29" s="1068" t="s">
        <v>541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228</v>
      </c>
      <c r="R30" s="1070"/>
      <c r="S30" s="1070"/>
      <c r="T30" s="1070"/>
      <c r="U30" s="1070"/>
      <c r="V30" s="1070">
        <v>227</v>
      </c>
      <c r="W30" s="1070"/>
      <c r="X30" s="1070"/>
      <c r="Y30" s="1070"/>
      <c r="Z30" s="1070"/>
      <c r="AA30" s="1070">
        <f t="shared" si="0"/>
        <v>1</v>
      </c>
      <c r="AB30" s="1070"/>
      <c r="AC30" s="1070"/>
      <c r="AD30" s="1070"/>
      <c r="AE30" s="1071"/>
      <c r="AF30" s="1045">
        <v>1</v>
      </c>
      <c r="AG30" s="1046"/>
      <c r="AH30" s="1046"/>
      <c r="AI30" s="1046"/>
      <c r="AJ30" s="1047"/>
      <c r="AK30" s="999">
        <v>47</v>
      </c>
      <c r="AL30" s="1006"/>
      <c r="AM30" s="1006"/>
      <c r="AN30" s="1006"/>
      <c r="AO30" s="1006"/>
      <c r="AP30" s="1006" t="s">
        <v>541</v>
      </c>
      <c r="AQ30" s="1006"/>
      <c r="AR30" s="1006"/>
      <c r="AS30" s="1006"/>
      <c r="AT30" s="1006"/>
      <c r="AU30" s="1006" t="s">
        <v>541</v>
      </c>
      <c r="AV30" s="1006"/>
      <c r="AW30" s="1006"/>
      <c r="AX30" s="1006"/>
      <c r="AY30" s="1006"/>
      <c r="AZ30" s="1068" t="s">
        <v>541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265</v>
      </c>
      <c r="R31" s="1070"/>
      <c r="S31" s="1070"/>
      <c r="T31" s="1070"/>
      <c r="U31" s="1070"/>
      <c r="V31" s="1070">
        <v>233</v>
      </c>
      <c r="W31" s="1070"/>
      <c r="X31" s="1070"/>
      <c r="Y31" s="1070"/>
      <c r="Z31" s="1070"/>
      <c r="AA31" s="1070">
        <v>31</v>
      </c>
      <c r="AB31" s="1070"/>
      <c r="AC31" s="1070"/>
      <c r="AD31" s="1070"/>
      <c r="AE31" s="1071"/>
      <c r="AF31" s="1045">
        <v>584</v>
      </c>
      <c r="AG31" s="1046"/>
      <c r="AH31" s="1046"/>
      <c r="AI31" s="1046"/>
      <c r="AJ31" s="1047"/>
      <c r="AK31" s="999">
        <v>1</v>
      </c>
      <c r="AL31" s="1006"/>
      <c r="AM31" s="1006"/>
      <c r="AN31" s="1006"/>
      <c r="AO31" s="1006"/>
      <c r="AP31" s="1006">
        <v>302</v>
      </c>
      <c r="AQ31" s="1006"/>
      <c r="AR31" s="1006"/>
      <c r="AS31" s="1006"/>
      <c r="AT31" s="1006"/>
      <c r="AU31" s="1006">
        <v>1</v>
      </c>
      <c r="AV31" s="1006"/>
      <c r="AW31" s="1006"/>
      <c r="AX31" s="1006"/>
      <c r="AY31" s="1006"/>
      <c r="AZ31" s="1068" t="s">
        <v>542</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870</v>
      </c>
      <c r="R32" s="1070"/>
      <c r="S32" s="1070"/>
      <c r="T32" s="1070"/>
      <c r="U32" s="1070"/>
      <c r="V32" s="1070">
        <v>814</v>
      </c>
      <c r="W32" s="1070"/>
      <c r="X32" s="1070"/>
      <c r="Y32" s="1070"/>
      <c r="Z32" s="1070"/>
      <c r="AA32" s="1070">
        <f t="shared" si="0"/>
        <v>56</v>
      </c>
      <c r="AB32" s="1070"/>
      <c r="AC32" s="1070"/>
      <c r="AD32" s="1070"/>
      <c r="AE32" s="1071"/>
      <c r="AF32" s="1045">
        <v>56</v>
      </c>
      <c r="AG32" s="1046"/>
      <c r="AH32" s="1046"/>
      <c r="AI32" s="1046"/>
      <c r="AJ32" s="1047"/>
      <c r="AK32" s="999">
        <v>344</v>
      </c>
      <c r="AL32" s="1006"/>
      <c r="AM32" s="1006"/>
      <c r="AN32" s="1006"/>
      <c r="AO32" s="1006"/>
      <c r="AP32" s="1006">
        <v>3963</v>
      </c>
      <c r="AQ32" s="1006"/>
      <c r="AR32" s="1006"/>
      <c r="AS32" s="1006"/>
      <c r="AT32" s="1006"/>
      <c r="AU32" s="1006">
        <v>2520</v>
      </c>
      <c r="AV32" s="1006"/>
      <c r="AW32" s="1006"/>
      <c r="AX32" s="1006"/>
      <c r="AY32" s="1006"/>
      <c r="AZ32" s="1068" t="s">
        <v>542</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999"/>
      <c r="AL33" s="1006"/>
      <c r="AM33" s="1006"/>
      <c r="AN33" s="1006"/>
      <c r="AO33" s="1006"/>
      <c r="AP33" s="1006"/>
      <c r="AQ33" s="1006"/>
      <c r="AR33" s="1006"/>
      <c r="AS33" s="1006"/>
      <c r="AT33" s="1006"/>
      <c r="AU33" s="1006"/>
      <c r="AV33" s="1006"/>
      <c r="AW33" s="1006"/>
      <c r="AX33" s="1006"/>
      <c r="AY33" s="1006"/>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999"/>
      <c r="AL34" s="1006"/>
      <c r="AM34" s="1006"/>
      <c r="AN34" s="1006"/>
      <c r="AO34" s="1006"/>
      <c r="AP34" s="1006"/>
      <c r="AQ34" s="1006"/>
      <c r="AR34" s="1006"/>
      <c r="AS34" s="1006"/>
      <c r="AT34" s="1006"/>
      <c r="AU34" s="1006"/>
      <c r="AV34" s="1006"/>
      <c r="AW34" s="1006"/>
      <c r="AX34" s="1006"/>
      <c r="AY34" s="1006"/>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999"/>
      <c r="AL35" s="1006"/>
      <c r="AM35" s="1006"/>
      <c r="AN35" s="1006"/>
      <c r="AO35" s="1006"/>
      <c r="AP35" s="1006"/>
      <c r="AQ35" s="1006"/>
      <c r="AR35" s="1006"/>
      <c r="AS35" s="1006"/>
      <c r="AT35" s="1006"/>
      <c r="AU35" s="1006"/>
      <c r="AV35" s="1006"/>
      <c r="AW35" s="1006"/>
      <c r="AX35" s="1006"/>
      <c r="AY35" s="1006"/>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999"/>
      <c r="AL36" s="1006"/>
      <c r="AM36" s="1006"/>
      <c r="AN36" s="1006"/>
      <c r="AO36" s="1006"/>
      <c r="AP36" s="1006"/>
      <c r="AQ36" s="1006"/>
      <c r="AR36" s="1006"/>
      <c r="AS36" s="1006"/>
      <c r="AT36" s="1006"/>
      <c r="AU36" s="1006"/>
      <c r="AV36" s="1006"/>
      <c r="AW36" s="1006"/>
      <c r="AX36" s="1006"/>
      <c r="AY36" s="1006"/>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999"/>
      <c r="AL37" s="1006"/>
      <c r="AM37" s="1006"/>
      <c r="AN37" s="1006"/>
      <c r="AO37" s="1006"/>
      <c r="AP37" s="1006"/>
      <c r="AQ37" s="1006"/>
      <c r="AR37" s="1006"/>
      <c r="AS37" s="1006"/>
      <c r="AT37" s="1006"/>
      <c r="AU37" s="1006"/>
      <c r="AV37" s="1006"/>
      <c r="AW37" s="1006"/>
      <c r="AX37" s="1006"/>
      <c r="AY37" s="1006"/>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999"/>
      <c r="AL38" s="1006"/>
      <c r="AM38" s="1006"/>
      <c r="AN38" s="1006"/>
      <c r="AO38" s="1006"/>
      <c r="AP38" s="1006"/>
      <c r="AQ38" s="1006"/>
      <c r="AR38" s="1006"/>
      <c r="AS38" s="1006"/>
      <c r="AT38" s="1006"/>
      <c r="AU38" s="1006"/>
      <c r="AV38" s="1006"/>
      <c r="AW38" s="1006"/>
      <c r="AX38" s="1006"/>
      <c r="AY38" s="1006"/>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999"/>
      <c r="AL39" s="1006"/>
      <c r="AM39" s="1006"/>
      <c r="AN39" s="1006"/>
      <c r="AO39" s="1006"/>
      <c r="AP39" s="1006"/>
      <c r="AQ39" s="1006"/>
      <c r="AR39" s="1006"/>
      <c r="AS39" s="1006"/>
      <c r="AT39" s="1006"/>
      <c r="AU39" s="1006"/>
      <c r="AV39" s="1006"/>
      <c r="AW39" s="1006"/>
      <c r="AX39" s="1006"/>
      <c r="AY39" s="1006"/>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999"/>
      <c r="AL40" s="1006"/>
      <c r="AM40" s="1006"/>
      <c r="AN40" s="1006"/>
      <c r="AO40" s="1006"/>
      <c r="AP40" s="1006"/>
      <c r="AQ40" s="1006"/>
      <c r="AR40" s="1006"/>
      <c r="AS40" s="1006"/>
      <c r="AT40" s="1006"/>
      <c r="AU40" s="1006"/>
      <c r="AV40" s="1006"/>
      <c r="AW40" s="1006"/>
      <c r="AX40" s="1006"/>
      <c r="AY40" s="1006"/>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999"/>
      <c r="AL41" s="1006"/>
      <c r="AM41" s="1006"/>
      <c r="AN41" s="1006"/>
      <c r="AO41" s="1006"/>
      <c r="AP41" s="1006"/>
      <c r="AQ41" s="1006"/>
      <c r="AR41" s="1006"/>
      <c r="AS41" s="1006"/>
      <c r="AT41" s="1006"/>
      <c r="AU41" s="1006"/>
      <c r="AV41" s="1006"/>
      <c r="AW41" s="1006"/>
      <c r="AX41" s="1006"/>
      <c r="AY41" s="1006"/>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999"/>
      <c r="AL42" s="1006"/>
      <c r="AM42" s="1006"/>
      <c r="AN42" s="1006"/>
      <c r="AO42" s="1006"/>
      <c r="AP42" s="1006"/>
      <c r="AQ42" s="1006"/>
      <c r="AR42" s="1006"/>
      <c r="AS42" s="1006"/>
      <c r="AT42" s="1006"/>
      <c r="AU42" s="1006"/>
      <c r="AV42" s="1006"/>
      <c r="AW42" s="1006"/>
      <c r="AX42" s="1006"/>
      <c r="AY42" s="1006"/>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999"/>
      <c r="AL43" s="1006"/>
      <c r="AM43" s="1006"/>
      <c r="AN43" s="1006"/>
      <c r="AO43" s="1006"/>
      <c r="AP43" s="1006"/>
      <c r="AQ43" s="1006"/>
      <c r="AR43" s="1006"/>
      <c r="AS43" s="1006"/>
      <c r="AT43" s="1006"/>
      <c r="AU43" s="1006"/>
      <c r="AV43" s="1006"/>
      <c r="AW43" s="1006"/>
      <c r="AX43" s="1006"/>
      <c r="AY43" s="1006"/>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999"/>
      <c r="AL44" s="1006"/>
      <c r="AM44" s="1006"/>
      <c r="AN44" s="1006"/>
      <c r="AO44" s="1006"/>
      <c r="AP44" s="1006"/>
      <c r="AQ44" s="1006"/>
      <c r="AR44" s="1006"/>
      <c r="AS44" s="1006"/>
      <c r="AT44" s="1006"/>
      <c r="AU44" s="1006"/>
      <c r="AV44" s="1006"/>
      <c r="AW44" s="1006"/>
      <c r="AX44" s="1006"/>
      <c r="AY44" s="1006"/>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999"/>
      <c r="AL45" s="1006"/>
      <c r="AM45" s="1006"/>
      <c r="AN45" s="1006"/>
      <c r="AO45" s="1006"/>
      <c r="AP45" s="1006"/>
      <c r="AQ45" s="1006"/>
      <c r="AR45" s="1006"/>
      <c r="AS45" s="1006"/>
      <c r="AT45" s="1006"/>
      <c r="AU45" s="1006"/>
      <c r="AV45" s="1006"/>
      <c r="AW45" s="1006"/>
      <c r="AX45" s="1006"/>
      <c r="AY45" s="1006"/>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999"/>
      <c r="AL46" s="1006"/>
      <c r="AM46" s="1006"/>
      <c r="AN46" s="1006"/>
      <c r="AO46" s="1006"/>
      <c r="AP46" s="1006"/>
      <c r="AQ46" s="1006"/>
      <c r="AR46" s="1006"/>
      <c r="AS46" s="1006"/>
      <c r="AT46" s="1006"/>
      <c r="AU46" s="1006"/>
      <c r="AV46" s="1006"/>
      <c r="AW46" s="1006"/>
      <c r="AX46" s="1006"/>
      <c r="AY46" s="1006"/>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999"/>
      <c r="AL47" s="1006"/>
      <c r="AM47" s="1006"/>
      <c r="AN47" s="1006"/>
      <c r="AO47" s="1006"/>
      <c r="AP47" s="1006"/>
      <c r="AQ47" s="1006"/>
      <c r="AR47" s="1006"/>
      <c r="AS47" s="1006"/>
      <c r="AT47" s="1006"/>
      <c r="AU47" s="1006"/>
      <c r="AV47" s="1006"/>
      <c r="AW47" s="1006"/>
      <c r="AX47" s="1006"/>
      <c r="AY47" s="1006"/>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999"/>
      <c r="AL48" s="1006"/>
      <c r="AM48" s="1006"/>
      <c r="AN48" s="1006"/>
      <c r="AO48" s="1006"/>
      <c r="AP48" s="1006"/>
      <c r="AQ48" s="1006"/>
      <c r="AR48" s="1006"/>
      <c r="AS48" s="1006"/>
      <c r="AT48" s="1006"/>
      <c r="AU48" s="1006"/>
      <c r="AV48" s="1006"/>
      <c r="AW48" s="1006"/>
      <c r="AX48" s="1006"/>
      <c r="AY48" s="1006"/>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999"/>
      <c r="AL49" s="1006"/>
      <c r="AM49" s="1006"/>
      <c r="AN49" s="1006"/>
      <c r="AO49" s="1006"/>
      <c r="AP49" s="1006"/>
      <c r="AQ49" s="1006"/>
      <c r="AR49" s="1006"/>
      <c r="AS49" s="1006"/>
      <c r="AT49" s="1006"/>
      <c r="AU49" s="1006"/>
      <c r="AV49" s="1006"/>
      <c r="AW49" s="1006"/>
      <c r="AX49" s="1006"/>
      <c r="AY49" s="1006"/>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981</v>
      </c>
      <c r="AG63" s="985"/>
      <c r="AH63" s="985"/>
      <c r="AI63" s="985"/>
      <c r="AJ63" s="1056"/>
      <c r="AK63" s="1057"/>
      <c r="AL63" s="989"/>
      <c r="AM63" s="989"/>
      <c r="AN63" s="989"/>
      <c r="AO63" s="989"/>
      <c r="AP63" s="985">
        <v>4265</v>
      </c>
      <c r="AQ63" s="985"/>
      <c r="AR63" s="985"/>
      <c r="AS63" s="985"/>
      <c r="AT63" s="985"/>
      <c r="AU63" s="985">
        <v>2522</v>
      </c>
      <c r="AV63" s="985"/>
      <c r="AW63" s="985"/>
      <c r="AX63" s="985"/>
      <c r="AY63" s="985"/>
      <c r="AZ63" s="1051"/>
      <c r="BA63" s="1051"/>
      <c r="BB63" s="1051"/>
      <c r="BC63" s="1051"/>
      <c r="BD63" s="1051"/>
      <c r="BE63" s="985"/>
      <c r="BF63" s="985"/>
      <c r="BG63" s="985"/>
      <c r="BH63" s="985"/>
      <c r="BI63" s="985"/>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2" t="s">
        <v>548</v>
      </c>
      <c r="C69" s="1003"/>
      <c r="D69" s="1003"/>
      <c r="E69" s="1003"/>
      <c r="F69" s="1003"/>
      <c r="G69" s="1003"/>
      <c r="H69" s="1003"/>
      <c r="I69" s="1003"/>
      <c r="J69" s="1003"/>
      <c r="K69" s="1003"/>
      <c r="L69" s="1003"/>
      <c r="M69" s="1003"/>
      <c r="N69" s="1003"/>
      <c r="O69" s="1003"/>
      <c r="P69" s="1004"/>
      <c r="Q69" s="1005">
        <v>3005</v>
      </c>
      <c r="R69" s="1006"/>
      <c r="S69" s="1006"/>
      <c r="T69" s="1006"/>
      <c r="U69" s="1006"/>
      <c r="V69" s="1006">
        <v>2884</v>
      </c>
      <c r="W69" s="1006"/>
      <c r="X69" s="1006"/>
      <c r="Y69" s="1006"/>
      <c r="Z69" s="1006"/>
      <c r="AA69" s="1006">
        <v>121</v>
      </c>
      <c r="AB69" s="1006"/>
      <c r="AC69" s="1006"/>
      <c r="AD69" s="1006"/>
      <c r="AE69" s="1006"/>
      <c r="AF69" s="1006">
        <v>121</v>
      </c>
      <c r="AG69" s="1006"/>
      <c r="AH69" s="1006"/>
      <c r="AI69" s="1006"/>
      <c r="AJ69" s="1006"/>
      <c r="AK69" s="1006" t="s">
        <v>541</v>
      </c>
      <c r="AL69" s="1006"/>
      <c r="AM69" s="1006"/>
      <c r="AN69" s="1006"/>
      <c r="AO69" s="1006"/>
      <c r="AP69" s="1006">
        <v>2056</v>
      </c>
      <c r="AQ69" s="1006"/>
      <c r="AR69" s="1006"/>
      <c r="AS69" s="1006"/>
      <c r="AT69" s="1006"/>
      <c r="AU69" s="1006">
        <v>295</v>
      </c>
      <c r="AV69" s="1006"/>
      <c r="AW69" s="1006"/>
      <c r="AX69" s="1006"/>
      <c r="AY69" s="1006"/>
      <c r="AZ69" s="1000"/>
      <c r="BA69" s="1000"/>
      <c r="BB69" s="1000"/>
      <c r="BC69" s="1000"/>
      <c r="BD69" s="1001"/>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2" t="s">
        <v>549</v>
      </c>
      <c r="C70" s="1003"/>
      <c r="D70" s="1003"/>
      <c r="E70" s="1003"/>
      <c r="F70" s="1003"/>
      <c r="G70" s="1003"/>
      <c r="H70" s="1003"/>
      <c r="I70" s="1003"/>
      <c r="J70" s="1003"/>
      <c r="K70" s="1003"/>
      <c r="L70" s="1003"/>
      <c r="M70" s="1003"/>
      <c r="N70" s="1003"/>
      <c r="O70" s="1003"/>
      <c r="P70" s="1004"/>
      <c r="Q70" s="1005">
        <v>118</v>
      </c>
      <c r="R70" s="1006"/>
      <c r="S70" s="1006"/>
      <c r="T70" s="1006"/>
      <c r="U70" s="1006"/>
      <c r="V70" s="1006">
        <v>115</v>
      </c>
      <c r="W70" s="1006"/>
      <c r="X70" s="1006"/>
      <c r="Y70" s="1006"/>
      <c r="Z70" s="1006"/>
      <c r="AA70" s="1006">
        <v>4</v>
      </c>
      <c r="AB70" s="1006"/>
      <c r="AC70" s="1006"/>
      <c r="AD70" s="1006"/>
      <c r="AE70" s="1006"/>
      <c r="AF70" s="1006">
        <v>4</v>
      </c>
      <c r="AG70" s="1006"/>
      <c r="AH70" s="1006"/>
      <c r="AI70" s="1006"/>
      <c r="AJ70" s="1006"/>
      <c r="AK70" s="1006">
        <v>87</v>
      </c>
      <c r="AL70" s="1006"/>
      <c r="AM70" s="1006"/>
      <c r="AN70" s="1006"/>
      <c r="AO70" s="1006"/>
      <c r="AP70" s="1006" t="s">
        <v>541</v>
      </c>
      <c r="AQ70" s="1006"/>
      <c r="AR70" s="1006"/>
      <c r="AS70" s="1006"/>
      <c r="AT70" s="1006"/>
      <c r="AU70" s="1006" t="s">
        <v>540</v>
      </c>
      <c r="AV70" s="1006"/>
      <c r="AW70" s="1006"/>
      <c r="AX70" s="1006"/>
      <c r="AY70" s="1006"/>
      <c r="AZ70" s="1000"/>
      <c r="BA70" s="1000"/>
      <c r="BB70" s="1000"/>
      <c r="BC70" s="1000"/>
      <c r="BD70" s="1001"/>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2" t="s">
        <v>544</v>
      </c>
      <c r="C71" s="1003"/>
      <c r="D71" s="1003"/>
      <c r="E71" s="1003"/>
      <c r="F71" s="1003"/>
      <c r="G71" s="1003"/>
      <c r="H71" s="1003"/>
      <c r="I71" s="1003"/>
      <c r="J71" s="1003"/>
      <c r="K71" s="1003"/>
      <c r="L71" s="1003"/>
      <c r="M71" s="1003"/>
      <c r="N71" s="1003"/>
      <c r="O71" s="1003"/>
      <c r="P71" s="1004"/>
      <c r="Q71" s="1005">
        <v>760</v>
      </c>
      <c r="R71" s="1006"/>
      <c r="S71" s="1006"/>
      <c r="T71" s="1006"/>
      <c r="U71" s="1006"/>
      <c r="V71" s="1006">
        <v>729</v>
      </c>
      <c r="W71" s="1006"/>
      <c r="X71" s="1006"/>
      <c r="Y71" s="1006"/>
      <c r="Z71" s="1006"/>
      <c r="AA71" s="1006">
        <v>30</v>
      </c>
      <c r="AB71" s="1006"/>
      <c r="AC71" s="1006"/>
      <c r="AD71" s="1006"/>
      <c r="AE71" s="1006"/>
      <c r="AF71" s="1006">
        <v>30</v>
      </c>
      <c r="AG71" s="1006"/>
      <c r="AH71" s="1006"/>
      <c r="AI71" s="1006"/>
      <c r="AJ71" s="1006"/>
      <c r="AK71" s="1006">
        <v>20</v>
      </c>
      <c r="AL71" s="1006"/>
      <c r="AM71" s="1006"/>
      <c r="AN71" s="1006"/>
      <c r="AO71" s="1006"/>
      <c r="AP71" s="1006">
        <v>875</v>
      </c>
      <c r="AQ71" s="1006"/>
      <c r="AR71" s="1006"/>
      <c r="AS71" s="1006"/>
      <c r="AT71" s="1006"/>
      <c r="AU71" s="1006">
        <v>29</v>
      </c>
      <c r="AV71" s="1006"/>
      <c r="AW71" s="1006"/>
      <c r="AX71" s="1006"/>
      <c r="AY71" s="1006"/>
      <c r="AZ71" s="1000"/>
      <c r="BA71" s="1000"/>
      <c r="BB71" s="1000"/>
      <c r="BC71" s="1000"/>
      <c r="BD71" s="1001"/>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2" t="s">
        <v>545</v>
      </c>
      <c r="C72" s="1003"/>
      <c r="D72" s="1003"/>
      <c r="E72" s="1003"/>
      <c r="F72" s="1003"/>
      <c r="G72" s="1003"/>
      <c r="H72" s="1003"/>
      <c r="I72" s="1003"/>
      <c r="J72" s="1003"/>
      <c r="K72" s="1003"/>
      <c r="L72" s="1003"/>
      <c r="M72" s="1003"/>
      <c r="N72" s="1003"/>
      <c r="O72" s="1003"/>
      <c r="P72" s="1004"/>
      <c r="Q72" s="1005"/>
      <c r="R72" s="1006"/>
      <c r="S72" s="1006"/>
      <c r="T72" s="1006"/>
      <c r="U72" s="1006"/>
      <c r="V72" s="1006"/>
      <c r="W72" s="1006"/>
      <c r="X72" s="1006"/>
      <c r="Y72" s="1006"/>
      <c r="Z72" s="1006"/>
      <c r="AA72" s="1006"/>
      <c r="AB72" s="1006"/>
      <c r="AC72" s="1006"/>
      <c r="AD72" s="1006"/>
      <c r="AE72" s="1006"/>
      <c r="AF72" s="1006"/>
      <c r="AG72" s="1006"/>
      <c r="AH72" s="1006"/>
      <c r="AI72" s="1006"/>
      <c r="AJ72" s="1006"/>
      <c r="AK72" s="1006"/>
      <c r="AL72" s="1006"/>
      <c r="AM72" s="1006"/>
      <c r="AN72" s="1006"/>
      <c r="AO72" s="1006"/>
      <c r="AP72" s="1006"/>
      <c r="AQ72" s="1006"/>
      <c r="AR72" s="1006"/>
      <c r="AS72" s="1006"/>
      <c r="AT72" s="1006"/>
      <c r="AU72" s="1006"/>
      <c r="AV72" s="1006"/>
      <c r="AW72" s="1006"/>
      <c r="AX72" s="1006"/>
      <c r="AY72" s="1006"/>
      <c r="AZ72" s="1000"/>
      <c r="BA72" s="1000"/>
      <c r="BB72" s="1000"/>
      <c r="BC72" s="1000"/>
      <c r="BD72" s="1001"/>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2" t="s">
        <v>548</v>
      </c>
      <c r="C73" s="1003"/>
      <c r="D73" s="1003"/>
      <c r="E73" s="1003"/>
      <c r="F73" s="1003"/>
      <c r="G73" s="1003"/>
      <c r="H73" s="1003"/>
      <c r="I73" s="1003"/>
      <c r="J73" s="1003"/>
      <c r="K73" s="1003"/>
      <c r="L73" s="1003"/>
      <c r="M73" s="1003"/>
      <c r="N73" s="1003"/>
      <c r="O73" s="1003"/>
      <c r="P73" s="1004"/>
      <c r="Q73" s="1005">
        <v>400</v>
      </c>
      <c r="R73" s="1006"/>
      <c r="S73" s="1006"/>
      <c r="T73" s="1006"/>
      <c r="U73" s="1006"/>
      <c r="V73" s="1006">
        <v>386</v>
      </c>
      <c r="W73" s="1006"/>
      <c r="X73" s="1006"/>
      <c r="Y73" s="1006"/>
      <c r="Z73" s="1006"/>
      <c r="AA73" s="1006">
        <v>13</v>
      </c>
      <c r="AB73" s="1006"/>
      <c r="AC73" s="1006"/>
      <c r="AD73" s="1006"/>
      <c r="AE73" s="1006"/>
      <c r="AF73" s="1006">
        <v>13</v>
      </c>
      <c r="AG73" s="1006"/>
      <c r="AH73" s="1006"/>
      <c r="AI73" s="1006"/>
      <c r="AJ73" s="1006"/>
      <c r="AK73" s="1006">
        <v>84</v>
      </c>
      <c r="AL73" s="1006"/>
      <c r="AM73" s="1006"/>
      <c r="AN73" s="1006"/>
      <c r="AO73" s="1006"/>
      <c r="AP73" s="1006" t="s">
        <v>540</v>
      </c>
      <c r="AQ73" s="1006"/>
      <c r="AR73" s="1006"/>
      <c r="AS73" s="1006"/>
      <c r="AT73" s="1006"/>
      <c r="AU73" s="1006" t="s">
        <v>540</v>
      </c>
      <c r="AV73" s="1006"/>
      <c r="AW73" s="1006"/>
      <c r="AX73" s="1006"/>
      <c r="AY73" s="1006"/>
      <c r="AZ73" s="1000"/>
      <c r="BA73" s="1000"/>
      <c r="BB73" s="1000"/>
      <c r="BC73" s="1000"/>
      <c r="BD73" s="1001"/>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2" t="s">
        <v>550</v>
      </c>
      <c r="C74" s="1003"/>
      <c r="D74" s="1003"/>
      <c r="E74" s="1003"/>
      <c r="F74" s="1003"/>
      <c r="G74" s="1003"/>
      <c r="H74" s="1003"/>
      <c r="I74" s="1003"/>
      <c r="J74" s="1003"/>
      <c r="K74" s="1003"/>
      <c r="L74" s="1003"/>
      <c r="M74" s="1003"/>
      <c r="N74" s="1003"/>
      <c r="O74" s="1003"/>
      <c r="P74" s="1004"/>
      <c r="Q74" s="1005">
        <v>63</v>
      </c>
      <c r="R74" s="1006"/>
      <c r="S74" s="1006"/>
      <c r="T74" s="1006"/>
      <c r="U74" s="1006"/>
      <c r="V74" s="1006">
        <v>62</v>
      </c>
      <c r="W74" s="1006"/>
      <c r="X74" s="1006"/>
      <c r="Y74" s="1006"/>
      <c r="Z74" s="1006"/>
      <c r="AA74" s="1006">
        <v>1</v>
      </c>
      <c r="AB74" s="1006"/>
      <c r="AC74" s="1006"/>
      <c r="AD74" s="1006"/>
      <c r="AE74" s="1006"/>
      <c r="AF74" s="1006">
        <v>1</v>
      </c>
      <c r="AG74" s="1006"/>
      <c r="AH74" s="1006"/>
      <c r="AI74" s="1006"/>
      <c r="AJ74" s="1006"/>
      <c r="AK74" s="997" t="s">
        <v>540</v>
      </c>
      <c r="AL74" s="998"/>
      <c r="AM74" s="998"/>
      <c r="AN74" s="998"/>
      <c r="AO74" s="999"/>
      <c r="AP74" s="1006" t="s">
        <v>540</v>
      </c>
      <c r="AQ74" s="1006"/>
      <c r="AR74" s="1006"/>
      <c r="AS74" s="1006"/>
      <c r="AT74" s="1006"/>
      <c r="AU74" s="1006" t="s">
        <v>540</v>
      </c>
      <c r="AV74" s="1006"/>
      <c r="AW74" s="1006"/>
      <c r="AX74" s="1006"/>
      <c r="AY74" s="1006"/>
      <c r="AZ74" s="1000"/>
      <c r="BA74" s="1000"/>
      <c r="BB74" s="1000"/>
      <c r="BC74" s="1000"/>
      <c r="BD74" s="1001"/>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2" t="s">
        <v>551</v>
      </c>
      <c r="C75" s="1003"/>
      <c r="D75" s="1003"/>
      <c r="E75" s="1003"/>
      <c r="F75" s="1003"/>
      <c r="G75" s="1003"/>
      <c r="H75" s="1003"/>
      <c r="I75" s="1003"/>
      <c r="J75" s="1003"/>
      <c r="K75" s="1003"/>
      <c r="L75" s="1003"/>
      <c r="M75" s="1003"/>
      <c r="N75" s="1003"/>
      <c r="O75" s="1003"/>
      <c r="P75" s="1004"/>
      <c r="Q75" s="1007">
        <v>49</v>
      </c>
      <c r="R75" s="998"/>
      <c r="S75" s="998"/>
      <c r="T75" s="998"/>
      <c r="U75" s="999"/>
      <c r="V75" s="997">
        <v>48</v>
      </c>
      <c r="W75" s="998"/>
      <c r="X75" s="998"/>
      <c r="Y75" s="998"/>
      <c r="Z75" s="999"/>
      <c r="AA75" s="997">
        <v>1</v>
      </c>
      <c r="AB75" s="998"/>
      <c r="AC75" s="998"/>
      <c r="AD75" s="998"/>
      <c r="AE75" s="999"/>
      <c r="AF75" s="997">
        <v>1</v>
      </c>
      <c r="AG75" s="998"/>
      <c r="AH75" s="998"/>
      <c r="AI75" s="998"/>
      <c r="AJ75" s="999"/>
      <c r="AK75" s="997" t="s">
        <v>540</v>
      </c>
      <c r="AL75" s="998"/>
      <c r="AM75" s="998"/>
      <c r="AN75" s="998"/>
      <c r="AO75" s="999"/>
      <c r="AP75" s="997" t="s">
        <v>540</v>
      </c>
      <c r="AQ75" s="998"/>
      <c r="AR75" s="998"/>
      <c r="AS75" s="998"/>
      <c r="AT75" s="999"/>
      <c r="AU75" s="997" t="s">
        <v>540</v>
      </c>
      <c r="AV75" s="998"/>
      <c r="AW75" s="998"/>
      <c r="AX75" s="998"/>
      <c r="AY75" s="999"/>
      <c r="AZ75" s="1000"/>
      <c r="BA75" s="1000"/>
      <c r="BB75" s="1000"/>
      <c r="BC75" s="1000"/>
      <c r="BD75" s="1001"/>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2" t="s">
        <v>552</v>
      </c>
      <c r="C76" s="1003"/>
      <c r="D76" s="1003"/>
      <c r="E76" s="1003"/>
      <c r="F76" s="1003"/>
      <c r="G76" s="1003"/>
      <c r="H76" s="1003"/>
      <c r="I76" s="1003"/>
      <c r="J76" s="1003"/>
      <c r="K76" s="1003"/>
      <c r="L76" s="1003"/>
      <c r="M76" s="1003"/>
      <c r="N76" s="1003"/>
      <c r="O76" s="1003"/>
      <c r="P76" s="1004"/>
      <c r="Q76" s="1007">
        <v>8</v>
      </c>
      <c r="R76" s="998"/>
      <c r="S76" s="998"/>
      <c r="T76" s="998"/>
      <c r="U76" s="999"/>
      <c r="V76" s="997">
        <v>6</v>
      </c>
      <c r="W76" s="998"/>
      <c r="X76" s="998"/>
      <c r="Y76" s="998"/>
      <c r="Z76" s="999"/>
      <c r="AA76" s="997">
        <v>1</v>
      </c>
      <c r="AB76" s="998"/>
      <c r="AC76" s="998"/>
      <c r="AD76" s="998"/>
      <c r="AE76" s="999"/>
      <c r="AF76" s="997">
        <v>1</v>
      </c>
      <c r="AG76" s="998"/>
      <c r="AH76" s="998"/>
      <c r="AI76" s="998"/>
      <c r="AJ76" s="999"/>
      <c r="AK76" s="997" t="s">
        <v>540</v>
      </c>
      <c r="AL76" s="998"/>
      <c r="AM76" s="998"/>
      <c r="AN76" s="998"/>
      <c r="AO76" s="999"/>
      <c r="AP76" s="997" t="s">
        <v>540</v>
      </c>
      <c r="AQ76" s="998"/>
      <c r="AR76" s="998"/>
      <c r="AS76" s="998"/>
      <c r="AT76" s="999"/>
      <c r="AU76" s="997" t="s">
        <v>540</v>
      </c>
      <c r="AV76" s="998"/>
      <c r="AW76" s="998"/>
      <c r="AX76" s="998"/>
      <c r="AY76" s="999"/>
      <c r="AZ76" s="1000"/>
      <c r="BA76" s="1000"/>
      <c r="BB76" s="1000"/>
      <c r="BC76" s="1000"/>
      <c r="BD76" s="1001"/>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2" t="s">
        <v>553</v>
      </c>
      <c r="C77" s="1003"/>
      <c r="D77" s="1003"/>
      <c r="E77" s="1003"/>
      <c r="F77" s="1003"/>
      <c r="G77" s="1003"/>
      <c r="H77" s="1003"/>
      <c r="I77" s="1003"/>
      <c r="J77" s="1003"/>
      <c r="K77" s="1003"/>
      <c r="L77" s="1003"/>
      <c r="M77" s="1003"/>
      <c r="N77" s="1003"/>
      <c r="O77" s="1003"/>
      <c r="P77" s="1004"/>
      <c r="Q77" s="1007">
        <v>6256</v>
      </c>
      <c r="R77" s="998"/>
      <c r="S77" s="998"/>
      <c r="T77" s="998"/>
      <c r="U77" s="999"/>
      <c r="V77" s="997">
        <v>5232</v>
      </c>
      <c r="W77" s="998"/>
      <c r="X77" s="998"/>
      <c r="Y77" s="998"/>
      <c r="Z77" s="999"/>
      <c r="AA77" s="997">
        <v>1024</v>
      </c>
      <c r="AB77" s="998"/>
      <c r="AC77" s="998"/>
      <c r="AD77" s="998"/>
      <c r="AE77" s="999"/>
      <c r="AF77" s="997">
        <v>1024</v>
      </c>
      <c r="AG77" s="998"/>
      <c r="AH77" s="998"/>
      <c r="AI77" s="998"/>
      <c r="AJ77" s="999"/>
      <c r="AK77" s="997">
        <v>16</v>
      </c>
      <c r="AL77" s="998"/>
      <c r="AM77" s="998"/>
      <c r="AN77" s="998"/>
      <c r="AO77" s="999"/>
      <c r="AP77" s="997" t="s">
        <v>540</v>
      </c>
      <c r="AQ77" s="998"/>
      <c r="AR77" s="998"/>
      <c r="AS77" s="998"/>
      <c r="AT77" s="999"/>
      <c r="AU77" s="997" t="s">
        <v>540</v>
      </c>
      <c r="AV77" s="998"/>
      <c r="AW77" s="998"/>
      <c r="AX77" s="998"/>
      <c r="AY77" s="999"/>
      <c r="AZ77" s="1000"/>
      <c r="BA77" s="1000"/>
      <c r="BB77" s="1000"/>
      <c r="BC77" s="1000"/>
      <c r="BD77" s="1001"/>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2" t="s">
        <v>554</v>
      </c>
      <c r="C78" s="1003"/>
      <c r="D78" s="1003"/>
      <c r="E78" s="1003"/>
      <c r="F78" s="1003"/>
      <c r="G78" s="1003"/>
      <c r="H78" s="1003"/>
      <c r="I78" s="1003"/>
      <c r="J78" s="1003"/>
      <c r="K78" s="1003"/>
      <c r="L78" s="1003"/>
      <c r="M78" s="1003"/>
      <c r="N78" s="1003"/>
      <c r="O78" s="1003"/>
      <c r="P78" s="1004"/>
      <c r="Q78" s="1005">
        <v>124</v>
      </c>
      <c r="R78" s="1006"/>
      <c r="S78" s="1006"/>
      <c r="T78" s="1006"/>
      <c r="U78" s="1006"/>
      <c r="V78" s="1006">
        <v>117</v>
      </c>
      <c r="W78" s="1006"/>
      <c r="X78" s="1006"/>
      <c r="Y78" s="1006"/>
      <c r="Z78" s="1006"/>
      <c r="AA78" s="1006">
        <v>8</v>
      </c>
      <c r="AB78" s="1006"/>
      <c r="AC78" s="1006"/>
      <c r="AD78" s="1006"/>
      <c r="AE78" s="1006"/>
      <c r="AF78" s="1006">
        <v>8</v>
      </c>
      <c r="AG78" s="1006"/>
      <c r="AH78" s="1006"/>
      <c r="AI78" s="1006"/>
      <c r="AJ78" s="1006"/>
      <c r="AK78" s="997" t="s">
        <v>540</v>
      </c>
      <c r="AL78" s="998"/>
      <c r="AM78" s="998"/>
      <c r="AN78" s="998"/>
      <c r="AO78" s="999"/>
      <c r="AP78" s="1006">
        <v>1794</v>
      </c>
      <c r="AQ78" s="1006"/>
      <c r="AR78" s="1006"/>
      <c r="AS78" s="1006"/>
      <c r="AT78" s="1006"/>
      <c r="AU78" s="997">
        <v>14</v>
      </c>
      <c r="AV78" s="998"/>
      <c r="AW78" s="998"/>
      <c r="AX78" s="998"/>
      <c r="AY78" s="999"/>
      <c r="AZ78" s="1000"/>
      <c r="BA78" s="1000"/>
      <c r="BB78" s="1000"/>
      <c r="BC78" s="1000"/>
      <c r="BD78" s="1001"/>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2" t="s">
        <v>555</v>
      </c>
      <c r="C79" s="1003"/>
      <c r="D79" s="1003"/>
      <c r="E79" s="1003"/>
      <c r="F79" s="1003"/>
      <c r="G79" s="1003"/>
      <c r="H79" s="1003"/>
      <c r="I79" s="1003"/>
      <c r="J79" s="1003"/>
      <c r="K79" s="1003"/>
      <c r="L79" s="1003"/>
      <c r="M79" s="1003"/>
      <c r="N79" s="1003"/>
      <c r="O79" s="1003"/>
      <c r="P79" s="1004"/>
      <c r="Q79" s="1005">
        <v>4</v>
      </c>
      <c r="R79" s="1006"/>
      <c r="S79" s="1006"/>
      <c r="T79" s="1006"/>
      <c r="U79" s="1006"/>
      <c r="V79" s="1006">
        <v>2</v>
      </c>
      <c r="W79" s="1006"/>
      <c r="X79" s="1006"/>
      <c r="Y79" s="1006"/>
      <c r="Z79" s="1006"/>
      <c r="AA79" s="1006">
        <v>2</v>
      </c>
      <c r="AB79" s="1006"/>
      <c r="AC79" s="1006"/>
      <c r="AD79" s="1006"/>
      <c r="AE79" s="1006"/>
      <c r="AF79" s="1006">
        <v>2</v>
      </c>
      <c r="AG79" s="1006"/>
      <c r="AH79" s="1006"/>
      <c r="AI79" s="1006"/>
      <c r="AJ79" s="1006"/>
      <c r="AK79" s="997">
        <v>0</v>
      </c>
      <c r="AL79" s="998"/>
      <c r="AM79" s="998"/>
      <c r="AN79" s="998"/>
      <c r="AO79" s="999"/>
      <c r="AP79" s="997" t="s">
        <v>540</v>
      </c>
      <c r="AQ79" s="998"/>
      <c r="AR79" s="998"/>
      <c r="AS79" s="998"/>
      <c r="AT79" s="999"/>
      <c r="AU79" s="997" t="s">
        <v>540</v>
      </c>
      <c r="AV79" s="998"/>
      <c r="AW79" s="998"/>
      <c r="AX79" s="998"/>
      <c r="AY79" s="999"/>
      <c r="AZ79" s="1000"/>
      <c r="BA79" s="1000"/>
      <c r="BB79" s="1000"/>
      <c r="BC79" s="1000"/>
      <c r="BD79" s="1001"/>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2" t="s">
        <v>546</v>
      </c>
      <c r="C80" s="1003"/>
      <c r="D80" s="1003"/>
      <c r="E80" s="1003"/>
      <c r="F80" s="1003"/>
      <c r="G80" s="1003"/>
      <c r="H80" s="1003"/>
      <c r="I80" s="1003"/>
      <c r="J80" s="1003"/>
      <c r="K80" s="1003"/>
      <c r="L80" s="1003"/>
      <c r="M80" s="1003"/>
      <c r="N80" s="1003"/>
      <c r="O80" s="1003"/>
      <c r="P80" s="1004"/>
      <c r="Q80" s="1005"/>
      <c r="R80" s="1006"/>
      <c r="S80" s="1006"/>
      <c r="T80" s="1006"/>
      <c r="U80" s="1006"/>
      <c r="V80" s="1006"/>
      <c r="W80" s="1006"/>
      <c r="X80" s="1006"/>
      <c r="Y80" s="1006"/>
      <c r="Z80" s="1006"/>
      <c r="AA80" s="1006"/>
      <c r="AB80" s="1006"/>
      <c r="AC80" s="1006"/>
      <c r="AD80" s="1006"/>
      <c r="AE80" s="1006"/>
      <c r="AF80" s="1006"/>
      <c r="AG80" s="1006"/>
      <c r="AH80" s="1006"/>
      <c r="AI80" s="1006"/>
      <c r="AJ80" s="1006"/>
      <c r="AK80" s="1006"/>
      <c r="AL80" s="1006"/>
      <c r="AM80" s="1006"/>
      <c r="AN80" s="1006"/>
      <c r="AO80" s="1006"/>
      <c r="AP80" s="1006"/>
      <c r="AQ80" s="1006"/>
      <c r="AR80" s="1006"/>
      <c r="AS80" s="1006"/>
      <c r="AT80" s="1006"/>
      <c r="AU80" s="1006"/>
      <c r="AV80" s="1006"/>
      <c r="AW80" s="1006"/>
      <c r="AX80" s="1006"/>
      <c r="AY80" s="1006"/>
      <c r="AZ80" s="1000"/>
      <c r="BA80" s="1000"/>
      <c r="BB80" s="1000"/>
      <c r="BC80" s="1000"/>
      <c r="BD80" s="1001"/>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2" t="s">
        <v>548</v>
      </c>
      <c r="C81" s="1003"/>
      <c r="D81" s="1003"/>
      <c r="E81" s="1003"/>
      <c r="F81" s="1003"/>
      <c r="G81" s="1003"/>
      <c r="H81" s="1003"/>
      <c r="I81" s="1003"/>
      <c r="J81" s="1003"/>
      <c r="K81" s="1003"/>
      <c r="L81" s="1003"/>
      <c r="M81" s="1003"/>
      <c r="N81" s="1003"/>
      <c r="O81" s="1003"/>
      <c r="P81" s="1004"/>
      <c r="Q81" s="1005">
        <v>237</v>
      </c>
      <c r="R81" s="1006"/>
      <c r="S81" s="1006"/>
      <c r="T81" s="1006"/>
      <c r="U81" s="1006"/>
      <c r="V81" s="1006">
        <v>151</v>
      </c>
      <c r="W81" s="1006"/>
      <c r="X81" s="1006"/>
      <c r="Y81" s="1006"/>
      <c r="Z81" s="1006"/>
      <c r="AA81" s="1006">
        <v>87</v>
      </c>
      <c r="AB81" s="1006"/>
      <c r="AC81" s="1006"/>
      <c r="AD81" s="1006"/>
      <c r="AE81" s="1006"/>
      <c r="AF81" s="1006">
        <v>87</v>
      </c>
      <c r="AG81" s="1006"/>
      <c r="AH81" s="1006"/>
      <c r="AI81" s="1006"/>
      <c r="AJ81" s="1006"/>
      <c r="AK81" s="997" t="s">
        <v>541</v>
      </c>
      <c r="AL81" s="998"/>
      <c r="AM81" s="998"/>
      <c r="AN81" s="998"/>
      <c r="AO81" s="999"/>
      <c r="AP81" s="997" t="s">
        <v>540</v>
      </c>
      <c r="AQ81" s="998"/>
      <c r="AR81" s="998"/>
      <c r="AS81" s="998"/>
      <c r="AT81" s="999"/>
      <c r="AU81" s="997" t="s">
        <v>540</v>
      </c>
      <c r="AV81" s="998"/>
      <c r="AW81" s="998"/>
      <c r="AX81" s="998"/>
      <c r="AY81" s="999"/>
      <c r="AZ81" s="1000"/>
      <c r="BA81" s="1000"/>
      <c r="BB81" s="1000"/>
      <c r="BC81" s="1000"/>
      <c r="BD81" s="1001"/>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2" t="s">
        <v>556</v>
      </c>
      <c r="C82" s="1003"/>
      <c r="D82" s="1003"/>
      <c r="E82" s="1003"/>
      <c r="F82" s="1003"/>
      <c r="G82" s="1003"/>
      <c r="H82" s="1003"/>
      <c r="I82" s="1003"/>
      <c r="J82" s="1003"/>
      <c r="K82" s="1003"/>
      <c r="L82" s="1003"/>
      <c r="M82" s="1003"/>
      <c r="N82" s="1003"/>
      <c r="O82" s="1003"/>
      <c r="P82" s="1004"/>
      <c r="Q82" s="1005">
        <v>74</v>
      </c>
      <c r="R82" s="1006"/>
      <c r="S82" s="1006"/>
      <c r="T82" s="1006"/>
      <c r="U82" s="1006"/>
      <c r="V82" s="1006">
        <v>37</v>
      </c>
      <c r="W82" s="1006"/>
      <c r="X82" s="1006"/>
      <c r="Y82" s="1006"/>
      <c r="Z82" s="1006"/>
      <c r="AA82" s="1006">
        <v>37</v>
      </c>
      <c r="AB82" s="1006"/>
      <c r="AC82" s="1006"/>
      <c r="AD82" s="1006"/>
      <c r="AE82" s="1006"/>
      <c r="AF82" s="1006">
        <v>37</v>
      </c>
      <c r="AG82" s="1006"/>
      <c r="AH82" s="1006"/>
      <c r="AI82" s="1006"/>
      <c r="AJ82" s="1006"/>
      <c r="AK82" s="997" t="s">
        <v>541</v>
      </c>
      <c r="AL82" s="998"/>
      <c r="AM82" s="998"/>
      <c r="AN82" s="998"/>
      <c r="AO82" s="999"/>
      <c r="AP82" s="997" t="s">
        <v>540</v>
      </c>
      <c r="AQ82" s="998"/>
      <c r="AR82" s="998"/>
      <c r="AS82" s="998"/>
      <c r="AT82" s="999"/>
      <c r="AU82" s="997" t="s">
        <v>540</v>
      </c>
      <c r="AV82" s="998"/>
      <c r="AW82" s="998"/>
      <c r="AX82" s="998"/>
      <c r="AY82" s="999"/>
      <c r="AZ82" s="1000"/>
      <c r="BA82" s="1000"/>
      <c r="BB82" s="1000"/>
      <c r="BC82" s="1000"/>
      <c r="BD82" s="1001"/>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2" t="s">
        <v>547</v>
      </c>
      <c r="C83" s="1003"/>
      <c r="D83" s="1003"/>
      <c r="E83" s="1003"/>
      <c r="F83" s="1003"/>
      <c r="G83" s="1003"/>
      <c r="H83" s="1003"/>
      <c r="I83" s="1003"/>
      <c r="J83" s="1003"/>
      <c r="K83" s="1003"/>
      <c r="L83" s="1003"/>
      <c r="M83" s="1003"/>
      <c r="N83" s="1003"/>
      <c r="O83" s="1003"/>
      <c r="P83" s="1004"/>
      <c r="Q83" s="1005"/>
      <c r="R83" s="1006"/>
      <c r="S83" s="1006"/>
      <c r="T83" s="1006"/>
      <c r="U83" s="1006"/>
      <c r="V83" s="1006"/>
      <c r="W83" s="1006"/>
      <c r="X83" s="1006"/>
      <c r="Y83" s="1006"/>
      <c r="Z83" s="1006"/>
      <c r="AA83" s="1006"/>
      <c r="AB83" s="1006"/>
      <c r="AC83" s="1006"/>
      <c r="AD83" s="1006"/>
      <c r="AE83" s="1006"/>
      <c r="AF83" s="1006"/>
      <c r="AG83" s="1006"/>
      <c r="AH83" s="1006"/>
      <c r="AI83" s="1006"/>
      <c r="AJ83" s="1006"/>
      <c r="AK83" s="1006"/>
      <c r="AL83" s="1006"/>
      <c r="AM83" s="1006"/>
      <c r="AN83" s="1006"/>
      <c r="AO83" s="1006"/>
      <c r="AP83" s="997"/>
      <c r="AQ83" s="998"/>
      <c r="AR83" s="998"/>
      <c r="AS83" s="998"/>
      <c r="AT83" s="999"/>
      <c r="AU83" s="997"/>
      <c r="AV83" s="998"/>
      <c r="AW83" s="998"/>
      <c r="AX83" s="998"/>
      <c r="AY83" s="999"/>
      <c r="AZ83" s="1000"/>
      <c r="BA83" s="1000"/>
      <c r="BB83" s="1000"/>
      <c r="BC83" s="1000"/>
      <c r="BD83" s="1001"/>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2" t="s">
        <v>548</v>
      </c>
      <c r="C84" s="1003"/>
      <c r="D84" s="1003"/>
      <c r="E84" s="1003"/>
      <c r="F84" s="1003"/>
      <c r="G84" s="1003"/>
      <c r="H84" s="1003"/>
      <c r="I84" s="1003"/>
      <c r="J84" s="1003"/>
      <c r="K84" s="1003"/>
      <c r="L84" s="1003"/>
      <c r="M84" s="1003"/>
      <c r="N84" s="1003"/>
      <c r="O84" s="1003"/>
      <c r="P84" s="1004"/>
      <c r="Q84" s="1005">
        <v>179</v>
      </c>
      <c r="R84" s="1006"/>
      <c r="S84" s="1006"/>
      <c r="T84" s="1006"/>
      <c r="U84" s="1006"/>
      <c r="V84" s="1006">
        <v>176</v>
      </c>
      <c r="W84" s="1006"/>
      <c r="X84" s="1006"/>
      <c r="Y84" s="1006"/>
      <c r="Z84" s="1006"/>
      <c r="AA84" s="1006">
        <v>3</v>
      </c>
      <c r="AB84" s="1006"/>
      <c r="AC84" s="1006"/>
      <c r="AD84" s="1006"/>
      <c r="AE84" s="1006"/>
      <c r="AF84" s="1006">
        <v>3</v>
      </c>
      <c r="AG84" s="1006"/>
      <c r="AH84" s="1006"/>
      <c r="AI84" s="1006"/>
      <c r="AJ84" s="1006"/>
      <c r="AK84" s="997" t="s">
        <v>540</v>
      </c>
      <c r="AL84" s="998"/>
      <c r="AM84" s="998"/>
      <c r="AN84" s="998"/>
      <c r="AO84" s="999"/>
      <c r="AP84" s="997" t="s">
        <v>540</v>
      </c>
      <c r="AQ84" s="998"/>
      <c r="AR84" s="998"/>
      <c r="AS84" s="998"/>
      <c r="AT84" s="999"/>
      <c r="AU84" s="997" t="s">
        <v>540</v>
      </c>
      <c r="AV84" s="998"/>
      <c r="AW84" s="998"/>
      <c r="AX84" s="998"/>
      <c r="AY84" s="999"/>
      <c r="AZ84" s="1000"/>
      <c r="BA84" s="1000"/>
      <c r="BB84" s="1000"/>
      <c r="BC84" s="1000"/>
      <c r="BD84" s="1001"/>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2" t="s">
        <v>557</v>
      </c>
      <c r="C85" s="1003"/>
      <c r="D85" s="1003"/>
      <c r="E85" s="1003"/>
      <c r="F85" s="1003"/>
      <c r="G85" s="1003"/>
      <c r="H85" s="1003"/>
      <c r="I85" s="1003"/>
      <c r="J85" s="1003"/>
      <c r="K85" s="1003"/>
      <c r="L85" s="1003"/>
      <c r="M85" s="1003"/>
      <c r="N85" s="1003"/>
      <c r="O85" s="1003"/>
      <c r="P85" s="1004"/>
      <c r="Q85" s="1005">
        <v>206788</v>
      </c>
      <c r="R85" s="1006"/>
      <c r="S85" s="1006"/>
      <c r="T85" s="1006"/>
      <c r="U85" s="1006"/>
      <c r="V85" s="1006">
        <v>199254</v>
      </c>
      <c r="W85" s="1006"/>
      <c r="X85" s="1006"/>
      <c r="Y85" s="1006"/>
      <c r="Z85" s="1006"/>
      <c r="AA85" s="1006">
        <v>7534</v>
      </c>
      <c r="AB85" s="1006"/>
      <c r="AC85" s="1006"/>
      <c r="AD85" s="1006"/>
      <c r="AE85" s="1006"/>
      <c r="AF85" s="1006">
        <v>7534</v>
      </c>
      <c r="AG85" s="1006"/>
      <c r="AH85" s="1006"/>
      <c r="AI85" s="1006"/>
      <c r="AJ85" s="1006"/>
      <c r="AK85" s="1006">
        <v>168</v>
      </c>
      <c r="AL85" s="1006"/>
      <c r="AM85" s="1006"/>
      <c r="AN85" s="1006"/>
      <c r="AO85" s="1006"/>
      <c r="AP85" s="997" t="s">
        <v>540</v>
      </c>
      <c r="AQ85" s="998"/>
      <c r="AR85" s="998"/>
      <c r="AS85" s="998"/>
      <c r="AT85" s="999"/>
      <c r="AU85" s="997" t="s">
        <v>540</v>
      </c>
      <c r="AV85" s="998"/>
      <c r="AW85" s="998"/>
      <c r="AX85" s="998"/>
      <c r="AY85" s="999"/>
      <c r="AZ85" s="1000"/>
      <c r="BA85" s="1000"/>
      <c r="BB85" s="1000"/>
      <c r="BC85" s="1000"/>
      <c r="BD85" s="1001"/>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2"/>
      <c r="C86" s="1003"/>
      <c r="D86" s="1003"/>
      <c r="E86" s="1003"/>
      <c r="F86" s="1003"/>
      <c r="G86" s="1003"/>
      <c r="H86" s="1003"/>
      <c r="I86" s="1003"/>
      <c r="J86" s="1003"/>
      <c r="K86" s="1003"/>
      <c r="L86" s="1003"/>
      <c r="M86" s="1003"/>
      <c r="N86" s="1003"/>
      <c r="O86" s="1003"/>
      <c r="P86" s="1004"/>
      <c r="Q86" s="1005"/>
      <c r="R86" s="1006"/>
      <c r="S86" s="1006"/>
      <c r="T86" s="1006"/>
      <c r="U86" s="1006"/>
      <c r="V86" s="1006"/>
      <c r="W86" s="1006"/>
      <c r="X86" s="1006"/>
      <c r="Y86" s="1006"/>
      <c r="Z86" s="1006"/>
      <c r="AA86" s="1006"/>
      <c r="AB86" s="1006"/>
      <c r="AC86" s="1006"/>
      <c r="AD86" s="1006"/>
      <c r="AE86" s="1006"/>
      <c r="AF86" s="1006"/>
      <c r="AG86" s="1006"/>
      <c r="AH86" s="1006"/>
      <c r="AI86" s="1006"/>
      <c r="AJ86" s="1006"/>
      <c r="AK86" s="1006"/>
      <c r="AL86" s="1006"/>
      <c r="AM86" s="1006"/>
      <c r="AN86" s="1006"/>
      <c r="AO86" s="1006"/>
      <c r="AP86" s="997"/>
      <c r="AQ86" s="998"/>
      <c r="AR86" s="998"/>
      <c r="AS86" s="998"/>
      <c r="AT86" s="999"/>
      <c r="AU86" s="997"/>
      <c r="AV86" s="998"/>
      <c r="AW86" s="998"/>
      <c r="AX86" s="998"/>
      <c r="AY86" s="999"/>
      <c r="AZ86" s="1000"/>
      <c r="BA86" s="1000"/>
      <c r="BB86" s="1000"/>
      <c r="BC86" s="1000"/>
      <c r="BD86" s="1001"/>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8866</v>
      </c>
      <c r="AG88" s="985"/>
      <c r="AH88" s="985"/>
      <c r="AI88" s="985"/>
      <c r="AJ88" s="985"/>
      <c r="AK88" s="989"/>
      <c r="AL88" s="989"/>
      <c r="AM88" s="989"/>
      <c r="AN88" s="989"/>
      <c r="AO88" s="989"/>
      <c r="AP88" s="985">
        <v>4724</v>
      </c>
      <c r="AQ88" s="985"/>
      <c r="AR88" s="985"/>
      <c r="AS88" s="985"/>
      <c r="AT88" s="985"/>
      <c r="AU88" s="985">
        <v>338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284</v>
      </c>
      <c r="AG109" s="918"/>
      <c r="AH109" s="918"/>
      <c r="AI109" s="918"/>
      <c r="AJ109" s="919"/>
      <c r="AK109" s="920" t="s">
        <v>283</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284</v>
      </c>
      <c r="BW109" s="918"/>
      <c r="BX109" s="918"/>
      <c r="BY109" s="918"/>
      <c r="BZ109" s="919"/>
      <c r="CA109" s="920" t="s">
        <v>283</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284</v>
      </c>
      <c r="DM109" s="918"/>
      <c r="DN109" s="918"/>
      <c r="DO109" s="918"/>
      <c r="DP109" s="919"/>
      <c r="DQ109" s="920" t="s">
        <v>283</v>
      </c>
      <c r="DR109" s="918"/>
      <c r="DS109" s="918"/>
      <c r="DT109" s="918"/>
      <c r="DU109" s="919"/>
      <c r="DV109" s="920" t="s">
        <v>404</v>
      </c>
      <c r="DW109" s="918"/>
      <c r="DX109" s="918"/>
      <c r="DY109" s="918"/>
      <c r="DZ109" s="949"/>
    </row>
    <row r="110" spans="1:131" s="197" customFormat="1" ht="26.25" customHeight="1" x14ac:dyDescent="0.15">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574646</v>
      </c>
      <c r="AB110" s="903"/>
      <c r="AC110" s="903"/>
      <c r="AD110" s="903"/>
      <c r="AE110" s="904"/>
      <c r="AF110" s="905">
        <v>537418</v>
      </c>
      <c r="AG110" s="903"/>
      <c r="AH110" s="903"/>
      <c r="AI110" s="903"/>
      <c r="AJ110" s="904"/>
      <c r="AK110" s="905">
        <v>471502</v>
      </c>
      <c r="AL110" s="903"/>
      <c r="AM110" s="903"/>
      <c r="AN110" s="903"/>
      <c r="AO110" s="904"/>
      <c r="AP110" s="906">
        <v>9.4</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5549064</v>
      </c>
      <c r="BR110" s="830"/>
      <c r="BS110" s="830"/>
      <c r="BT110" s="830"/>
      <c r="BU110" s="830"/>
      <c r="BV110" s="830">
        <v>5491705</v>
      </c>
      <c r="BW110" s="830"/>
      <c r="BX110" s="830"/>
      <c r="BY110" s="830"/>
      <c r="BZ110" s="830"/>
      <c r="CA110" s="830">
        <v>5486478</v>
      </c>
      <c r="CB110" s="830"/>
      <c r="CC110" s="830"/>
      <c r="CD110" s="830"/>
      <c r="CE110" s="830"/>
      <c r="CF110" s="891">
        <v>109.4</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371</v>
      </c>
      <c r="BR111" s="801"/>
      <c r="BS111" s="801"/>
      <c r="BT111" s="801"/>
      <c r="BU111" s="801"/>
      <c r="BV111" s="801">
        <v>37</v>
      </c>
      <c r="BW111" s="801"/>
      <c r="BX111" s="801"/>
      <c r="BY111" s="801"/>
      <c r="BZ111" s="801"/>
      <c r="CA111" s="801">
        <v>18</v>
      </c>
      <c r="CB111" s="801"/>
      <c r="CC111" s="801"/>
      <c r="CD111" s="801"/>
      <c r="CE111" s="801"/>
      <c r="CF111" s="878">
        <v>0</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2853094</v>
      </c>
      <c r="BR112" s="801"/>
      <c r="BS112" s="801"/>
      <c r="BT112" s="801"/>
      <c r="BU112" s="801"/>
      <c r="BV112" s="801">
        <v>2684948</v>
      </c>
      <c r="BW112" s="801"/>
      <c r="BX112" s="801"/>
      <c r="BY112" s="801"/>
      <c r="BZ112" s="801"/>
      <c r="CA112" s="801">
        <v>2521627</v>
      </c>
      <c r="CB112" s="801"/>
      <c r="CC112" s="801"/>
      <c r="CD112" s="801"/>
      <c r="CE112" s="801"/>
      <c r="CF112" s="878">
        <v>50.3</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263786</v>
      </c>
      <c r="AB113" s="939"/>
      <c r="AC113" s="939"/>
      <c r="AD113" s="939"/>
      <c r="AE113" s="940"/>
      <c r="AF113" s="941">
        <v>272144</v>
      </c>
      <c r="AG113" s="939"/>
      <c r="AH113" s="939"/>
      <c r="AI113" s="939"/>
      <c r="AJ113" s="940"/>
      <c r="AK113" s="941">
        <v>283739</v>
      </c>
      <c r="AL113" s="939"/>
      <c r="AM113" s="939"/>
      <c r="AN113" s="939"/>
      <c r="AO113" s="940"/>
      <c r="AP113" s="942">
        <v>5.7</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628120</v>
      </c>
      <c r="BR113" s="801"/>
      <c r="BS113" s="801"/>
      <c r="BT113" s="801"/>
      <c r="BU113" s="801"/>
      <c r="BV113" s="801">
        <v>482976</v>
      </c>
      <c r="BW113" s="801"/>
      <c r="BX113" s="801"/>
      <c r="BY113" s="801"/>
      <c r="BZ113" s="801"/>
      <c r="CA113" s="801">
        <v>337980</v>
      </c>
      <c r="CB113" s="801"/>
      <c r="CC113" s="801"/>
      <c r="CD113" s="801"/>
      <c r="CE113" s="801"/>
      <c r="CF113" s="878">
        <v>6.7</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371</v>
      </c>
      <c r="DH113" s="814"/>
      <c r="DI113" s="814"/>
      <c r="DJ113" s="814"/>
      <c r="DK113" s="815"/>
      <c r="DL113" s="816">
        <v>37</v>
      </c>
      <c r="DM113" s="814"/>
      <c r="DN113" s="814"/>
      <c r="DO113" s="814"/>
      <c r="DP113" s="815"/>
      <c r="DQ113" s="816">
        <v>18</v>
      </c>
      <c r="DR113" s="814"/>
      <c r="DS113" s="814"/>
      <c r="DT113" s="814"/>
      <c r="DU113" s="815"/>
      <c r="DV113" s="784">
        <v>0</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141426</v>
      </c>
      <c r="AB114" s="814"/>
      <c r="AC114" s="814"/>
      <c r="AD114" s="814"/>
      <c r="AE114" s="815"/>
      <c r="AF114" s="816">
        <v>146933</v>
      </c>
      <c r="AG114" s="814"/>
      <c r="AH114" s="814"/>
      <c r="AI114" s="814"/>
      <c r="AJ114" s="815"/>
      <c r="AK114" s="816">
        <v>119071</v>
      </c>
      <c r="AL114" s="814"/>
      <c r="AM114" s="814"/>
      <c r="AN114" s="814"/>
      <c r="AO114" s="815"/>
      <c r="AP114" s="784">
        <v>2.4</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t="s">
        <v>108</v>
      </c>
      <c r="BR114" s="801"/>
      <c r="BS114" s="801"/>
      <c r="BT114" s="801"/>
      <c r="BU114" s="801"/>
      <c r="BV114" s="801" t="s">
        <v>108</v>
      </c>
      <c r="BW114" s="801"/>
      <c r="BX114" s="801"/>
      <c r="BY114" s="801"/>
      <c r="BZ114" s="801"/>
      <c r="CA114" s="801" t="s">
        <v>108</v>
      </c>
      <c r="CB114" s="801"/>
      <c r="CC114" s="801"/>
      <c r="CD114" s="801"/>
      <c r="CE114" s="801"/>
      <c r="CF114" s="878" t="s">
        <v>108</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596</v>
      </c>
      <c r="AB115" s="939"/>
      <c r="AC115" s="939"/>
      <c r="AD115" s="939"/>
      <c r="AE115" s="940"/>
      <c r="AF115" s="941">
        <v>439</v>
      </c>
      <c r="AG115" s="939"/>
      <c r="AH115" s="939"/>
      <c r="AI115" s="939"/>
      <c r="AJ115" s="940"/>
      <c r="AK115" s="941">
        <v>22</v>
      </c>
      <c r="AL115" s="939"/>
      <c r="AM115" s="939"/>
      <c r="AN115" s="939"/>
      <c r="AO115" s="940"/>
      <c r="AP115" s="942">
        <v>0</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980454</v>
      </c>
      <c r="AB117" s="925"/>
      <c r="AC117" s="925"/>
      <c r="AD117" s="925"/>
      <c r="AE117" s="926"/>
      <c r="AF117" s="928">
        <v>956934</v>
      </c>
      <c r="AG117" s="925"/>
      <c r="AH117" s="925"/>
      <c r="AI117" s="925"/>
      <c r="AJ117" s="926"/>
      <c r="AK117" s="928">
        <v>874334</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284</v>
      </c>
      <c r="AG118" s="918"/>
      <c r="AH118" s="918"/>
      <c r="AI118" s="918"/>
      <c r="AJ118" s="919"/>
      <c r="AK118" s="920" t="s">
        <v>283</v>
      </c>
      <c r="AL118" s="918"/>
      <c r="AM118" s="918"/>
      <c r="AN118" s="918"/>
      <c r="AO118" s="919"/>
      <c r="AP118" s="921" t="s">
        <v>404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433</v>
      </c>
      <c r="BP118" s="868"/>
      <c r="BQ118" s="887">
        <v>9030649</v>
      </c>
      <c r="BR118" s="888"/>
      <c r="BS118" s="888"/>
      <c r="BT118" s="888"/>
      <c r="BU118" s="888"/>
      <c r="BV118" s="888">
        <v>8659666</v>
      </c>
      <c r="BW118" s="888"/>
      <c r="BX118" s="888"/>
      <c r="BY118" s="888"/>
      <c r="BZ118" s="888"/>
      <c r="CA118" s="888">
        <v>8346103</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4045964</v>
      </c>
      <c r="BR119" s="830"/>
      <c r="BS119" s="830"/>
      <c r="BT119" s="830"/>
      <c r="BU119" s="830"/>
      <c r="BV119" s="830">
        <v>4310243</v>
      </c>
      <c r="BW119" s="830"/>
      <c r="BX119" s="830"/>
      <c r="BY119" s="830"/>
      <c r="BZ119" s="830"/>
      <c r="CA119" s="830">
        <v>4475741</v>
      </c>
      <c r="CB119" s="830"/>
      <c r="CC119" s="830"/>
      <c r="CD119" s="830"/>
      <c r="CE119" s="830"/>
      <c r="CF119" s="891">
        <v>89.3</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27725</v>
      </c>
      <c r="BR120" s="801"/>
      <c r="BS120" s="801"/>
      <c r="BT120" s="801"/>
      <c r="BU120" s="801"/>
      <c r="BV120" s="801">
        <v>25448</v>
      </c>
      <c r="BW120" s="801"/>
      <c r="BX120" s="801"/>
      <c r="BY120" s="801"/>
      <c r="BZ120" s="801"/>
      <c r="CA120" s="801">
        <v>23125</v>
      </c>
      <c r="CB120" s="801"/>
      <c r="CC120" s="801"/>
      <c r="CD120" s="801"/>
      <c r="CE120" s="801"/>
      <c r="CF120" s="878">
        <v>0.5</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2851605</v>
      </c>
      <c r="DH120" s="830"/>
      <c r="DI120" s="830"/>
      <c r="DJ120" s="830"/>
      <c r="DK120" s="830"/>
      <c r="DL120" s="830">
        <v>2683598</v>
      </c>
      <c r="DM120" s="830"/>
      <c r="DN120" s="830"/>
      <c r="DO120" s="830"/>
      <c r="DP120" s="830"/>
      <c r="DQ120" s="830">
        <v>2520420</v>
      </c>
      <c r="DR120" s="830"/>
      <c r="DS120" s="830"/>
      <c r="DT120" s="830"/>
      <c r="DU120" s="830"/>
      <c r="DV120" s="831">
        <v>50.3</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596</v>
      </c>
      <c r="AB121" s="814"/>
      <c r="AC121" s="814"/>
      <c r="AD121" s="814"/>
      <c r="AE121" s="815"/>
      <c r="AF121" s="816">
        <v>439</v>
      </c>
      <c r="AG121" s="814"/>
      <c r="AH121" s="814"/>
      <c r="AI121" s="814"/>
      <c r="AJ121" s="815"/>
      <c r="AK121" s="816">
        <v>22</v>
      </c>
      <c r="AL121" s="814"/>
      <c r="AM121" s="814"/>
      <c r="AN121" s="814"/>
      <c r="AO121" s="815"/>
      <c r="AP121" s="784">
        <v>0</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7819253</v>
      </c>
      <c r="BR121" s="888"/>
      <c r="BS121" s="888"/>
      <c r="BT121" s="888"/>
      <c r="BU121" s="888"/>
      <c r="BV121" s="888">
        <v>7626539</v>
      </c>
      <c r="BW121" s="888"/>
      <c r="BX121" s="888"/>
      <c r="BY121" s="888"/>
      <c r="BZ121" s="888"/>
      <c r="CA121" s="888">
        <v>7441003</v>
      </c>
      <c r="CB121" s="888"/>
      <c r="CC121" s="888"/>
      <c r="CD121" s="888"/>
      <c r="CE121" s="888"/>
      <c r="CF121" s="889">
        <v>148.4</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1489</v>
      </c>
      <c r="DH121" s="801"/>
      <c r="DI121" s="801"/>
      <c r="DJ121" s="801"/>
      <c r="DK121" s="801"/>
      <c r="DL121" s="801">
        <v>1350</v>
      </c>
      <c r="DM121" s="801"/>
      <c r="DN121" s="801"/>
      <c r="DO121" s="801"/>
      <c r="DP121" s="801"/>
      <c r="DQ121" s="801">
        <v>1207</v>
      </c>
      <c r="DR121" s="801"/>
      <c r="DS121" s="801"/>
      <c r="DT121" s="801"/>
      <c r="DU121" s="801"/>
      <c r="DV121" s="853">
        <v>0</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444</v>
      </c>
      <c r="BP122" s="868"/>
      <c r="BQ122" s="869">
        <v>11892942</v>
      </c>
      <c r="BR122" s="870"/>
      <c r="BS122" s="870"/>
      <c r="BT122" s="870"/>
      <c r="BU122" s="870"/>
      <c r="BV122" s="870">
        <v>11962230</v>
      </c>
      <c r="BW122" s="870"/>
      <c r="BX122" s="870"/>
      <c r="BY122" s="870"/>
      <c r="BZ122" s="870"/>
      <c r="CA122" s="870">
        <v>11939869</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14.59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2820</v>
      </c>
      <c r="AB128" s="754"/>
      <c r="AC128" s="754"/>
      <c r="AD128" s="754"/>
      <c r="AE128" s="755"/>
      <c r="AF128" s="756">
        <v>2820</v>
      </c>
      <c r="AG128" s="754"/>
      <c r="AH128" s="754"/>
      <c r="AI128" s="754"/>
      <c r="AJ128" s="755"/>
      <c r="AK128" s="756">
        <v>2820</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19.59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5399022</v>
      </c>
      <c r="AB129" s="814"/>
      <c r="AC129" s="814"/>
      <c r="AD129" s="814"/>
      <c r="AE129" s="815"/>
      <c r="AF129" s="816">
        <v>5584841</v>
      </c>
      <c r="AG129" s="814"/>
      <c r="AH129" s="814"/>
      <c r="AI129" s="814"/>
      <c r="AJ129" s="815"/>
      <c r="AK129" s="816">
        <v>5703208</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4.5999999999999996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704917</v>
      </c>
      <c r="AB130" s="814"/>
      <c r="AC130" s="814"/>
      <c r="AD130" s="814"/>
      <c r="AE130" s="815"/>
      <c r="AF130" s="816">
        <v>729268</v>
      </c>
      <c r="AG130" s="814"/>
      <c r="AH130" s="814"/>
      <c r="AI130" s="814"/>
      <c r="AJ130" s="815"/>
      <c r="AK130" s="816">
        <v>689736</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470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4694105</v>
      </c>
      <c r="AB131" s="747"/>
      <c r="AC131" s="747"/>
      <c r="AD131" s="747"/>
      <c r="AE131" s="748"/>
      <c r="AF131" s="749">
        <v>4855573</v>
      </c>
      <c r="AG131" s="747"/>
      <c r="AH131" s="747"/>
      <c r="AI131" s="747"/>
      <c r="AJ131" s="748"/>
      <c r="AK131" s="749">
        <v>5013472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5.8097763049999998</v>
      </c>
      <c r="AB132" s="770"/>
      <c r="AC132" s="770"/>
      <c r="AD132" s="770"/>
      <c r="AE132" s="771"/>
      <c r="AF132" s="772">
        <v>4.6306790160000002</v>
      </c>
      <c r="AG132" s="770"/>
      <c r="AH132" s="770"/>
      <c r="AI132" s="770"/>
      <c r="AJ132" s="771"/>
      <c r="AK132" s="772">
        <v>3.6257906700000002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5.8</v>
      </c>
      <c r="AB133" s="779"/>
      <c r="AC133" s="779"/>
      <c r="AD133" s="779"/>
      <c r="AE133" s="780"/>
      <c r="AF133" s="778">
        <v>5.4</v>
      </c>
      <c r="AG133" s="779"/>
      <c r="AH133" s="779"/>
      <c r="AI133" s="779"/>
      <c r="AJ133" s="780"/>
      <c r="AK133" s="778">
        <v>4.5999999999999996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1683688</v>
      </c>
      <c r="L9" s="264">
        <v>65962</v>
      </c>
      <c r="M9" s="265">
        <v>64158</v>
      </c>
      <c r="N9" s="266">
        <v>2.8</v>
      </c>
    </row>
    <row r="10" spans="1:16" x14ac:dyDescent="0.15">
      <c r="A10" s="248"/>
      <c r="B10" s="244"/>
      <c r="C10" s="244"/>
      <c r="D10" s="244"/>
      <c r="E10" s="244"/>
      <c r="F10" s="244"/>
      <c r="G10" s="1163" t="s">
        <v>483</v>
      </c>
      <c r="H10" s="1164"/>
      <c r="I10" s="1164"/>
      <c r="J10" s="1165"/>
      <c r="K10" s="267">
        <v>177533</v>
      </c>
      <c r="L10" s="268">
        <v>6955</v>
      </c>
      <c r="M10" s="269">
        <v>6725</v>
      </c>
      <c r="N10" s="270">
        <v>3.4</v>
      </c>
    </row>
    <row r="11" spans="1:16" ht="13.5" customHeight="1" x14ac:dyDescent="0.15">
      <c r="A11" s="248"/>
      <c r="B11" s="244"/>
      <c r="C11" s="244"/>
      <c r="D11" s="244"/>
      <c r="E11" s="244"/>
      <c r="F11" s="244"/>
      <c r="G11" s="1163" t="s">
        <v>484</v>
      </c>
      <c r="H11" s="1164"/>
      <c r="I11" s="1164"/>
      <c r="J11" s="1165"/>
      <c r="K11" s="267">
        <v>26508</v>
      </c>
      <c r="L11" s="268">
        <v>1039</v>
      </c>
      <c r="M11" s="269">
        <v>8931</v>
      </c>
      <c r="N11" s="270">
        <v>-88.4</v>
      </c>
    </row>
    <row r="12" spans="1:16" ht="13.5" customHeight="1" x14ac:dyDescent="0.15">
      <c r="A12" s="248"/>
      <c r="B12" s="244"/>
      <c r="C12" s="244"/>
      <c r="D12" s="244"/>
      <c r="E12" s="244"/>
      <c r="F12" s="244"/>
      <c r="G12" s="1163" t="s">
        <v>485</v>
      </c>
      <c r="H12" s="1164"/>
      <c r="I12" s="1164"/>
      <c r="J12" s="1165"/>
      <c r="K12" s="267" t="s">
        <v>486</v>
      </c>
      <c r="L12" s="268" t="s">
        <v>486</v>
      </c>
      <c r="M12" s="269">
        <v>335</v>
      </c>
      <c r="N12" s="270" t="s">
        <v>486</v>
      </c>
    </row>
    <row r="13" spans="1:16" ht="13.5" customHeight="1" x14ac:dyDescent="0.15">
      <c r="A13" s="248"/>
      <c r="B13" s="244"/>
      <c r="C13" s="244"/>
      <c r="D13" s="244"/>
      <c r="E13" s="244"/>
      <c r="F13" s="244"/>
      <c r="G13" s="1163" t="s">
        <v>487</v>
      </c>
      <c r="H13" s="1164"/>
      <c r="I13" s="1164"/>
      <c r="J13" s="1165"/>
      <c r="K13" s="267" t="s">
        <v>486</v>
      </c>
      <c r="L13" s="268" t="s">
        <v>486</v>
      </c>
      <c r="M13" s="269">
        <v>14</v>
      </c>
      <c r="N13" s="270" t="s">
        <v>486</v>
      </c>
    </row>
    <row r="14" spans="1:16" ht="13.5" customHeight="1" x14ac:dyDescent="0.15">
      <c r="A14" s="248"/>
      <c r="B14" s="244"/>
      <c r="C14" s="244"/>
      <c r="D14" s="244"/>
      <c r="E14" s="244"/>
      <c r="F14" s="244"/>
      <c r="G14" s="1163" t="s">
        <v>488</v>
      </c>
      <c r="H14" s="1164"/>
      <c r="I14" s="1164"/>
      <c r="J14" s="1165"/>
      <c r="K14" s="267">
        <v>82880</v>
      </c>
      <c r="L14" s="268">
        <v>3247</v>
      </c>
      <c r="M14" s="269">
        <v>2685</v>
      </c>
      <c r="N14" s="270">
        <v>20.9</v>
      </c>
    </row>
    <row r="15" spans="1:16" ht="13.5" customHeight="1" x14ac:dyDescent="0.15">
      <c r="A15" s="248"/>
      <c r="B15" s="244"/>
      <c r="C15" s="244"/>
      <c r="D15" s="244"/>
      <c r="E15" s="244"/>
      <c r="F15" s="244"/>
      <c r="G15" s="1163" t="s">
        <v>489</v>
      </c>
      <c r="H15" s="1164"/>
      <c r="I15" s="1164"/>
      <c r="J15" s="1165"/>
      <c r="K15" s="267">
        <v>34146</v>
      </c>
      <c r="L15" s="268">
        <v>1338</v>
      </c>
      <c r="M15" s="269">
        <v>1293</v>
      </c>
      <c r="N15" s="270">
        <v>3.5</v>
      </c>
    </row>
    <row r="16" spans="1:16" x14ac:dyDescent="0.15">
      <c r="A16" s="248"/>
      <c r="B16" s="244"/>
      <c r="C16" s="244"/>
      <c r="D16" s="244"/>
      <c r="E16" s="244"/>
      <c r="F16" s="244"/>
      <c r="G16" s="1166" t="s">
        <v>490</v>
      </c>
      <c r="H16" s="1167"/>
      <c r="I16" s="1167"/>
      <c r="J16" s="1168"/>
      <c r="K16" s="268">
        <v>-134238</v>
      </c>
      <c r="L16" s="268">
        <v>-5259</v>
      </c>
      <c r="M16" s="269">
        <v>-6126</v>
      </c>
      <c r="N16" s="270">
        <v>-14.2</v>
      </c>
    </row>
    <row r="17" spans="1:16" x14ac:dyDescent="0.15">
      <c r="A17" s="248"/>
      <c r="B17" s="244"/>
      <c r="C17" s="244"/>
      <c r="D17" s="244"/>
      <c r="E17" s="244"/>
      <c r="F17" s="244"/>
      <c r="G17" s="1166" t="s">
        <v>167</v>
      </c>
      <c r="H17" s="1167"/>
      <c r="I17" s="1167"/>
      <c r="J17" s="1168"/>
      <c r="K17" s="268">
        <v>1870517</v>
      </c>
      <c r="L17" s="268">
        <v>73282</v>
      </c>
      <c r="M17" s="269">
        <v>78014</v>
      </c>
      <c r="N17" s="270">
        <v>-6.1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7.8</v>
      </c>
      <c r="L21" s="281">
        <v>7.49</v>
      </c>
      <c r="M21" s="282">
        <v>0.31</v>
      </c>
      <c r="N21" s="249"/>
      <c r="O21" s="283"/>
      <c r="P21" s="279"/>
    </row>
    <row r="22" spans="1:16" s="284" customFormat="1" x14ac:dyDescent="0.15">
      <c r="A22" s="279"/>
      <c r="B22" s="249"/>
      <c r="C22" s="249"/>
      <c r="D22" s="249"/>
      <c r="E22" s="249"/>
      <c r="F22" s="249"/>
      <c r="G22" s="1160" t="s">
        <v>496</v>
      </c>
      <c r="H22" s="1161"/>
      <c r="I22" s="1161"/>
      <c r="J22" s="1162"/>
      <c r="K22" s="285">
        <v>101.4</v>
      </c>
      <c r="L22" s="286">
        <v>97.3</v>
      </c>
      <c r="M22" s="287">
        <v>4.0999999999999996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471502</v>
      </c>
      <c r="L32" s="294">
        <v>18472</v>
      </c>
      <c r="M32" s="295">
        <v>34910</v>
      </c>
      <c r="N32" s="296">
        <v>-47.1</v>
      </c>
    </row>
    <row r="33" spans="1:16" ht="13.5" customHeight="1" x14ac:dyDescent="0.15">
      <c r="A33" s="248"/>
      <c r="B33" s="244"/>
      <c r="C33" s="244"/>
      <c r="D33" s="244"/>
      <c r="E33" s="244"/>
      <c r="F33" s="244"/>
      <c r="G33" s="1151" t="s">
        <v>501</v>
      </c>
      <c r="H33" s="1152"/>
      <c r="I33" s="1152"/>
      <c r="J33" s="1153"/>
      <c r="K33" s="294" t="s">
        <v>486</v>
      </c>
      <c r="L33" s="294" t="s">
        <v>486</v>
      </c>
      <c r="M33" s="295" t="s">
        <v>486</v>
      </c>
      <c r="N33" s="296" t="s">
        <v>486</v>
      </c>
    </row>
    <row r="34" spans="1:16" ht="27" customHeight="1" x14ac:dyDescent="0.15">
      <c r="A34" s="248"/>
      <c r="B34" s="244"/>
      <c r="C34" s="244"/>
      <c r="D34" s="244"/>
      <c r="E34" s="244"/>
      <c r="F34" s="244"/>
      <c r="G34" s="1151" t="s">
        <v>502</v>
      </c>
      <c r="H34" s="1152"/>
      <c r="I34" s="1152"/>
      <c r="J34" s="1153"/>
      <c r="K34" s="294" t="s">
        <v>486</v>
      </c>
      <c r="L34" s="294" t="s">
        <v>486</v>
      </c>
      <c r="M34" s="295" t="s">
        <v>486</v>
      </c>
      <c r="N34" s="296" t="s">
        <v>486</v>
      </c>
    </row>
    <row r="35" spans="1:16" ht="27" customHeight="1" x14ac:dyDescent="0.15">
      <c r="A35" s="248"/>
      <c r="B35" s="244"/>
      <c r="C35" s="244"/>
      <c r="D35" s="244"/>
      <c r="E35" s="244"/>
      <c r="F35" s="244"/>
      <c r="G35" s="1151" t="s">
        <v>503</v>
      </c>
      <c r="H35" s="1152"/>
      <c r="I35" s="1152"/>
      <c r="J35" s="1153"/>
      <c r="K35" s="294">
        <v>283739</v>
      </c>
      <c r="L35" s="294">
        <v>11116</v>
      </c>
      <c r="M35" s="295">
        <v>14021</v>
      </c>
      <c r="N35" s="296">
        <v>-20.7</v>
      </c>
    </row>
    <row r="36" spans="1:16" ht="27" customHeight="1" x14ac:dyDescent="0.15">
      <c r="A36" s="248"/>
      <c r="B36" s="244"/>
      <c r="C36" s="244"/>
      <c r="D36" s="244"/>
      <c r="E36" s="244"/>
      <c r="F36" s="244"/>
      <c r="G36" s="1151" t="s">
        <v>504</v>
      </c>
      <c r="H36" s="1152"/>
      <c r="I36" s="1152"/>
      <c r="J36" s="1153"/>
      <c r="K36" s="294">
        <v>119071</v>
      </c>
      <c r="L36" s="294">
        <v>4665</v>
      </c>
      <c r="M36" s="295">
        <v>2867</v>
      </c>
      <c r="N36" s="296">
        <v>62.7</v>
      </c>
    </row>
    <row r="37" spans="1:16" ht="13.5" customHeight="1" x14ac:dyDescent="0.15">
      <c r="A37" s="248"/>
      <c r="B37" s="244"/>
      <c r="C37" s="244"/>
      <c r="D37" s="244"/>
      <c r="E37" s="244"/>
      <c r="F37" s="244"/>
      <c r="G37" s="1151" t="s">
        <v>505</v>
      </c>
      <c r="H37" s="1152"/>
      <c r="I37" s="1152"/>
      <c r="J37" s="1153"/>
      <c r="K37" s="294">
        <v>22</v>
      </c>
      <c r="L37" s="294">
        <v>1</v>
      </c>
      <c r="M37" s="295">
        <v>917</v>
      </c>
      <c r="N37" s="296">
        <v>-99.9</v>
      </c>
    </row>
    <row r="38" spans="1:16" ht="27" customHeight="1" x14ac:dyDescent="0.15">
      <c r="A38" s="248"/>
      <c r="B38" s="244"/>
      <c r="C38" s="244"/>
      <c r="D38" s="244"/>
      <c r="E38" s="244"/>
      <c r="F38" s="244"/>
      <c r="G38" s="1154" t="s">
        <v>506</v>
      </c>
      <c r="H38" s="1155"/>
      <c r="I38" s="1155"/>
      <c r="J38" s="1156"/>
      <c r="K38" s="297" t="s">
        <v>486</v>
      </c>
      <c r="L38" s="297" t="s">
        <v>486</v>
      </c>
      <c r="M38" s="298">
        <v>2</v>
      </c>
      <c r="N38" s="299" t="s">
        <v>486</v>
      </c>
      <c r="O38" s="293"/>
    </row>
    <row r="39" spans="1:16" x14ac:dyDescent="0.15">
      <c r="A39" s="248"/>
      <c r="B39" s="244"/>
      <c r="C39" s="244"/>
      <c r="D39" s="244"/>
      <c r="E39" s="244"/>
      <c r="F39" s="244"/>
      <c r="G39" s="1154" t="s">
        <v>507</v>
      </c>
      <c r="H39" s="1155"/>
      <c r="I39" s="1155"/>
      <c r="J39" s="1156"/>
      <c r="K39" s="300">
        <v>-2820</v>
      </c>
      <c r="L39" s="300">
        <v>-110</v>
      </c>
      <c r="M39" s="301">
        <v>-3077</v>
      </c>
      <c r="N39" s="302">
        <v>-96.4</v>
      </c>
      <c r="O39" s="293"/>
    </row>
    <row r="40" spans="1:16" ht="27" customHeight="1" x14ac:dyDescent="0.15">
      <c r="A40" s="248"/>
      <c r="B40" s="244"/>
      <c r="C40" s="244"/>
      <c r="D40" s="244"/>
      <c r="E40" s="244"/>
      <c r="F40" s="244"/>
      <c r="G40" s="1151" t="s">
        <v>508</v>
      </c>
      <c r="H40" s="1152"/>
      <c r="I40" s="1152"/>
      <c r="J40" s="1153"/>
      <c r="K40" s="300">
        <v>-689736</v>
      </c>
      <c r="L40" s="300">
        <v>-27022</v>
      </c>
      <c r="M40" s="301">
        <v>-35137</v>
      </c>
      <c r="N40" s="302">
        <v>-23.1</v>
      </c>
      <c r="O40" s="293"/>
    </row>
    <row r="41" spans="1:16" x14ac:dyDescent="0.15">
      <c r="A41" s="248"/>
      <c r="B41" s="244"/>
      <c r="C41" s="244"/>
      <c r="D41" s="244"/>
      <c r="E41" s="244"/>
      <c r="F41" s="244"/>
      <c r="G41" s="1157" t="s">
        <v>278</v>
      </c>
      <c r="H41" s="1158"/>
      <c r="I41" s="1158"/>
      <c r="J41" s="1159"/>
      <c r="K41" s="294">
        <v>181778</v>
      </c>
      <c r="L41" s="300">
        <v>7122</v>
      </c>
      <c r="M41" s="301">
        <v>14503</v>
      </c>
      <c r="N41" s="302">
        <v>-50.9</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435178</v>
      </c>
      <c r="J51" s="320">
        <v>17171</v>
      </c>
      <c r="K51" s="321">
        <v>-43.9</v>
      </c>
      <c r="L51" s="322">
        <v>42839</v>
      </c>
      <c r="M51" s="323">
        <v>-13.3</v>
      </c>
      <c r="N51" s="324">
        <v>-30.6</v>
      </c>
    </row>
    <row r="52" spans="1:14" x14ac:dyDescent="0.15">
      <c r="A52" s="248"/>
      <c r="B52" s="244"/>
      <c r="C52" s="244"/>
      <c r="D52" s="244"/>
      <c r="E52" s="244"/>
      <c r="F52" s="244"/>
      <c r="G52" s="325"/>
      <c r="H52" s="326" t="s">
        <v>519</v>
      </c>
      <c r="I52" s="327">
        <v>291508</v>
      </c>
      <c r="J52" s="328">
        <v>11502</v>
      </c>
      <c r="K52" s="329">
        <v>-57.6</v>
      </c>
      <c r="L52" s="330">
        <v>22027</v>
      </c>
      <c r="M52" s="331">
        <v>-17.100000000000001</v>
      </c>
      <c r="N52" s="332">
        <v>-40.5</v>
      </c>
    </row>
    <row r="53" spans="1:14" x14ac:dyDescent="0.15">
      <c r="A53" s="248"/>
      <c r="B53" s="244"/>
      <c r="C53" s="244"/>
      <c r="D53" s="244"/>
      <c r="E53" s="244"/>
      <c r="F53" s="244"/>
      <c r="G53" s="310" t="s">
        <v>520</v>
      </c>
      <c r="H53" s="311"/>
      <c r="I53" s="319">
        <v>780323</v>
      </c>
      <c r="J53" s="320">
        <v>30289</v>
      </c>
      <c r="K53" s="321">
        <v>76.400000000000006</v>
      </c>
      <c r="L53" s="322">
        <v>46819</v>
      </c>
      <c r="M53" s="323">
        <v>9.3000000000000007</v>
      </c>
      <c r="N53" s="324">
        <v>67.099999999999994</v>
      </c>
    </row>
    <row r="54" spans="1:14" x14ac:dyDescent="0.15">
      <c r="A54" s="248"/>
      <c r="B54" s="244"/>
      <c r="C54" s="244"/>
      <c r="D54" s="244"/>
      <c r="E54" s="244"/>
      <c r="F54" s="244"/>
      <c r="G54" s="325"/>
      <c r="H54" s="326" t="s">
        <v>519</v>
      </c>
      <c r="I54" s="327">
        <v>416479</v>
      </c>
      <c r="J54" s="328">
        <v>16166</v>
      </c>
      <c r="K54" s="329">
        <v>40.5</v>
      </c>
      <c r="L54" s="330">
        <v>24121</v>
      </c>
      <c r="M54" s="331">
        <v>9.5</v>
      </c>
      <c r="N54" s="332">
        <v>31</v>
      </c>
    </row>
    <row r="55" spans="1:14" x14ac:dyDescent="0.15">
      <c r="A55" s="248"/>
      <c r="B55" s="244"/>
      <c r="C55" s="244"/>
      <c r="D55" s="244"/>
      <c r="E55" s="244"/>
      <c r="F55" s="244"/>
      <c r="G55" s="310" t="s">
        <v>521</v>
      </c>
      <c r="H55" s="311"/>
      <c r="I55" s="319">
        <v>549271</v>
      </c>
      <c r="J55" s="320">
        <v>21334</v>
      </c>
      <c r="K55" s="321">
        <v>-29.6</v>
      </c>
      <c r="L55" s="322">
        <v>53270</v>
      </c>
      <c r="M55" s="323">
        <v>13.8</v>
      </c>
      <c r="N55" s="324">
        <v>-43.4</v>
      </c>
    </row>
    <row r="56" spans="1:14" x14ac:dyDescent="0.15">
      <c r="A56" s="248"/>
      <c r="B56" s="244"/>
      <c r="C56" s="244"/>
      <c r="D56" s="244"/>
      <c r="E56" s="244"/>
      <c r="F56" s="244"/>
      <c r="G56" s="325"/>
      <c r="H56" s="326" t="s">
        <v>519</v>
      </c>
      <c r="I56" s="327">
        <v>352607</v>
      </c>
      <c r="J56" s="328">
        <v>13696</v>
      </c>
      <c r="K56" s="329">
        <v>-15.3</v>
      </c>
      <c r="L56" s="330">
        <v>24316</v>
      </c>
      <c r="M56" s="331">
        <v>0.8</v>
      </c>
      <c r="N56" s="332">
        <v>-16.100000000000001</v>
      </c>
    </row>
    <row r="57" spans="1:14" x14ac:dyDescent="0.15">
      <c r="A57" s="248"/>
      <c r="B57" s="244"/>
      <c r="C57" s="244"/>
      <c r="D57" s="244"/>
      <c r="E57" s="244"/>
      <c r="F57" s="244"/>
      <c r="G57" s="310" t="s">
        <v>522</v>
      </c>
      <c r="H57" s="311"/>
      <c r="I57" s="319">
        <v>536221</v>
      </c>
      <c r="J57" s="320">
        <v>20897</v>
      </c>
      <c r="K57" s="321">
        <v>-2</v>
      </c>
      <c r="L57" s="322">
        <v>53292</v>
      </c>
      <c r="M57" s="323">
        <v>0</v>
      </c>
      <c r="N57" s="324">
        <v>-2</v>
      </c>
    </row>
    <row r="58" spans="1:14" x14ac:dyDescent="0.15">
      <c r="A58" s="248"/>
      <c r="B58" s="244"/>
      <c r="C58" s="244"/>
      <c r="D58" s="244"/>
      <c r="E58" s="244"/>
      <c r="F58" s="244"/>
      <c r="G58" s="325"/>
      <c r="H58" s="326" t="s">
        <v>519</v>
      </c>
      <c r="I58" s="327">
        <v>424263</v>
      </c>
      <c r="J58" s="328">
        <v>16534</v>
      </c>
      <c r="K58" s="329">
        <v>20.7</v>
      </c>
      <c r="L58" s="330">
        <v>28900</v>
      </c>
      <c r="M58" s="331">
        <v>18.899999999999999</v>
      </c>
      <c r="N58" s="332">
        <v>1.8</v>
      </c>
    </row>
    <row r="59" spans="1:14" x14ac:dyDescent="0.15">
      <c r="A59" s="248"/>
      <c r="B59" s="244"/>
      <c r="C59" s="244"/>
      <c r="D59" s="244"/>
      <c r="E59" s="244"/>
      <c r="F59" s="244"/>
      <c r="G59" s="310" t="s">
        <v>523</v>
      </c>
      <c r="H59" s="311"/>
      <c r="I59" s="319">
        <v>543329</v>
      </c>
      <c r="J59" s="320">
        <v>21286</v>
      </c>
      <c r="K59" s="321">
        <v>1.9</v>
      </c>
      <c r="L59" s="322">
        <v>56894</v>
      </c>
      <c r="M59" s="323">
        <v>6.8</v>
      </c>
      <c r="N59" s="324">
        <v>-4.9000000000000004</v>
      </c>
    </row>
    <row r="60" spans="1:14" x14ac:dyDescent="0.15">
      <c r="A60" s="248"/>
      <c r="B60" s="244"/>
      <c r="C60" s="244"/>
      <c r="D60" s="244"/>
      <c r="E60" s="244"/>
      <c r="F60" s="244"/>
      <c r="G60" s="325"/>
      <c r="H60" s="326" t="s">
        <v>519</v>
      </c>
      <c r="I60" s="333">
        <v>446376</v>
      </c>
      <c r="J60" s="328">
        <v>17488</v>
      </c>
      <c r="K60" s="329">
        <v>5.8</v>
      </c>
      <c r="L60" s="330">
        <v>32548</v>
      </c>
      <c r="M60" s="331">
        <v>12.6</v>
      </c>
      <c r="N60" s="332">
        <v>-6.8</v>
      </c>
    </row>
    <row r="61" spans="1:14" x14ac:dyDescent="0.15">
      <c r="A61" s="248"/>
      <c r="B61" s="244"/>
      <c r="C61" s="244"/>
      <c r="D61" s="244"/>
      <c r="E61" s="244"/>
      <c r="F61" s="244"/>
      <c r="G61" s="310" t="s">
        <v>524</v>
      </c>
      <c r="H61" s="334"/>
      <c r="I61" s="335">
        <v>568864</v>
      </c>
      <c r="J61" s="336">
        <v>22195</v>
      </c>
      <c r="K61" s="337">
        <v>0.6</v>
      </c>
      <c r="L61" s="338">
        <v>50623</v>
      </c>
      <c r="M61" s="339">
        <v>3.3</v>
      </c>
      <c r="N61" s="324">
        <v>-2.7</v>
      </c>
    </row>
    <row r="62" spans="1:14" x14ac:dyDescent="0.15">
      <c r="A62" s="248"/>
      <c r="B62" s="244"/>
      <c r="C62" s="244"/>
      <c r="D62" s="244"/>
      <c r="E62" s="244"/>
      <c r="F62" s="244"/>
      <c r="G62" s="325"/>
      <c r="H62" s="326" t="s">
        <v>519</v>
      </c>
      <c r="I62" s="327">
        <v>386247</v>
      </c>
      <c r="J62" s="328">
        <v>15077</v>
      </c>
      <c r="K62" s="329">
        <v>-1.2</v>
      </c>
      <c r="L62" s="330">
        <v>26382</v>
      </c>
      <c r="M62" s="331">
        <v>4.9000000000000004</v>
      </c>
      <c r="N62" s="332">
        <v>-6.1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35.5</v>
      </c>
      <c r="G47" s="12">
        <v>34.93</v>
      </c>
      <c r="H47" s="12">
        <v>34.85</v>
      </c>
      <c r="I47" s="12">
        <v>33.72</v>
      </c>
      <c r="J47" s="13">
        <v>37.43</v>
      </c>
    </row>
    <row r="48" spans="2:10" ht="57.75" customHeight="1" x14ac:dyDescent="0.15">
      <c r="B48" s="14"/>
      <c r="C48" s="1171" t="s">
        <v>4</v>
      </c>
      <c r="D48" s="1171"/>
      <c r="E48" s="1172"/>
      <c r="F48" s="15">
        <v>9.52</v>
      </c>
      <c r="G48" s="16">
        <v>9.75</v>
      </c>
      <c r="H48" s="16">
        <v>13.94</v>
      </c>
      <c r="I48" s="16">
        <v>12.28</v>
      </c>
      <c r="J48" s="17">
        <v>8.2200000000000006</v>
      </c>
    </row>
    <row r="49" spans="2:10" ht="57.75" customHeight="1" thickBot="1" x14ac:dyDescent="0.2">
      <c r="B49" s="18"/>
      <c r="C49" s="1173" t="s">
        <v>5</v>
      </c>
      <c r="D49" s="1173"/>
      <c r="E49" s="1174"/>
      <c r="F49" s="19">
        <v>1.25</v>
      </c>
      <c r="G49" s="20">
        <v>0.42</v>
      </c>
      <c r="H49" s="20">
        <v>4.25</v>
      </c>
      <c r="I49" s="20" t="s">
        <v>531</v>
      </c>
      <c r="J49" s="21">
        <v>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2017-04-12T07:57:30Z</cp:lastPrinted>
  <dcterms:created xsi:type="dcterms:W3CDTF">2017-02-15T20:03:48Z</dcterms:created>
  <dcterms:modified xsi:type="dcterms:W3CDTF">2017-05-25T00:19:58Z</dcterms:modified>
</cp:coreProperties>
</file>