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00" yWindow="15" windowWidth="11190" windowHeight="76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s="1"/>
  <c r="U35" i="9" s="1"/>
  <c r="U36" i="9" s="1"/>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<sst xmlns="http://schemas.openxmlformats.org/spreadsheetml/2006/main" count="1157" uniqueCount="571">
  <si>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</si>
  <si>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</si>
  <si>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</si>
  <si>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</si>
  <si>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</si>
  <si>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</si>
  <si>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</si>
  <si>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</si>
  <si>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</si>
  <si>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</si>
  <si>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</si>
  <si>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</si>
  <si>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</si>
  <si>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</si>
  <si>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</si>
  <si>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</si>
  <si>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</si>
  <si>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</si>
  <si>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</si>
  <si>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</si>
  <si>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</si>
  <si>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</si>
  <si>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</si>
  <si>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</si>
  <si>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</si>
  <si>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</si>
  <si>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</si>
  <si>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</si>
  <si>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</si>
  <si>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</si>
  <si>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</si>
  <si>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</si>
  <si>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</si>
  <si>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</si>
  <si>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</si>
  <si>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</si>
  <si>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</si>
  <si>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</si>
  <si>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</si>
  <si>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</si>
  <si>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</si>
  <si>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</si>
  <si>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</si>
  <si>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</si>
  <si>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</si>
  <si>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</si>
  <si>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</si>
  <si>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</si>
  <si>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</si>
  <si>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</si>
  <si>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</si>
  <si>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</si>
  <si>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</si>
  <si>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</si>
  <si>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</si>
  <si>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</si>
  <si>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</si>
  <si>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</si>
  <si>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</si>
  <si>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</si>
  <si>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</si>
  <si>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</si>
  <si>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</si>
  <si>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</si>
  <si>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</si>
  <si>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</si>
  <si>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</si>
  <si>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</si>
  <si>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</si>
  <si>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</si>
  <si>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</si>
  <si>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</si>
  <si>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</si>
  <si>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</si>
  <si>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</si>
  <si>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</si>
  <si>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</si>
  <si>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</si>
  <si>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</si>
  <si>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</si>
  <si>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</si>
  <si>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川越町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</si>
  <si>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</si>
  <si>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</si>
  <si>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</si>
  <si>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</si>
  <si>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</si>
  <si>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</si>
  <si>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</si>
  <si>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</si>
  <si>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</si>
  <si>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</si>
  <si>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</si>
  <si>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</si>
  <si>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</si>
  <si>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</si>
  <si>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</si>
  <si>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</si>
  <si>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</si>
  <si>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</si>
  <si>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</si>
  <si>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</si>
  <si>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</si>
  <si>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</si>
  <si>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</si>
  <si>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</si>
  <si>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</si>
  <si>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</si>
  <si>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</si>
  <si>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</si>
  <si>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</si>
  <si>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</si>
  <si>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</si>
  <si>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</si>
  <si>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</si>
  <si>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</si>
  <si>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</si>
  <si>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</si>
  <si>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</si>
  <si>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</si>
  <si>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</si>
  <si>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</si>
  <si>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</si>
  <si>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</si>
  <si>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</si>
  <si>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</si>
  <si>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</si>
  <si>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</si>
  <si>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</si>
  <si>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</si>
  <si>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</si>
  <si>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</si>
  <si>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</si>
  <si>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</si>
  <si>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</si>
  <si>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</si>
  <si>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</si>
  <si>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</si>
  <si>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</si>
  <si>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</si>
  <si>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</si>
  <si>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</si>
  <si>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</si>
  <si>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</si>
  <si>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</si>
  <si>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</si>
  <si>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</si>
  <si>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</si>
  <si>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</si>
  <si>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</si>
  <si>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</si>
  <si>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</si>
  <si>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</si>
  <si>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</si>
  <si>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</si>
  <si>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</si>
  <si>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</si>
  <si>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</si>
  <si>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</si>
  <si>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</si>
  <si>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</si>
  <si>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</si>
  <si>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</si>
  <si>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</si>
  <si>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</si>
  <si>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</si>
  <si>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</si>
  <si>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</si>
  <si>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</si>
  <si>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</si>
  <si>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</si>
  <si>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</si>
  <si>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</si>
  <si>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</si>
  <si>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</si>
  <si>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</si>
  <si>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</si>
  <si>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</si>
  <si>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</si>
  <si>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</si>
  <si>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</si>
  <si>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</si>
  <si>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</si>
  <si>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</si>
  <si>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</si>
  <si>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</si>
  <si>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</si>
  <si>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</si>
  <si>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</si>
  <si>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</si>
  <si>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</si>
  <si>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</si>
  <si>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三重県川越町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</si>
  <si>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</si>
  <si>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</si>
  <si>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</si>
  <si>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</si>
  <si>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</si>
  <si>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</si>
  <si>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</si>
  <si>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</si>
  <si>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</si>
  <si>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</si>
  <si>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</si>
  <si>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</si>
  <si>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</si>
  <si>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</si>
  <si>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</si>
  <si>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</si>
  <si>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</si>
  <si>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</si>
  <si>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</si>
  <si>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</si>
  <si>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</si>
  <si>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</si>
  <si>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</si>
  <si>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</si>
  <si>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</si>
  <si>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</si>
  <si>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</si>
  <si>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</si>
  <si>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</si>
  <si>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</si>
  <si>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</si>
  <si>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</si>
  <si>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</si>
  <si>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</si>
  <si>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</si>
  <si>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</si>
  <si>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</si>
  <si>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</si>
  <si>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</si>
  <si>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</si>
  <si>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</si>
  <si>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</si>
  <si>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</si>
  <si>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</si>
  <si>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</si>
  <si>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</si>
  <si>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</si>
  <si>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</si>
  <si>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</si>
  <si>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</si>
  <si>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</si>
  <si>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</si>
  <si>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</si>
  <si>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</si>
  <si>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</si>
  <si>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</si>
  <si>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</si>
  <si>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</si>
  <si>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</si>
  <si>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</si>
  <si>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</si>
  <si>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</si>
  <si>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</si>
  <si>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</si>
  <si>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</si>
  <si>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</si>
  <si>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</si>
  <si>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</si>
  <si>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</si>
  <si>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</si>
  <si>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</si>
  <si>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</si>
  <si>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</si>
  <si>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</si>
  <si>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</si>
  <si>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</si>
  <si>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</si>
  <si>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</si>
  <si>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</si>
  <si>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</si>
  <si>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</si>
  <si>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</si>
  <si>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</si>
  <si>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</si>
  <si>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</si>
  <si>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</si>
  <si>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</si>
  <si>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</si>
  <si>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</si>
  <si>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</si>
  <si>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</si>
  <si>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</si>
  <si>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</si>
  <si>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</si>
  <si>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</si>
  <si>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</si>
  <si>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</si>
  <si>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</si>
  <si>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</si>
  <si>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</si>
  <si>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</si>
  <si>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</si>
  <si>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</si>
  <si>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</si>
  <si>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</si>
  <si>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</si>
  <si>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</si>
  <si>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</si>
  <si>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</si>
  <si>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</si>
  <si>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</si>
  <si>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</si>
  <si>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</si>
  <si>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</si>
  <si>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</si>
  <si>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</si>
  <si>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</si>
  <si>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</si>
  <si>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</si>
  <si>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</si>
  <si>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</si>
  <si>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</si>
  <si>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</si>
  <si>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</si>
  <si>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</si>
  <si>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</si>
  <si>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</si>
  <si>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</si>
  <si>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</si>
  <si>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</si>
  <si>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</si>
  <si>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</si>
  <si>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</si>
  <si>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</si>
  <si>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</si>
  <si>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</si>
  <si>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</si>
  <si>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</si>
  <si>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</si>
  <si>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</si>
  <si>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</si>
  <si>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</si>
  <si>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</si>
  <si>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</si>
  <si>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</si>
  <si>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</si>
  <si>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</si>
  <si>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三重県川越町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</si>
  <si>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</si>
  <si>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</si>
  <si>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</si>
  <si>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</si>
  <si>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</si>
  <si>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</si>
  <si>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</si>
  <si>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</si>
  <si>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</si>
  <si>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</si>
  <si>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</si>
  <si>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</si>
  <si>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</si>
  <si>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</si>
  <si>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</si>
  <si>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</si>
  <si>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</si>
  <si>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</si>
  <si>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</si>
  <si>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</si>
  <si>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</si>
  <si>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</si>
  <si>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</si>
  <si>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</si>
  <si>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</si>
  <si>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</si>
  <si>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</si>
  <si>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</si>
  <si>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</si>
  <si>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</si>
  <si>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</si>
  <si>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</si>
  <si>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</si>
  <si>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</si>
  <si>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</si>
  <si>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</si>
  <si>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</si>
  <si>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</si>
  <si>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</si>
  <si>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</si>
  <si>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</si>
  <si>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</si>
  <si>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</si>
  <si>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</si>
  <si>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</si>
  <si>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</si>
  <si>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</si>
  <si>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</si>
  <si>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</si>
  <si>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</si>
  <si>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</si>
  <si>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</si>
  <si>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</si>
  <si>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</si>
  <si>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</si>
  <si>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</si>
  <si>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</si>
  <si>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</si>
  <si>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</si>
  <si>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</si>
  <si>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</si>
  <si>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</si>
  <si>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</si>
  <si>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</si>
  <si>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</si>
  <si>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</si>
  <si>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</si>
  <si>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</si>
  <si>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</si>
  <si>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</si>
  <si>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</si>
  <si>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</si>
  <si>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</si>
  <si>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</si>
  <si>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</si>
  <si>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</si>
  <si>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</si>
  <si>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</si>
  <si>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</si>
  <si>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</si>
  <si>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</si>
  <si>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</si>
  <si>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</si>
  <si>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</si>
  <si>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</si>
  <si>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</si>
  <si>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</si>
  <si>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</si>
  <si>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</si>
  <si>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</si>
  <si>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</si>
  <si>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</si>
  <si>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</si>
  <si>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</si>
  <si>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</si>
  <si>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</si>
  <si>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</si>
  <si>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</si>
  <si>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</si>
  <si>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</si>
  <si>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</si>
  <si>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</si>
  <si>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</si>
  <si>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</si>
  <si>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</si>
  <si>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</si>
  <si>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</si>
  <si>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</si>
  <si>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</si>
  <si>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</si>
  <si>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</si>
  <si>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</si>
  <si>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</si>
  <si>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</si>
  <si>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</si>
  <si>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</si>
  <si>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</si>
  <si>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</si>
  <si>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</si>
  <si>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</si>
  <si>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</si>
  <si>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</si>
  <si>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</si>
  <si>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</si>
  <si>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</si>
  <si>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</si>
  <si>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</si>
  <si>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</si>
  <si>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</si>
  <si>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</si>
  <si>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</si>
  <si>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</si>
  <si>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</si>
  <si>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</si>
  <si>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</si>
  <si>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</si>
  <si>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</si>
  <si>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</si>
  <si>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</si>
  <si>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</si>
  <si>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</si>
  <si>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</si>
  <si>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</si>
  <si>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</si>
  <si>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</si>
  <si>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</si>
  <si>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</si>
  <si>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</si>
  <si>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</si>
  <si>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</si>
  <si>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</si>
  <si>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</si>
  <si>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</si>
  <si>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</si>
  <si>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</si>
  <si>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</si>
  <si>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</si>
  <si>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</si>
  <si>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</si>
  <si>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</si>
  <si>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</si>
  <si>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</si>
  <si>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</si>
  <si>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</si>
  <si>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</si>
  <si>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</si>
  <si>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</si>
  <si>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</si>
  <si>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</si>
  <si>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</si>
  <si>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</si>
  <si>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</si>
  <si>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</si>
  <si>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</si>
  <si>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</si>
  <si>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</si>
  <si>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</si>
  <si>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</si>
  <si>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</si>
  <si>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</si>
  <si>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</si>
  <si>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</si>
  <si>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</si>
  <si>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</si>
  <si>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</si>
  <si>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</si>
  <si>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</si>
  <si>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</si>
  <si>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</si>
  <si>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</si>
  <si>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</si>
  <si>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</si>
  <si>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国民健康保険特別会計</t>
  </si>
  <si>
    <t>介護保険特別会計</t>
  </si>
  <si>
    <t>公共下水道事業特別会計</t>
  </si>
  <si>
    <t>後期高齢者医療特別会計</t>
  </si>
  <si>
    <t>その他会計（赤字）</t>
  </si>
  <si>
    <t>その他会計（黒字）</t>
  </si>
  <si>
    <t>三重県三重郡老人福祉施設組合（一般会計）</t>
    <rPh sb="0" eb="3">
      <t>ミエケン</t>
    </rPh>
    <rPh sb="3" eb="5">
      <t>ミエ</t>
    </rPh>
    <rPh sb="5" eb="6">
      <t>グン</t>
    </rPh>
    <rPh sb="6" eb="8">
      <t>ロウジン</t>
    </rPh>
    <rPh sb="8" eb="10">
      <t>フクシ</t>
    </rPh>
    <rPh sb="10" eb="12">
      <t>シセツ</t>
    </rPh>
    <rPh sb="12" eb="14">
      <t>クミアイ</t>
    </rPh>
    <rPh sb="15" eb="17">
      <t>イッパン</t>
    </rPh>
    <rPh sb="17" eb="19">
      <t>カイケイ</t>
    </rPh>
    <phoneticPr fontId="2"/>
  </si>
  <si>
    <t>三重県三重郡老人福祉施設組合（介護サービス特別会計）</t>
    <rPh sb="15" eb="17">
      <t>カイゴ</t>
    </rPh>
    <rPh sb="21" eb="23">
      <t>トクベツ</t>
    </rPh>
    <phoneticPr fontId="2"/>
  </si>
  <si>
    <t>朝日町・川越町組合立環境クリーンセンター（一般会計）</t>
    <rPh sb="0" eb="3">
      <t>アサヒチョウ</t>
    </rPh>
    <rPh sb="4" eb="7">
      <t>カワゴエチョウ</t>
    </rPh>
    <rPh sb="7" eb="9">
      <t>クミアイ</t>
    </rPh>
    <rPh sb="9" eb="10">
      <t>リツ</t>
    </rPh>
    <rPh sb="10" eb="12">
      <t>カンキョウ</t>
    </rPh>
    <rPh sb="21" eb="23">
      <t>イッパン</t>
    </rPh>
    <rPh sb="23" eb="25">
      <t>カイケイ</t>
    </rPh>
    <phoneticPr fontId="2"/>
  </si>
  <si>
    <t>朝明広域衛生組合(一般会計)</t>
    <rPh sb="0" eb="1">
      <t>アサ</t>
    </rPh>
    <rPh sb="1" eb="2">
      <t>アカ</t>
    </rPh>
    <rPh sb="2" eb="4">
      <t>コウイキ</t>
    </rPh>
    <rPh sb="4" eb="6">
      <t>エイセイ</t>
    </rPh>
    <rPh sb="6" eb="8">
      <t>クミアイ</t>
    </rPh>
    <rPh sb="9" eb="11">
      <t>イッパン</t>
    </rPh>
    <rPh sb="11" eb="13">
      <t>カイケイ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</si>
  <si>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</si>
  <si>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</si>
  <si>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</si>
  <si>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</si>
  <si>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</si>
  <si>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</si>
  <si>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三泗鈴亀農業共済事務組合（農業共済事業特別会計）</t>
    <rPh sb="2" eb="3">
      <t>スズ</t>
    </rPh>
    <rPh sb="3" eb="4">
      <t>カメ</t>
    </rPh>
    <rPh sb="4" eb="6">
      <t>ノウギョウ</t>
    </rPh>
    <rPh sb="6" eb="8">
      <t>キョウサイ</t>
    </rPh>
    <rPh sb="8" eb="10">
      <t>ジム</t>
    </rPh>
    <rPh sb="10" eb="12">
      <t>クミアイ</t>
    </rPh>
    <rPh sb="13" eb="15">
      <t>ノウギョウ</t>
    </rPh>
    <rPh sb="15" eb="17">
      <t>キョウサイ</t>
    </rPh>
    <rPh sb="17" eb="19">
      <t>ジギョウ</t>
    </rPh>
    <rPh sb="19" eb="21">
      <t>トクベツ</t>
    </rPh>
    <rPh sb="21" eb="23">
      <t>カイケイ</t>
    </rPh>
    <phoneticPr fontId="2"/>
  </si>
  <si>
    <t>三重地方税管理回収機構（一般会計）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</si>
  <si>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</si>
  <si>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</si>
  <si>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</si>
  <si>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三重県三重郡土地開発公社</t>
    <rPh sb="0" eb="3">
      <t>ミエケン</t>
    </rPh>
    <rPh sb="3" eb="5">
      <t>ミエ</t>
    </rPh>
    <rPh sb="5" eb="6">
      <t>グン</t>
    </rPh>
    <rPh sb="6" eb="8">
      <t>トチ</t>
    </rPh>
    <rPh sb="8" eb="10">
      <t>カイハツ</t>
    </rPh>
    <rPh sb="10" eb="12">
      <t>コウシャ</t>
    </rPh>
    <phoneticPr fontId="2"/>
  </si>
  <si>
    <t>-</t>
    <phoneticPr fontId="2"/>
  </si>
  <si>
    <t>-</t>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</si>
  <si>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</si>
  <si>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</si>
  <si>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</si>
  <si>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</si>
  <si>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</si>
  <si>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</si>
  <si>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</si>
  <si>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</si>
  <si>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</si>
  <si>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</si>
  <si>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</si>
  <si>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</si>
  <si>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</si>
  <si>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類似団体と比較しても低い水準を保っている。今後も地方債等適正に管理し、長期的に健全な財政運営に努める。</t>
    <rPh sb="0" eb="2">
      <t>ルイジ</t>
    </rPh>
    <rPh sb="2" eb="4">
      <t>ダンタイ</t>
    </rPh>
    <rPh sb="5" eb="7">
      <t>ヒカク</t>
    </rPh>
    <rPh sb="10" eb="11">
      <t>ヒク</t>
    </rPh>
    <rPh sb="12" eb="14">
      <t>スイジュン</t>
    </rPh>
    <rPh sb="15" eb="16">
      <t>タモ</t>
    </rPh>
    <rPh sb="21" eb="23">
      <t>コンゴ</t>
    </rPh>
    <rPh sb="24" eb="27">
      <t>チホウサイ</t>
    </rPh>
    <rPh sb="27" eb="28">
      <t>ナド</t>
    </rPh>
    <rPh sb="28" eb="30">
      <t>テキセイ</t>
    </rPh>
    <rPh sb="31" eb="33">
      <t>カンリ</t>
    </rPh>
    <rPh sb="35" eb="38">
      <t>チョウキテキ</t>
    </rPh>
    <rPh sb="39" eb="41">
      <t>ケンゼン</t>
    </rPh>
    <rPh sb="42" eb="44">
      <t>ザイセイ</t>
    </rPh>
    <rPh sb="44" eb="46">
      <t>ウンエイ</t>
    </rPh>
    <rPh sb="47" eb="4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</si>
</sst>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50668</c:v>
                </c:pt>
                <c:pt idx="1">
                  <c:v>41712</c:v>
                </c:pt>
                <c:pt idx="2">
                  <c:v>42977</c:v>
                </c:pt>
                <c:pt idx="3">
                  <c:v>53908</c:v>
                </c:pt>
                <c:pt idx="4">
                  <c:v>52950</c:v>
                </c:pt>
              </c:numCache>
            </c:numRef>
          </c:val>
          <c:smooth val="0"/>
        </c:ser>
        <c:dLbls>
          <c:showLegendKey val="0"/>
          <c:showVal val="0"/>
          <c:showCatName val="0"/>
          <c:showSerName val="0"/>
          <c:showPercent val="0"/>
          <c:showBubbleSize val="0"/>
        </c:dLbls>
        <c:marker val="1"/>
        <c:smooth val="0"/>
        <c:axId val="84134912"/>
        <c:axId val="84284544"/>
      </c:lineChart>
      <c:catAx>
        <c:axId val="84134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284544"/>
        <c:crosses val="autoZero"/>
        <c:auto val="1"/>
        <c:lblAlgn val="ctr"/>
        <c:lblOffset val="100"/>
        <c:tickLblSkip val="1"/>
        <c:tickMarkSkip val="1"/>
        <c:noMultiLvlLbl val="0"/>
      </c:catAx>
      <c:valAx>
        <c:axId val="842845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3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7.2</c:v>
                </c:pt>
                <c:pt idx="1">
                  <c:v>7.67</c:v>
                </c:pt>
                <c:pt idx="2">
                  <c:v>7.13</c:v>
                </c:pt>
                <c:pt idx="3">
                  <c:v>6.93</c:v>
                </c:pt>
                <c:pt idx="4">
                  <c:v>9.56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144.51</c:v>
                </c:pt>
                <c:pt idx="1">
                  <c:v>160.19999999999999</c:v>
                </c:pt>
                <c:pt idx="2">
                  <c:v>178.86</c:v>
                </c:pt>
                <c:pt idx="3">
                  <c:v>170.7</c:v>
                </c:pt>
                <c:pt idx="4">
                  <c:v>185.06</c:v>
                </c:pt>
              </c:numCache>
            </c:numRef>
          </c:val>
        </c:ser>
        <c:dLbls>
          <c:showLegendKey val="0"/>
          <c:showVal val="0"/>
          <c:showCatName val="0"/>
          <c:showSerName val="0"/>
          <c:showPercent val="0"/>
          <c:showBubbleSize val="0"/>
        </c:dLbls>
        <c:gapWidth val="250"/>
        <c:overlap val="100"/>
        <c:axId val="109356544"/>
        <c:axId val="109358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3.42</c:v>
                </c:pt>
                <c:pt idx="1">
                  <c:v>2.62</c:v>
                </c:pt>
                <c:pt idx="2">
                  <c:v>7.03</c:v>
                </c:pt>
                <c:pt idx="3">
                  <c:v>13.52</c:v>
                </c:pt>
                <c:pt idx="4">
                  <c:v>9.9</c:v>
                </c:pt>
              </c:numCache>
            </c:numRef>
          </c:val>
          <c:smooth val="0"/>
        </c:ser>
        <c:dLbls>
          <c:showLegendKey val="0"/>
          <c:showVal val="0"/>
          <c:showCatName val="0"/>
          <c:showSerName val="0"/>
          <c:showPercent val="0"/>
          <c:showBubbleSize val="0"/>
        </c:dLbls>
        <c:marker val="1"/>
        <c:smooth val="0"/>
        <c:axId val="109356544"/>
        <c:axId val="109358464"/>
      </c:lineChart>
      <c:catAx>
        <c:axId val="10935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358464"/>
        <c:crosses val="autoZero"/>
        <c:auto val="1"/>
        <c:lblAlgn val="ctr"/>
        <c:lblOffset val="100"/>
        <c:tickLblSkip val="1"/>
        <c:tickMarkSkip val="1"/>
        <c:noMultiLvlLbl val="0"/>
      </c:catAx>
      <c:valAx>
        <c:axId val="109358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5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0.14000000000000001</c:v>
                </c:pt>
                <c:pt idx="4">
                  <c:v>#N/A</c:v>
                </c:pt>
                <c:pt idx="5">
                  <c:v>7.0000000000000007E-2</c:v>
                </c:pt>
                <c:pt idx="6">
                  <c:v>#N/A</c:v>
                </c:pt>
                <c:pt idx="7">
                  <c:v>7.0000000000000007E-2</c:v>
                </c:pt>
                <c:pt idx="8">
                  <c:v>#N/A</c:v>
                </c:pt>
                <c:pt idx="9">
                  <c:v>7.0000000000000007E-2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0.55000000000000004</c:v>
                </c:pt>
                <c:pt idx="2">
                  <c:v>#N/A</c:v>
                </c:pt>
                <c:pt idx="3">
                  <c:v>1.25</c:v>
                </c:pt>
                <c:pt idx="4">
                  <c:v>#N/A</c:v>
                </c:pt>
                <c:pt idx="5">
                  <c:v>0.5</c:v>
                </c:pt>
                <c:pt idx="6">
                  <c:v>#N/A</c:v>
                </c:pt>
                <c:pt idx="7">
                  <c:v>0.69</c:v>
                </c:pt>
                <c:pt idx="8">
                  <c:v>#N/A</c:v>
                </c:pt>
                <c:pt idx="9">
                  <c:v>0.66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0.72</c:v>
                </c:pt>
                <c:pt idx="4">
                  <c:v>#N/A</c:v>
                </c:pt>
                <c:pt idx="5">
                  <c:v>0.89</c:v>
                </c:pt>
                <c:pt idx="6">
                  <c:v>#N/A</c:v>
                </c:pt>
                <c:pt idx="7">
                  <c:v>0.67</c:v>
                </c:pt>
                <c:pt idx="8">
                  <c:v>#N/A</c:v>
                </c:pt>
                <c:pt idx="9">
                  <c:v>1.1499999999999999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1.85</c:v>
                </c:pt>
                <c:pt idx="2">
                  <c:v>#N/A</c:v>
                </c:pt>
                <c:pt idx="3">
                  <c:v>1.69</c:v>
                </c:pt>
                <c:pt idx="4">
                  <c:v>#N/A</c:v>
                </c:pt>
                <c:pt idx="5">
                  <c:v>1.24</c:v>
                </c:pt>
                <c:pt idx="6">
                  <c:v>#N/A</c:v>
                </c:pt>
                <c:pt idx="7">
                  <c:v>1.1000000000000001</c:v>
                </c:pt>
                <c:pt idx="8">
                  <c:v>#N/A</c:v>
                </c:pt>
                <c:pt idx="9">
                  <c:v>1.8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7.19</c:v>
                </c:pt>
                <c:pt idx="2">
                  <c:v>#N/A</c:v>
                </c:pt>
                <c:pt idx="3">
                  <c:v>7.67</c:v>
                </c:pt>
                <c:pt idx="4">
                  <c:v>#N/A</c:v>
                </c:pt>
                <c:pt idx="5">
                  <c:v>7.13</c:v>
                </c:pt>
                <c:pt idx="6">
                  <c:v>#N/A</c:v>
                </c:pt>
                <c:pt idx="7">
                  <c:v>6.92</c:v>
                </c:pt>
                <c:pt idx="8">
                  <c:v>#N/A</c:v>
                </c:pt>
                <c:pt idx="9">
                  <c:v>9.56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10.29</c:v>
                </c:pt>
                <c:pt idx="2">
                  <c:v>#N/A</c:v>
                </c:pt>
                <c:pt idx="3">
                  <c:v>11.84</c:v>
                </c:pt>
                <c:pt idx="4">
                  <c:v>#N/A</c:v>
                </c:pt>
                <c:pt idx="5">
                  <c:v>12.53</c:v>
                </c:pt>
                <c:pt idx="6">
                  <c:v>#N/A</c:v>
                </c:pt>
                <c:pt idx="7">
                  <c:v>10.29</c:v>
                </c:pt>
                <c:pt idx="8">
                  <c:v>#N/A</c:v>
                </c:pt>
                <c:pt idx="9">
                  <c:v>9.94</c:v>
                </c:pt>
              </c:numCache>
            </c:numRef>
          </c:val>
        </c:ser>
        <c:dLbls>
          <c:showLegendKey val="0"/>
          <c:showVal val="0"/>
          <c:showCatName val="0"/>
          <c:showSerName val="0"/>
          <c:showPercent val="0"/>
          <c:showBubbleSize val="0"/>
        </c:dLbls>
        <c:gapWidth val="150"/>
        <c:overlap val="100"/>
        <c:axId val="109469056"/>
        <c:axId val="109470848"/>
      </c:barChart>
      <c:catAx>
        <c:axId val="10946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70848"/>
        <c:crosses val="autoZero"/>
        <c:auto val="1"/>
        <c:lblAlgn val="ctr"/>
        <c:lblOffset val="100"/>
        <c:tickLblSkip val="1"/>
        <c:tickMarkSkip val="1"/>
        <c:noMultiLvlLbl val="0"/>
      </c:catAx>
      <c:valAx>
        <c:axId val="10947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69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591</c:v>
                </c:pt>
                <c:pt idx="5">
                  <c:v>590</c:v>
                </c:pt>
                <c:pt idx="8">
                  <c:v>580</c:v>
                </c:pt>
                <c:pt idx="11">
                  <c:v>575</c:v>
                </c:pt>
                <c:pt idx="14">
                  <c:v>535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c:v>
                </c:pt>
                <c:pt idx="3">
                  <c:v>9</c:v>
                </c:pt>
                <c:pt idx="6">
                  <c:v>2</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683</c:v>
                </c:pt>
                <c:pt idx="3">
                  <c:v>687</c:v>
                </c:pt>
                <c:pt idx="6">
                  <c:v>653</c:v>
                </c:pt>
                <c:pt idx="9">
                  <c:v>658</c:v>
                </c:pt>
                <c:pt idx="12">
                  <c:v>628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124</c:v>
                </c:pt>
                <c:pt idx="3">
                  <c:v>123</c:v>
                </c:pt>
                <c:pt idx="6">
                  <c:v>80</c:v>
                </c:pt>
                <c:pt idx="9">
                  <c:v>47</c:v>
                </c:pt>
                <c:pt idx="12">
                  <c:v>43</c:v>
                </c:pt>
              </c:numCache>
            </c:numRef>
          </c:val>
        </c:ser>
        <c:dLbls>
          <c:showLegendKey val="0"/>
          <c:showVal val="0"/>
          <c:showCatName val="0"/>
          <c:showSerName val="0"/>
          <c:showPercent val="0"/>
          <c:showBubbleSize val="0"/>
        </c:dLbls>
        <c:gapWidth val="100"/>
        <c:overlap val="100"/>
        <c:axId val="109553920"/>
        <c:axId val="109560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229</c:v>
                </c:pt>
                <c:pt idx="2">
                  <c:v>#N/A</c:v>
                </c:pt>
                <c:pt idx="3">
                  <c:v>#N/A</c:v>
                </c:pt>
                <c:pt idx="4">
                  <c:v>229</c:v>
                </c:pt>
                <c:pt idx="5">
                  <c:v>#N/A</c:v>
                </c:pt>
                <c:pt idx="6">
                  <c:v>#N/A</c:v>
                </c:pt>
                <c:pt idx="7">
                  <c:v>155</c:v>
                </c:pt>
                <c:pt idx="8">
                  <c:v>#N/A</c:v>
                </c:pt>
                <c:pt idx="9">
                  <c:v>#N/A</c:v>
                </c:pt>
                <c:pt idx="10">
                  <c:v>130</c:v>
                </c:pt>
                <c:pt idx="11">
                  <c:v>#N/A</c:v>
                </c:pt>
                <c:pt idx="12">
                  <c:v>#N/A</c:v>
                </c:pt>
                <c:pt idx="13">
                  <c:v>136</c:v>
                </c:pt>
                <c:pt idx="14">
                  <c:v>#N/A</c:v>
                </c:pt>
              </c:numCache>
            </c:numRef>
          </c:val>
          <c:smooth val="0"/>
        </c:ser>
        <c:dLbls>
          <c:showLegendKey val="0"/>
          <c:showVal val="0"/>
          <c:showCatName val="0"/>
          <c:showSerName val="0"/>
          <c:showPercent val="0"/>
          <c:showBubbleSize val="0"/>
        </c:dLbls>
        <c:marker val="1"/>
        <c:smooth val="0"/>
        <c:axId val="109553920"/>
        <c:axId val="109560192"/>
      </c:lineChart>
      <c:catAx>
        <c:axId val="10955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60192"/>
        <c:crosses val="autoZero"/>
        <c:auto val="1"/>
        <c:lblAlgn val="ctr"/>
        <c:lblOffset val="100"/>
        <c:tickLblSkip val="1"/>
        <c:tickMarkSkip val="1"/>
        <c:noMultiLvlLbl val="0"/>
      </c:catAx>
      <c:valAx>
        <c:axId val="10956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5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5934</c:v>
                </c:pt>
                <c:pt idx="5">
                  <c:v>5425</c:v>
                </c:pt>
                <c:pt idx="8">
                  <c:v>5101</c:v>
                </c:pt>
                <c:pt idx="11">
                  <c:v>4739</c:v>
                </c:pt>
                <c:pt idx="14">
                  <c:v>4483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21040</c:v>
                </c:pt>
                <c:pt idx="5">
                  <c:v>21226</c:v>
                </c:pt>
                <c:pt idx="8">
                  <c:v>21625</c:v>
                </c:pt>
                <c:pt idx="11">
                  <c:v>22418</c:v>
                </c:pt>
                <c:pt idx="14">
                  <c:v>23035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696</c:v>
                </c:pt>
                <c:pt idx="3">
                  <c:v>665</c:v>
                </c:pt>
                <c:pt idx="6">
                  <c:v>674</c:v>
                </c:pt>
                <c:pt idx="9">
                  <c:v>632</c:v>
                </c:pt>
                <c:pt idx="12">
                  <c:v>537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c:v>
                </c:pt>
                <c:pt idx="3">
                  <c:v>3</c:v>
                </c:pt>
                <c:pt idx="6">
                  <c:v>4</c:v>
                </c:pt>
                <c:pt idx="9">
                  <c:v>6</c:v>
                </c:pt>
                <c:pt idx="12">
                  <c:v>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6521</c:v>
                </c:pt>
                <c:pt idx="3">
                  <c:v>6156</c:v>
                </c:pt>
                <c:pt idx="6">
                  <c:v>5706</c:v>
                </c:pt>
                <c:pt idx="9">
                  <c:v>5273</c:v>
                </c:pt>
                <c:pt idx="12">
                  <c:v>4984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456</c:v>
                </c:pt>
                <c:pt idx="3">
                  <c:v>345</c:v>
                </c:pt>
                <c:pt idx="6">
                  <c:v>272</c:v>
                </c:pt>
                <c:pt idx="9">
                  <c:v>312</c:v>
                </c:pt>
                <c:pt idx="12">
                  <c:v>505</c:v>
                </c:pt>
              </c:numCache>
            </c:numRef>
          </c:val>
        </c:ser>
        <c:dLbls>
          <c:showLegendKey val="0"/>
          <c:showVal val="0"/>
          <c:showCatName val="0"/>
          <c:showSerName val="0"/>
          <c:showPercent val="0"/>
          <c:showBubbleSize val="0"/>
        </c:dLbls>
        <c:gapWidth val="100"/>
        <c:overlap val="100"/>
        <c:axId val="109924736"/>
        <c:axId val="109926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9924736"/>
        <c:axId val="109926656"/>
      </c:lineChart>
      <c:catAx>
        <c:axId val="10992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926656"/>
        <c:crosses val="autoZero"/>
        <c:auto val="1"/>
        <c:lblAlgn val="ctr"/>
        <c:lblOffset val="100"/>
        <c:tickLblSkip val="1"/>
        <c:tickMarkSkip val="1"/>
        <c:noMultiLvlLbl val="0"/>
      </c:catAx>
      <c:valAx>
        <c:axId val="10992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2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{483F7F6C-909A-4D45-91C2-777BEE0C2FC0}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{81298504-BABB-4093-AF4A-A6787D5526DB}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{7AF010BB-4B32-4924-8C7C-70C80CCB1B43}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{D43A80B4-E225-407A-ADCC-189BB199F3A2}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{485948BF-7DBD-4B1A-A064-C974593495EF}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{A82BABE4-218E-4D14-B8D1-3485777D7B7D}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{D86C461A-9ADA-4BEE-B0E4-B28057553526}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{CC83523D-CA6E-4CD0-991C-20E14E96955D}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{90E52566-8C40-4537-B315-B9F32F983C61}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{C8DD9493-F85C-43CE-9C30-9A29B0F9E2B3}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0088576"/>
        <c:axId val="110090496"/>
      </c:scatterChart>
      <c:valAx>
        <c:axId val="1100885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090496"/>
        <c:crosses val="autoZero"/>
        <c:crossBetween val="midCat"/>
      </c:valAx>
      <c:valAx>
        <c:axId val="1100904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088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{CCEF19A3-2B50-4820-A2F4-1F52545B5708}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{451BF916-D7E0-4A52-9EE5-1EC7223568A5}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{A3FD775E-849A-4D84-B0E8-F67C02B07DFA}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{90DE2841-B2FD-4B8C-A33C-790D89C8CD95}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{6D2DECE9-6B38-4382-9D3B-71AC84717B59}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5.2</c:v>
                </c:pt>
                <c:pt idx="1">
                  <c:v>5.4</c:v>
                </c:pt>
                <c:pt idx="2">
                  <c:v>5.2</c:v>
                </c:pt>
                <c:pt idx="3">
                  <c:v>4.3</c:v>
                </c:pt>
                <c:pt idx="4">
                  <c:v>3.4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{C9779288-C195-43CF-B3A1-A77981DA4DE6}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{5D9080B3-5940-4255-9D5A-B435891EAB4A}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{82BCA305-4039-43C9-A8E0-FF316E4AC364}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{2720B815-F019-4387-AA7A-4456297FA4E2}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{0046440D-36F4-47BA-AA45-8882CB94E9B4}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9.3000000000000007</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20.2</c:v>
                </c:pt>
              </c:numCache>
            </c:numRef>
          </c:yVal>
          <c:smooth val="0"/>
        </c:ser>
        <c:dLbls>
          <c:showLegendKey val="0"/>
          <c:showVal val="0"/>
          <c:showCatName val="0"/>
          <c:showSerName val="0"/>
          <c:showPercent val="0"/>
          <c:showBubbleSize val="0"/>
        </c:dLbls>
        <c:axId val="110128512"/>
        <c:axId val="110130688"/>
      </c:scatterChart>
      <c:valAx>
        <c:axId val="110128512"/>
        <c:scaling>
          <c:orientation val="minMax"/>
          <c:max val="11.9"/>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130688"/>
        <c:crosses val="autoZero"/>
        <c:crossBetween val="midCat"/>
      </c:valAx>
      <c:valAx>
        <c:axId val="110130688"/>
        <c:scaling>
          <c:orientation val="minMax"/>
          <c:max val="4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1285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5.2</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5.2</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3.4</a:t>
          </a:r>
        </a:p>
        <a:p>
          <a:r>
            <a:rPr kumimoji="1" lang="ja-JP" altLang="en-US" sz="1400">
              <a:latin typeface="ＭＳ ゴシック" pitchFamily="49" charset="-128"/>
              <a:ea typeface="ＭＳ ゴシック" pitchFamily="49" charset="-128"/>
            </a:rPr>
            <a:t>　実質公債費比率は、上記のとおり推移しており、類似団体と比較しても健全な状況である。</a:t>
          </a:r>
        </a:p>
        <a:p>
          <a:r>
            <a:rPr kumimoji="1" lang="ja-JP" altLang="en-US" sz="1400">
              <a:latin typeface="ＭＳ ゴシック" pitchFamily="49" charset="-128"/>
              <a:ea typeface="ＭＳ ゴシック" pitchFamily="49" charset="-128"/>
            </a:rPr>
            <a:t>　一般会計等において、ここ数年地方債を発行していないことが理由で実質公債比率の分子も減少している。今後も現在の水準を保つためにも、長期的な財政計画の策定と適正な地方債管理に努める。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充当可能財源等が将来負担額を上回っており、類似団体と比較しても健全な状況である。将来負担となる地方債等を適正に管理し、長期的に健全な財政運営に努める。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14,922
14,522
8.73
6,825,560
6,356,656
462,790
4,839,580
505,326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14,922
14,522
8.73
6,825,560
6,356,656
462,790
4,839,580
505,326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14,922
14,522
8.73
6,825,560
6,356,656
462,790
4,839,580
505,326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14,922
14,522
8.73
6,825,560
6,356,656
462,790
4,839,580
505,326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当町は、企業による大規模償却資産税による税収が多く、財政力指数が</a:t>
          </a:r>
          <a:r>
            <a:rPr kumimoji="1" lang="en-US" altLang="ja-JP" sz="1300">
              <a:latin typeface="ＭＳ Ｐゴシック"/>
            </a:rPr>
            <a:t>1.22</a:t>
          </a:r>
          <a:r>
            <a:rPr kumimoji="1" lang="ja-JP" altLang="en-US" sz="1300">
              <a:latin typeface="ＭＳ Ｐゴシック"/>
            </a:rPr>
            <a:t>と類似団体の平均を大きく上回っている。本年度は、地方消費税により増収はしたが、償却資産税は、年々減少し、基準財政収入額の減が見込まれる。</a:t>
          </a:r>
        </a:p>
        <a:p>
          <a:r>
            <a:rPr kumimoji="1" lang="ja-JP" altLang="en-US" sz="1300">
              <a:latin typeface="ＭＳ Ｐゴシック"/>
            </a:rPr>
            <a:t>　今後は、歳出削減、町税等の徴収強化に努め、更なる財政基盤の強化に努めたい。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39</xdr:row>
      <xdr:rowOff>16933</xdr:rowOff>
    </xdr:to>
    <xdr:cxnSp macro="">
      <xdr:nvCxnSpPr>
        <xdr:cNvPr id="71" name="直線コネクタ 70"/>
        <xdr:cNvCxnSpPr/>
      </xdr:nvCxnSpPr>
      <xdr:spPr>
        <a:xfrm flipV="1">
          <a:off x="4114800" y="66632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16933</xdr:rowOff>
    </xdr:from>
    <xdr:to>
      <xdr:col>6</xdr:col>
      <xdr:colOff>0</xdr:colOff>
      <xdr:row>39</xdr:row>
      <xdr:rowOff>26988</xdr:rowOff>
    </xdr:to>
    <xdr:cxnSp macro="">
      <xdr:nvCxnSpPr>
        <xdr:cNvPr id="74" name="直線コネクタ 73"/>
        <xdr:cNvCxnSpPr/>
      </xdr:nvCxnSpPr>
      <xdr:spPr>
        <a:xfrm flipV="1">
          <a:off x="3225800" y="67034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75" name="フローチャート : 判断 74"/>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76" name="テキスト ボックス 75"/>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107950</xdr:rowOff>
    </xdr:from>
    <xdr:to>
      <xdr:col>4</xdr:col>
      <xdr:colOff>482600</xdr:colOff>
      <xdr:row>39</xdr:row>
      <xdr:rowOff>26988</xdr:rowOff>
    </xdr:to>
    <xdr:cxnSp macro="">
      <xdr:nvCxnSpPr>
        <xdr:cNvPr id="77" name="直線コネクタ 76"/>
        <xdr:cNvCxnSpPr/>
      </xdr:nvCxnSpPr>
      <xdr:spPr>
        <a:xfrm>
          <a:off x="2336800" y="662305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100665</xdr:rowOff>
    </xdr:from>
    <xdr:ext cx="762000" cy="259045"/>
    <xdr:sp macro="" textlink="">
      <xdr:nvSpPr>
        <xdr:cNvPr id="79" name="テキスト ボックス 78"/>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158750</xdr:rowOff>
    </xdr:from>
    <xdr:to>
      <xdr:col>3</xdr:col>
      <xdr:colOff>279400</xdr:colOff>
      <xdr:row>38</xdr:row>
      <xdr:rowOff>107950</xdr:rowOff>
    </xdr:to>
    <xdr:cxnSp macro="">
      <xdr:nvCxnSpPr>
        <xdr:cNvPr id="80" name="直線コネクタ 79"/>
        <xdr:cNvCxnSpPr/>
      </xdr:nvCxnSpPr>
      <xdr:spPr>
        <a:xfrm>
          <a:off x="1447800" y="65024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81" name="フローチャート : 判断 80"/>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82" name="テキスト ボックス 81"/>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165629</xdr:rowOff>
    </xdr:from>
    <xdr:to>
      <xdr:col>2</xdr:col>
      <xdr:colOff>127000</xdr:colOff>
      <xdr:row>43</xdr:row>
      <xdr:rowOff>95779</xdr:rowOff>
    </xdr:to>
    <xdr:sp macro="" textlink="">
      <xdr:nvSpPr>
        <xdr:cNvPr id="83" name="フローチャート : 判断 82"/>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80556</xdr:rowOff>
    </xdr:from>
    <xdr:ext cx="762000" cy="259045"/>
    <xdr:sp macro="" textlink="">
      <xdr:nvSpPr>
        <xdr:cNvPr id="84" name="テキスト ボックス 83"/>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90" name="円/楕円 89"/>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91"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137583</xdr:rowOff>
    </xdr:from>
    <xdr:to>
      <xdr:col>6</xdr:col>
      <xdr:colOff>50800</xdr:colOff>
      <xdr:row>39</xdr:row>
      <xdr:rowOff>67733</xdr:rowOff>
    </xdr:to>
    <xdr:sp macro="" textlink="">
      <xdr:nvSpPr>
        <xdr:cNvPr id="92" name="円/楕円 91"/>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93" name="テキスト ボックス 92"/>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147638</xdr:rowOff>
    </xdr:from>
    <xdr:to>
      <xdr:col>4</xdr:col>
      <xdr:colOff>533400</xdr:colOff>
      <xdr:row>39</xdr:row>
      <xdr:rowOff>77788</xdr:rowOff>
    </xdr:to>
    <xdr:sp macro="" textlink="">
      <xdr:nvSpPr>
        <xdr:cNvPr id="94" name="円/楕円 93"/>
        <xdr:cNvSpPr/>
      </xdr:nvSpPr>
      <xdr:spPr>
        <a:xfrm>
          <a:off x="3175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87965</xdr:rowOff>
    </xdr:from>
    <xdr:ext cx="762000" cy="259045"/>
    <xdr:sp macro="" textlink="">
      <xdr:nvSpPr>
        <xdr:cNvPr id="95" name="テキスト ボックス 94"/>
        <xdr:cNvSpPr txBox="1"/>
      </xdr:nvSpPr>
      <xdr:spPr>
        <a:xfrm>
          <a:off x="2844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6" name="円/楕円 95"/>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7" name="テキスト ボックス 96"/>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98" name="円/楕円 97"/>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99" name="テキスト ボックス 98"/>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類似団体の中でも上位であり、財政の柔軟性が高いものと思われる。しかし、今後も更なる財政需要の増が見込まれる。その一方で、経常一般財源の増は見込みにくく、経常経費の削減を図り財政体質の健全化に努める。</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57</xdr:row>
      <xdr:rowOff>137583</xdr:rowOff>
    </xdr:from>
    <xdr:to>
      <xdr:col>7</xdr:col>
      <xdr:colOff>152400</xdr:colOff>
      <xdr:row>58</xdr:row>
      <xdr:rowOff>6350</xdr:rowOff>
    </xdr:to>
    <xdr:cxnSp macro="">
      <xdr:nvCxnSpPr>
        <xdr:cNvPr id="134" name="直線コネクタ 133"/>
        <xdr:cNvCxnSpPr/>
      </xdr:nvCxnSpPr>
      <xdr:spPr>
        <a:xfrm>
          <a:off x="4114800" y="99102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57</xdr:row>
      <xdr:rowOff>137583</xdr:rowOff>
    </xdr:from>
    <xdr:to>
      <xdr:col>6</xdr:col>
      <xdr:colOff>0</xdr:colOff>
      <xdr:row>60</xdr:row>
      <xdr:rowOff>93769</xdr:rowOff>
    </xdr:to>
    <xdr:cxnSp macro="">
      <xdr:nvCxnSpPr>
        <xdr:cNvPr id="137" name="直線コネクタ 136"/>
        <xdr:cNvCxnSpPr/>
      </xdr:nvCxnSpPr>
      <xdr:spPr>
        <a:xfrm flipV="1">
          <a:off x="3225800" y="9910233"/>
          <a:ext cx="889000" cy="4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161079</xdr:rowOff>
    </xdr:from>
    <xdr:to>
      <xdr:col>6</xdr:col>
      <xdr:colOff>50800</xdr:colOff>
      <xdr:row>62</xdr:row>
      <xdr:rowOff>91229</xdr:rowOff>
    </xdr:to>
    <xdr:sp macro="" textlink="">
      <xdr:nvSpPr>
        <xdr:cNvPr id="138" name="フローチャート : 判断 137"/>
        <xdr:cNvSpPr/>
      </xdr:nvSpPr>
      <xdr:spPr>
        <a:xfrm>
          <a:off x="4064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76006</xdr:rowOff>
    </xdr:from>
    <xdr:ext cx="736600" cy="259045"/>
    <xdr:sp macro="" textlink="">
      <xdr:nvSpPr>
        <xdr:cNvPr id="139" name="テキスト ボックス 138"/>
        <xdr:cNvSpPr txBox="1"/>
      </xdr:nvSpPr>
      <xdr:spPr>
        <a:xfrm>
          <a:off x="3733800" y="1070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89746</xdr:rowOff>
    </xdr:from>
    <xdr:to>
      <xdr:col>4</xdr:col>
      <xdr:colOff>482600</xdr:colOff>
      <xdr:row>60</xdr:row>
      <xdr:rowOff>93769</xdr:rowOff>
    </xdr:to>
    <xdr:cxnSp macro="">
      <xdr:nvCxnSpPr>
        <xdr:cNvPr id="140" name="直線コネクタ 139"/>
        <xdr:cNvCxnSpPr/>
      </xdr:nvCxnSpPr>
      <xdr:spPr>
        <a:xfrm>
          <a:off x="2336800" y="1037674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120862</xdr:rowOff>
    </xdr:from>
    <xdr:to>
      <xdr:col>4</xdr:col>
      <xdr:colOff>533400</xdr:colOff>
      <xdr:row>62</xdr:row>
      <xdr:rowOff>51012</xdr:rowOff>
    </xdr:to>
    <xdr:sp macro="" textlink="">
      <xdr:nvSpPr>
        <xdr:cNvPr id="141" name="フローチャート : 判断 140"/>
        <xdr:cNvSpPr/>
      </xdr:nvSpPr>
      <xdr:spPr>
        <a:xfrm>
          <a:off x="3175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35789</xdr:rowOff>
    </xdr:from>
    <xdr:ext cx="762000" cy="259045"/>
    <xdr:sp macro="" textlink="">
      <xdr:nvSpPr>
        <xdr:cNvPr id="142" name="テキスト ボックス 141"/>
        <xdr:cNvSpPr txBox="1"/>
      </xdr:nvSpPr>
      <xdr:spPr>
        <a:xfrm>
          <a:off x="2844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140546</xdr:rowOff>
    </xdr:from>
    <xdr:to>
      <xdr:col>3</xdr:col>
      <xdr:colOff>279400</xdr:colOff>
      <xdr:row>60</xdr:row>
      <xdr:rowOff>89746</xdr:rowOff>
    </xdr:to>
    <xdr:cxnSp macro="">
      <xdr:nvCxnSpPr>
        <xdr:cNvPr id="143" name="直線コネクタ 142"/>
        <xdr:cNvCxnSpPr/>
      </xdr:nvCxnSpPr>
      <xdr:spPr>
        <a:xfrm>
          <a:off x="1447800" y="102560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44" name="フローチャート : 判断 143"/>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80027</xdr:rowOff>
    </xdr:from>
    <xdr:ext cx="762000" cy="259045"/>
    <xdr:sp macro="" textlink="">
      <xdr:nvSpPr>
        <xdr:cNvPr id="145" name="テキスト ボックス 144"/>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46" name="フローチャート : 判断 145"/>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43832</xdr:rowOff>
    </xdr:from>
    <xdr:ext cx="762000" cy="259045"/>
    <xdr:sp macro="" textlink="">
      <xdr:nvSpPr>
        <xdr:cNvPr id="147" name="テキスト ボックス 146"/>
        <xdr:cNvSpPr txBox="1"/>
      </xdr:nvSpPr>
      <xdr:spPr>
        <a:xfrm>
          <a:off x="1066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57</xdr:row>
      <xdr:rowOff>127000</xdr:rowOff>
    </xdr:from>
    <xdr:to>
      <xdr:col>7</xdr:col>
      <xdr:colOff>203200</xdr:colOff>
      <xdr:row>58</xdr:row>
      <xdr:rowOff>57150</xdr:rowOff>
    </xdr:to>
    <xdr:sp macro="" textlink="">
      <xdr:nvSpPr>
        <xdr:cNvPr id="153" name="円/楕円 152"/>
        <xdr:cNvSpPr/>
      </xdr:nvSpPr>
      <xdr:spPr>
        <a:xfrm>
          <a:off x="49022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48277</xdr:rowOff>
    </xdr:from>
    <xdr:ext cx="762000" cy="259045"/>
    <xdr:sp macro="" textlink="">
      <xdr:nvSpPr>
        <xdr:cNvPr id="154" name="財政構造の弾力性該当値テキスト"/>
        <xdr:cNvSpPr txBox="1"/>
      </xdr:nvSpPr>
      <xdr:spPr>
        <a:xfrm>
          <a:off x="5041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86783</xdr:rowOff>
    </xdr:from>
    <xdr:to>
      <xdr:col>6</xdr:col>
      <xdr:colOff>50800</xdr:colOff>
      <xdr:row>58</xdr:row>
      <xdr:rowOff>16933</xdr:rowOff>
    </xdr:to>
    <xdr:sp macro="" textlink="">
      <xdr:nvSpPr>
        <xdr:cNvPr id="155" name="円/楕円 154"/>
        <xdr:cNvSpPr/>
      </xdr:nvSpPr>
      <xdr:spPr>
        <a:xfrm>
          <a:off x="4064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27110</xdr:rowOff>
    </xdr:from>
    <xdr:ext cx="736600" cy="259045"/>
    <xdr:sp macro="" textlink="">
      <xdr:nvSpPr>
        <xdr:cNvPr id="156" name="テキスト ボックス 155"/>
        <xdr:cNvSpPr txBox="1"/>
      </xdr:nvSpPr>
      <xdr:spPr>
        <a:xfrm>
          <a:off x="3733800" y="962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42969</xdr:rowOff>
    </xdr:from>
    <xdr:to>
      <xdr:col>4</xdr:col>
      <xdr:colOff>533400</xdr:colOff>
      <xdr:row>60</xdr:row>
      <xdr:rowOff>144569</xdr:rowOff>
    </xdr:to>
    <xdr:sp macro="" textlink="">
      <xdr:nvSpPr>
        <xdr:cNvPr id="157" name="円/楕円 156"/>
        <xdr:cNvSpPr/>
      </xdr:nvSpPr>
      <xdr:spPr>
        <a:xfrm>
          <a:off x="3175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154746</xdr:rowOff>
    </xdr:from>
    <xdr:ext cx="762000" cy="259045"/>
    <xdr:sp macro="" textlink="">
      <xdr:nvSpPr>
        <xdr:cNvPr id="158" name="テキスト ボックス 157"/>
        <xdr:cNvSpPr txBox="1"/>
      </xdr:nvSpPr>
      <xdr:spPr>
        <a:xfrm>
          <a:off x="2844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38946</xdr:rowOff>
    </xdr:from>
    <xdr:to>
      <xdr:col>3</xdr:col>
      <xdr:colOff>330200</xdr:colOff>
      <xdr:row>60</xdr:row>
      <xdr:rowOff>140546</xdr:rowOff>
    </xdr:to>
    <xdr:sp macro="" textlink="">
      <xdr:nvSpPr>
        <xdr:cNvPr id="159" name="円/楕円 158"/>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60" name="テキスト ボックス 159"/>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89746</xdr:rowOff>
    </xdr:from>
    <xdr:to>
      <xdr:col>2</xdr:col>
      <xdr:colOff>127000</xdr:colOff>
      <xdr:row>60</xdr:row>
      <xdr:rowOff>19896</xdr:rowOff>
    </xdr:to>
    <xdr:sp macro="" textlink="">
      <xdr:nvSpPr>
        <xdr:cNvPr id="161" name="円/楕円 160"/>
        <xdr:cNvSpPr/>
      </xdr:nvSpPr>
      <xdr:spPr>
        <a:xfrm>
          <a:off x="1397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30073</xdr:rowOff>
    </xdr:from>
    <xdr:ext cx="762000" cy="259045"/>
    <xdr:sp macro="" textlink="">
      <xdr:nvSpPr>
        <xdr:cNvPr id="162" name="テキスト ボックス 161"/>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[142,514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類似団体と比較するとほぼ平均であるが、公共施設等の老朽化に対応するため維持補修費の増も見込まれるため、全体的なコスト削減を図っていく。</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22239</xdr:rowOff>
    </xdr:from>
    <xdr:to>
      <xdr:col>7</xdr:col>
      <xdr:colOff>152400</xdr:colOff>
      <xdr:row>82</xdr:row>
      <xdr:rowOff>28338</xdr:rowOff>
    </xdr:to>
    <xdr:cxnSp macro="">
      <xdr:nvCxnSpPr>
        <xdr:cNvPr id="196" name="直線コネクタ 195"/>
        <xdr:cNvCxnSpPr/>
      </xdr:nvCxnSpPr>
      <xdr:spPr>
        <a:xfrm>
          <a:off x="4114800" y="14081139"/>
          <a:ext cx="8382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12643</xdr:rowOff>
    </xdr:from>
    <xdr:to>
      <xdr:col>6</xdr:col>
      <xdr:colOff>0</xdr:colOff>
      <xdr:row>82</xdr:row>
      <xdr:rowOff>22239</xdr:rowOff>
    </xdr:to>
    <xdr:cxnSp macro="">
      <xdr:nvCxnSpPr>
        <xdr:cNvPr id="199" name="直線コネクタ 198"/>
        <xdr:cNvCxnSpPr/>
      </xdr:nvCxnSpPr>
      <xdr:spPr>
        <a:xfrm>
          <a:off x="3225800" y="14071543"/>
          <a:ext cx="889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200" name="フローチャート : 判断 199"/>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105371</xdr:rowOff>
    </xdr:from>
    <xdr:ext cx="736600" cy="259045"/>
    <xdr:sp macro="" textlink="">
      <xdr:nvSpPr>
        <xdr:cNvPr id="201" name="テキスト ボックス 200"/>
        <xdr:cNvSpPr txBox="1"/>
      </xdr:nvSpPr>
      <xdr:spPr>
        <a:xfrm>
          <a:off x="3733800" y="14164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12643</xdr:rowOff>
    </xdr:from>
    <xdr:to>
      <xdr:col>4</xdr:col>
      <xdr:colOff>482600</xdr:colOff>
      <xdr:row>82</xdr:row>
      <xdr:rowOff>18731</xdr:rowOff>
    </xdr:to>
    <xdr:cxnSp macro="">
      <xdr:nvCxnSpPr>
        <xdr:cNvPr id="202" name="直線コネクタ 201"/>
        <xdr:cNvCxnSpPr/>
      </xdr:nvCxnSpPr>
      <xdr:spPr>
        <a:xfrm flipV="1">
          <a:off x="2336800" y="14071543"/>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3" name="フローチャート : 判断 202"/>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90406</xdr:rowOff>
    </xdr:from>
    <xdr:ext cx="762000" cy="259045"/>
    <xdr:sp macro="" textlink="">
      <xdr:nvSpPr>
        <xdr:cNvPr id="204" name="テキスト ボックス 203"/>
        <xdr:cNvSpPr txBox="1"/>
      </xdr:nvSpPr>
      <xdr:spPr>
        <a:xfrm>
          <a:off x="2844800" y="1414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18731</xdr:rowOff>
    </xdr:from>
    <xdr:to>
      <xdr:col>3</xdr:col>
      <xdr:colOff>279400</xdr:colOff>
      <xdr:row>82</xdr:row>
      <xdr:rowOff>33710</xdr:rowOff>
    </xdr:to>
    <xdr:cxnSp macro="">
      <xdr:nvCxnSpPr>
        <xdr:cNvPr id="205" name="直線コネクタ 204"/>
        <xdr:cNvCxnSpPr/>
      </xdr:nvCxnSpPr>
      <xdr:spPr>
        <a:xfrm flipV="1">
          <a:off x="1447800" y="14077631"/>
          <a:ext cx="8890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6" name="フローチャート : 判断 205"/>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87909</xdr:rowOff>
    </xdr:from>
    <xdr:ext cx="762000" cy="259045"/>
    <xdr:sp macro="" textlink="">
      <xdr:nvSpPr>
        <xdr:cNvPr id="207" name="テキスト ボックス 206"/>
        <xdr:cNvSpPr txBox="1"/>
      </xdr:nvSpPr>
      <xdr:spPr>
        <a:xfrm>
          <a:off x="1955800" y="1414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8" name="フローチャート : 判断 207"/>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97832</xdr:rowOff>
    </xdr:from>
    <xdr:ext cx="762000" cy="259045"/>
    <xdr:sp macro="" textlink="">
      <xdr:nvSpPr>
        <xdr:cNvPr id="209" name="テキスト ボックス 208"/>
        <xdr:cNvSpPr txBox="1"/>
      </xdr:nvSpPr>
      <xdr:spPr>
        <a:xfrm>
          <a:off x="1066800" y="1415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148988</xdr:rowOff>
    </xdr:from>
    <xdr:to>
      <xdr:col>7</xdr:col>
      <xdr:colOff>203200</xdr:colOff>
      <xdr:row>82</xdr:row>
      <xdr:rowOff>79138</xdr:rowOff>
    </xdr:to>
    <xdr:sp macro="" textlink="">
      <xdr:nvSpPr>
        <xdr:cNvPr id="215" name="円/楕円 214"/>
        <xdr:cNvSpPr/>
      </xdr:nvSpPr>
      <xdr:spPr>
        <a:xfrm>
          <a:off x="4902200" y="140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70265</xdr:rowOff>
    </xdr:from>
    <xdr:ext cx="762000" cy="259045"/>
    <xdr:sp macro="" textlink="">
      <xdr:nvSpPr>
        <xdr:cNvPr id="216" name="人件費・物件費等の状況該当値テキスト"/>
        <xdr:cNvSpPr txBox="1"/>
      </xdr:nvSpPr>
      <xdr:spPr>
        <a:xfrm>
          <a:off x="5041900" y="1395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142,514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142889</xdr:rowOff>
    </xdr:from>
    <xdr:to>
      <xdr:col>6</xdr:col>
      <xdr:colOff>50800</xdr:colOff>
      <xdr:row>82</xdr:row>
      <xdr:rowOff>73039</xdr:rowOff>
    </xdr:to>
    <xdr:sp macro="" textlink="">
      <xdr:nvSpPr>
        <xdr:cNvPr id="217" name="円/楕円 216"/>
        <xdr:cNvSpPr/>
      </xdr:nvSpPr>
      <xdr:spPr>
        <a:xfrm>
          <a:off x="4064000" y="140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83216</xdr:rowOff>
    </xdr:from>
    <xdr:ext cx="736600" cy="259045"/>
    <xdr:sp macro="" textlink="">
      <xdr:nvSpPr>
        <xdr:cNvPr id="218" name="テキスト ボックス 217"/>
        <xdr:cNvSpPr txBox="1"/>
      </xdr:nvSpPr>
      <xdr:spPr>
        <a:xfrm>
          <a:off x="3733800" y="1379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133293</xdr:rowOff>
    </xdr:from>
    <xdr:to>
      <xdr:col>4</xdr:col>
      <xdr:colOff>533400</xdr:colOff>
      <xdr:row>82</xdr:row>
      <xdr:rowOff>63443</xdr:rowOff>
    </xdr:to>
    <xdr:sp macro="" textlink="">
      <xdr:nvSpPr>
        <xdr:cNvPr id="219" name="円/楕円 218"/>
        <xdr:cNvSpPr/>
      </xdr:nvSpPr>
      <xdr:spPr>
        <a:xfrm>
          <a:off x="3175000" y="1402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73620</xdr:rowOff>
    </xdr:from>
    <xdr:ext cx="762000" cy="259045"/>
    <xdr:sp macro="" textlink="">
      <xdr:nvSpPr>
        <xdr:cNvPr id="220" name="テキスト ボックス 219"/>
        <xdr:cNvSpPr txBox="1"/>
      </xdr:nvSpPr>
      <xdr:spPr>
        <a:xfrm>
          <a:off x="2844800" y="1378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134,708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139381</xdr:rowOff>
    </xdr:from>
    <xdr:to>
      <xdr:col>3</xdr:col>
      <xdr:colOff>330200</xdr:colOff>
      <xdr:row>82</xdr:row>
      <xdr:rowOff>69531</xdr:rowOff>
    </xdr:to>
    <xdr:sp macro="" textlink="">
      <xdr:nvSpPr>
        <xdr:cNvPr id="221" name="円/楕円 220"/>
        <xdr:cNvSpPr/>
      </xdr:nvSpPr>
      <xdr:spPr>
        <a:xfrm>
          <a:off x="2286000" y="140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79708</xdr:rowOff>
    </xdr:from>
    <xdr:ext cx="762000" cy="259045"/>
    <xdr:sp macro="" textlink="">
      <xdr:nvSpPr>
        <xdr:cNvPr id="222" name="テキスト ボックス 221"/>
        <xdr:cNvSpPr txBox="1"/>
      </xdr:nvSpPr>
      <xdr:spPr>
        <a:xfrm>
          <a:off x="1955800" y="1379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154360</xdr:rowOff>
    </xdr:from>
    <xdr:to>
      <xdr:col>2</xdr:col>
      <xdr:colOff>127000</xdr:colOff>
      <xdr:row>82</xdr:row>
      <xdr:rowOff>84510</xdr:rowOff>
    </xdr:to>
    <xdr:sp macro="" textlink="">
      <xdr:nvSpPr>
        <xdr:cNvPr id="223" name="円/楕円 222"/>
        <xdr:cNvSpPr/>
      </xdr:nvSpPr>
      <xdr:spPr>
        <a:xfrm>
          <a:off x="1397000" y="1404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94687</xdr:rowOff>
    </xdr:from>
    <xdr:ext cx="762000" cy="259045"/>
    <xdr:sp macro="" textlink="">
      <xdr:nvSpPr>
        <xdr:cNvPr id="224" name="テキスト ボックス 223"/>
        <xdr:cNvSpPr txBox="1"/>
      </xdr:nvSpPr>
      <xdr:spPr>
        <a:xfrm>
          <a:off x="1066800" y="1381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前年比</a:t>
          </a:r>
          <a:r>
            <a:rPr kumimoji="1" lang="en-US" altLang="ja-JP" sz="1300">
              <a:latin typeface="ＭＳ Ｐゴシック"/>
            </a:rPr>
            <a:t>0.9</a:t>
          </a:r>
          <a:r>
            <a:rPr kumimoji="1" lang="ja-JP" altLang="en-US" sz="1300">
              <a:latin typeface="ＭＳ Ｐゴシック"/>
            </a:rPr>
            <a:t>ポイント上昇したものの、近年は適正な水準へ近づいている。</a:t>
          </a:r>
          <a:endParaRPr kumimoji="1" lang="en-US" altLang="ja-JP" sz="1300">
            <a:latin typeface="ＭＳ Ｐゴシック"/>
          </a:endParaRPr>
        </a:p>
        <a:p>
          <a:r>
            <a:rPr kumimoji="1" lang="ja-JP" altLang="en-US" sz="1300">
              <a:latin typeface="ＭＳ Ｐゴシック"/>
            </a:rPr>
            <a:t>今後も、人事院勧告や三重県人事委員会勧告及び近隣市町の動向並びに民間企業等の経済情勢を鑑み、地域の実情を反映しつつ、適正な給与水準を目指す。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5080</xdr:rowOff>
    </xdr:to>
    <xdr:cxnSp macro="">
      <xdr:nvCxnSpPr>
        <xdr:cNvPr id="253" name="直線コネクタ 252"/>
        <xdr:cNvCxnSpPr/>
      </xdr:nvCxnSpPr>
      <xdr:spPr>
        <a:xfrm flipV="1">
          <a:off x="17018000" y="1372023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54"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55" name="直線コネクタ 254"/>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86</xdr:row>
      <xdr:rowOff>5080</xdr:rowOff>
    </xdr:to>
    <xdr:cxnSp macro="">
      <xdr:nvCxnSpPr>
        <xdr:cNvPr id="258" name="直線コネクタ 257"/>
        <xdr:cNvCxnSpPr/>
      </xdr:nvCxnSpPr>
      <xdr:spPr>
        <a:xfrm>
          <a:off x="16179800" y="146773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9"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60" name="フローチャート : 判断 259"/>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128270</xdr:rowOff>
    </xdr:to>
    <xdr:cxnSp macro="">
      <xdr:nvCxnSpPr>
        <xdr:cNvPr id="261" name="直線コネクタ 260"/>
        <xdr:cNvCxnSpPr/>
      </xdr:nvCxnSpPr>
      <xdr:spPr>
        <a:xfrm flipV="1">
          <a:off x="15290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101177</xdr:rowOff>
    </xdr:from>
    <xdr:to>
      <xdr:col>23</xdr:col>
      <xdr:colOff>457200</xdr:colOff>
      <xdr:row>83</xdr:row>
      <xdr:rowOff>31327</xdr:rowOff>
    </xdr:to>
    <xdr:sp macro="" textlink="">
      <xdr:nvSpPr>
        <xdr:cNvPr id="262" name="フローチャート : 判断 261"/>
        <xdr:cNvSpPr/>
      </xdr:nvSpPr>
      <xdr:spPr>
        <a:xfrm>
          <a:off x="16129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41504</xdr:rowOff>
    </xdr:from>
    <xdr:ext cx="736600" cy="259045"/>
    <xdr:sp macro="" textlink="">
      <xdr:nvSpPr>
        <xdr:cNvPr id="263" name="テキスト ボックス 262"/>
        <xdr:cNvSpPr txBox="1"/>
      </xdr:nvSpPr>
      <xdr:spPr>
        <a:xfrm>
          <a:off x="15798800" y="1392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89</xdr:row>
      <xdr:rowOff>53763</xdr:rowOff>
    </xdr:to>
    <xdr:cxnSp macro="">
      <xdr:nvCxnSpPr>
        <xdr:cNvPr id="264" name="直線コネクタ 263"/>
        <xdr:cNvCxnSpPr/>
      </xdr:nvCxnSpPr>
      <xdr:spPr>
        <a:xfrm flipV="1">
          <a:off x="14401800" y="1470152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101177</xdr:rowOff>
    </xdr:from>
    <xdr:to>
      <xdr:col>22</xdr:col>
      <xdr:colOff>254000</xdr:colOff>
      <xdr:row>83</xdr:row>
      <xdr:rowOff>31327</xdr:rowOff>
    </xdr:to>
    <xdr:sp macro="" textlink="">
      <xdr:nvSpPr>
        <xdr:cNvPr id="265" name="フローチャート : 判断 264"/>
        <xdr:cNvSpPr/>
      </xdr:nvSpPr>
      <xdr:spPr>
        <a:xfrm>
          <a:off x="15240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41504</xdr:rowOff>
    </xdr:from>
    <xdr:ext cx="762000" cy="259045"/>
    <xdr:sp macro="" textlink="">
      <xdr:nvSpPr>
        <xdr:cNvPr id="266" name="テキスト ボックス 265"/>
        <xdr:cNvSpPr txBox="1"/>
      </xdr:nvSpPr>
      <xdr:spPr>
        <a:xfrm>
          <a:off x="14909800" y="139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21589</xdr:rowOff>
    </xdr:from>
    <xdr:to>
      <xdr:col>21</xdr:col>
      <xdr:colOff>0</xdr:colOff>
      <xdr:row>89</xdr:row>
      <xdr:rowOff>53763</xdr:rowOff>
    </xdr:to>
    <xdr:cxnSp macro="">
      <xdr:nvCxnSpPr>
        <xdr:cNvPr id="267" name="直線コネクタ 266"/>
        <xdr:cNvCxnSpPr/>
      </xdr:nvCxnSpPr>
      <xdr:spPr>
        <a:xfrm>
          <a:off x="13512800" y="1528063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8" name="フローチャート : 判断 267"/>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130404</xdr:rowOff>
    </xdr:from>
    <xdr:ext cx="762000" cy="259045"/>
    <xdr:sp macro="" textlink="">
      <xdr:nvSpPr>
        <xdr:cNvPr id="269" name="テキスト ボックス 268"/>
        <xdr:cNvSpPr txBox="1"/>
      </xdr:nvSpPr>
      <xdr:spPr>
        <a:xfrm>
          <a:off x="14020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70" name="フローチャート : 判断 269"/>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130404</xdr:rowOff>
    </xdr:from>
    <xdr:ext cx="762000" cy="259045"/>
    <xdr:sp macro="" textlink="">
      <xdr:nvSpPr>
        <xdr:cNvPr id="271" name="テキスト ボックス 270"/>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7" name="円/楕円 276"/>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21607</xdr:rowOff>
    </xdr:from>
    <xdr:ext cx="762000" cy="259045"/>
    <xdr:sp macro="" textlink="">
      <xdr:nvSpPr>
        <xdr:cNvPr id="278" name="給与水準   （国との比較）該当値テキスト"/>
        <xdr:cNvSpPr txBox="1"/>
      </xdr:nvSpPr>
      <xdr:spPr>
        <a:xfrm>
          <a:off x="17106900" y="145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9" name="円/楕円 278"/>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80" name="テキスト ボックス 279"/>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81" name="円/楕円 280"/>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82" name="テキスト ボックス 281"/>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2963</xdr:rowOff>
    </xdr:from>
    <xdr:to>
      <xdr:col>21</xdr:col>
      <xdr:colOff>50800</xdr:colOff>
      <xdr:row>89</xdr:row>
      <xdr:rowOff>104563</xdr:rowOff>
    </xdr:to>
    <xdr:sp macro="" textlink="">
      <xdr:nvSpPr>
        <xdr:cNvPr id="283" name="円/楕円 282"/>
        <xdr:cNvSpPr/>
      </xdr:nvSpPr>
      <xdr:spPr>
        <a:xfrm>
          <a:off x="14351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89340</xdr:rowOff>
    </xdr:from>
    <xdr:ext cx="762000" cy="259045"/>
    <xdr:sp macro="" textlink="">
      <xdr:nvSpPr>
        <xdr:cNvPr id="284" name="テキスト ボックス 283"/>
        <xdr:cNvSpPr txBox="1"/>
      </xdr:nvSpPr>
      <xdr:spPr>
        <a:xfrm>
          <a:off x="14020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85" name="円/楕円 284"/>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86" name="テキスト ボックス 285"/>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集中改革プランにおいて、平成２２年４月１日の定数削減率を平成１７年４月１日比</a:t>
          </a:r>
          <a:r>
            <a:rPr kumimoji="1" lang="en-US" altLang="ja-JP" sz="1300">
              <a:latin typeface="ＭＳ Ｐゴシック"/>
            </a:rPr>
            <a:t>4.2</a:t>
          </a:r>
          <a:r>
            <a:rPr kumimoji="1" lang="ja-JP" altLang="en-US" sz="1300">
              <a:latin typeface="ＭＳ Ｐゴシック"/>
            </a:rPr>
            <a:t>％を目標とし、結果として目標を大きく上回る</a:t>
          </a:r>
          <a:r>
            <a:rPr kumimoji="1" lang="en-US" altLang="ja-JP" sz="1300">
              <a:latin typeface="ＭＳ Ｐゴシック"/>
            </a:rPr>
            <a:t>5.0</a:t>
          </a:r>
          <a:r>
            <a:rPr kumimoji="1" lang="ja-JP" altLang="en-US" sz="1300">
              <a:latin typeface="ＭＳ Ｐゴシック"/>
            </a:rPr>
            <a:t>％の削減率を達成している。しかし、地方分権等により業務量が増加している中、住民サービスを低下させることなく、適切な運営管理を目指したい。</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6" name="直線コネクタ 315"/>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7"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8" name="直線コネクタ 317"/>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9"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0" name="直線コネクタ 319"/>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11854</xdr:rowOff>
    </xdr:from>
    <xdr:to>
      <xdr:col>24</xdr:col>
      <xdr:colOff>558800</xdr:colOff>
      <xdr:row>59</xdr:row>
      <xdr:rowOff>18288</xdr:rowOff>
    </xdr:to>
    <xdr:cxnSp macro="">
      <xdr:nvCxnSpPr>
        <xdr:cNvPr id="321" name="直線コネクタ 320"/>
        <xdr:cNvCxnSpPr/>
      </xdr:nvCxnSpPr>
      <xdr:spPr>
        <a:xfrm flipV="1">
          <a:off x="16179800" y="10127404"/>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2"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3" name="フローチャート : 判断 322"/>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18288</xdr:rowOff>
    </xdr:from>
    <xdr:to>
      <xdr:col>23</xdr:col>
      <xdr:colOff>406400</xdr:colOff>
      <xdr:row>59</xdr:row>
      <xdr:rowOff>32766</xdr:rowOff>
    </xdr:to>
    <xdr:cxnSp macro="">
      <xdr:nvCxnSpPr>
        <xdr:cNvPr id="324" name="直線コネクタ 323"/>
        <xdr:cNvCxnSpPr/>
      </xdr:nvCxnSpPr>
      <xdr:spPr>
        <a:xfrm flipV="1">
          <a:off x="15290800" y="101338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5" name="フローチャート :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525</xdr:rowOff>
    </xdr:from>
    <xdr:ext cx="736600" cy="259045"/>
    <xdr:sp macro="" textlink="">
      <xdr:nvSpPr>
        <xdr:cNvPr id="326" name="テキスト ボックス 325"/>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14267</xdr:rowOff>
    </xdr:from>
    <xdr:to>
      <xdr:col>22</xdr:col>
      <xdr:colOff>203200</xdr:colOff>
      <xdr:row>59</xdr:row>
      <xdr:rowOff>32766</xdr:rowOff>
    </xdr:to>
    <xdr:cxnSp macro="">
      <xdr:nvCxnSpPr>
        <xdr:cNvPr id="327" name="直線コネクタ 326"/>
        <xdr:cNvCxnSpPr/>
      </xdr:nvCxnSpPr>
      <xdr:spPr>
        <a:xfrm>
          <a:off x="14401800" y="10129817"/>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8" name="フローチャート :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163127</xdr:rowOff>
    </xdr:from>
    <xdr:ext cx="762000" cy="259045"/>
    <xdr:sp macro="" textlink="">
      <xdr:nvSpPr>
        <xdr:cNvPr id="329" name="テキスト ボックス 328"/>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14267</xdr:rowOff>
    </xdr:from>
    <xdr:to>
      <xdr:col>21</xdr:col>
      <xdr:colOff>0</xdr:colOff>
      <xdr:row>59</xdr:row>
      <xdr:rowOff>38396</xdr:rowOff>
    </xdr:to>
    <xdr:cxnSp macro="">
      <xdr:nvCxnSpPr>
        <xdr:cNvPr id="330" name="直線コネクタ 329"/>
        <xdr:cNvCxnSpPr/>
      </xdr:nvCxnSpPr>
      <xdr:spPr>
        <a:xfrm flipV="1">
          <a:off x="13512800" y="101298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31" name="フローチャート :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3" name="フローチャート : 判断 332"/>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169562</xdr:rowOff>
    </xdr:from>
    <xdr:ext cx="762000" cy="259045"/>
    <xdr:sp macro="" textlink="">
      <xdr:nvSpPr>
        <xdr:cNvPr id="334" name="テキスト ボックス 333"/>
        <xdr:cNvSpPr txBox="1"/>
      </xdr:nvSpPr>
      <xdr:spPr>
        <a:xfrm>
          <a:off x="13131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132504</xdr:rowOff>
    </xdr:from>
    <xdr:to>
      <xdr:col>24</xdr:col>
      <xdr:colOff>609600</xdr:colOff>
      <xdr:row>59</xdr:row>
      <xdr:rowOff>62654</xdr:rowOff>
    </xdr:to>
    <xdr:sp macro="" textlink="">
      <xdr:nvSpPr>
        <xdr:cNvPr id="340" name="円/楕円 339"/>
        <xdr:cNvSpPr/>
      </xdr:nvSpPr>
      <xdr:spPr>
        <a:xfrm>
          <a:off x="169672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53781</xdr:rowOff>
    </xdr:from>
    <xdr:ext cx="762000" cy="259045"/>
    <xdr:sp macro="" textlink="">
      <xdr:nvSpPr>
        <xdr:cNvPr id="341" name="定員管理の状況該当値テキスト"/>
        <xdr:cNvSpPr txBox="1"/>
      </xdr:nvSpPr>
      <xdr:spPr>
        <a:xfrm>
          <a:off x="17106900" y="999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138938</xdr:rowOff>
    </xdr:from>
    <xdr:to>
      <xdr:col>23</xdr:col>
      <xdr:colOff>457200</xdr:colOff>
      <xdr:row>59</xdr:row>
      <xdr:rowOff>69088</xdr:rowOff>
    </xdr:to>
    <xdr:sp macro="" textlink="">
      <xdr:nvSpPr>
        <xdr:cNvPr id="342" name="円/楕円 341"/>
        <xdr:cNvSpPr/>
      </xdr:nvSpPr>
      <xdr:spPr>
        <a:xfrm>
          <a:off x="16129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79265</xdr:rowOff>
    </xdr:from>
    <xdr:ext cx="736600" cy="259045"/>
    <xdr:sp macro="" textlink="">
      <xdr:nvSpPr>
        <xdr:cNvPr id="343" name="テキスト ボックス 342"/>
        <xdr:cNvSpPr txBox="1"/>
      </xdr:nvSpPr>
      <xdr:spPr>
        <a:xfrm>
          <a:off x="15798800" y="98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153416</xdr:rowOff>
    </xdr:from>
    <xdr:to>
      <xdr:col>22</xdr:col>
      <xdr:colOff>254000</xdr:colOff>
      <xdr:row>59</xdr:row>
      <xdr:rowOff>83566</xdr:rowOff>
    </xdr:to>
    <xdr:sp macro="" textlink="">
      <xdr:nvSpPr>
        <xdr:cNvPr id="344" name="円/楕円 343"/>
        <xdr:cNvSpPr/>
      </xdr:nvSpPr>
      <xdr:spPr>
        <a:xfrm>
          <a:off x="15240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93743</xdr:rowOff>
    </xdr:from>
    <xdr:ext cx="762000" cy="259045"/>
    <xdr:sp macro="" textlink="">
      <xdr:nvSpPr>
        <xdr:cNvPr id="345" name="テキスト ボックス 344"/>
        <xdr:cNvSpPr txBox="1"/>
      </xdr:nvSpPr>
      <xdr:spPr>
        <a:xfrm>
          <a:off x="14909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134917</xdr:rowOff>
    </xdr:from>
    <xdr:to>
      <xdr:col>21</xdr:col>
      <xdr:colOff>50800</xdr:colOff>
      <xdr:row>59</xdr:row>
      <xdr:rowOff>65067</xdr:rowOff>
    </xdr:to>
    <xdr:sp macro="" textlink="">
      <xdr:nvSpPr>
        <xdr:cNvPr id="346" name="円/楕円 345"/>
        <xdr:cNvSpPr/>
      </xdr:nvSpPr>
      <xdr:spPr>
        <a:xfrm>
          <a:off x="14351000" y="100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75244</xdr:rowOff>
    </xdr:from>
    <xdr:ext cx="762000" cy="259045"/>
    <xdr:sp macro="" textlink="">
      <xdr:nvSpPr>
        <xdr:cNvPr id="347" name="テキスト ボックス 346"/>
        <xdr:cNvSpPr txBox="1"/>
      </xdr:nvSpPr>
      <xdr:spPr>
        <a:xfrm>
          <a:off x="14020800" y="98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159046</xdr:rowOff>
    </xdr:from>
    <xdr:to>
      <xdr:col>19</xdr:col>
      <xdr:colOff>533400</xdr:colOff>
      <xdr:row>59</xdr:row>
      <xdr:rowOff>89196</xdr:rowOff>
    </xdr:to>
    <xdr:sp macro="" textlink="">
      <xdr:nvSpPr>
        <xdr:cNvPr id="348" name="円/楕円 347"/>
        <xdr:cNvSpPr/>
      </xdr:nvSpPr>
      <xdr:spPr>
        <a:xfrm>
          <a:off x="13462000" y="101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99373</xdr:rowOff>
    </xdr:from>
    <xdr:ext cx="762000" cy="259045"/>
    <xdr:sp macro="" textlink="">
      <xdr:nvSpPr>
        <xdr:cNvPr id="349" name="テキスト ボックス 348"/>
        <xdr:cNvSpPr txBox="1"/>
      </xdr:nvSpPr>
      <xdr:spPr>
        <a:xfrm>
          <a:off x="13131800" y="98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低い水準で推移している理由として、ここ数年地方債の発行を控えていたことが考えられる。昨年度と本年度は起債を行ったが、今後も長期的な財政計画の策定と適正な地方債管理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1" name="直線コネクタ 380"/>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2"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3" name="直線コネクタ 382"/>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4"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5" name="直線コネクタ 384"/>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168426</xdr:rowOff>
    </xdr:from>
    <xdr:to>
      <xdr:col>24</xdr:col>
      <xdr:colOff>558800</xdr:colOff>
      <xdr:row>36</xdr:row>
      <xdr:rowOff>100390</xdr:rowOff>
    </xdr:to>
    <xdr:cxnSp macro="">
      <xdr:nvCxnSpPr>
        <xdr:cNvPr id="386" name="直線コネクタ 385"/>
        <xdr:cNvCxnSpPr/>
      </xdr:nvCxnSpPr>
      <xdr:spPr>
        <a:xfrm flipV="1">
          <a:off x="16179800" y="616917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7"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8" name="フローチャート : 判断 387"/>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100390</xdr:rowOff>
    </xdr:from>
    <xdr:to>
      <xdr:col>23</xdr:col>
      <xdr:colOff>406400</xdr:colOff>
      <xdr:row>37</xdr:row>
      <xdr:rowOff>32355</xdr:rowOff>
    </xdr:to>
    <xdr:cxnSp macro="">
      <xdr:nvCxnSpPr>
        <xdr:cNvPr id="389" name="直線コネクタ 388"/>
        <xdr:cNvCxnSpPr/>
      </xdr:nvCxnSpPr>
      <xdr:spPr>
        <a:xfrm flipV="1">
          <a:off x="15290800" y="627259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86783</xdr:rowOff>
    </xdr:from>
    <xdr:to>
      <xdr:col>23</xdr:col>
      <xdr:colOff>457200</xdr:colOff>
      <xdr:row>40</xdr:row>
      <xdr:rowOff>16933</xdr:rowOff>
    </xdr:to>
    <xdr:sp macro="" textlink="">
      <xdr:nvSpPr>
        <xdr:cNvPr id="390" name="フローチャート :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1710</xdr:rowOff>
    </xdr:from>
    <xdr:ext cx="736600" cy="259045"/>
    <xdr:sp macro="" textlink="">
      <xdr:nvSpPr>
        <xdr:cNvPr id="391" name="テキスト ボックス 390"/>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32355</xdr:rowOff>
    </xdr:from>
    <xdr:to>
      <xdr:col>22</xdr:col>
      <xdr:colOff>203200</xdr:colOff>
      <xdr:row>37</xdr:row>
      <xdr:rowOff>55336</xdr:rowOff>
    </xdr:to>
    <xdr:cxnSp macro="">
      <xdr:nvCxnSpPr>
        <xdr:cNvPr id="392" name="直線コネクタ 391"/>
        <xdr:cNvCxnSpPr/>
      </xdr:nvCxnSpPr>
      <xdr:spPr>
        <a:xfrm flipV="1">
          <a:off x="14401800" y="63760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30238</xdr:rowOff>
    </xdr:from>
    <xdr:to>
      <xdr:col>22</xdr:col>
      <xdr:colOff>254000</xdr:colOff>
      <xdr:row>40</xdr:row>
      <xdr:rowOff>131838</xdr:rowOff>
    </xdr:to>
    <xdr:sp macro="" textlink="">
      <xdr:nvSpPr>
        <xdr:cNvPr id="393" name="フローチャート : 判断 392"/>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116615</xdr:rowOff>
    </xdr:from>
    <xdr:ext cx="762000" cy="259045"/>
    <xdr:sp macro="" textlink="">
      <xdr:nvSpPr>
        <xdr:cNvPr id="394" name="テキスト ボックス 393"/>
        <xdr:cNvSpPr txBox="1"/>
      </xdr:nvSpPr>
      <xdr:spPr>
        <a:xfrm>
          <a:off x="14909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32355</xdr:rowOff>
    </xdr:from>
    <xdr:to>
      <xdr:col>21</xdr:col>
      <xdr:colOff>0</xdr:colOff>
      <xdr:row>37</xdr:row>
      <xdr:rowOff>55336</xdr:rowOff>
    </xdr:to>
    <xdr:cxnSp macro="">
      <xdr:nvCxnSpPr>
        <xdr:cNvPr id="395" name="直線コネクタ 394"/>
        <xdr:cNvCxnSpPr/>
      </xdr:nvCxnSpPr>
      <xdr:spPr>
        <a:xfrm>
          <a:off x="13512800" y="63760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6" name="フローチャート : 判断 395"/>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397" name="テキスト ボックス 396"/>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398" name="フローチャート : 判断 397"/>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117522</xdr:rowOff>
    </xdr:from>
    <xdr:ext cx="762000" cy="259045"/>
    <xdr:sp macro="" textlink="">
      <xdr:nvSpPr>
        <xdr:cNvPr id="399" name="テキスト ボックス 398"/>
        <xdr:cNvSpPr txBox="1"/>
      </xdr:nvSpPr>
      <xdr:spPr>
        <a:xfrm>
          <a:off x="13131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117626</xdr:rowOff>
    </xdr:from>
    <xdr:to>
      <xdr:col>24</xdr:col>
      <xdr:colOff>609600</xdr:colOff>
      <xdr:row>36</xdr:row>
      <xdr:rowOff>47776</xdr:rowOff>
    </xdr:to>
    <xdr:sp macro="" textlink="">
      <xdr:nvSpPr>
        <xdr:cNvPr id="405" name="円/楕円 404"/>
        <xdr:cNvSpPr/>
      </xdr:nvSpPr>
      <xdr:spPr>
        <a:xfrm>
          <a:off x="16967200" y="6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134153</xdr:rowOff>
    </xdr:from>
    <xdr:ext cx="762000" cy="259045"/>
    <xdr:sp macro="" textlink="">
      <xdr:nvSpPr>
        <xdr:cNvPr id="406" name="公債費負担の状況該当値テキスト"/>
        <xdr:cNvSpPr txBox="1"/>
      </xdr:nvSpPr>
      <xdr:spPr>
        <a:xfrm>
          <a:off x="17106900" y="59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49590</xdr:rowOff>
    </xdr:from>
    <xdr:to>
      <xdr:col>23</xdr:col>
      <xdr:colOff>457200</xdr:colOff>
      <xdr:row>36</xdr:row>
      <xdr:rowOff>151190</xdr:rowOff>
    </xdr:to>
    <xdr:sp macro="" textlink="">
      <xdr:nvSpPr>
        <xdr:cNvPr id="407" name="円/楕円 406"/>
        <xdr:cNvSpPr/>
      </xdr:nvSpPr>
      <xdr:spPr>
        <a:xfrm>
          <a:off x="16129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161367</xdr:rowOff>
    </xdr:from>
    <xdr:ext cx="736600" cy="259045"/>
    <xdr:sp macro="" textlink="">
      <xdr:nvSpPr>
        <xdr:cNvPr id="408" name="テキスト ボックス 407"/>
        <xdr:cNvSpPr txBox="1"/>
      </xdr:nvSpPr>
      <xdr:spPr>
        <a:xfrm>
          <a:off x="15798800" y="599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153005</xdr:rowOff>
    </xdr:from>
    <xdr:to>
      <xdr:col>22</xdr:col>
      <xdr:colOff>254000</xdr:colOff>
      <xdr:row>37</xdr:row>
      <xdr:rowOff>83155</xdr:rowOff>
    </xdr:to>
    <xdr:sp macro="" textlink="">
      <xdr:nvSpPr>
        <xdr:cNvPr id="409" name="円/楕円 408"/>
        <xdr:cNvSpPr/>
      </xdr:nvSpPr>
      <xdr:spPr>
        <a:xfrm>
          <a:off x="15240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93332</xdr:rowOff>
    </xdr:from>
    <xdr:ext cx="762000" cy="259045"/>
    <xdr:sp macro="" textlink="">
      <xdr:nvSpPr>
        <xdr:cNvPr id="410" name="テキスト ボックス 409"/>
        <xdr:cNvSpPr txBox="1"/>
      </xdr:nvSpPr>
      <xdr:spPr>
        <a:xfrm>
          <a:off x="14909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4536</xdr:rowOff>
    </xdr:from>
    <xdr:to>
      <xdr:col>21</xdr:col>
      <xdr:colOff>50800</xdr:colOff>
      <xdr:row>37</xdr:row>
      <xdr:rowOff>106136</xdr:rowOff>
    </xdr:to>
    <xdr:sp macro="" textlink="">
      <xdr:nvSpPr>
        <xdr:cNvPr id="411" name="円/楕円 410"/>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116313</xdr:rowOff>
    </xdr:from>
    <xdr:ext cx="762000" cy="259045"/>
    <xdr:sp macro="" textlink="">
      <xdr:nvSpPr>
        <xdr:cNvPr id="412" name="テキスト ボックス 411"/>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153005</xdr:rowOff>
    </xdr:from>
    <xdr:to>
      <xdr:col>19</xdr:col>
      <xdr:colOff>533400</xdr:colOff>
      <xdr:row>37</xdr:row>
      <xdr:rowOff>83155</xdr:rowOff>
    </xdr:to>
    <xdr:sp macro="" textlink="">
      <xdr:nvSpPr>
        <xdr:cNvPr id="413" name="円/楕円 412"/>
        <xdr:cNvSpPr/>
      </xdr:nvSpPr>
      <xdr:spPr>
        <a:xfrm>
          <a:off x="13462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93332</xdr:rowOff>
    </xdr:from>
    <xdr:ext cx="762000" cy="259045"/>
    <xdr:sp macro="" textlink="">
      <xdr:nvSpPr>
        <xdr:cNvPr id="414" name="テキスト ボックス 413"/>
        <xdr:cNvSpPr txBox="1"/>
      </xdr:nvSpPr>
      <xdr:spPr>
        <a:xfrm>
          <a:off x="13131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充当可能財源が将来負担額を大きく上回っており、類似団体と比較しても健全な状況にある。将来負担となる地方債を適正に管理し、長期的に健全な財政運営に努める。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5" name="直線コネクタ 444"/>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6"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7" name="直線コネクタ 446"/>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50"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1" name="フローチャート : 判断 450"/>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52" name="フローチャート : 判断 451"/>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91094</xdr:rowOff>
    </xdr:from>
    <xdr:ext cx="736600" cy="259045"/>
    <xdr:sp macro="" textlink="">
      <xdr:nvSpPr>
        <xdr:cNvPr id="453" name="テキスト ボックス 452"/>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79284</xdr:rowOff>
    </xdr:from>
    <xdr:to>
      <xdr:col>22</xdr:col>
      <xdr:colOff>254000</xdr:colOff>
      <xdr:row>15</xdr:row>
      <xdr:rowOff>9434</xdr:rowOff>
    </xdr:to>
    <xdr:sp macro="" textlink="">
      <xdr:nvSpPr>
        <xdr:cNvPr id="454" name="フローチャート : 判断 453"/>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19611</xdr:rowOff>
    </xdr:from>
    <xdr:ext cx="762000" cy="259045"/>
    <xdr:sp macro="" textlink="">
      <xdr:nvSpPr>
        <xdr:cNvPr id="455" name="テキスト ボックス 454"/>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28484</xdr:rowOff>
    </xdr:from>
    <xdr:to>
      <xdr:col>21</xdr:col>
      <xdr:colOff>50800</xdr:colOff>
      <xdr:row>15</xdr:row>
      <xdr:rowOff>130084</xdr:rowOff>
    </xdr:to>
    <xdr:sp macro="" textlink="">
      <xdr:nvSpPr>
        <xdr:cNvPr id="456" name="フローチャート : 判断 455"/>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140261</xdr:rowOff>
    </xdr:from>
    <xdr:ext cx="762000" cy="259045"/>
    <xdr:sp macro="" textlink="">
      <xdr:nvSpPr>
        <xdr:cNvPr id="457" name="テキスト ボックス 456"/>
        <xdr:cNvSpPr txBox="1"/>
      </xdr:nvSpPr>
      <xdr:spPr>
        <a:xfrm>
          <a:off x="14020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58" name="フローチャート : 判断 457"/>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36605</xdr:rowOff>
    </xdr:from>
    <xdr:ext cx="762000" cy="259045"/>
    <xdr:sp macro="" textlink="">
      <xdr:nvSpPr>
        <xdr:cNvPr id="459" name="テキスト ボックス 458"/>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14,922
14,522
8.73
6,825,560
6,356,656
462,790
4,839,580
505,326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低くなっている。要因として、ごみ処理業務や消防業務を一部事務組合等で行っていることを勘案してもなお類似団体と比較して少ない職員数によるところである。今後も、一部事務組合等の人件費分に充てる負担金等、人件費に準ずる費用を含めた人件費関係全体について把握に努め、更なる適正化に努め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54610</xdr:rowOff>
    </xdr:from>
    <xdr:to>
      <xdr:col>7</xdr:col>
      <xdr:colOff>15875</xdr:colOff>
      <xdr:row>33</xdr:row>
      <xdr:rowOff>69850</xdr:rowOff>
    </xdr:to>
    <xdr:cxnSp macro="">
      <xdr:nvCxnSpPr>
        <xdr:cNvPr id="66" name="直線コネクタ 65"/>
        <xdr:cNvCxnSpPr/>
      </xdr:nvCxnSpPr>
      <xdr:spPr>
        <a:xfrm>
          <a:off x="3987800" y="5712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54610</xdr:rowOff>
    </xdr:from>
    <xdr:to>
      <xdr:col>5</xdr:col>
      <xdr:colOff>549275</xdr:colOff>
      <xdr:row>34</xdr:row>
      <xdr:rowOff>27940</xdr:rowOff>
    </xdr:to>
    <xdr:cxnSp macro="">
      <xdr:nvCxnSpPr>
        <xdr:cNvPr id="69" name="直線コネクタ 68"/>
        <xdr:cNvCxnSpPr/>
      </xdr:nvCxnSpPr>
      <xdr:spPr>
        <a:xfrm flipV="1">
          <a:off x="3098800" y="5712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168910</xdr:rowOff>
    </xdr:from>
    <xdr:to>
      <xdr:col>4</xdr:col>
      <xdr:colOff>346075</xdr:colOff>
      <xdr:row>34</xdr:row>
      <xdr:rowOff>27940</xdr:rowOff>
    </xdr:to>
    <xdr:cxnSp macro="">
      <xdr:nvCxnSpPr>
        <xdr:cNvPr id="72" name="直線コネクタ 71"/>
        <xdr:cNvCxnSpPr/>
      </xdr:nvCxnSpPr>
      <xdr:spPr>
        <a:xfrm>
          <a:off x="2209800" y="582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85090</xdr:rowOff>
    </xdr:from>
    <xdr:to>
      <xdr:col>3</xdr:col>
      <xdr:colOff>142875</xdr:colOff>
      <xdr:row>33</xdr:row>
      <xdr:rowOff>168910</xdr:rowOff>
    </xdr:to>
    <xdr:cxnSp macro="">
      <xdr:nvCxnSpPr>
        <xdr:cNvPr id="75" name="直線コネクタ 74"/>
        <xdr:cNvCxnSpPr/>
      </xdr:nvCxnSpPr>
      <xdr:spPr>
        <a:xfrm>
          <a:off x="1320800" y="5742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9" name="テキスト ボックス 78"/>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19050</xdr:rowOff>
    </xdr:from>
    <xdr:to>
      <xdr:col>7</xdr:col>
      <xdr:colOff>66675</xdr:colOff>
      <xdr:row>33</xdr:row>
      <xdr:rowOff>120650</xdr:rowOff>
    </xdr:to>
    <xdr:sp macro="" textlink="">
      <xdr:nvSpPr>
        <xdr:cNvPr id="85" name="円/楕円 84"/>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99077</xdr:rowOff>
    </xdr:from>
    <xdr:ext cx="762000" cy="259045"/>
    <xdr:sp macro="" textlink="">
      <xdr:nvSpPr>
        <xdr:cNvPr id="86" name="人件費該当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3810</xdr:rowOff>
    </xdr:from>
    <xdr:to>
      <xdr:col>5</xdr:col>
      <xdr:colOff>600075</xdr:colOff>
      <xdr:row>33</xdr:row>
      <xdr:rowOff>105410</xdr:rowOff>
    </xdr:to>
    <xdr:sp macro="" textlink="">
      <xdr:nvSpPr>
        <xdr:cNvPr id="87" name="円/楕円 86"/>
        <xdr:cNvSpPr/>
      </xdr:nvSpPr>
      <xdr:spPr>
        <a:xfrm>
          <a:off x="3937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115587</xdr:rowOff>
    </xdr:from>
    <xdr:ext cx="736600" cy="259045"/>
    <xdr:sp macro="" textlink="">
      <xdr:nvSpPr>
        <xdr:cNvPr id="88" name="テキスト ボックス 87"/>
        <xdr:cNvSpPr txBox="1"/>
      </xdr:nvSpPr>
      <xdr:spPr>
        <a:xfrm>
          <a:off x="3606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148590</xdr:rowOff>
    </xdr:from>
    <xdr:to>
      <xdr:col>4</xdr:col>
      <xdr:colOff>396875</xdr:colOff>
      <xdr:row>34</xdr:row>
      <xdr:rowOff>78740</xdr:rowOff>
    </xdr:to>
    <xdr:sp macro="" textlink="">
      <xdr:nvSpPr>
        <xdr:cNvPr id="89" name="円/楕円 88"/>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88917</xdr:rowOff>
    </xdr:from>
    <xdr:ext cx="762000" cy="259045"/>
    <xdr:sp macro="" textlink="">
      <xdr:nvSpPr>
        <xdr:cNvPr id="90" name="テキスト ボックス 89"/>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118110</xdr:rowOff>
    </xdr:from>
    <xdr:to>
      <xdr:col>3</xdr:col>
      <xdr:colOff>193675</xdr:colOff>
      <xdr:row>34</xdr:row>
      <xdr:rowOff>48260</xdr:rowOff>
    </xdr:to>
    <xdr:sp macro="" textlink="">
      <xdr:nvSpPr>
        <xdr:cNvPr id="91" name="円/楕円 90"/>
        <xdr:cNvSpPr/>
      </xdr:nvSpPr>
      <xdr:spPr>
        <a:xfrm>
          <a:off x="2159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58437</xdr:rowOff>
    </xdr:from>
    <xdr:ext cx="762000" cy="259045"/>
    <xdr:sp macro="" textlink="">
      <xdr:nvSpPr>
        <xdr:cNvPr id="92" name="テキスト ボックス 91"/>
        <xdr:cNvSpPr txBox="1"/>
      </xdr:nvSpPr>
      <xdr:spPr>
        <a:xfrm>
          <a:off x="1828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34290</xdr:rowOff>
    </xdr:from>
    <xdr:to>
      <xdr:col>1</xdr:col>
      <xdr:colOff>676275</xdr:colOff>
      <xdr:row>33</xdr:row>
      <xdr:rowOff>135890</xdr:rowOff>
    </xdr:to>
    <xdr:sp macro="" textlink="">
      <xdr:nvSpPr>
        <xdr:cNvPr id="93" name="円/楕円 92"/>
        <xdr:cNvSpPr/>
      </xdr:nvSpPr>
      <xdr:spPr>
        <a:xfrm>
          <a:off x="1270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146067</xdr:rowOff>
    </xdr:from>
    <xdr:ext cx="762000" cy="259045"/>
    <xdr:sp macro="" textlink="">
      <xdr:nvSpPr>
        <xdr:cNvPr id="94" name="テキスト ボックス 93"/>
        <xdr:cNvSpPr txBox="1"/>
      </xdr:nvSpPr>
      <xdr:spPr>
        <a:xfrm>
          <a:off x="939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類似団体平均を上回っているのは、公共施設の維持管理費が増えていることが考えられる。また、経常一般財源等は増加したものの、物件費全体として増加しており、今後、全体的なコスト削減を図っていきた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18</xdr:row>
      <xdr:rowOff>20320</xdr:rowOff>
    </xdr:to>
    <xdr:cxnSp macro="">
      <xdr:nvCxnSpPr>
        <xdr:cNvPr id="127" name="直線コネクタ 126"/>
        <xdr:cNvCxnSpPr/>
      </xdr:nvCxnSpPr>
      <xdr:spPr>
        <a:xfrm>
          <a:off x="15671800" y="3053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138430</xdr:rowOff>
    </xdr:from>
    <xdr:to>
      <xdr:col>22</xdr:col>
      <xdr:colOff>565150</xdr:colOff>
      <xdr:row>19</xdr:row>
      <xdr:rowOff>31750</xdr:rowOff>
    </xdr:to>
    <xdr:cxnSp macro="">
      <xdr:nvCxnSpPr>
        <xdr:cNvPr id="130" name="直線コネクタ 129"/>
        <xdr:cNvCxnSpPr/>
      </xdr:nvCxnSpPr>
      <xdr:spPr>
        <a:xfrm flipV="1">
          <a:off x="14782800" y="30530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2" name="テキスト ボックス 131"/>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8890</xdr:rowOff>
    </xdr:from>
    <xdr:to>
      <xdr:col>21</xdr:col>
      <xdr:colOff>361950</xdr:colOff>
      <xdr:row>19</xdr:row>
      <xdr:rowOff>31750</xdr:rowOff>
    </xdr:to>
    <xdr:cxnSp macro="">
      <xdr:nvCxnSpPr>
        <xdr:cNvPr id="133" name="直線コネクタ 132"/>
        <xdr:cNvCxnSpPr/>
      </xdr:nvCxnSpPr>
      <xdr:spPr>
        <a:xfrm>
          <a:off x="13893800" y="3266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8890</xdr:rowOff>
    </xdr:from>
    <xdr:to>
      <xdr:col>20</xdr:col>
      <xdr:colOff>158750</xdr:colOff>
      <xdr:row>19</xdr:row>
      <xdr:rowOff>24130</xdr:rowOff>
    </xdr:to>
    <xdr:cxnSp macro="">
      <xdr:nvCxnSpPr>
        <xdr:cNvPr id="136" name="直線コネクタ 135"/>
        <xdr:cNvCxnSpPr/>
      </xdr:nvCxnSpPr>
      <xdr:spPr>
        <a:xfrm flipV="1">
          <a:off x="13004800" y="3266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40" name="テキスト ボックス 139"/>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140970</xdr:rowOff>
    </xdr:from>
    <xdr:to>
      <xdr:col>24</xdr:col>
      <xdr:colOff>82550</xdr:colOff>
      <xdr:row>18</xdr:row>
      <xdr:rowOff>71120</xdr:rowOff>
    </xdr:to>
    <xdr:sp macro="" textlink="">
      <xdr:nvSpPr>
        <xdr:cNvPr id="146" name="円/楕円 145"/>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113047</xdr:rowOff>
    </xdr:from>
    <xdr:ext cx="762000" cy="259045"/>
    <xdr:sp macro="" textlink="">
      <xdr:nvSpPr>
        <xdr:cNvPr id="147"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8" name="円/楕円 147"/>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2557</xdr:rowOff>
    </xdr:from>
    <xdr:ext cx="736600" cy="259045"/>
    <xdr:sp macro="" textlink="">
      <xdr:nvSpPr>
        <xdr:cNvPr id="149" name="テキスト ボックス 148"/>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152400</xdr:rowOff>
    </xdr:from>
    <xdr:to>
      <xdr:col>21</xdr:col>
      <xdr:colOff>412750</xdr:colOff>
      <xdr:row>19</xdr:row>
      <xdr:rowOff>82550</xdr:rowOff>
    </xdr:to>
    <xdr:sp macro="" textlink="">
      <xdr:nvSpPr>
        <xdr:cNvPr id="150" name="円/楕円 149"/>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67327</xdr:rowOff>
    </xdr:from>
    <xdr:ext cx="762000" cy="259045"/>
    <xdr:sp macro="" textlink="">
      <xdr:nvSpPr>
        <xdr:cNvPr id="151" name="テキスト ボックス 150"/>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129540</xdr:rowOff>
    </xdr:from>
    <xdr:to>
      <xdr:col>20</xdr:col>
      <xdr:colOff>209550</xdr:colOff>
      <xdr:row>19</xdr:row>
      <xdr:rowOff>59690</xdr:rowOff>
    </xdr:to>
    <xdr:sp macro="" textlink="">
      <xdr:nvSpPr>
        <xdr:cNvPr id="152" name="円/楕円 151"/>
        <xdr:cNvSpPr/>
      </xdr:nvSpPr>
      <xdr:spPr>
        <a:xfrm>
          <a:off x="13843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44467</xdr:rowOff>
    </xdr:from>
    <xdr:ext cx="762000" cy="259045"/>
    <xdr:sp macro="" textlink="">
      <xdr:nvSpPr>
        <xdr:cNvPr id="153" name="テキスト ボックス 152"/>
        <xdr:cNvSpPr txBox="1"/>
      </xdr:nvSpPr>
      <xdr:spPr>
        <a:xfrm>
          <a:off x="13512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144780</xdr:rowOff>
    </xdr:from>
    <xdr:to>
      <xdr:col>19</xdr:col>
      <xdr:colOff>6350</xdr:colOff>
      <xdr:row>19</xdr:row>
      <xdr:rowOff>74930</xdr:rowOff>
    </xdr:to>
    <xdr:sp macro="" textlink="">
      <xdr:nvSpPr>
        <xdr:cNvPr id="154" name="円/楕円 153"/>
        <xdr:cNvSpPr/>
      </xdr:nvSpPr>
      <xdr:spPr>
        <a:xfrm>
          <a:off x="12954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59707</xdr:rowOff>
    </xdr:from>
    <xdr:ext cx="762000" cy="259045"/>
    <xdr:sp macro="" textlink="">
      <xdr:nvSpPr>
        <xdr:cNvPr id="155" name="テキスト ボックス 154"/>
        <xdr:cNvSpPr txBox="1"/>
      </xdr:nvSpPr>
      <xdr:spPr>
        <a:xfrm>
          <a:off x="12623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扶助費については、ほぼ類似団体の平均となっている。しかし、医療費助成等年々増加し、前年に比べ</a:t>
          </a:r>
          <a:r>
            <a:rPr kumimoji="1" lang="en-US" altLang="ja-JP" sz="1300">
              <a:latin typeface="ＭＳ Ｐゴシック"/>
            </a:rPr>
            <a:t>0.2</a:t>
          </a:r>
          <a:r>
            <a:rPr kumimoji="1" lang="ja-JP" altLang="en-US" sz="1300">
              <a:latin typeface="ＭＳ Ｐゴシック"/>
            </a:rPr>
            <a:t>％増加している。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102507</xdr:rowOff>
    </xdr:to>
    <xdr:cxnSp macro="">
      <xdr:nvCxnSpPr>
        <xdr:cNvPr id="190" name="直線コネクタ 189"/>
        <xdr:cNvCxnSpPr/>
      </xdr:nvCxnSpPr>
      <xdr:spPr>
        <a:xfrm>
          <a:off x="3987800" y="9499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151493</xdr:rowOff>
    </xdr:to>
    <xdr:cxnSp macro="">
      <xdr:nvCxnSpPr>
        <xdr:cNvPr id="193" name="直線コネクタ 192"/>
        <xdr:cNvCxnSpPr/>
      </xdr:nvCxnSpPr>
      <xdr:spPr>
        <a:xfrm flipV="1">
          <a:off x="3098800" y="9499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29028</xdr:rowOff>
    </xdr:to>
    <xdr:cxnSp macro="">
      <xdr:nvCxnSpPr>
        <xdr:cNvPr id="196" name="直線コネクタ 195"/>
        <xdr:cNvCxnSpPr/>
      </xdr:nvCxnSpPr>
      <xdr:spPr>
        <a:xfrm flipV="1">
          <a:off x="2209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56</xdr:row>
      <xdr:rowOff>29028</xdr:rowOff>
    </xdr:to>
    <xdr:cxnSp macro="">
      <xdr:nvCxnSpPr>
        <xdr:cNvPr id="199" name="直線コネクタ 198"/>
        <xdr:cNvCxnSpPr/>
      </xdr:nvCxnSpPr>
      <xdr:spPr>
        <a:xfrm>
          <a:off x="1320800" y="9515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9" name="円/楕円 208"/>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10"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3" name="円/楕円 212"/>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4" name="テキスト ボックス 21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6" name="テキスト ボックス 215"/>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7" name="円/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8" name="テキスト ボックス 217"/>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類似団体を大きく上回っているのは、繰出金が主な要因である。特に下水道施設の長寿命化を進めている公共下水道事業特別会計への繰出金が必要となっているためである。また、国民健康保険特別会計の財政状態の悪化も繰出金の増加に繋がっている。今後、公共下水道事業については、経費削減に努め、国保特会については、保険税の適正化を図り、普通会計からの負担を減らしていくよう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69850</xdr:rowOff>
    </xdr:to>
    <xdr:cxnSp macro="">
      <xdr:nvCxnSpPr>
        <xdr:cNvPr id="251" name="直線コネクタ 250"/>
        <xdr:cNvCxnSpPr/>
      </xdr:nvCxnSpPr>
      <xdr:spPr>
        <a:xfrm flipV="1">
          <a:off x="15671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58</xdr:row>
      <xdr:rowOff>127000</xdr:rowOff>
    </xdr:to>
    <xdr:cxnSp macro="">
      <xdr:nvCxnSpPr>
        <xdr:cNvPr id="254" name="直線コネクタ 253"/>
        <xdr:cNvCxnSpPr/>
      </xdr:nvCxnSpPr>
      <xdr:spPr>
        <a:xfrm flipV="1">
          <a:off x="14782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76200</xdr:rowOff>
    </xdr:from>
    <xdr:to>
      <xdr:col>22</xdr:col>
      <xdr:colOff>615950</xdr:colOff>
      <xdr:row>55</xdr:row>
      <xdr:rowOff>6350</xdr:rowOff>
    </xdr:to>
    <xdr:sp macro="" textlink="">
      <xdr:nvSpPr>
        <xdr:cNvPr id="255" name="フローチャート : 判断 254"/>
        <xdr:cNvSpPr/>
      </xdr:nvSpPr>
      <xdr:spPr>
        <a:xfrm>
          <a:off x="15621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56" name="テキスト ボックス 255"/>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127000</xdr:rowOff>
    </xdr:to>
    <xdr:cxnSp macro="">
      <xdr:nvCxnSpPr>
        <xdr:cNvPr id="257" name="直線コネクタ 256"/>
        <xdr:cNvCxnSpPr/>
      </xdr:nvCxnSpPr>
      <xdr:spPr>
        <a:xfrm>
          <a:off x="13893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53340</xdr:rowOff>
    </xdr:from>
    <xdr:to>
      <xdr:col>21</xdr:col>
      <xdr:colOff>412750</xdr:colOff>
      <xdr:row>54</xdr:row>
      <xdr:rowOff>154940</xdr:rowOff>
    </xdr:to>
    <xdr:sp macro="" textlink="">
      <xdr:nvSpPr>
        <xdr:cNvPr id="258" name="フローチャート : 判断 257"/>
        <xdr:cNvSpPr/>
      </xdr:nvSpPr>
      <xdr:spPr>
        <a:xfrm>
          <a:off x="14732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165117</xdr:rowOff>
    </xdr:from>
    <xdr:ext cx="762000" cy="259045"/>
    <xdr:sp macro="" textlink="">
      <xdr:nvSpPr>
        <xdr:cNvPr id="259" name="テキスト ボックス 258"/>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88900</xdr:rowOff>
    </xdr:to>
    <xdr:cxnSp macro="">
      <xdr:nvCxnSpPr>
        <xdr:cNvPr id="260" name="直線コネクタ 259"/>
        <xdr:cNvCxnSpPr/>
      </xdr:nvCxnSpPr>
      <xdr:spPr>
        <a:xfrm>
          <a:off x="13004800" y="9903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45720</xdr:rowOff>
    </xdr:from>
    <xdr:to>
      <xdr:col>20</xdr:col>
      <xdr:colOff>209550</xdr:colOff>
      <xdr:row>54</xdr:row>
      <xdr:rowOff>147320</xdr:rowOff>
    </xdr:to>
    <xdr:sp macro="" textlink="">
      <xdr:nvSpPr>
        <xdr:cNvPr id="261" name="フローチャート : 判断 260"/>
        <xdr:cNvSpPr/>
      </xdr:nvSpPr>
      <xdr:spPr>
        <a:xfrm>
          <a:off x="13843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157497</xdr:rowOff>
    </xdr:from>
    <xdr:ext cx="762000" cy="259045"/>
    <xdr:sp macro="" textlink="">
      <xdr:nvSpPr>
        <xdr:cNvPr id="262" name="テキスト ボックス 261"/>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63" name="フローチャート : 判断 262"/>
        <xdr:cNvSpPr/>
      </xdr:nvSpPr>
      <xdr:spPr>
        <a:xfrm>
          <a:off x="12954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119397</xdr:rowOff>
    </xdr:from>
    <xdr:ext cx="762000" cy="259045"/>
    <xdr:sp macro="" textlink="">
      <xdr:nvSpPr>
        <xdr:cNvPr id="264" name="テキスト ボックス 263"/>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0" name="円/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71"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2" name="円/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3" name="テキスト ボックス 27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74" name="円/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6" name="円/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8" name="円/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補助費等については、類似団体平均を</a:t>
          </a:r>
          <a:r>
            <a:rPr kumimoji="1" lang="en-US" altLang="ja-JP" sz="1300">
              <a:latin typeface="ＭＳ Ｐゴシック"/>
            </a:rPr>
            <a:t>2.9</a:t>
          </a:r>
          <a:r>
            <a:rPr kumimoji="1" lang="ja-JP" altLang="en-US" sz="1300">
              <a:latin typeface="ＭＳ Ｐゴシック"/>
            </a:rPr>
            <a:t>％下回っているが、今後は補助金を交付するのが適正である事業を行っているかなどについて明確にし、不適切な補助金は見直しや廃止を行いたい。</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53848</xdr:rowOff>
    </xdr:to>
    <xdr:cxnSp macro="">
      <xdr:nvCxnSpPr>
        <xdr:cNvPr id="309" name="直線コネクタ 308"/>
        <xdr:cNvCxnSpPr/>
      </xdr:nvCxnSpPr>
      <xdr:spPr>
        <a:xfrm>
          <a:off x="15671800" y="62077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136144</xdr:rowOff>
    </xdr:to>
    <xdr:cxnSp macro="">
      <xdr:nvCxnSpPr>
        <xdr:cNvPr id="312" name="直線コネクタ 311"/>
        <xdr:cNvCxnSpPr/>
      </xdr:nvCxnSpPr>
      <xdr:spPr>
        <a:xfrm flipV="1">
          <a:off x="14782800" y="62077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3" name="フローチャート :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4" name="テキスト ボックス 313"/>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136144</xdr:rowOff>
    </xdr:to>
    <xdr:cxnSp macro="">
      <xdr:nvCxnSpPr>
        <xdr:cNvPr id="315" name="直線コネクタ 314"/>
        <xdr:cNvCxnSpPr/>
      </xdr:nvCxnSpPr>
      <xdr:spPr>
        <a:xfrm>
          <a:off x="13893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149860</xdr:rowOff>
    </xdr:to>
    <xdr:cxnSp macro="">
      <xdr:nvCxnSpPr>
        <xdr:cNvPr id="318" name="直線コネクタ 317"/>
        <xdr:cNvCxnSpPr/>
      </xdr:nvCxnSpPr>
      <xdr:spPr>
        <a:xfrm flipV="1">
          <a:off x="13004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20" name="テキスト ボックス 319"/>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3048</xdr:rowOff>
    </xdr:from>
    <xdr:to>
      <xdr:col>24</xdr:col>
      <xdr:colOff>82550</xdr:colOff>
      <xdr:row>36</xdr:row>
      <xdr:rowOff>104648</xdr:rowOff>
    </xdr:to>
    <xdr:sp macro="" textlink="">
      <xdr:nvSpPr>
        <xdr:cNvPr id="328" name="円/楕円 327"/>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19575</xdr:rowOff>
    </xdr:from>
    <xdr:ext cx="762000" cy="259045"/>
    <xdr:sp macro="" textlink="">
      <xdr:nvSpPr>
        <xdr:cNvPr id="329"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30" name="円/楕円 329"/>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31" name="テキスト ボックス 330"/>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2" name="円/楕円 331"/>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33" name="テキスト ボックス 332"/>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34" name="円/楕円 333"/>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35" name="テキスト ボックス 334"/>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6" name="円/楕円 33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37" name="テキスト ボックス 336"/>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類似団体平均と比較するとかなり低くなっている。要因としては、ここ数年地方債の発行を控えていたことが考えられる。地方債については、世代間の負担の公正化ということもありますが、今後の町財政に大きな負担となることも考えられるため、適正な地方債の管理に努めたい。</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110998</xdr:rowOff>
    </xdr:from>
    <xdr:to>
      <xdr:col>7</xdr:col>
      <xdr:colOff>15875</xdr:colOff>
      <xdr:row>73</xdr:row>
      <xdr:rowOff>110998</xdr:rowOff>
    </xdr:to>
    <xdr:cxnSp macro="">
      <xdr:nvCxnSpPr>
        <xdr:cNvPr id="367" name="直線コネクタ 366"/>
        <xdr:cNvCxnSpPr/>
      </xdr:nvCxnSpPr>
      <xdr:spPr>
        <a:xfrm>
          <a:off x="3987800" y="12626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110998</xdr:rowOff>
    </xdr:from>
    <xdr:to>
      <xdr:col>5</xdr:col>
      <xdr:colOff>549275</xdr:colOff>
      <xdr:row>73</xdr:row>
      <xdr:rowOff>156718</xdr:rowOff>
    </xdr:to>
    <xdr:cxnSp macro="">
      <xdr:nvCxnSpPr>
        <xdr:cNvPr id="370" name="直線コネクタ 369"/>
        <xdr:cNvCxnSpPr/>
      </xdr:nvCxnSpPr>
      <xdr:spPr>
        <a:xfrm flipV="1">
          <a:off x="3098800" y="126268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156718</xdr:rowOff>
    </xdr:from>
    <xdr:to>
      <xdr:col>4</xdr:col>
      <xdr:colOff>346075</xdr:colOff>
      <xdr:row>74</xdr:row>
      <xdr:rowOff>26416</xdr:rowOff>
    </xdr:to>
    <xdr:cxnSp macro="">
      <xdr:nvCxnSpPr>
        <xdr:cNvPr id="373" name="直線コネクタ 372"/>
        <xdr:cNvCxnSpPr/>
      </xdr:nvCxnSpPr>
      <xdr:spPr>
        <a:xfrm flipV="1">
          <a:off x="2209800" y="126725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5" name="テキスト ボックス 374"/>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21844</xdr:rowOff>
    </xdr:from>
    <xdr:to>
      <xdr:col>3</xdr:col>
      <xdr:colOff>142875</xdr:colOff>
      <xdr:row>74</xdr:row>
      <xdr:rowOff>26416</xdr:rowOff>
    </xdr:to>
    <xdr:cxnSp macro="">
      <xdr:nvCxnSpPr>
        <xdr:cNvPr id="376" name="直線コネクタ 375"/>
        <xdr:cNvCxnSpPr/>
      </xdr:nvCxnSpPr>
      <xdr:spPr>
        <a:xfrm>
          <a:off x="1320800" y="12709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0" name="テキスト ボックス 379"/>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60198</xdr:rowOff>
    </xdr:from>
    <xdr:to>
      <xdr:col>7</xdr:col>
      <xdr:colOff>66675</xdr:colOff>
      <xdr:row>73</xdr:row>
      <xdr:rowOff>161798</xdr:rowOff>
    </xdr:to>
    <xdr:sp macro="" textlink="">
      <xdr:nvSpPr>
        <xdr:cNvPr id="386" name="円/楕円 385"/>
        <xdr:cNvSpPr/>
      </xdr:nvSpPr>
      <xdr:spPr>
        <a:xfrm>
          <a:off x="47752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140225</xdr:rowOff>
    </xdr:from>
    <xdr:ext cx="762000" cy="259045"/>
    <xdr:sp macro="" textlink="">
      <xdr:nvSpPr>
        <xdr:cNvPr id="387" name="公債費該当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60198</xdr:rowOff>
    </xdr:from>
    <xdr:to>
      <xdr:col>5</xdr:col>
      <xdr:colOff>600075</xdr:colOff>
      <xdr:row>73</xdr:row>
      <xdr:rowOff>161798</xdr:rowOff>
    </xdr:to>
    <xdr:sp macro="" textlink="">
      <xdr:nvSpPr>
        <xdr:cNvPr id="388" name="円/楕円 387"/>
        <xdr:cNvSpPr/>
      </xdr:nvSpPr>
      <xdr:spPr>
        <a:xfrm>
          <a:off x="3937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525</xdr:rowOff>
    </xdr:from>
    <xdr:ext cx="736600" cy="259045"/>
    <xdr:sp macro="" textlink="">
      <xdr:nvSpPr>
        <xdr:cNvPr id="389" name="テキスト ボックス 388"/>
        <xdr:cNvSpPr txBox="1"/>
      </xdr:nvSpPr>
      <xdr:spPr>
        <a:xfrm>
          <a:off x="3606800" y="1234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105918</xdr:rowOff>
    </xdr:from>
    <xdr:to>
      <xdr:col>4</xdr:col>
      <xdr:colOff>396875</xdr:colOff>
      <xdr:row>74</xdr:row>
      <xdr:rowOff>36068</xdr:rowOff>
    </xdr:to>
    <xdr:sp macro="" textlink="">
      <xdr:nvSpPr>
        <xdr:cNvPr id="390" name="円/楕円 389"/>
        <xdr:cNvSpPr/>
      </xdr:nvSpPr>
      <xdr:spPr>
        <a:xfrm>
          <a:off x="30480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46245</xdr:rowOff>
    </xdr:from>
    <xdr:ext cx="762000" cy="259045"/>
    <xdr:sp macro="" textlink="">
      <xdr:nvSpPr>
        <xdr:cNvPr id="391" name="テキスト ボックス 390"/>
        <xdr:cNvSpPr txBox="1"/>
      </xdr:nvSpPr>
      <xdr:spPr>
        <a:xfrm>
          <a:off x="2717800" y="1239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147066</xdr:rowOff>
    </xdr:from>
    <xdr:to>
      <xdr:col>3</xdr:col>
      <xdr:colOff>193675</xdr:colOff>
      <xdr:row>74</xdr:row>
      <xdr:rowOff>77216</xdr:rowOff>
    </xdr:to>
    <xdr:sp macro="" textlink="">
      <xdr:nvSpPr>
        <xdr:cNvPr id="392" name="円/楕円 391"/>
        <xdr:cNvSpPr/>
      </xdr:nvSpPr>
      <xdr:spPr>
        <a:xfrm>
          <a:off x="2159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87393</xdr:rowOff>
    </xdr:from>
    <xdr:ext cx="762000" cy="259045"/>
    <xdr:sp macro="" textlink="">
      <xdr:nvSpPr>
        <xdr:cNvPr id="393" name="テキスト ボックス 392"/>
        <xdr:cNvSpPr txBox="1"/>
      </xdr:nvSpPr>
      <xdr:spPr>
        <a:xfrm>
          <a:off x="1828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142494</xdr:rowOff>
    </xdr:from>
    <xdr:to>
      <xdr:col>1</xdr:col>
      <xdr:colOff>676275</xdr:colOff>
      <xdr:row>74</xdr:row>
      <xdr:rowOff>72644</xdr:rowOff>
    </xdr:to>
    <xdr:sp macro="" textlink="">
      <xdr:nvSpPr>
        <xdr:cNvPr id="394" name="円/楕円 393"/>
        <xdr:cNvSpPr/>
      </xdr:nvSpPr>
      <xdr:spPr>
        <a:xfrm>
          <a:off x="1270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82821</xdr:rowOff>
    </xdr:from>
    <xdr:ext cx="762000" cy="259045"/>
    <xdr:sp macro="" textlink="">
      <xdr:nvSpPr>
        <xdr:cNvPr id="395" name="テキスト ボックス 394"/>
        <xdr:cNvSpPr txBox="1"/>
      </xdr:nvSpPr>
      <xdr:spPr>
        <a:xfrm>
          <a:off x="939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平成２６年度に一時的に増加した償却資産税の増加が影響していると思われる。しかし、今後は町税は年々減少が見込まれることから、町税の徴収強化及び経常経費の削減に努めたい。</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130811</xdr:rowOff>
    </xdr:from>
    <xdr:to>
      <xdr:col>24</xdr:col>
      <xdr:colOff>31750</xdr:colOff>
      <xdr:row>76</xdr:row>
      <xdr:rowOff>168911</xdr:rowOff>
    </xdr:to>
    <xdr:cxnSp macro="">
      <xdr:nvCxnSpPr>
        <xdr:cNvPr id="428" name="直線コネクタ 427"/>
        <xdr:cNvCxnSpPr/>
      </xdr:nvCxnSpPr>
      <xdr:spPr>
        <a:xfrm>
          <a:off x="15671800" y="131610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9"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130811</xdr:rowOff>
    </xdr:from>
    <xdr:to>
      <xdr:col>22</xdr:col>
      <xdr:colOff>565150</xdr:colOff>
      <xdr:row>79</xdr:row>
      <xdr:rowOff>24130</xdr:rowOff>
    </xdr:to>
    <xdr:cxnSp macro="">
      <xdr:nvCxnSpPr>
        <xdr:cNvPr id="431" name="直線コネクタ 430"/>
        <xdr:cNvCxnSpPr/>
      </xdr:nvCxnSpPr>
      <xdr:spPr>
        <a:xfrm flipV="1">
          <a:off x="14782800" y="13161011"/>
          <a:ext cx="889000" cy="40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2" name="フローチャート : 判断 431"/>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33" name="テキスト ボックス 432"/>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157480</xdr:rowOff>
    </xdr:from>
    <xdr:to>
      <xdr:col>21</xdr:col>
      <xdr:colOff>361950</xdr:colOff>
      <xdr:row>79</xdr:row>
      <xdr:rowOff>24130</xdr:rowOff>
    </xdr:to>
    <xdr:cxnSp macro="">
      <xdr:nvCxnSpPr>
        <xdr:cNvPr id="434" name="直線コネクタ 433"/>
        <xdr:cNvCxnSpPr/>
      </xdr:nvCxnSpPr>
      <xdr:spPr>
        <a:xfrm>
          <a:off x="13893800" y="1353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36" name="テキスト ボックス 435"/>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46989</xdr:rowOff>
    </xdr:from>
    <xdr:to>
      <xdr:col>20</xdr:col>
      <xdr:colOff>158750</xdr:colOff>
      <xdr:row>78</xdr:row>
      <xdr:rowOff>157480</xdr:rowOff>
    </xdr:to>
    <xdr:cxnSp macro="">
      <xdr:nvCxnSpPr>
        <xdr:cNvPr id="437" name="直線コネクタ 436"/>
        <xdr:cNvCxnSpPr/>
      </xdr:nvCxnSpPr>
      <xdr:spPr>
        <a:xfrm>
          <a:off x="13004800" y="134200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8" name="フローチャート : 判断 43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9" name="テキスト ボックス 438"/>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0" name="フローチャート : 判断 439"/>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41" name="テキスト ボックス 440"/>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118111</xdr:rowOff>
    </xdr:from>
    <xdr:to>
      <xdr:col>24</xdr:col>
      <xdr:colOff>82550</xdr:colOff>
      <xdr:row>77</xdr:row>
      <xdr:rowOff>48261</xdr:rowOff>
    </xdr:to>
    <xdr:sp macro="" textlink="">
      <xdr:nvSpPr>
        <xdr:cNvPr id="447" name="円/楕円 446"/>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134638</xdr:rowOff>
    </xdr:from>
    <xdr:ext cx="762000" cy="259045"/>
    <xdr:sp macro="" textlink="">
      <xdr:nvSpPr>
        <xdr:cNvPr id="448" name="公債費以外該当値テキスト"/>
        <xdr:cNvSpPr txBox="1"/>
      </xdr:nvSpPr>
      <xdr:spPr>
        <a:xfrm>
          <a:off x="16598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49" name="円/楕円 448"/>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20337</xdr:rowOff>
    </xdr:from>
    <xdr:ext cx="736600" cy="259045"/>
    <xdr:sp macro="" textlink="">
      <xdr:nvSpPr>
        <xdr:cNvPr id="450" name="テキスト ボックス 449"/>
        <xdr:cNvSpPr txBox="1"/>
      </xdr:nvSpPr>
      <xdr:spPr>
        <a:xfrm>
          <a:off x="15290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144780</xdr:rowOff>
    </xdr:from>
    <xdr:to>
      <xdr:col>21</xdr:col>
      <xdr:colOff>412750</xdr:colOff>
      <xdr:row>79</xdr:row>
      <xdr:rowOff>74930</xdr:rowOff>
    </xdr:to>
    <xdr:sp macro="" textlink="">
      <xdr:nvSpPr>
        <xdr:cNvPr id="451" name="円/楕円 450"/>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59707</xdr:rowOff>
    </xdr:from>
    <xdr:ext cx="762000" cy="259045"/>
    <xdr:sp macro="" textlink="">
      <xdr:nvSpPr>
        <xdr:cNvPr id="452" name="テキスト ボックス 451"/>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106680</xdr:rowOff>
    </xdr:from>
    <xdr:to>
      <xdr:col>20</xdr:col>
      <xdr:colOff>209550</xdr:colOff>
      <xdr:row>79</xdr:row>
      <xdr:rowOff>36830</xdr:rowOff>
    </xdr:to>
    <xdr:sp macro="" textlink="">
      <xdr:nvSpPr>
        <xdr:cNvPr id="453" name="円/楕円 452"/>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21607</xdr:rowOff>
    </xdr:from>
    <xdr:ext cx="762000" cy="259045"/>
    <xdr:sp macro="" textlink="">
      <xdr:nvSpPr>
        <xdr:cNvPr id="454" name="テキスト ボックス 453"/>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167639</xdr:rowOff>
    </xdr:from>
    <xdr:to>
      <xdr:col>19</xdr:col>
      <xdr:colOff>6350</xdr:colOff>
      <xdr:row>78</xdr:row>
      <xdr:rowOff>97789</xdr:rowOff>
    </xdr:to>
    <xdr:sp macro="" textlink="">
      <xdr:nvSpPr>
        <xdr:cNvPr id="455" name="円/楕円 454"/>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82566</xdr:rowOff>
    </xdr:from>
    <xdr:ext cx="762000" cy="259045"/>
    <xdr:sp macro="" textlink="">
      <xdr:nvSpPr>
        <xdr:cNvPr id="456" name="テキスト ボックス 455"/>
        <xdr:cNvSpPr txBox="1"/>
      </xdr:nvSpPr>
      <xdr:spPr>
        <a:xfrm>
          <a:off x="12623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三重県川越町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35446</xdr:rowOff>
    </xdr:from>
    <xdr:to>
      <xdr:col>4</xdr:col>
      <xdr:colOff>1117600</xdr:colOff>
      <xdr:row>19</xdr:row>
      <xdr:rowOff>42639</xdr:rowOff>
    </xdr:to>
    <xdr:cxnSp macro="">
      <xdr:nvCxnSpPr>
        <xdr:cNvPr id="50" name="直線コネクタ 49"/>
        <xdr:cNvCxnSpPr/>
      </xdr:nvCxnSpPr>
      <xdr:spPr bwMode="auto">
        <a:xfrm flipV="1">
          <a:off x="5003800" y="3340621"/>
          <a:ext cx="647700" cy="7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42639</xdr:rowOff>
    </xdr:from>
    <xdr:to>
      <xdr:col>4</xdr:col>
      <xdr:colOff>469900</xdr:colOff>
      <xdr:row>19</xdr:row>
      <xdr:rowOff>48781</xdr:rowOff>
    </xdr:to>
    <xdr:cxnSp macro="">
      <xdr:nvCxnSpPr>
        <xdr:cNvPr id="53" name="直線コネクタ 52"/>
        <xdr:cNvCxnSpPr/>
      </xdr:nvCxnSpPr>
      <xdr:spPr bwMode="auto">
        <a:xfrm flipV="1">
          <a:off x="4305300" y="3347814"/>
          <a:ext cx="698500" cy="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48781</xdr:rowOff>
    </xdr:from>
    <xdr:to>
      <xdr:col>3</xdr:col>
      <xdr:colOff>904875</xdr:colOff>
      <xdr:row>19</xdr:row>
      <xdr:rowOff>49802</xdr:rowOff>
    </xdr:to>
    <xdr:cxnSp macro="">
      <xdr:nvCxnSpPr>
        <xdr:cNvPr id="56" name="直線コネクタ 55"/>
        <xdr:cNvCxnSpPr/>
      </xdr:nvCxnSpPr>
      <xdr:spPr bwMode="auto">
        <a:xfrm flipV="1">
          <a:off x="3606800" y="3353956"/>
          <a:ext cx="698500" cy="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32245</xdr:rowOff>
    </xdr:from>
    <xdr:to>
      <xdr:col>3</xdr:col>
      <xdr:colOff>206375</xdr:colOff>
      <xdr:row>19</xdr:row>
      <xdr:rowOff>49802</xdr:rowOff>
    </xdr:to>
    <xdr:cxnSp macro="">
      <xdr:nvCxnSpPr>
        <xdr:cNvPr id="59" name="直線コネクタ 58"/>
        <xdr:cNvCxnSpPr/>
      </xdr:nvCxnSpPr>
      <xdr:spPr bwMode="auto">
        <a:xfrm>
          <a:off x="2908300" y="3337420"/>
          <a:ext cx="698500" cy="17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156096</xdr:rowOff>
    </xdr:from>
    <xdr:to>
      <xdr:col>5</xdr:col>
      <xdr:colOff>34925</xdr:colOff>
      <xdr:row>19</xdr:row>
      <xdr:rowOff>86246</xdr:rowOff>
    </xdr:to>
    <xdr:sp macro="" textlink="">
      <xdr:nvSpPr>
        <xdr:cNvPr id="69" name="円/楕円 68"/>
        <xdr:cNvSpPr/>
      </xdr:nvSpPr>
      <xdr:spPr bwMode="auto">
        <a:xfrm>
          <a:off x="5600700" y="328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128173</xdr:rowOff>
    </xdr:from>
    <xdr:ext cx="762000" cy="259045"/>
    <xdr:sp macro="" textlink="">
      <xdr:nvSpPr>
        <xdr:cNvPr id="70" name="人口1人当たり決算額の推移該当値テキスト130"/>
        <xdr:cNvSpPr txBox="1"/>
      </xdr:nvSpPr>
      <xdr:spPr>
        <a:xfrm>
          <a:off x="5740400" y="326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78,265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163289</xdr:rowOff>
    </xdr:from>
    <xdr:to>
      <xdr:col>4</xdr:col>
      <xdr:colOff>520700</xdr:colOff>
      <xdr:row>19</xdr:row>
      <xdr:rowOff>93439</xdr:rowOff>
    </xdr:to>
    <xdr:sp macro="" textlink="">
      <xdr:nvSpPr>
        <xdr:cNvPr id="71" name="円/楕円 70"/>
        <xdr:cNvSpPr/>
      </xdr:nvSpPr>
      <xdr:spPr bwMode="auto">
        <a:xfrm>
          <a:off x="4953000" y="3297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78216</xdr:rowOff>
    </xdr:from>
    <xdr:ext cx="736600" cy="259045"/>
    <xdr:sp macro="" textlink="">
      <xdr:nvSpPr>
        <xdr:cNvPr id="72" name="テキスト ボックス 71"/>
        <xdr:cNvSpPr txBox="1"/>
      </xdr:nvSpPr>
      <xdr:spPr>
        <a:xfrm>
          <a:off x="4622800" y="338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77,321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169431</xdr:rowOff>
    </xdr:from>
    <xdr:to>
      <xdr:col>3</xdr:col>
      <xdr:colOff>955675</xdr:colOff>
      <xdr:row>19</xdr:row>
      <xdr:rowOff>99581</xdr:rowOff>
    </xdr:to>
    <xdr:sp macro="" textlink="">
      <xdr:nvSpPr>
        <xdr:cNvPr id="73" name="円/楕円 72"/>
        <xdr:cNvSpPr/>
      </xdr:nvSpPr>
      <xdr:spPr bwMode="auto">
        <a:xfrm>
          <a:off x="4254500" y="330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84358</xdr:rowOff>
    </xdr:from>
    <xdr:ext cx="762000" cy="259045"/>
    <xdr:sp macro="" textlink="">
      <xdr:nvSpPr>
        <xdr:cNvPr id="74" name="テキスト ボックス 73"/>
        <xdr:cNvSpPr txBox="1"/>
      </xdr:nvSpPr>
      <xdr:spPr>
        <a:xfrm>
          <a:off x="3924300" y="338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76,515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170452</xdr:rowOff>
    </xdr:from>
    <xdr:to>
      <xdr:col>3</xdr:col>
      <xdr:colOff>257175</xdr:colOff>
      <xdr:row>19</xdr:row>
      <xdr:rowOff>100602</xdr:rowOff>
    </xdr:to>
    <xdr:sp macro="" textlink="">
      <xdr:nvSpPr>
        <xdr:cNvPr id="75" name="円/楕円 74"/>
        <xdr:cNvSpPr/>
      </xdr:nvSpPr>
      <xdr:spPr bwMode="auto">
        <a:xfrm>
          <a:off x="3556000" y="3304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85379</xdr:rowOff>
    </xdr:from>
    <xdr:ext cx="762000" cy="259045"/>
    <xdr:sp macro="" textlink="">
      <xdr:nvSpPr>
        <xdr:cNvPr id="76" name="テキスト ボックス 75"/>
        <xdr:cNvSpPr txBox="1"/>
      </xdr:nvSpPr>
      <xdr:spPr>
        <a:xfrm>
          <a:off x="3225800" y="339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76,381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152895</xdr:rowOff>
    </xdr:from>
    <xdr:to>
      <xdr:col>2</xdr:col>
      <xdr:colOff>692150</xdr:colOff>
      <xdr:row>19</xdr:row>
      <xdr:rowOff>83045</xdr:rowOff>
    </xdr:to>
    <xdr:sp macro="" textlink="">
      <xdr:nvSpPr>
        <xdr:cNvPr id="77" name="円/楕円 76"/>
        <xdr:cNvSpPr/>
      </xdr:nvSpPr>
      <xdr:spPr bwMode="auto">
        <a:xfrm>
          <a:off x="2857500" y="3286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67822</xdr:rowOff>
    </xdr:from>
    <xdr:ext cx="762000" cy="259045"/>
    <xdr:sp macro="" textlink="">
      <xdr:nvSpPr>
        <xdr:cNvPr id="78" name="テキスト ボックス 77"/>
        <xdr:cNvSpPr txBox="1"/>
      </xdr:nvSpPr>
      <xdr:spPr>
        <a:xfrm>
          <a:off x="2527300" y="337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146248</xdr:rowOff>
    </xdr:from>
    <xdr:to>
      <xdr:col>4</xdr:col>
      <xdr:colOff>1117600</xdr:colOff>
      <xdr:row>37</xdr:row>
      <xdr:rowOff>152901</xdr:rowOff>
    </xdr:to>
    <xdr:cxnSp macro="">
      <xdr:nvCxnSpPr>
        <xdr:cNvPr id="110" name="直線コネクタ 109"/>
        <xdr:cNvCxnSpPr/>
      </xdr:nvCxnSpPr>
      <xdr:spPr bwMode="auto">
        <a:xfrm flipV="1">
          <a:off x="5003800" y="7270948"/>
          <a:ext cx="647700" cy="6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114747</xdr:rowOff>
    </xdr:from>
    <xdr:to>
      <xdr:col>4</xdr:col>
      <xdr:colOff>469900</xdr:colOff>
      <xdr:row>37</xdr:row>
      <xdr:rowOff>152901</xdr:rowOff>
    </xdr:to>
    <xdr:cxnSp macro="">
      <xdr:nvCxnSpPr>
        <xdr:cNvPr id="113" name="直線コネクタ 112"/>
        <xdr:cNvCxnSpPr/>
      </xdr:nvCxnSpPr>
      <xdr:spPr bwMode="auto">
        <a:xfrm>
          <a:off x="4305300" y="7239447"/>
          <a:ext cx="698500" cy="38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165428</xdr:rowOff>
    </xdr:from>
    <xdr:to>
      <xdr:col>3</xdr:col>
      <xdr:colOff>904875</xdr:colOff>
      <xdr:row>37</xdr:row>
      <xdr:rowOff>114747</xdr:rowOff>
    </xdr:to>
    <xdr:cxnSp macro="">
      <xdr:nvCxnSpPr>
        <xdr:cNvPr id="116" name="直線コネクタ 115"/>
        <xdr:cNvCxnSpPr/>
      </xdr:nvCxnSpPr>
      <xdr:spPr bwMode="auto">
        <a:xfrm>
          <a:off x="3606800" y="7118678"/>
          <a:ext cx="698500" cy="120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151117</xdr:rowOff>
    </xdr:from>
    <xdr:to>
      <xdr:col>3</xdr:col>
      <xdr:colOff>206375</xdr:colOff>
      <xdr:row>36</xdr:row>
      <xdr:rowOff>165428</xdr:rowOff>
    </xdr:to>
    <xdr:cxnSp macro="">
      <xdr:nvCxnSpPr>
        <xdr:cNvPr id="119" name="直線コネクタ 118"/>
        <xdr:cNvCxnSpPr/>
      </xdr:nvCxnSpPr>
      <xdr:spPr bwMode="auto">
        <a:xfrm>
          <a:off x="2908300" y="7104367"/>
          <a:ext cx="698500" cy="1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95448</xdr:rowOff>
    </xdr:from>
    <xdr:to>
      <xdr:col>5</xdr:col>
      <xdr:colOff>34925</xdr:colOff>
      <xdr:row>37</xdr:row>
      <xdr:rowOff>197048</xdr:rowOff>
    </xdr:to>
    <xdr:sp macro="" textlink="">
      <xdr:nvSpPr>
        <xdr:cNvPr id="129" name="円/楕円 128"/>
        <xdr:cNvSpPr/>
      </xdr:nvSpPr>
      <xdr:spPr bwMode="auto">
        <a:xfrm>
          <a:off x="5600700" y="7220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4025</xdr:rowOff>
    </xdr:from>
    <xdr:ext cx="762000" cy="259045"/>
    <xdr:sp macro="" textlink="">
      <xdr:nvSpPr>
        <xdr:cNvPr id="130" name="人口1人当たり決算額の推移該当値テキスト445"/>
        <xdr:cNvSpPr txBox="1"/>
      </xdr:nvSpPr>
      <xdr:spPr>
        <a:xfrm>
          <a:off x="5740400" y="712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102101</xdr:rowOff>
    </xdr:from>
    <xdr:to>
      <xdr:col>4</xdr:col>
      <xdr:colOff>520700</xdr:colOff>
      <xdr:row>37</xdr:row>
      <xdr:rowOff>203701</xdr:rowOff>
    </xdr:to>
    <xdr:sp macro="" textlink="">
      <xdr:nvSpPr>
        <xdr:cNvPr id="131" name="円/楕円 130"/>
        <xdr:cNvSpPr/>
      </xdr:nvSpPr>
      <xdr:spPr bwMode="auto">
        <a:xfrm>
          <a:off x="4953000" y="722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188478</xdr:rowOff>
    </xdr:from>
    <xdr:ext cx="736600" cy="259045"/>
    <xdr:sp macro="" textlink="">
      <xdr:nvSpPr>
        <xdr:cNvPr id="132" name="テキスト ボックス 131"/>
        <xdr:cNvSpPr txBox="1"/>
      </xdr:nvSpPr>
      <xdr:spPr>
        <a:xfrm>
          <a:off x="4622800" y="7313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63947</xdr:rowOff>
    </xdr:from>
    <xdr:to>
      <xdr:col>3</xdr:col>
      <xdr:colOff>955675</xdr:colOff>
      <xdr:row>37</xdr:row>
      <xdr:rowOff>165547</xdr:rowOff>
    </xdr:to>
    <xdr:sp macro="" textlink="">
      <xdr:nvSpPr>
        <xdr:cNvPr id="133" name="円/楕円 132"/>
        <xdr:cNvSpPr/>
      </xdr:nvSpPr>
      <xdr:spPr bwMode="auto">
        <a:xfrm>
          <a:off x="4254500" y="718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150324</xdr:rowOff>
    </xdr:from>
    <xdr:ext cx="762000" cy="259045"/>
    <xdr:sp macro="" textlink="">
      <xdr:nvSpPr>
        <xdr:cNvPr id="134" name="テキスト ボックス 133"/>
        <xdr:cNvSpPr txBox="1"/>
      </xdr:nvSpPr>
      <xdr:spPr>
        <a:xfrm>
          <a:off x="3924300" y="727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114628</xdr:rowOff>
    </xdr:from>
    <xdr:to>
      <xdr:col>3</xdr:col>
      <xdr:colOff>257175</xdr:colOff>
      <xdr:row>37</xdr:row>
      <xdr:rowOff>44778</xdr:rowOff>
    </xdr:to>
    <xdr:sp macro="" textlink="">
      <xdr:nvSpPr>
        <xdr:cNvPr id="135" name="円/楕円 134"/>
        <xdr:cNvSpPr/>
      </xdr:nvSpPr>
      <xdr:spPr bwMode="auto">
        <a:xfrm>
          <a:off x="3556000" y="7067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29555</xdr:rowOff>
    </xdr:from>
    <xdr:ext cx="762000" cy="259045"/>
    <xdr:sp macro="" textlink="">
      <xdr:nvSpPr>
        <xdr:cNvPr id="136" name="テキスト ボックス 135"/>
        <xdr:cNvSpPr txBox="1"/>
      </xdr:nvSpPr>
      <xdr:spPr>
        <a:xfrm>
          <a:off x="3225800" y="715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100317</xdr:rowOff>
    </xdr:from>
    <xdr:to>
      <xdr:col>2</xdr:col>
      <xdr:colOff>692150</xdr:colOff>
      <xdr:row>37</xdr:row>
      <xdr:rowOff>30467</xdr:rowOff>
    </xdr:to>
    <xdr:sp macro="" textlink="">
      <xdr:nvSpPr>
        <xdr:cNvPr id="137" name="円/楕円 136"/>
        <xdr:cNvSpPr/>
      </xdr:nvSpPr>
      <xdr:spPr bwMode="auto">
        <a:xfrm>
          <a:off x="2857500" y="7053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15244</xdr:rowOff>
    </xdr:from>
    <xdr:ext cx="762000" cy="259045"/>
    <xdr:sp macro="" textlink="">
      <xdr:nvSpPr>
        <xdr:cNvPr id="138" name="テキスト ボックス 137"/>
        <xdr:cNvSpPr txBox="1"/>
      </xdr:nvSpPr>
      <xdr:spPr>
        <a:xfrm>
          <a:off x="2527300" y="713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14,922
14,522
8.73
6,825,560
6,356,656
462,790
4,839,580
505,326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102525</xdr:rowOff>
    </xdr:from>
    <xdr:to>
      <xdr:col>6</xdr:col>
      <xdr:colOff>511175</xdr:colOff>
      <xdr:row>37</xdr:row>
      <xdr:rowOff>104789</xdr:rowOff>
    </xdr:to>
    <xdr:cxnSp macro="">
      <xdr:nvCxnSpPr>
        <xdr:cNvPr id="63" name="直線コネクタ 62"/>
        <xdr:cNvCxnSpPr/>
      </xdr:nvCxnSpPr>
      <xdr:spPr>
        <a:xfrm>
          <a:off x="3797300" y="6446175"/>
          <a:ext cx="8382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102525</xdr:rowOff>
    </xdr:from>
    <xdr:to>
      <xdr:col>5</xdr:col>
      <xdr:colOff>358775</xdr:colOff>
      <xdr:row>37</xdr:row>
      <xdr:rowOff>125734</xdr:rowOff>
    </xdr:to>
    <xdr:cxnSp macro="">
      <xdr:nvCxnSpPr>
        <xdr:cNvPr id="66" name="直線コネクタ 65"/>
        <xdr:cNvCxnSpPr/>
      </xdr:nvCxnSpPr>
      <xdr:spPr>
        <a:xfrm flipV="1">
          <a:off x="2908300" y="6446175"/>
          <a:ext cx="8890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85144</xdr:rowOff>
    </xdr:from>
    <xdr:to>
      <xdr:col>5</xdr:col>
      <xdr:colOff>409575</xdr:colOff>
      <xdr:row>36</xdr:row>
      <xdr:rowOff>15294</xdr:rowOff>
    </xdr:to>
    <xdr:sp macro="" textlink="">
      <xdr:nvSpPr>
        <xdr:cNvPr id="67" name="フローチャート : 判断 66"/>
        <xdr:cNvSpPr/>
      </xdr:nvSpPr>
      <xdr:spPr>
        <a:xfrm>
          <a:off x="3746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31821</xdr:rowOff>
    </xdr:from>
    <xdr:ext cx="534377" cy="259045"/>
    <xdr:sp macro="" textlink="">
      <xdr:nvSpPr>
        <xdr:cNvPr id="68" name="テキスト ボックス 67"/>
        <xdr:cNvSpPr txBox="1"/>
      </xdr:nvSpPr>
      <xdr:spPr>
        <a:xfrm>
          <a:off x="3530111" y="58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122174</xdr:rowOff>
    </xdr:from>
    <xdr:to>
      <xdr:col>4</xdr:col>
      <xdr:colOff>155575</xdr:colOff>
      <xdr:row>37</xdr:row>
      <xdr:rowOff>125734</xdr:rowOff>
    </xdr:to>
    <xdr:cxnSp macro="">
      <xdr:nvCxnSpPr>
        <xdr:cNvPr id="69" name="直線コネクタ 68"/>
        <xdr:cNvCxnSpPr/>
      </xdr:nvCxnSpPr>
      <xdr:spPr>
        <a:xfrm>
          <a:off x="2019300" y="6465824"/>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109681</xdr:rowOff>
    </xdr:from>
    <xdr:to>
      <xdr:col>4</xdr:col>
      <xdr:colOff>206375</xdr:colOff>
      <xdr:row>36</xdr:row>
      <xdr:rowOff>39831</xdr:rowOff>
    </xdr:to>
    <xdr:sp macro="" textlink="">
      <xdr:nvSpPr>
        <xdr:cNvPr id="70" name="フローチャート : 判断 69"/>
        <xdr:cNvSpPr/>
      </xdr:nvSpPr>
      <xdr:spPr>
        <a:xfrm>
          <a:off x="2857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56358</xdr:rowOff>
    </xdr:from>
    <xdr:ext cx="534377" cy="259045"/>
    <xdr:sp macro="" textlink="">
      <xdr:nvSpPr>
        <xdr:cNvPr id="71" name="テキスト ボックス 70"/>
        <xdr:cNvSpPr txBox="1"/>
      </xdr:nvSpPr>
      <xdr:spPr>
        <a:xfrm>
          <a:off x="2641111" y="58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101643</xdr:rowOff>
    </xdr:from>
    <xdr:to>
      <xdr:col>2</xdr:col>
      <xdr:colOff>638175</xdr:colOff>
      <xdr:row>37</xdr:row>
      <xdr:rowOff>122174</xdr:rowOff>
    </xdr:to>
    <xdr:cxnSp macro="">
      <xdr:nvCxnSpPr>
        <xdr:cNvPr id="72" name="直線コネクタ 71"/>
        <xdr:cNvCxnSpPr/>
      </xdr:nvCxnSpPr>
      <xdr:spPr>
        <a:xfrm>
          <a:off x="1130300" y="6445293"/>
          <a:ext cx="889000" cy="2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89738</xdr:rowOff>
    </xdr:from>
    <xdr:to>
      <xdr:col>3</xdr:col>
      <xdr:colOff>3175</xdr:colOff>
      <xdr:row>36</xdr:row>
      <xdr:rowOff>19888</xdr:rowOff>
    </xdr:to>
    <xdr:sp macro="" textlink="">
      <xdr:nvSpPr>
        <xdr:cNvPr id="73" name="フローチャート : 判断 72"/>
        <xdr:cNvSpPr/>
      </xdr:nvSpPr>
      <xdr:spPr>
        <a:xfrm>
          <a:off x="1968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36415</xdr:rowOff>
    </xdr:from>
    <xdr:ext cx="534377" cy="259045"/>
    <xdr:sp macro="" textlink="">
      <xdr:nvSpPr>
        <xdr:cNvPr id="74" name="テキスト ボックス 73"/>
        <xdr:cNvSpPr txBox="1"/>
      </xdr:nvSpPr>
      <xdr:spPr>
        <a:xfrm>
          <a:off x="1752111" y="58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79680</xdr:rowOff>
    </xdr:from>
    <xdr:to>
      <xdr:col>1</xdr:col>
      <xdr:colOff>485775</xdr:colOff>
      <xdr:row>36</xdr:row>
      <xdr:rowOff>9830</xdr:rowOff>
    </xdr:to>
    <xdr:sp macro="" textlink="">
      <xdr:nvSpPr>
        <xdr:cNvPr id="75" name="フローチャート : 判断 74"/>
        <xdr:cNvSpPr/>
      </xdr:nvSpPr>
      <xdr:spPr>
        <a:xfrm>
          <a:off x="1079500" y="60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26357</xdr:rowOff>
    </xdr:from>
    <xdr:ext cx="534377" cy="259045"/>
    <xdr:sp macro="" textlink="">
      <xdr:nvSpPr>
        <xdr:cNvPr id="76" name="テキスト ボックス 75"/>
        <xdr:cNvSpPr txBox="1"/>
      </xdr:nvSpPr>
      <xdr:spPr>
        <a:xfrm>
          <a:off x="863111" y="58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53989</xdr:rowOff>
    </xdr:from>
    <xdr:to>
      <xdr:col>6</xdr:col>
      <xdr:colOff>561975</xdr:colOff>
      <xdr:row>37</xdr:row>
      <xdr:rowOff>155589</xdr:rowOff>
    </xdr:to>
    <xdr:sp macro="" textlink="">
      <xdr:nvSpPr>
        <xdr:cNvPr id="82" name="円/楕円 81"/>
        <xdr:cNvSpPr/>
      </xdr:nvSpPr>
      <xdr:spPr>
        <a:xfrm>
          <a:off x="4584700" y="63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32416</xdr:rowOff>
    </xdr:from>
    <xdr:ext cx="534377" cy="259045"/>
    <xdr:sp macro="" textlink="">
      <xdr:nvSpPr>
        <xdr:cNvPr id="83" name="人件費該当値テキスト"/>
        <xdr:cNvSpPr txBox="1"/>
      </xdr:nvSpPr>
      <xdr:spPr>
        <a:xfrm>
          <a:off x="4686300" y="63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60,957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51725</xdr:rowOff>
    </xdr:from>
    <xdr:to>
      <xdr:col>5</xdr:col>
      <xdr:colOff>409575</xdr:colOff>
      <xdr:row>37</xdr:row>
      <xdr:rowOff>153325</xdr:rowOff>
    </xdr:to>
    <xdr:sp macro="" textlink="">
      <xdr:nvSpPr>
        <xdr:cNvPr id="84" name="円/楕円 83"/>
        <xdr:cNvSpPr/>
      </xdr:nvSpPr>
      <xdr:spPr>
        <a:xfrm>
          <a:off x="3746500" y="639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144453</xdr:rowOff>
    </xdr:from>
    <xdr:ext cx="534377" cy="259045"/>
    <xdr:sp macro="" textlink="">
      <xdr:nvSpPr>
        <xdr:cNvPr id="85" name="テキスト ボックス 84"/>
        <xdr:cNvSpPr txBox="1"/>
      </xdr:nvSpPr>
      <xdr:spPr>
        <a:xfrm>
          <a:off x="3530111" y="64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74934</xdr:rowOff>
    </xdr:from>
    <xdr:to>
      <xdr:col>4</xdr:col>
      <xdr:colOff>206375</xdr:colOff>
      <xdr:row>38</xdr:row>
      <xdr:rowOff>5083</xdr:rowOff>
    </xdr:to>
    <xdr:sp macro="" textlink="">
      <xdr:nvSpPr>
        <xdr:cNvPr id="86" name="円/楕円 85"/>
        <xdr:cNvSpPr/>
      </xdr:nvSpPr>
      <xdr:spPr>
        <a:xfrm>
          <a:off x="2857500" y="6418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167660</xdr:rowOff>
    </xdr:from>
    <xdr:ext cx="534377" cy="259045"/>
    <xdr:sp macro="" textlink="">
      <xdr:nvSpPr>
        <xdr:cNvPr id="87" name="テキスト ボックス 86"/>
        <xdr:cNvSpPr txBox="1"/>
      </xdr:nvSpPr>
      <xdr:spPr>
        <a:xfrm>
          <a:off x="2641111" y="651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71374</xdr:rowOff>
    </xdr:from>
    <xdr:to>
      <xdr:col>3</xdr:col>
      <xdr:colOff>3175</xdr:colOff>
      <xdr:row>38</xdr:row>
      <xdr:rowOff>1524</xdr:rowOff>
    </xdr:to>
    <xdr:sp macro="" textlink="">
      <xdr:nvSpPr>
        <xdr:cNvPr id="88" name="円/楕円 87"/>
        <xdr:cNvSpPr/>
      </xdr:nvSpPr>
      <xdr:spPr>
        <a:xfrm>
          <a:off x="1968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164101</xdr:rowOff>
    </xdr:from>
    <xdr:ext cx="534377" cy="259045"/>
    <xdr:sp macro="" textlink="">
      <xdr:nvSpPr>
        <xdr:cNvPr id="89" name="テキスト ボックス 88"/>
        <xdr:cNvSpPr txBox="1"/>
      </xdr:nvSpPr>
      <xdr:spPr>
        <a:xfrm>
          <a:off x="1752111" y="65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50843</xdr:rowOff>
    </xdr:from>
    <xdr:to>
      <xdr:col>1</xdr:col>
      <xdr:colOff>485775</xdr:colOff>
      <xdr:row>37</xdr:row>
      <xdr:rowOff>152443</xdr:rowOff>
    </xdr:to>
    <xdr:sp macro="" textlink="">
      <xdr:nvSpPr>
        <xdr:cNvPr id="90" name="円/楕円 89"/>
        <xdr:cNvSpPr/>
      </xdr:nvSpPr>
      <xdr:spPr>
        <a:xfrm>
          <a:off x="1079500" y="63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143570</xdr:rowOff>
    </xdr:from>
    <xdr:ext cx="534377" cy="259045"/>
    <xdr:sp macro="" textlink="">
      <xdr:nvSpPr>
        <xdr:cNvPr id="91" name="テキスト ボックス 90"/>
        <xdr:cNvSpPr txBox="1"/>
      </xdr:nvSpPr>
      <xdr:spPr>
        <a:xfrm>
          <a:off x="863111" y="64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56143</xdr:rowOff>
    </xdr:from>
    <xdr:to>
      <xdr:col>6</xdr:col>
      <xdr:colOff>511175</xdr:colOff>
      <xdr:row>58</xdr:row>
      <xdr:rowOff>61981</xdr:rowOff>
    </xdr:to>
    <xdr:cxnSp macro="">
      <xdr:nvCxnSpPr>
        <xdr:cNvPr id="120" name="直線コネクタ 119"/>
        <xdr:cNvCxnSpPr/>
      </xdr:nvCxnSpPr>
      <xdr:spPr>
        <a:xfrm flipV="1">
          <a:off x="3797300" y="10000243"/>
          <a:ext cx="838200" cy="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61981</xdr:rowOff>
    </xdr:from>
    <xdr:to>
      <xdr:col>5</xdr:col>
      <xdr:colOff>358775</xdr:colOff>
      <xdr:row>58</xdr:row>
      <xdr:rowOff>66645</xdr:rowOff>
    </xdr:to>
    <xdr:cxnSp macro="">
      <xdr:nvCxnSpPr>
        <xdr:cNvPr id="123" name="直線コネクタ 122"/>
        <xdr:cNvCxnSpPr/>
      </xdr:nvCxnSpPr>
      <xdr:spPr>
        <a:xfrm flipV="1">
          <a:off x="2908300" y="10006081"/>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21671</xdr:rowOff>
    </xdr:from>
    <xdr:to>
      <xdr:col>5</xdr:col>
      <xdr:colOff>409575</xdr:colOff>
      <xdr:row>58</xdr:row>
      <xdr:rowOff>123271</xdr:rowOff>
    </xdr:to>
    <xdr:sp macro="" textlink="">
      <xdr:nvSpPr>
        <xdr:cNvPr id="124" name="フローチャート : 判断 123"/>
        <xdr:cNvSpPr/>
      </xdr:nvSpPr>
      <xdr:spPr>
        <a:xfrm>
          <a:off x="3746500" y="996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114398</xdr:rowOff>
    </xdr:from>
    <xdr:ext cx="534377" cy="259045"/>
    <xdr:sp macro="" textlink="">
      <xdr:nvSpPr>
        <xdr:cNvPr id="125" name="テキスト ボックス 124"/>
        <xdr:cNvSpPr txBox="1"/>
      </xdr:nvSpPr>
      <xdr:spPr>
        <a:xfrm>
          <a:off x="3530111" y="1005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61888</xdr:rowOff>
    </xdr:from>
    <xdr:to>
      <xdr:col>4</xdr:col>
      <xdr:colOff>155575</xdr:colOff>
      <xdr:row>58</xdr:row>
      <xdr:rowOff>66645</xdr:rowOff>
    </xdr:to>
    <xdr:cxnSp macro="">
      <xdr:nvCxnSpPr>
        <xdr:cNvPr id="126" name="直線コネクタ 125"/>
        <xdr:cNvCxnSpPr/>
      </xdr:nvCxnSpPr>
      <xdr:spPr>
        <a:xfrm>
          <a:off x="2019300" y="10005988"/>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29666</xdr:rowOff>
    </xdr:from>
    <xdr:to>
      <xdr:col>4</xdr:col>
      <xdr:colOff>206375</xdr:colOff>
      <xdr:row>58</xdr:row>
      <xdr:rowOff>131266</xdr:rowOff>
    </xdr:to>
    <xdr:sp macro="" textlink="">
      <xdr:nvSpPr>
        <xdr:cNvPr id="127" name="フローチャート : 判断 126"/>
        <xdr:cNvSpPr/>
      </xdr:nvSpPr>
      <xdr:spPr>
        <a:xfrm>
          <a:off x="2857500" y="9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122393</xdr:rowOff>
    </xdr:from>
    <xdr:ext cx="534377" cy="259045"/>
    <xdr:sp macro="" textlink="">
      <xdr:nvSpPr>
        <xdr:cNvPr id="128" name="テキスト ボックス 127"/>
        <xdr:cNvSpPr txBox="1"/>
      </xdr:nvSpPr>
      <xdr:spPr>
        <a:xfrm>
          <a:off x="2641111" y="1006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51512</xdr:rowOff>
    </xdr:from>
    <xdr:to>
      <xdr:col>2</xdr:col>
      <xdr:colOff>638175</xdr:colOff>
      <xdr:row>58</xdr:row>
      <xdr:rowOff>61888</xdr:rowOff>
    </xdr:to>
    <xdr:cxnSp macro="">
      <xdr:nvCxnSpPr>
        <xdr:cNvPr id="129" name="直線コネクタ 128"/>
        <xdr:cNvCxnSpPr/>
      </xdr:nvCxnSpPr>
      <xdr:spPr>
        <a:xfrm>
          <a:off x="1130300" y="9995612"/>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34061</xdr:rowOff>
    </xdr:from>
    <xdr:to>
      <xdr:col>3</xdr:col>
      <xdr:colOff>3175</xdr:colOff>
      <xdr:row>58</xdr:row>
      <xdr:rowOff>135661</xdr:rowOff>
    </xdr:to>
    <xdr:sp macro="" textlink="">
      <xdr:nvSpPr>
        <xdr:cNvPr id="130" name="フローチャート : 判断 129"/>
        <xdr:cNvSpPr/>
      </xdr:nvSpPr>
      <xdr:spPr>
        <a:xfrm>
          <a:off x="1968500" y="997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126788</xdr:rowOff>
    </xdr:from>
    <xdr:ext cx="534377" cy="259045"/>
    <xdr:sp macro="" textlink="">
      <xdr:nvSpPr>
        <xdr:cNvPr id="131" name="テキスト ボックス 130"/>
        <xdr:cNvSpPr txBox="1"/>
      </xdr:nvSpPr>
      <xdr:spPr>
        <a:xfrm>
          <a:off x="1752111" y="100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27548</xdr:rowOff>
    </xdr:from>
    <xdr:to>
      <xdr:col>1</xdr:col>
      <xdr:colOff>485775</xdr:colOff>
      <xdr:row>58</xdr:row>
      <xdr:rowOff>129148</xdr:rowOff>
    </xdr:to>
    <xdr:sp macro="" textlink="">
      <xdr:nvSpPr>
        <xdr:cNvPr id="132" name="フローチャート : 判断 131"/>
        <xdr:cNvSpPr/>
      </xdr:nvSpPr>
      <xdr:spPr>
        <a:xfrm>
          <a:off x="1079500" y="99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120275</xdr:rowOff>
    </xdr:from>
    <xdr:ext cx="534377" cy="259045"/>
    <xdr:sp macro="" textlink="">
      <xdr:nvSpPr>
        <xdr:cNvPr id="133" name="テキスト ボックス 132"/>
        <xdr:cNvSpPr txBox="1"/>
      </xdr:nvSpPr>
      <xdr:spPr>
        <a:xfrm>
          <a:off x="863111" y="100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5343</xdr:rowOff>
    </xdr:from>
    <xdr:to>
      <xdr:col>6</xdr:col>
      <xdr:colOff>561975</xdr:colOff>
      <xdr:row>58</xdr:row>
      <xdr:rowOff>106943</xdr:rowOff>
    </xdr:to>
    <xdr:sp macro="" textlink="">
      <xdr:nvSpPr>
        <xdr:cNvPr id="139" name="円/楕円 138"/>
        <xdr:cNvSpPr/>
      </xdr:nvSpPr>
      <xdr:spPr>
        <a:xfrm>
          <a:off x="4584700" y="99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83,862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11181</xdr:rowOff>
    </xdr:from>
    <xdr:to>
      <xdr:col>5</xdr:col>
      <xdr:colOff>409575</xdr:colOff>
      <xdr:row>58</xdr:row>
      <xdr:rowOff>112781</xdr:rowOff>
    </xdr:to>
    <xdr:sp macro="" textlink="">
      <xdr:nvSpPr>
        <xdr:cNvPr id="141" name="円/楕円 140"/>
        <xdr:cNvSpPr/>
      </xdr:nvSpPr>
      <xdr:spPr>
        <a:xfrm>
          <a:off x="3746500" y="99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129308</xdr:rowOff>
    </xdr:from>
    <xdr:ext cx="534377" cy="259045"/>
    <xdr:sp macro="" textlink="">
      <xdr:nvSpPr>
        <xdr:cNvPr id="142" name="テキスト ボックス 141"/>
        <xdr:cNvSpPr txBox="1"/>
      </xdr:nvSpPr>
      <xdr:spPr>
        <a:xfrm>
          <a:off x="3530111" y="973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15845</xdr:rowOff>
    </xdr:from>
    <xdr:to>
      <xdr:col>4</xdr:col>
      <xdr:colOff>206375</xdr:colOff>
      <xdr:row>58</xdr:row>
      <xdr:rowOff>117445</xdr:rowOff>
    </xdr:to>
    <xdr:sp macro="" textlink="">
      <xdr:nvSpPr>
        <xdr:cNvPr id="143" name="円/楕円 142"/>
        <xdr:cNvSpPr/>
      </xdr:nvSpPr>
      <xdr:spPr>
        <a:xfrm>
          <a:off x="2857500" y="99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133972</xdr:rowOff>
    </xdr:from>
    <xdr:ext cx="534377" cy="259045"/>
    <xdr:sp macro="" textlink="">
      <xdr:nvSpPr>
        <xdr:cNvPr id="144" name="テキスト ボックス 143"/>
        <xdr:cNvSpPr txBox="1"/>
      </xdr:nvSpPr>
      <xdr:spPr>
        <a:xfrm>
          <a:off x="2641111" y="973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78,349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11088</xdr:rowOff>
    </xdr:from>
    <xdr:to>
      <xdr:col>3</xdr:col>
      <xdr:colOff>3175</xdr:colOff>
      <xdr:row>58</xdr:row>
      <xdr:rowOff>112688</xdr:rowOff>
    </xdr:to>
    <xdr:sp macro="" textlink="">
      <xdr:nvSpPr>
        <xdr:cNvPr id="145" name="円/楕円 144"/>
        <xdr:cNvSpPr/>
      </xdr:nvSpPr>
      <xdr:spPr>
        <a:xfrm>
          <a:off x="1968500" y="99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129215</xdr:rowOff>
    </xdr:from>
    <xdr:ext cx="534377" cy="259045"/>
    <xdr:sp macro="" textlink="">
      <xdr:nvSpPr>
        <xdr:cNvPr id="146" name="テキスト ボックス 145"/>
        <xdr:cNvSpPr txBox="1"/>
      </xdr:nvSpPr>
      <xdr:spPr>
        <a:xfrm>
          <a:off x="1752111" y="97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712</xdr:rowOff>
    </xdr:from>
    <xdr:to>
      <xdr:col>1</xdr:col>
      <xdr:colOff>485775</xdr:colOff>
      <xdr:row>58</xdr:row>
      <xdr:rowOff>102312</xdr:rowOff>
    </xdr:to>
    <xdr:sp macro="" textlink="">
      <xdr:nvSpPr>
        <xdr:cNvPr id="147" name="円/楕円 146"/>
        <xdr:cNvSpPr/>
      </xdr:nvSpPr>
      <xdr:spPr>
        <a:xfrm>
          <a:off x="1079500" y="99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118839</xdr:rowOff>
    </xdr:from>
    <xdr:ext cx="534377" cy="259045"/>
    <xdr:sp macro="" textlink="">
      <xdr:nvSpPr>
        <xdr:cNvPr id="148" name="テキスト ボックス 147"/>
        <xdr:cNvSpPr txBox="1"/>
      </xdr:nvSpPr>
      <xdr:spPr>
        <a:xfrm>
          <a:off x="863111" y="972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52668</xdr:rowOff>
    </xdr:from>
    <xdr:to>
      <xdr:col>6</xdr:col>
      <xdr:colOff>511175</xdr:colOff>
      <xdr:row>79</xdr:row>
      <xdr:rowOff>62564</xdr:rowOff>
    </xdr:to>
    <xdr:cxnSp macro="">
      <xdr:nvCxnSpPr>
        <xdr:cNvPr id="179" name="直線コネクタ 178"/>
        <xdr:cNvCxnSpPr/>
      </xdr:nvCxnSpPr>
      <xdr:spPr>
        <a:xfrm>
          <a:off x="3797300" y="13597218"/>
          <a:ext cx="8382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52668</xdr:rowOff>
    </xdr:from>
    <xdr:to>
      <xdr:col>5</xdr:col>
      <xdr:colOff>358775</xdr:colOff>
      <xdr:row>79</xdr:row>
      <xdr:rowOff>59429</xdr:rowOff>
    </xdr:to>
    <xdr:cxnSp macro="">
      <xdr:nvCxnSpPr>
        <xdr:cNvPr id="182" name="直線コネクタ 181"/>
        <xdr:cNvCxnSpPr/>
      </xdr:nvCxnSpPr>
      <xdr:spPr>
        <a:xfrm flipV="1">
          <a:off x="2908300" y="13597218"/>
          <a:ext cx="8890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22704</xdr:rowOff>
    </xdr:from>
    <xdr:to>
      <xdr:col>5</xdr:col>
      <xdr:colOff>409575</xdr:colOff>
      <xdr:row>78</xdr:row>
      <xdr:rowOff>124304</xdr:rowOff>
    </xdr:to>
    <xdr:sp macro="" textlink="">
      <xdr:nvSpPr>
        <xdr:cNvPr id="183" name="フローチャート : 判断 182"/>
        <xdr:cNvSpPr/>
      </xdr:nvSpPr>
      <xdr:spPr>
        <a:xfrm>
          <a:off x="3746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140831</xdr:rowOff>
    </xdr:from>
    <xdr:ext cx="469744" cy="259045"/>
    <xdr:sp macro="" textlink="">
      <xdr:nvSpPr>
        <xdr:cNvPr id="184" name="テキスト ボックス 183"/>
        <xdr:cNvSpPr txBox="1"/>
      </xdr:nvSpPr>
      <xdr:spPr>
        <a:xfrm>
          <a:off x="3562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55380</xdr:rowOff>
    </xdr:from>
    <xdr:to>
      <xdr:col>4</xdr:col>
      <xdr:colOff>155575</xdr:colOff>
      <xdr:row>79</xdr:row>
      <xdr:rowOff>59429</xdr:rowOff>
    </xdr:to>
    <xdr:cxnSp macro="">
      <xdr:nvCxnSpPr>
        <xdr:cNvPr id="185" name="直線コネクタ 184"/>
        <xdr:cNvCxnSpPr/>
      </xdr:nvCxnSpPr>
      <xdr:spPr>
        <a:xfrm>
          <a:off x="2019300" y="13599930"/>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41188</xdr:rowOff>
    </xdr:from>
    <xdr:to>
      <xdr:col>4</xdr:col>
      <xdr:colOff>206375</xdr:colOff>
      <xdr:row>78</xdr:row>
      <xdr:rowOff>142788</xdr:rowOff>
    </xdr:to>
    <xdr:sp macro="" textlink="">
      <xdr:nvSpPr>
        <xdr:cNvPr id="186" name="フローチャート : 判断 185"/>
        <xdr:cNvSpPr/>
      </xdr:nvSpPr>
      <xdr:spPr>
        <a:xfrm>
          <a:off x="2857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159315</xdr:rowOff>
    </xdr:from>
    <xdr:ext cx="469744" cy="259045"/>
    <xdr:sp macro="" textlink="">
      <xdr:nvSpPr>
        <xdr:cNvPr id="187" name="テキスト ボックス 186"/>
        <xdr:cNvSpPr txBox="1"/>
      </xdr:nvSpPr>
      <xdr:spPr>
        <a:xfrm>
          <a:off x="2673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49044</xdr:rowOff>
    </xdr:from>
    <xdr:to>
      <xdr:col>2</xdr:col>
      <xdr:colOff>638175</xdr:colOff>
      <xdr:row>79</xdr:row>
      <xdr:rowOff>55380</xdr:rowOff>
    </xdr:to>
    <xdr:cxnSp macro="">
      <xdr:nvCxnSpPr>
        <xdr:cNvPr id="188" name="直線コネクタ 187"/>
        <xdr:cNvCxnSpPr/>
      </xdr:nvCxnSpPr>
      <xdr:spPr>
        <a:xfrm>
          <a:off x="1130300" y="13593594"/>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41776</xdr:rowOff>
    </xdr:from>
    <xdr:to>
      <xdr:col>3</xdr:col>
      <xdr:colOff>3175</xdr:colOff>
      <xdr:row>78</xdr:row>
      <xdr:rowOff>143376</xdr:rowOff>
    </xdr:to>
    <xdr:sp macro="" textlink="">
      <xdr:nvSpPr>
        <xdr:cNvPr id="189" name="フローチャート : 判断 188"/>
        <xdr:cNvSpPr/>
      </xdr:nvSpPr>
      <xdr:spPr>
        <a:xfrm>
          <a:off x="1968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159903</xdr:rowOff>
    </xdr:from>
    <xdr:ext cx="469744" cy="259045"/>
    <xdr:sp macro="" textlink="">
      <xdr:nvSpPr>
        <xdr:cNvPr id="190" name="テキスト ボックス 189"/>
        <xdr:cNvSpPr txBox="1"/>
      </xdr:nvSpPr>
      <xdr:spPr>
        <a:xfrm>
          <a:off x="1784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43703</xdr:rowOff>
    </xdr:from>
    <xdr:to>
      <xdr:col>1</xdr:col>
      <xdr:colOff>485775</xdr:colOff>
      <xdr:row>78</xdr:row>
      <xdr:rowOff>145303</xdr:rowOff>
    </xdr:to>
    <xdr:sp macro="" textlink="">
      <xdr:nvSpPr>
        <xdr:cNvPr id="191" name="フローチャート : 判断 190"/>
        <xdr:cNvSpPr/>
      </xdr:nvSpPr>
      <xdr:spPr>
        <a:xfrm>
          <a:off x="107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161830</xdr:rowOff>
    </xdr:from>
    <xdr:ext cx="469744" cy="259045"/>
    <xdr:sp macro="" textlink="">
      <xdr:nvSpPr>
        <xdr:cNvPr id="192" name="テキスト ボックス 191"/>
        <xdr:cNvSpPr txBox="1"/>
      </xdr:nvSpPr>
      <xdr:spPr>
        <a:xfrm>
          <a:off x="895427" y="131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11764</xdr:rowOff>
    </xdr:from>
    <xdr:to>
      <xdr:col>6</xdr:col>
      <xdr:colOff>561975</xdr:colOff>
      <xdr:row>79</xdr:row>
      <xdr:rowOff>113364</xdr:rowOff>
    </xdr:to>
    <xdr:sp macro="" textlink="">
      <xdr:nvSpPr>
        <xdr:cNvPr id="198" name="円/楕円 197"/>
        <xdr:cNvSpPr/>
      </xdr:nvSpPr>
      <xdr:spPr>
        <a:xfrm>
          <a:off x="4584700" y="1355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98141</xdr:rowOff>
    </xdr:from>
    <xdr:ext cx="469744" cy="259045"/>
    <xdr:sp macro="" textlink="">
      <xdr:nvSpPr>
        <xdr:cNvPr id="199" name="維持補修費該当値テキスト"/>
        <xdr:cNvSpPr txBox="1"/>
      </xdr:nvSpPr>
      <xdr:spPr>
        <a:xfrm>
          <a:off x="4686300" y="1347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1868</xdr:rowOff>
    </xdr:from>
    <xdr:to>
      <xdr:col>5</xdr:col>
      <xdr:colOff>409575</xdr:colOff>
      <xdr:row>79</xdr:row>
      <xdr:rowOff>103468</xdr:rowOff>
    </xdr:to>
    <xdr:sp macro="" textlink="">
      <xdr:nvSpPr>
        <xdr:cNvPr id="200" name="円/楕円 199"/>
        <xdr:cNvSpPr/>
      </xdr:nvSpPr>
      <xdr:spPr>
        <a:xfrm>
          <a:off x="3746500" y="135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94595</xdr:rowOff>
    </xdr:from>
    <xdr:ext cx="469744" cy="259045"/>
    <xdr:sp macro="" textlink="">
      <xdr:nvSpPr>
        <xdr:cNvPr id="201" name="テキスト ボックス 200"/>
        <xdr:cNvSpPr txBox="1"/>
      </xdr:nvSpPr>
      <xdr:spPr>
        <a:xfrm>
          <a:off x="3562427" y="1363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8629</xdr:rowOff>
    </xdr:from>
    <xdr:to>
      <xdr:col>4</xdr:col>
      <xdr:colOff>206375</xdr:colOff>
      <xdr:row>79</xdr:row>
      <xdr:rowOff>110229</xdr:rowOff>
    </xdr:to>
    <xdr:sp macro="" textlink="">
      <xdr:nvSpPr>
        <xdr:cNvPr id="202" name="円/楕円 201"/>
        <xdr:cNvSpPr/>
      </xdr:nvSpPr>
      <xdr:spPr>
        <a:xfrm>
          <a:off x="2857500" y="135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101356</xdr:rowOff>
    </xdr:from>
    <xdr:ext cx="469744" cy="259045"/>
    <xdr:sp macro="" textlink="">
      <xdr:nvSpPr>
        <xdr:cNvPr id="203" name="テキスト ボックス 202"/>
        <xdr:cNvSpPr txBox="1"/>
      </xdr:nvSpPr>
      <xdr:spPr>
        <a:xfrm>
          <a:off x="2673427" y="1364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4580</xdr:rowOff>
    </xdr:from>
    <xdr:to>
      <xdr:col>3</xdr:col>
      <xdr:colOff>3175</xdr:colOff>
      <xdr:row>79</xdr:row>
      <xdr:rowOff>106180</xdr:rowOff>
    </xdr:to>
    <xdr:sp macro="" textlink="">
      <xdr:nvSpPr>
        <xdr:cNvPr id="204" name="円/楕円 203"/>
        <xdr:cNvSpPr/>
      </xdr:nvSpPr>
      <xdr:spPr>
        <a:xfrm>
          <a:off x="1968500" y="135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97307</xdr:rowOff>
    </xdr:from>
    <xdr:ext cx="469744" cy="259045"/>
    <xdr:sp macro="" textlink="">
      <xdr:nvSpPr>
        <xdr:cNvPr id="205" name="テキスト ボックス 204"/>
        <xdr:cNvSpPr txBox="1"/>
      </xdr:nvSpPr>
      <xdr:spPr>
        <a:xfrm>
          <a:off x="1784427" y="13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169694</xdr:rowOff>
    </xdr:from>
    <xdr:to>
      <xdr:col>1</xdr:col>
      <xdr:colOff>485775</xdr:colOff>
      <xdr:row>79</xdr:row>
      <xdr:rowOff>99844</xdr:rowOff>
    </xdr:to>
    <xdr:sp macro="" textlink="">
      <xdr:nvSpPr>
        <xdr:cNvPr id="206" name="円/楕円 205"/>
        <xdr:cNvSpPr/>
      </xdr:nvSpPr>
      <xdr:spPr>
        <a:xfrm>
          <a:off x="1079500" y="1354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90971</xdr:rowOff>
    </xdr:from>
    <xdr:ext cx="469744" cy="259045"/>
    <xdr:sp macro="" textlink="">
      <xdr:nvSpPr>
        <xdr:cNvPr id="207" name="テキスト ボックス 206"/>
        <xdr:cNvSpPr txBox="1"/>
      </xdr:nvSpPr>
      <xdr:spPr>
        <a:xfrm>
          <a:off x="895427" y="1363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16337</xdr:rowOff>
    </xdr:from>
    <xdr:to>
      <xdr:col>6</xdr:col>
      <xdr:colOff>511175</xdr:colOff>
      <xdr:row>96</xdr:row>
      <xdr:rowOff>18379</xdr:rowOff>
    </xdr:to>
    <xdr:cxnSp macro="">
      <xdr:nvCxnSpPr>
        <xdr:cNvPr id="239" name="直線コネクタ 238"/>
        <xdr:cNvCxnSpPr/>
      </xdr:nvCxnSpPr>
      <xdr:spPr>
        <a:xfrm flipV="1">
          <a:off x="3797300" y="16475537"/>
          <a:ext cx="8382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18379</xdr:rowOff>
    </xdr:from>
    <xdr:to>
      <xdr:col>5</xdr:col>
      <xdr:colOff>358775</xdr:colOff>
      <xdr:row>96</xdr:row>
      <xdr:rowOff>66711</xdr:rowOff>
    </xdr:to>
    <xdr:cxnSp macro="">
      <xdr:nvCxnSpPr>
        <xdr:cNvPr id="242" name="直線コネクタ 241"/>
        <xdr:cNvCxnSpPr/>
      </xdr:nvCxnSpPr>
      <xdr:spPr>
        <a:xfrm flipV="1">
          <a:off x="2908300" y="16477579"/>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3" name="フローチャート : 判断 242"/>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4" name="テキスト ボックス 243"/>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66711</xdr:rowOff>
    </xdr:from>
    <xdr:to>
      <xdr:col>4</xdr:col>
      <xdr:colOff>155575</xdr:colOff>
      <xdr:row>96</xdr:row>
      <xdr:rowOff>68001</xdr:rowOff>
    </xdr:to>
    <xdr:cxnSp macro="">
      <xdr:nvCxnSpPr>
        <xdr:cNvPr id="245" name="直線コネクタ 244"/>
        <xdr:cNvCxnSpPr/>
      </xdr:nvCxnSpPr>
      <xdr:spPr>
        <a:xfrm flipV="1">
          <a:off x="2019300" y="16525911"/>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6" name="フローチャート : 判断 245"/>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7" name="テキスト ボックス 246"/>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47884</xdr:rowOff>
    </xdr:from>
    <xdr:to>
      <xdr:col>2</xdr:col>
      <xdr:colOff>638175</xdr:colOff>
      <xdr:row>96</xdr:row>
      <xdr:rowOff>68001</xdr:rowOff>
    </xdr:to>
    <xdr:cxnSp macro="">
      <xdr:nvCxnSpPr>
        <xdr:cNvPr id="248" name="直線コネクタ 247"/>
        <xdr:cNvCxnSpPr/>
      </xdr:nvCxnSpPr>
      <xdr:spPr>
        <a:xfrm>
          <a:off x="1130300" y="1650708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9" name="フローチャート : 判断 248"/>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50" name="テキスト ボックス 249"/>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51" name="フローチャート : 判断 250"/>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52" name="テキスト ボックス 251"/>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136987</xdr:rowOff>
    </xdr:from>
    <xdr:to>
      <xdr:col>6</xdr:col>
      <xdr:colOff>561975</xdr:colOff>
      <xdr:row>96</xdr:row>
      <xdr:rowOff>67137</xdr:rowOff>
    </xdr:to>
    <xdr:sp macro="" textlink="">
      <xdr:nvSpPr>
        <xdr:cNvPr id="258" name="円/楕円 257"/>
        <xdr:cNvSpPr/>
      </xdr:nvSpPr>
      <xdr:spPr>
        <a:xfrm>
          <a:off x="4584700" y="164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115414</xdr:rowOff>
    </xdr:from>
    <xdr:ext cx="534377" cy="259045"/>
    <xdr:sp macro="" textlink="">
      <xdr:nvSpPr>
        <xdr:cNvPr id="259" name="扶助費該当値テキスト"/>
        <xdr:cNvSpPr txBox="1"/>
      </xdr:nvSpPr>
      <xdr:spPr>
        <a:xfrm>
          <a:off x="4686300" y="1640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56,555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139029</xdr:rowOff>
    </xdr:from>
    <xdr:to>
      <xdr:col>5</xdr:col>
      <xdr:colOff>409575</xdr:colOff>
      <xdr:row>96</xdr:row>
      <xdr:rowOff>69179</xdr:rowOff>
    </xdr:to>
    <xdr:sp macro="" textlink="">
      <xdr:nvSpPr>
        <xdr:cNvPr id="260" name="円/楕円 259"/>
        <xdr:cNvSpPr/>
      </xdr:nvSpPr>
      <xdr:spPr>
        <a:xfrm>
          <a:off x="3746500" y="164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60306</xdr:rowOff>
    </xdr:from>
    <xdr:ext cx="534377" cy="259045"/>
    <xdr:sp macro="" textlink="">
      <xdr:nvSpPr>
        <xdr:cNvPr id="261" name="テキスト ボックス 260"/>
        <xdr:cNvSpPr txBox="1"/>
      </xdr:nvSpPr>
      <xdr:spPr>
        <a:xfrm>
          <a:off x="3530111" y="1651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15911</xdr:rowOff>
    </xdr:from>
    <xdr:to>
      <xdr:col>4</xdr:col>
      <xdr:colOff>206375</xdr:colOff>
      <xdr:row>96</xdr:row>
      <xdr:rowOff>117511</xdr:rowOff>
    </xdr:to>
    <xdr:sp macro="" textlink="">
      <xdr:nvSpPr>
        <xdr:cNvPr id="262" name="円/楕円 261"/>
        <xdr:cNvSpPr/>
      </xdr:nvSpPr>
      <xdr:spPr>
        <a:xfrm>
          <a:off x="2857500" y="1647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108638</xdr:rowOff>
    </xdr:from>
    <xdr:ext cx="534377" cy="259045"/>
    <xdr:sp macro="" textlink="">
      <xdr:nvSpPr>
        <xdr:cNvPr id="263" name="テキスト ボックス 262"/>
        <xdr:cNvSpPr txBox="1"/>
      </xdr:nvSpPr>
      <xdr:spPr>
        <a:xfrm>
          <a:off x="2641111" y="165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17201</xdr:rowOff>
    </xdr:from>
    <xdr:to>
      <xdr:col>3</xdr:col>
      <xdr:colOff>3175</xdr:colOff>
      <xdr:row>96</xdr:row>
      <xdr:rowOff>118801</xdr:rowOff>
    </xdr:to>
    <xdr:sp macro="" textlink="">
      <xdr:nvSpPr>
        <xdr:cNvPr id="264" name="円/楕円 263"/>
        <xdr:cNvSpPr/>
      </xdr:nvSpPr>
      <xdr:spPr>
        <a:xfrm>
          <a:off x="1968500" y="164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135328</xdr:rowOff>
    </xdr:from>
    <xdr:ext cx="534377" cy="259045"/>
    <xdr:sp macro="" textlink="">
      <xdr:nvSpPr>
        <xdr:cNvPr id="265" name="テキスト ボックス 264"/>
        <xdr:cNvSpPr txBox="1"/>
      </xdr:nvSpPr>
      <xdr:spPr>
        <a:xfrm>
          <a:off x="1752111" y="162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168534</xdr:rowOff>
    </xdr:from>
    <xdr:to>
      <xdr:col>1</xdr:col>
      <xdr:colOff>485775</xdr:colOff>
      <xdr:row>96</xdr:row>
      <xdr:rowOff>98684</xdr:rowOff>
    </xdr:to>
    <xdr:sp macro="" textlink="">
      <xdr:nvSpPr>
        <xdr:cNvPr id="266" name="円/楕円 265"/>
        <xdr:cNvSpPr/>
      </xdr:nvSpPr>
      <xdr:spPr>
        <a:xfrm>
          <a:off x="1079500" y="1645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115211</xdr:rowOff>
    </xdr:from>
    <xdr:ext cx="534377" cy="259045"/>
    <xdr:sp macro="" textlink="">
      <xdr:nvSpPr>
        <xdr:cNvPr id="267" name="テキスト ボックス 266"/>
        <xdr:cNvSpPr txBox="1"/>
      </xdr:nvSpPr>
      <xdr:spPr>
        <a:xfrm>
          <a:off x="863111" y="162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94465</xdr:rowOff>
    </xdr:from>
    <xdr:to>
      <xdr:col>15</xdr:col>
      <xdr:colOff>180975</xdr:colOff>
      <xdr:row>37</xdr:row>
      <xdr:rowOff>101931</xdr:rowOff>
    </xdr:to>
    <xdr:cxnSp macro="">
      <xdr:nvCxnSpPr>
        <xdr:cNvPr id="294" name="直線コネクタ 293"/>
        <xdr:cNvCxnSpPr/>
      </xdr:nvCxnSpPr>
      <xdr:spPr>
        <a:xfrm flipV="1">
          <a:off x="9639300" y="6438115"/>
          <a:ext cx="8382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95585</xdr:rowOff>
    </xdr:from>
    <xdr:to>
      <xdr:col>14</xdr:col>
      <xdr:colOff>28575</xdr:colOff>
      <xdr:row>37</xdr:row>
      <xdr:rowOff>101931</xdr:rowOff>
    </xdr:to>
    <xdr:cxnSp macro="">
      <xdr:nvCxnSpPr>
        <xdr:cNvPr id="297" name="直線コネクタ 296"/>
        <xdr:cNvCxnSpPr/>
      </xdr:nvCxnSpPr>
      <xdr:spPr>
        <a:xfrm>
          <a:off x="8750300" y="6439235"/>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8" name="フローチャート : 判断 297"/>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53408</xdr:rowOff>
    </xdr:from>
    <xdr:ext cx="534377" cy="259045"/>
    <xdr:sp macro="" textlink="">
      <xdr:nvSpPr>
        <xdr:cNvPr id="299" name="テキスト ボックス 298"/>
        <xdr:cNvSpPr txBox="1"/>
      </xdr:nvSpPr>
      <xdr:spPr>
        <a:xfrm>
          <a:off x="9372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86221</xdr:rowOff>
    </xdr:from>
    <xdr:to>
      <xdr:col>12</xdr:col>
      <xdr:colOff>511175</xdr:colOff>
      <xdr:row>37</xdr:row>
      <xdr:rowOff>95585</xdr:rowOff>
    </xdr:to>
    <xdr:cxnSp macro="">
      <xdr:nvCxnSpPr>
        <xdr:cNvPr id="300" name="直線コネクタ 299"/>
        <xdr:cNvCxnSpPr/>
      </xdr:nvCxnSpPr>
      <xdr:spPr>
        <a:xfrm>
          <a:off x="7861300" y="6429871"/>
          <a:ext cx="8890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301" name="フローチャート : 判断 300"/>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62049</xdr:rowOff>
    </xdr:from>
    <xdr:ext cx="534377" cy="259045"/>
    <xdr:sp macro="" textlink="">
      <xdr:nvSpPr>
        <xdr:cNvPr id="302" name="テキスト ボックス 301"/>
        <xdr:cNvSpPr txBox="1"/>
      </xdr:nvSpPr>
      <xdr:spPr>
        <a:xfrm>
          <a:off x="8483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63869</xdr:rowOff>
    </xdr:from>
    <xdr:to>
      <xdr:col>11</xdr:col>
      <xdr:colOff>307975</xdr:colOff>
      <xdr:row>37</xdr:row>
      <xdr:rowOff>86221</xdr:rowOff>
    </xdr:to>
    <xdr:cxnSp macro="">
      <xdr:nvCxnSpPr>
        <xdr:cNvPr id="303" name="直線コネクタ 302"/>
        <xdr:cNvCxnSpPr/>
      </xdr:nvCxnSpPr>
      <xdr:spPr>
        <a:xfrm>
          <a:off x="6972300" y="6407519"/>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304" name="フローチャート : 判断 303"/>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85165</xdr:rowOff>
    </xdr:from>
    <xdr:ext cx="534377" cy="259045"/>
    <xdr:sp macro="" textlink="">
      <xdr:nvSpPr>
        <xdr:cNvPr id="305" name="テキスト ボックス 304"/>
        <xdr:cNvSpPr txBox="1"/>
      </xdr:nvSpPr>
      <xdr:spPr>
        <a:xfrm>
          <a:off x="7594111" y="60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6" name="フローチャート : 判断 305"/>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79331</xdr:rowOff>
    </xdr:from>
    <xdr:ext cx="534377" cy="259045"/>
    <xdr:sp macro="" textlink="">
      <xdr:nvSpPr>
        <xdr:cNvPr id="307" name="テキスト ボックス 306"/>
        <xdr:cNvSpPr txBox="1"/>
      </xdr:nvSpPr>
      <xdr:spPr>
        <a:xfrm>
          <a:off x="6705111" y="608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43665</xdr:rowOff>
    </xdr:from>
    <xdr:to>
      <xdr:col>15</xdr:col>
      <xdr:colOff>231775</xdr:colOff>
      <xdr:row>37</xdr:row>
      <xdr:rowOff>145265</xdr:rowOff>
    </xdr:to>
    <xdr:sp macro="" textlink="">
      <xdr:nvSpPr>
        <xdr:cNvPr id="313" name="円/楕円 312"/>
        <xdr:cNvSpPr/>
      </xdr:nvSpPr>
      <xdr:spPr>
        <a:xfrm>
          <a:off x="10426700" y="63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130042</xdr:rowOff>
    </xdr:from>
    <xdr:ext cx="534377" cy="259045"/>
    <xdr:sp macro="" textlink="">
      <xdr:nvSpPr>
        <xdr:cNvPr id="314" name="補助費等該当値テキスト"/>
        <xdr:cNvSpPr txBox="1"/>
      </xdr:nvSpPr>
      <xdr:spPr>
        <a:xfrm>
          <a:off x="10528300" y="630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51131</xdr:rowOff>
    </xdr:from>
    <xdr:to>
      <xdr:col>14</xdr:col>
      <xdr:colOff>79375</xdr:colOff>
      <xdr:row>37</xdr:row>
      <xdr:rowOff>152731</xdr:rowOff>
    </xdr:to>
    <xdr:sp macro="" textlink="">
      <xdr:nvSpPr>
        <xdr:cNvPr id="315" name="円/楕円 314"/>
        <xdr:cNvSpPr/>
      </xdr:nvSpPr>
      <xdr:spPr>
        <a:xfrm>
          <a:off x="9588500" y="63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143858</xdr:rowOff>
    </xdr:from>
    <xdr:ext cx="534377" cy="259045"/>
    <xdr:sp macro="" textlink="">
      <xdr:nvSpPr>
        <xdr:cNvPr id="316" name="テキスト ボックス 315"/>
        <xdr:cNvSpPr txBox="1"/>
      </xdr:nvSpPr>
      <xdr:spPr>
        <a:xfrm>
          <a:off x="9372111" y="64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44785</xdr:rowOff>
    </xdr:from>
    <xdr:to>
      <xdr:col>12</xdr:col>
      <xdr:colOff>561975</xdr:colOff>
      <xdr:row>37</xdr:row>
      <xdr:rowOff>146385</xdr:rowOff>
    </xdr:to>
    <xdr:sp macro="" textlink="">
      <xdr:nvSpPr>
        <xdr:cNvPr id="317" name="円/楕円 316"/>
        <xdr:cNvSpPr/>
      </xdr:nvSpPr>
      <xdr:spPr>
        <a:xfrm>
          <a:off x="8699500" y="63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137512</xdr:rowOff>
    </xdr:from>
    <xdr:ext cx="534377" cy="259045"/>
    <xdr:sp macro="" textlink="">
      <xdr:nvSpPr>
        <xdr:cNvPr id="318" name="テキスト ボックス 317"/>
        <xdr:cNvSpPr txBox="1"/>
      </xdr:nvSpPr>
      <xdr:spPr>
        <a:xfrm>
          <a:off x="8483111" y="648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35421</xdr:rowOff>
    </xdr:from>
    <xdr:to>
      <xdr:col>11</xdr:col>
      <xdr:colOff>358775</xdr:colOff>
      <xdr:row>37</xdr:row>
      <xdr:rowOff>137021</xdr:rowOff>
    </xdr:to>
    <xdr:sp macro="" textlink="">
      <xdr:nvSpPr>
        <xdr:cNvPr id="319" name="円/楕円 318"/>
        <xdr:cNvSpPr/>
      </xdr:nvSpPr>
      <xdr:spPr>
        <a:xfrm>
          <a:off x="7810500" y="63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128148</xdr:rowOff>
    </xdr:from>
    <xdr:ext cx="534377" cy="259045"/>
    <xdr:sp macro="" textlink="">
      <xdr:nvSpPr>
        <xdr:cNvPr id="320" name="テキスト ボックス 319"/>
        <xdr:cNvSpPr txBox="1"/>
      </xdr:nvSpPr>
      <xdr:spPr>
        <a:xfrm>
          <a:off x="7594111" y="647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13069</xdr:rowOff>
    </xdr:from>
    <xdr:to>
      <xdr:col>10</xdr:col>
      <xdr:colOff>155575</xdr:colOff>
      <xdr:row>37</xdr:row>
      <xdr:rowOff>114669</xdr:rowOff>
    </xdr:to>
    <xdr:sp macro="" textlink="">
      <xdr:nvSpPr>
        <xdr:cNvPr id="321" name="円/楕円 320"/>
        <xdr:cNvSpPr/>
      </xdr:nvSpPr>
      <xdr:spPr>
        <a:xfrm>
          <a:off x="6921500" y="635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105796</xdr:rowOff>
    </xdr:from>
    <xdr:ext cx="534377" cy="259045"/>
    <xdr:sp macro="" textlink="">
      <xdr:nvSpPr>
        <xdr:cNvPr id="322" name="テキスト ボックス 321"/>
        <xdr:cNvSpPr txBox="1"/>
      </xdr:nvSpPr>
      <xdr:spPr>
        <a:xfrm>
          <a:off x="6705111" y="644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90407</xdr:rowOff>
    </xdr:from>
    <xdr:to>
      <xdr:col>15</xdr:col>
      <xdr:colOff>180975</xdr:colOff>
      <xdr:row>58</xdr:row>
      <xdr:rowOff>91283</xdr:rowOff>
    </xdr:to>
    <xdr:cxnSp macro="">
      <xdr:nvCxnSpPr>
        <xdr:cNvPr id="349" name="直線コネクタ 348"/>
        <xdr:cNvCxnSpPr/>
      </xdr:nvCxnSpPr>
      <xdr:spPr>
        <a:xfrm>
          <a:off x="9639300" y="10034507"/>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90407</xdr:rowOff>
    </xdr:from>
    <xdr:to>
      <xdr:col>14</xdr:col>
      <xdr:colOff>28575</xdr:colOff>
      <xdr:row>58</xdr:row>
      <xdr:rowOff>100402</xdr:rowOff>
    </xdr:to>
    <xdr:cxnSp macro="">
      <xdr:nvCxnSpPr>
        <xdr:cNvPr id="352" name="直線コネクタ 351"/>
        <xdr:cNvCxnSpPr/>
      </xdr:nvCxnSpPr>
      <xdr:spPr>
        <a:xfrm flipV="1">
          <a:off x="8750300" y="10034507"/>
          <a:ext cx="8890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4925</xdr:rowOff>
    </xdr:from>
    <xdr:to>
      <xdr:col>14</xdr:col>
      <xdr:colOff>79375</xdr:colOff>
      <xdr:row>58</xdr:row>
      <xdr:rowOff>106525</xdr:rowOff>
    </xdr:to>
    <xdr:sp macro="" textlink="">
      <xdr:nvSpPr>
        <xdr:cNvPr id="353" name="フローチャート : 判断 352"/>
        <xdr:cNvSpPr/>
      </xdr:nvSpPr>
      <xdr:spPr>
        <a:xfrm>
          <a:off x="9588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123052</xdr:rowOff>
    </xdr:from>
    <xdr:ext cx="534377" cy="259045"/>
    <xdr:sp macro="" textlink="">
      <xdr:nvSpPr>
        <xdr:cNvPr id="354" name="テキスト ボックス 353"/>
        <xdr:cNvSpPr txBox="1"/>
      </xdr:nvSpPr>
      <xdr:spPr>
        <a:xfrm>
          <a:off x="9372111" y="97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100402</xdr:rowOff>
    </xdr:from>
    <xdr:to>
      <xdr:col>12</xdr:col>
      <xdr:colOff>511175</xdr:colOff>
      <xdr:row>58</xdr:row>
      <xdr:rowOff>101559</xdr:rowOff>
    </xdr:to>
    <xdr:cxnSp macro="">
      <xdr:nvCxnSpPr>
        <xdr:cNvPr id="355" name="直線コネクタ 354"/>
        <xdr:cNvCxnSpPr/>
      </xdr:nvCxnSpPr>
      <xdr:spPr>
        <a:xfrm flipV="1">
          <a:off x="7861300" y="10044502"/>
          <a:ext cx="889000" cy="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13235</xdr:rowOff>
    </xdr:from>
    <xdr:to>
      <xdr:col>12</xdr:col>
      <xdr:colOff>561975</xdr:colOff>
      <xdr:row>58</xdr:row>
      <xdr:rowOff>114835</xdr:rowOff>
    </xdr:to>
    <xdr:sp macro="" textlink="">
      <xdr:nvSpPr>
        <xdr:cNvPr id="356" name="フローチャート : 判断 355"/>
        <xdr:cNvSpPr/>
      </xdr:nvSpPr>
      <xdr:spPr>
        <a:xfrm>
          <a:off x="8699500" y="995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131362</xdr:rowOff>
    </xdr:from>
    <xdr:ext cx="534377" cy="259045"/>
    <xdr:sp macro="" textlink="">
      <xdr:nvSpPr>
        <xdr:cNvPr id="357" name="テキスト ボックス 356"/>
        <xdr:cNvSpPr txBox="1"/>
      </xdr:nvSpPr>
      <xdr:spPr>
        <a:xfrm>
          <a:off x="8483111" y="973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93369</xdr:rowOff>
    </xdr:from>
    <xdr:to>
      <xdr:col>11</xdr:col>
      <xdr:colOff>307975</xdr:colOff>
      <xdr:row>58</xdr:row>
      <xdr:rowOff>101559</xdr:rowOff>
    </xdr:to>
    <xdr:cxnSp macro="">
      <xdr:nvCxnSpPr>
        <xdr:cNvPr id="358" name="直線コネクタ 357"/>
        <xdr:cNvCxnSpPr/>
      </xdr:nvCxnSpPr>
      <xdr:spPr>
        <a:xfrm>
          <a:off x="6972300" y="10037469"/>
          <a:ext cx="889000" cy="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28096</xdr:rowOff>
    </xdr:from>
    <xdr:to>
      <xdr:col>11</xdr:col>
      <xdr:colOff>358775</xdr:colOff>
      <xdr:row>58</xdr:row>
      <xdr:rowOff>129696</xdr:rowOff>
    </xdr:to>
    <xdr:sp macro="" textlink="">
      <xdr:nvSpPr>
        <xdr:cNvPr id="359" name="フローチャート : 判断 358"/>
        <xdr:cNvSpPr/>
      </xdr:nvSpPr>
      <xdr:spPr>
        <a:xfrm>
          <a:off x="7810500" y="99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146223</xdr:rowOff>
    </xdr:from>
    <xdr:ext cx="534377" cy="259045"/>
    <xdr:sp macro="" textlink="">
      <xdr:nvSpPr>
        <xdr:cNvPr id="360" name="テキスト ボックス 359"/>
        <xdr:cNvSpPr txBox="1"/>
      </xdr:nvSpPr>
      <xdr:spPr>
        <a:xfrm>
          <a:off x="7594111" y="97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24071</xdr:rowOff>
    </xdr:from>
    <xdr:to>
      <xdr:col>10</xdr:col>
      <xdr:colOff>155575</xdr:colOff>
      <xdr:row>58</xdr:row>
      <xdr:rowOff>125671</xdr:rowOff>
    </xdr:to>
    <xdr:sp macro="" textlink="">
      <xdr:nvSpPr>
        <xdr:cNvPr id="361" name="フローチャート : 判断 360"/>
        <xdr:cNvSpPr/>
      </xdr:nvSpPr>
      <xdr:spPr>
        <a:xfrm>
          <a:off x="6921500" y="99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142198</xdr:rowOff>
    </xdr:from>
    <xdr:ext cx="534377" cy="259045"/>
    <xdr:sp macro="" textlink="">
      <xdr:nvSpPr>
        <xdr:cNvPr id="362" name="テキスト ボックス 361"/>
        <xdr:cNvSpPr txBox="1"/>
      </xdr:nvSpPr>
      <xdr:spPr>
        <a:xfrm>
          <a:off x="6705111" y="97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40483</xdr:rowOff>
    </xdr:from>
    <xdr:to>
      <xdr:col>15</xdr:col>
      <xdr:colOff>231775</xdr:colOff>
      <xdr:row>58</xdr:row>
      <xdr:rowOff>142083</xdr:rowOff>
    </xdr:to>
    <xdr:sp macro="" textlink="">
      <xdr:nvSpPr>
        <xdr:cNvPr id="368" name="円/楕円 367"/>
        <xdr:cNvSpPr/>
      </xdr:nvSpPr>
      <xdr:spPr>
        <a:xfrm>
          <a:off x="10426700" y="99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141767</xdr:rowOff>
    </xdr:from>
    <xdr:ext cx="534377" cy="259045"/>
    <xdr:sp macro="" textlink="">
      <xdr:nvSpPr>
        <xdr:cNvPr id="369" name="普通建設事業費該当値テキスト"/>
        <xdr:cNvSpPr txBox="1"/>
      </xdr:nvSpPr>
      <xdr:spPr>
        <a:xfrm>
          <a:off x="10528300" y="99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39607</xdr:rowOff>
    </xdr:from>
    <xdr:to>
      <xdr:col>14</xdr:col>
      <xdr:colOff>79375</xdr:colOff>
      <xdr:row>58</xdr:row>
      <xdr:rowOff>141207</xdr:rowOff>
    </xdr:to>
    <xdr:sp macro="" textlink="">
      <xdr:nvSpPr>
        <xdr:cNvPr id="370" name="円/楕円 369"/>
        <xdr:cNvSpPr/>
      </xdr:nvSpPr>
      <xdr:spPr>
        <a:xfrm>
          <a:off x="9588500" y="99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132334</xdr:rowOff>
    </xdr:from>
    <xdr:ext cx="534377" cy="259045"/>
    <xdr:sp macro="" textlink="">
      <xdr:nvSpPr>
        <xdr:cNvPr id="371" name="テキスト ボックス 370"/>
        <xdr:cNvSpPr txBox="1"/>
      </xdr:nvSpPr>
      <xdr:spPr>
        <a:xfrm>
          <a:off x="9372111" y="10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49602</xdr:rowOff>
    </xdr:from>
    <xdr:to>
      <xdr:col>12</xdr:col>
      <xdr:colOff>561975</xdr:colOff>
      <xdr:row>58</xdr:row>
      <xdr:rowOff>151202</xdr:rowOff>
    </xdr:to>
    <xdr:sp macro="" textlink="">
      <xdr:nvSpPr>
        <xdr:cNvPr id="372" name="円/楕円 371"/>
        <xdr:cNvSpPr/>
      </xdr:nvSpPr>
      <xdr:spPr>
        <a:xfrm>
          <a:off x="8699500" y="99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142329</xdr:rowOff>
    </xdr:from>
    <xdr:ext cx="534377" cy="259045"/>
    <xdr:sp macro="" textlink="">
      <xdr:nvSpPr>
        <xdr:cNvPr id="373" name="テキスト ボックス 372"/>
        <xdr:cNvSpPr txBox="1"/>
      </xdr:nvSpPr>
      <xdr:spPr>
        <a:xfrm>
          <a:off x="8483111" y="100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50759</xdr:rowOff>
    </xdr:from>
    <xdr:to>
      <xdr:col>11</xdr:col>
      <xdr:colOff>358775</xdr:colOff>
      <xdr:row>58</xdr:row>
      <xdr:rowOff>152359</xdr:rowOff>
    </xdr:to>
    <xdr:sp macro="" textlink="">
      <xdr:nvSpPr>
        <xdr:cNvPr id="374" name="円/楕円 373"/>
        <xdr:cNvSpPr/>
      </xdr:nvSpPr>
      <xdr:spPr>
        <a:xfrm>
          <a:off x="7810500" y="999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143486</xdr:rowOff>
    </xdr:from>
    <xdr:ext cx="534377" cy="259045"/>
    <xdr:sp macro="" textlink="">
      <xdr:nvSpPr>
        <xdr:cNvPr id="375" name="テキスト ボックス 374"/>
        <xdr:cNvSpPr txBox="1"/>
      </xdr:nvSpPr>
      <xdr:spPr>
        <a:xfrm>
          <a:off x="7594111" y="1008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42569</xdr:rowOff>
    </xdr:from>
    <xdr:to>
      <xdr:col>10</xdr:col>
      <xdr:colOff>155575</xdr:colOff>
      <xdr:row>58</xdr:row>
      <xdr:rowOff>144169</xdr:rowOff>
    </xdr:to>
    <xdr:sp macro="" textlink="">
      <xdr:nvSpPr>
        <xdr:cNvPr id="376" name="円/楕円 375"/>
        <xdr:cNvSpPr/>
      </xdr:nvSpPr>
      <xdr:spPr>
        <a:xfrm>
          <a:off x="6921500" y="99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135296</xdr:rowOff>
    </xdr:from>
    <xdr:ext cx="534377" cy="259045"/>
    <xdr:sp macro="" textlink="">
      <xdr:nvSpPr>
        <xdr:cNvPr id="377" name="テキスト ボックス 376"/>
        <xdr:cNvSpPr txBox="1"/>
      </xdr:nvSpPr>
      <xdr:spPr>
        <a:xfrm>
          <a:off x="6705111" y="1007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68117</xdr:rowOff>
    </xdr:from>
    <xdr:to>
      <xdr:col>15</xdr:col>
      <xdr:colOff>180975</xdr:colOff>
      <xdr:row>79</xdr:row>
      <xdr:rowOff>85593</xdr:rowOff>
    </xdr:to>
    <xdr:cxnSp macro="">
      <xdr:nvCxnSpPr>
        <xdr:cNvPr id="408" name="直線コネクタ 407"/>
        <xdr:cNvCxnSpPr/>
      </xdr:nvCxnSpPr>
      <xdr:spPr>
        <a:xfrm>
          <a:off x="9639300" y="13612667"/>
          <a:ext cx="838200" cy="1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6454</xdr:rowOff>
    </xdr:from>
    <xdr:to>
      <xdr:col>14</xdr:col>
      <xdr:colOff>79375</xdr:colOff>
      <xdr:row>79</xdr:row>
      <xdr:rowOff>108054</xdr:rowOff>
    </xdr:to>
    <xdr:sp macro="" textlink="">
      <xdr:nvSpPr>
        <xdr:cNvPr id="411" name="フローチャート : 判断 410"/>
        <xdr:cNvSpPr/>
      </xdr:nvSpPr>
      <xdr:spPr>
        <a:xfrm>
          <a:off x="9588500" y="13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124581</xdr:rowOff>
    </xdr:from>
    <xdr:ext cx="534377" cy="259045"/>
    <xdr:sp macro="" textlink="">
      <xdr:nvSpPr>
        <xdr:cNvPr id="412" name="テキスト ボックス 411"/>
        <xdr:cNvSpPr txBox="1"/>
      </xdr:nvSpPr>
      <xdr:spPr>
        <a:xfrm>
          <a:off x="9372111" y="13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34793</xdr:rowOff>
    </xdr:from>
    <xdr:to>
      <xdr:col>15</xdr:col>
      <xdr:colOff>231775</xdr:colOff>
      <xdr:row>79</xdr:row>
      <xdr:rowOff>136393</xdr:rowOff>
    </xdr:to>
    <xdr:sp macro="" textlink="">
      <xdr:nvSpPr>
        <xdr:cNvPr id="418" name="円/楕円 417"/>
        <xdr:cNvSpPr/>
      </xdr:nvSpPr>
      <xdr:spPr>
        <a:xfrm>
          <a:off x="10426700" y="135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131768</xdr:rowOff>
    </xdr:from>
    <xdr:ext cx="534377" cy="259045"/>
    <xdr:sp macro="" textlink="">
      <xdr:nvSpPr>
        <xdr:cNvPr id="419" name="普通建設事業費 （ うち新規整備　）該当値テキスト"/>
        <xdr:cNvSpPr txBox="1"/>
      </xdr:nvSpPr>
      <xdr:spPr>
        <a:xfrm>
          <a:off x="10528300" y="135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17317</xdr:rowOff>
    </xdr:from>
    <xdr:to>
      <xdr:col>14</xdr:col>
      <xdr:colOff>79375</xdr:colOff>
      <xdr:row>79</xdr:row>
      <xdr:rowOff>118917</xdr:rowOff>
    </xdr:to>
    <xdr:sp macro="" textlink="">
      <xdr:nvSpPr>
        <xdr:cNvPr id="420" name="円/楕円 419"/>
        <xdr:cNvSpPr/>
      </xdr:nvSpPr>
      <xdr:spPr>
        <a:xfrm>
          <a:off x="9588500" y="135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110044</xdr:rowOff>
    </xdr:from>
    <xdr:ext cx="534377" cy="259045"/>
    <xdr:sp macro="" textlink="">
      <xdr:nvSpPr>
        <xdr:cNvPr id="421" name="テキスト ボックス 420"/>
        <xdr:cNvSpPr txBox="1"/>
      </xdr:nvSpPr>
      <xdr:spPr>
        <a:xfrm>
          <a:off x="9372111" y="13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56756</xdr:rowOff>
    </xdr:from>
    <xdr:to>
      <xdr:col>15</xdr:col>
      <xdr:colOff>180975</xdr:colOff>
      <xdr:row>98</xdr:row>
      <xdr:rowOff>75578</xdr:rowOff>
    </xdr:to>
    <xdr:cxnSp macro="">
      <xdr:nvCxnSpPr>
        <xdr:cNvPr id="450" name="直線コネクタ 449"/>
        <xdr:cNvCxnSpPr/>
      </xdr:nvCxnSpPr>
      <xdr:spPr>
        <a:xfrm flipV="1">
          <a:off x="9639300" y="16858856"/>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27361</xdr:rowOff>
    </xdr:from>
    <xdr:to>
      <xdr:col>14</xdr:col>
      <xdr:colOff>79375</xdr:colOff>
      <xdr:row>97</xdr:row>
      <xdr:rowOff>128961</xdr:rowOff>
    </xdr:to>
    <xdr:sp macro="" textlink="">
      <xdr:nvSpPr>
        <xdr:cNvPr id="453" name="フローチャート : 判断 452"/>
        <xdr:cNvSpPr/>
      </xdr:nvSpPr>
      <xdr:spPr>
        <a:xfrm>
          <a:off x="9588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145488</xdr:rowOff>
    </xdr:from>
    <xdr:ext cx="534377" cy="259045"/>
    <xdr:sp macro="" textlink="">
      <xdr:nvSpPr>
        <xdr:cNvPr id="454" name="テキスト ボックス 453"/>
        <xdr:cNvSpPr txBox="1"/>
      </xdr:nvSpPr>
      <xdr:spPr>
        <a:xfrm>
          <a:off x="9372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5956</xdr:rowOff>
    </xdr:from>
    <xdr:to>
      <xdr:col>15</xdr:col>
      <xdr:colOff>231775</xdr:colOff>
      <xdr:row>98</xdr:row>
      <xdr:rowOff>107556</xdr:rowOff>
    </xdr:to>
    <xdr:sp macro="" textlink="">
      <xdr:nvSpPr>
        <xdr:cNvPr id="460" name="円/楕円 459"/>
        <xdr:cNvSpPr/>
      </xdr:nvSpPr>
      <xdr:spPr>
        <a:xfrm>
          <a:off x="10426700" y="168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155833</xdr:rowOff>
    </xdr:from>
    <xdr:ext cx="534377" cy="259045"/>
    <xdr:sp macro="" textlink="">
      <xdr:nvSpPr>
        <xdr:cNvPr id="461" name="普通建設事業費 （ うち更新整備　）該当値テキスト"/>
        <xdr:cNvSpPr txBox="1"/>
      </xdr:nvSpPr>
      <xdr:spPr>
        <a:xfrm>
          <a:off x="10528300" y="1678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24778</xdr:rowOff>
    </xdr:from>
    <xdr:to>
      <xdr:col>14</xdr:col>
      <xdr:colOff>79375</xdr:colOff>
      <xdr:row>98</xdr:row>
      <xdr:rowOff>126378</xdr:rowOff>
    </xdr:to>
    <xdr:sp macro="" textlink="">
      <xdr:nvSpPr>
        <xdr:cNvPr id="462" name="円/楕円 461"/>
        <xdr:cNvSpPr/>
      </xdr:nvSpPr>
      <xdr:spPr>
        <a:xfrm>
          <a:off x="9588500" y="168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117505</xdr:rowOff>
    </xdr:from>
    <xdr:ext cx="534377" cy="259045"/>
    <xdr:sp macro="" textlink="">
      <xdr:nvSpPr>
        <xdr:cNvPr id="463" name="テキスト ボックス 462"/>
        <xdr:cNvSpPr txBox="1"/>
      </xdr:nvSpPr>
      <xdr:spPr>
        <a:xfrm>
          <a:off x="9372111" y="169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0" name="直線コネクタ 48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3" name="直線コネクタ 49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67448</xdr:rowOff>
    </xdr:from>
    <xdr:to>
      <xdr:col>22</xdr:col>
      <xdr:colOff>415925</xdr:colOff>
      <xdr:row>38</xdr:row>
      <xdr:rowOff>169048</xdr:rowOff>
    </xdr:to>
    <xdr:sp macro="" textlink="">
      <xdr:nvSpPr>
        <xdr:cNvPr id="494" name="フローチャート : 判断 493"/>
        <xdr:cNvSpPr/>
      </xdr:nvSpPr>
      <xdr:spPr>
        <a:xfrm>
          <a:off x="15430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14125</xdr:rowOff>
    </xdr:from>
    <xdr:ext cx="469744" cy="259045"/>
    <xdr:sp macro="" textlink="">
      <xdr:nvSpPr>
        <xdr:cNvPr id="495" name="テキスト ボックス 494"/>
        <xdr:cNvSpPr txBox="1"/>
      </xdr:nvSpPr>
      <xdr:spPr>
        <a:xfrm>
          <a:off x="15246427" y="63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6" name="直線コネクタ 49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62977</xdr:rowOff>
    </xdr:from>
    <xdr:to>
      <xdr:col>21</xdr:col>
      <xdr:colOff>212725</xdr:colOff>
      <xdr:row>38</xdr:row>
      <xdr:rowOff>164577</xdr:rowOff>
    </xdr:to>
    <xdr:sp macro="" textlink="">
      <xdr:nvSpPr>
        <xdr:cNvPr id="497" name="フローチャート : 判断 496"/>
        <xdr:cNvSpPr/>
      </xdr:nvSpPr>
      <xdr:spPr>
        <a:xfrm>
          <a:off x="14541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9654</xdr:rowOff>
    </xdr:from>
    <xdr:ext cx="469744" cy="259045"/>
    <xdr:sp macro="" textlink="">
      <xdr:nvSpPr>
        <xdr:cNvPr id="498" name="テキスト ボックス 497"/>
        <xdr:cNvSpPr txBox="1"/>
      </xdr:nvSpPr>
      <xdr:spPr>
        <a:xfrm>
          <a:off x="14357427" y="635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9" name="直線コネクタ 49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50463</xdr:rowOff>
    </xdr:from>
    <xdr:to>
      <xdr:col>20</xdr:col>
      <xdr:colOff>9525</xdr:colOff>
      <xdr:row>38</xdr:row>
      <xdr:rowOff>152063</xdr:rowOff>
    </xdr:to>
    <xdr:sp macro="" textlink="">
      <xdr:nvSpPr>
        <xdr:cNvPr id="500" name="フローチャート : 判断 499"/>
        <xdr:cNvSpPr/>
      </xdr:nvSpPr>
      <xdr:spPr>
        <a:xfrm>
          <a:off x="13652500" y="656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168590</xdr:rowOff>
    </xdr:from>
    <xdr:ext cx="469744" cy="259045"/>
    <xdr:sp macro="" textlink="">
      <xdr:nvSpPr>
        <xdr:cNvPr id="501" name="テキスト ボックス 500"/>
        <xdr:cNvSpPr txBox="1"/>
      </xdr:nvSpPr>
      <xdr:spPr>
        <a:xfrm>
          <a:off x="13468427" y="63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59918</xdr:rowOff>
    </xdr:from>
    <xdr:to>
      <xdr:col>18</xdr:col>
      <xdr:colOff>492125</xdr:colOff>
      <xdr:row>38</xdr:row>
      <xdr:rowOff>161518</xdr:rowOff>
    </xdr:to>
    <xdr:sp macro="" textlink="">
      <xdr:nvSpPr>
        <xdr:cNvPr id="502" name="フローチャート : 判断 501"/>
        <xdr:cNvSpPr/>
      </xdr:nvSpPr>
      <xdr:spPr>
        <a:xfrm>
          <a:off x="12763500" y="65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6595</xdr:rowOff>
    </xdr:from>
    <xdr:ext cx="469744" cy="259045"/>
    <xdr:sp macro="" textlink="">
      <xdr:nvSpPr>
        <xdr:cNvPr id="503" name="テキスト ボックス 502"/>
        <xdr:cNvSpPr txBox="1"/>
      </xdr:nvSpPr>
      <xdr:spPr>
        <a:xfrm>
          <a:off x="12579427" y="63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9" name="円/楕円 50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249299" cy="259045"/>
    <xdr:sp macro="" textlink="">
      <xdr:nvSpPr>
        <xdr:cNvPr id="510" name="災害復旧事業費該当値テキスト"/>
        <xdr:cNvSpPr txBox="1"/>
      </xdr:nvSpPr>
      <xdr:spPr>
        <a:xfrm>
          <a:off x="16370300" y="6548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1" name="円/楕円 51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2" name="テキスト ボックス 51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3" name="円/楕円 51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4" name="テキスト ボックス 51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5" name="円/楕円 51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6" name="テキスト ボックス 51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7" name="円/楕円 51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8" name="テキスト ボックス 51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125098</xdr:rowOff>
    </xdr:from>
    <xdr:to>
      <xdr:col>23</xdr:col>
      <xdr:colOff>517525</xdr:colOff>
      <xdr:row>78</xdr:row>
      <xdr:rowOff>126454</xdr:rowOff>
    </xdr:to>
    <xdr:cxnSp macro="">
      <xdr:nvCxnSpPr>
        <xdr:cNvPr id="594" name="直線コネクタ 593"/>
        <xdr:cNvCxnSpPr/>
      </xdr:nvCxnSpPr>
      <xdr:spPr>
        <a:xfrm>
          <a:off x="15481300" y="13498198"/>
          <a:ext cx="8382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114756</xdr:rowOff>
    </xdr:from>
    <xdr:to>
      <xdr:col>22</xdr:col>
      <xdr:colOff>365125</xdr:colOff>
      <xdr:row>78</xdr:row>
      <xdr:rowOff>125098</xdr:rowOff>
    </xdr:to>
    <xdr:cxnSp macro="">
      <xdr:nvCxnSpPr>
        <xdr:cNvPr id="597" name="直線コネクタ 596"/>
        <xdr:cNvCxnSpPr/>
      </xdr:nvCxnSpPr>
      <xdr:spPr>
        <a:xfrm>
          <a:off x="14592300" y="1348785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153626</xdr:rowOff>
    </xdr:from>
    <xdr:to>
      <xdr:col>22</xdr:col>
      <xdr:colOff>415925</xdr:colOff>
      <xdr:row>77</xdr:row>
      <xdr:rowOff>83776</xdr:rowOff>
    </xdr:to>
    <xdr:sp macro="" textlink="">
      <xdr:nvSpPr>
        <xdr:cNvPr id="598" name="フローチャート : 判断 597"/>
        <xdr:cNvSpPr/>
      </xdr:nvSpPr>
      <xdr:spPr>
        <a:xfrm>
          <a:off x="15430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100303</xdr:rowOff>
    </xdr:from>
    <xdr:ext cx="534377" cy="259045"/>
    <xdr:sp macro="" textlink="">
      <xdr:nvSpPr>
        <xdr:cNvPr id="599" name="テキスト ボックス 598"/>
        <xdr:cNvSpPr txBox="1"/>
      </xdr:nvSpPr>
      <xdr:spPr>
        <a:xfrm>
          <a:off x="15214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101191</xdr:rowOff>
    </xdr:from>
    <xdr:to>
      <xdr:col>21</xdr:col>
      <xdr:colOff>161925</xdr:colOff>
      <xdr:row>78</xdr:row>
      <xdr:rowOff>114756</xdr:rowOff>
    </xdr:to>
    <xdr:cxnSp macro="">
      <xdr:nvCxnSpPr>
        <xdr:cNvPr id="600" name="直線コネクタ 599"/>
        <xdr:cNvCxnSpPr/>
      </xdr:nvCxnSpPr>
      <xdr:spPr>
        <a:xfrm>
          <a:off x="13703300" y="13474291"/>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151926</xdr:rowOff>
    </xdr:from>
    <xdr:to>
      <xdr:col>21</xdr:col>
      <xdr:colOff>212725</xdr:colOff>
      <xdr:row>77</xdr:row>
      <xdr:rowOff>82076</xdr:rowOff>
    </xdr:to>
    <xdr:sp macro="" textlink="">
      <xdr:nvSpPr>
        <xdr:cNvPr id="601" name="フローチャート : 判断 600"/>
        <xdr:cNvSpPr/>
      </xdr:nvSpPr>
      <xdr:spPr>
        <a:xfrm>
          <a:off x="14541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98602</xdr:rowOff>
    </xdr:from>
    <xdr:ext cx="534377" cy="259045"/>
    <xdr:sp macro="" textlink="">
      <xdr:nvSpPr>
        <xdr:cNvPr id="602" name="テキスト ボックス 601"/>
        <xdr:cNvSpPr txBox="1"/>
      </xdr:nvSpPr>
      <xdr:spPr>
        <a:xfrm>
          <a:off x="14325111" y="129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99106</xdr:rowOff>
    </xdr:from>
    <xdr:to>
      <xdr:col>19</xdr:col>
      <xdr:colOff>644525</xdr:colOff>
      <xdr:row>78</xdr:row>
      <xdr:rowOff>101191</xdr:rowOff>
    </xdr:to>
    <xdr:cxnSp macro="">
      <xdr:nvCxnSpPr>
        <xdr:cNvPr id="603" name="直線コネクタ 602"/>
        <xdr:cNvCxnSpPr/>
      </xdr:nvCxnSpPr>
      <xdr:spPr>
        <a:xfrm>
          <a:off x="12814300" y="13472206"/>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152336</xdr:rowOff>
    </xdr:from>
    <xdr:to>
      <xdr:col>20</xdr:col>
      <xdr:colOff>9525</xdr:colOff>
      <xdr:row>77</xdr:row>
      <xdr:rowOff>82486</xdr:rowOff>
    </xdr:to>
    <xdr:sp macro="" textlink="">
      <xdr:nvSpPr>
        <xdr:cNvPr id="604" name="フローチャート : 判断 603"/>
        <xdr:cNvSpPr/>
      </xdr:nvSpPr>
      <xdr:spPr>
        <a:xfrm>
          <a:off x="13652500" y="1318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99013</xdr:rowOff>
    </xdr:from>
    <xdr:ext cx="534377" cy="259045"/>
    <xdr:sp macro="" textlink="">
      <xdr:nvSpPr>
        <xdr:cNvPr id="605" name="テキスト ボックス 604"/>
        <xdr:cNvSpPr txBox="1"/>
      </xdr:nvSpPr>
      <xdr:spPr>
        <a:xfrm>
          <a:off x="13436111" y="129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146421</xdr:rowOff>
    </xdr:from>
    <xdr:to>
      <xdr:col>18</xdr:col>
      <xdr:colOff>492125</xdr:colOff>
      <xdr:row>77</xdr:row>
      <xdr:rowOff>76571</xdr:rowOff>
    </xdr:to>
    <xdr:sp macro="" textlink="">
      <xdr:nvSpPr>
        <xdr:cNvPr id="606" name="フローチャート : 判断 605"/>
        <xdr:cNvSpPr/>
      </xdr:nvSpPr>
      <xdr:spPr>
        <a:xfrm>
          <a:off x="12763500" y="1317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93098</xdr:rowOff>
    </xdr:from>
    <xdr:ext cx="534377" cy="259045"/>
    <xdr:sp macro="" textlink="">
      <xdr:nvSpPr>
        <xdr:cNvPr id="607" name="テキスト ボックス 606"/>
        <xdr:cNvSpPr txBox="1"/>
      </xdr:nvSpPr>
      <xdr:spPr>
        <a:xfrm>
          <a:off x="12547111" y="1295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75654</xdr:rowOff>
    </xdr:from>
    <xdr:to>
      <xdr:col>23</xdr:col>
      <xdr:colOff>568325</xdr:colOff>
      <xdr:row>79</xdr:row>
      <xdr:rowOff>5804</xdr:rowOff>
    </xdr:to>
    <xdr:sp macro="" textlink="">
      <xdr:nvSpPr>
        <xdr:cNvPr id="613" name="円/楕円 612"/>
        <xdr:cNvSpPr/>
      </xdr:nvSpPr>
      <xdr:spPr>
        <a:xfrm>
          <a:off x="16268700" y="1344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162031</xdr:rowOff>
    </xdr:from>
    <xdr:ext cx="469744" cy="259045"/>
    <xdr:sp macro="" textlink="">
      <xdr:nvSpPr>
        <xdr:cNvPr id="614" name="公債費該当値テキスト"/>
        <xdr:cNvSpPr txBox="1"/>
      </xdr:nvSpPr>
      <xdr:spPr>
        <a:xfrm>
          <a:off x="16370300" y="1336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74298</xdr:rowOff>
    </xdr:from>
    <xdr:to>
      <xdr:col>22</xdr:col>
      <xdr:colOff>415925</xdr:colOff>
      <xdr:row>79</xdr:row>
      <xdr:rowOff>4448</xdr:rowOff>
    </xdr:to>
    <xdr:sp macro="" textlink="">
      <xdr:nvSpPr>
        <xdr:cNvPr id="615" name="円/楕円 614"/>
        <xdr:cNvSpPr/>
      </xdr:nvSpPr>
      <xdr:spPr>
        <a:xfrm>
          <a:off x="15430500" y="134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167025</xdr:rowOff>
    </xdr:from>
    <xdr:ext cx="469744" cy="259045"/>
    <xdr:sp macro="" textlink="">
      <xdr:nvSpPr>
        <xdr:cNvPr id="616" name="テキスト ボックス 615"/>
        <xdr:cNvSpPr txBox="1"/>
      </xdr:nvSpPr>
      <xdr:spPr>
        <a:xfrm>
          <a:off x="15246427" y="1354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63956</xdr:rowOff>
    </xdr:from>
    <xdr:to>
      <xdr:col>21</xdr:col>
      <xdr:colOff>212725</xdr:colOff>
      <xdr:row>78</xdr:row>
      <xdr:rowOff>165556</xdr:rowOff>
    </xdr:to>
    <xdr:sp macro="" textlink="">
      <xdr:nvSpPr>
        <xdr:cNvPr id="617" name="円/楕円 616"/>
        <xdr:cNvSpPr/>
      </xdr:nvSpPr>
      <xdr:spPr>
        <a:xfrm>
          <a:off x="14541500" y="134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156683</xdr:rowOff>
    </xdr:from>
    <xdr:ext cx="469744" cy="259045"/>
    <xdr:sp macro="" textlink="">
      <xdr:nvSpPr>
        <xdr:cNvPr id="618" name="テキスト ボックス 617"/>
        <xdr:cNvSpPr txBox="1"/>
      </xdr:nvSpPr>
      <xdr:spPr>
        <a:xfrm>
          <a:off x="14357427" y="135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50391</xdr:rowOff>
    </xdr:from>
    <xdr:to>
      <xdr:col>20</xdr:col>
      <xdr:colOff>9525</xdr:colOff>
      <xdr:row>78</xdr:row>
      <xdr:rowOff>151991</xdr:rowOff>
    </xdr:to>
    <xdr:sp macro="" textlink="">
      <xdr:nvSpPr>
        <xdr:cNvPr id="619" name="円/楕円 618"/>
        <xdr:cNvSpPr/>
      </xdr:nvSpPr>
      <xdr:spPr>
        <a:xfrm>
          <a:off x="13652500" y="134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143118</xdr:rowOff>
    </xdr:from>
    <xdr:ext cx="469744" cy="259045"/>
    <xdr:sp macro="" textlink="">
      <xdr:nvSpPr>
        <xdr:cNvPr id="620" name="テキスト ボックス 619"/>
        <xdr:cNvSpPr txBox="1"/>
      </xdr:nvSpPr>
      <xdr:spPr>
        <a:xfrm>
          <a:off x="13468427" y="1351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48306</xdr:rowOff>
    </xdr:from>
    <xdr:to>
      <xdr:col>18</xdr:col>
      <xdr:colOff>492125</xdr:colOff>
      <xdr:row>78</xdr:row>
      <xdr:rowOff>149906</xdr:rowOff>
    </xdr:to>
    <xdr:sp macro="" textlink="">
      <xdr:nvSpPr>
        <xdr:cNvPr id="621" name="円/楕円 620"/>
        <xdr:cNvSpPr/>
      </xdr:nvSpPr>
      <xdr:spPr>
        <a:xfrm>
          <a:off x="12763500" y="1342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141033</xdr:rowOff>
    </xdr:from>
    <xdr:ext cx="469744" cy="259045"/>
    <xdr:sp macro="" textlink="">
      <xdr:nvSpPr>
        <xdr:cNvPr id="622" name="テキスト ボックス 621"/>
        <xdr:cNvSpPr txBox="1"/>
      </xdr:nvSpPr>
      <xdr:spPr>
        <a:xfrm>
          <a:off x="12579427" y="1351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167798</xdr:rowOff>
    </xdr:from>
    <xdr:to>
      <xdr:col>23</xdr:col>
      <xdr:colOff>517525</xdr:colOff>
      <xdr:row>98</xdr:row>
      <xdr:rowOff>3321</xdr:rowOff>
    </xdr:to>
    <xdr:cxnSp macro="">
      <xdr:nvCxnSpPr>
        <xdr:cNvPr id="647" name="直線コネクタ 646"/>
        <xdr:cNvCxnSpPr/>
      </xdr:nvCxnSpPr>
      <xdr:spPr>
        <a:xfrm>
          <a:off x="15481300" y="16798448"/>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167798</xdr:rowOff>
    </xdr:from>
    <xdr:to>
      <xdr:col>22</xdr:col>
      <xdr:colOff>365125</xdr:colOff>
      <xdr:row>98</xdr:row>
      <xdr:rowOff>4891</xdr:rowOff>
    </xdr:to>
    <xdr:cxnSp macro="">
      <xdr:nvCxnSpPr>
        <xdr:cNvPr id="650" name="直線コネクタ 649"/>
        <xdr:cNvCxnSpPr/>
      </xdr:nvCxnSpPr>
      <xdr:spPr>
        <a:xfrm flipV="1">
          <a:off x="14592300" y="16798448"/>
          <a:ext cx="889000" cy="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98569</xdr:rowOff>
    </xdr:from>
    <xdr:to>
      <xdr:col>22</xdr:col>
      <xdr:colOff>415925</xdr:colOff>
      <xdr:row>98</xdr:row>
      <xdr:rowOff>28719</xdr:rowOff>
    </xdr:to>
    <xdr:sp macro="" textlink="">
      <xdr:nvSpPr>
        <xdr:cNvPr id="651" name="フローチャート : 判断 650"/>
        <xdr:cNvSpPr/>
      </xdr:nvSpPr>
      <xdr:spPr>
        <a:xfrm>
          <a:off x="15430500" y="1672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45246</xdr:rowOff>
    </xdr:from>
    <xdr:ext cx="534377" cy="259045"/>
    <xdr:sp macro="" textlink="">
      <xdr:nvSpPr>
        <xdr:cNvPr id="652" name="テキスト ボックス 651"/>
        <xdr:cNvSpPr txBox="1"/>
      </xdr:nvSpPr>
      <xdr:spPr>
        <a:xfrm>
          <a:off x="15214111" y="165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4891</xdr:rowOff>
    </xdr:from>
    <xdr:to>
      <xdr:col>21</xdr:col>
      <xdr:colOff>161925</xdr:colOff>
      <xdr:row>98</xdr:row>
      <xdr:rowOff>6612</xdr:rowOff>
    </xdr:to>
    <xdr:cxnSp macro="">
      <xdr:nvCxnSpPr>
        <xdr:cNvPr id="653" name="直線コネクタ 652"/>
        <xdr:cNvCxnSpPr/>
      </xdr:nvCxnSpPr>
      <xdr:spPr>
        <a:xfrm flipV="1">
          <a:off x="13703300" y="16806991"/>
          <a:ext cx="8890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125124</xdr:rowOff>
    </xdr:from>
    <xdr:to>
      <xdr:col>21</xdr:col>
      <xdr:colOff>212725</xdr:colOff>
      <xdr:row>98</xdr:row>
      <xdr:rowOff>55274</xdr:rowOff>
    </xdr:to>
    <xdr:sp macro="" textlink="">
      <xdr:nvSpPr>
        <xdr:cNvPr id="654" name="フローチャート : 判断 653"/>
        <xdr:cNvSpPr/>
      </xdr:nvSpPr>
      <xdr:spPr>
        <a:xfrm>
          <a:off x="14541500" y="1675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71801</xdr:rowOff>
    </xdr:from>
    <xdr:ext cx="534377" cy="259045"/>
    <xdr:sp macro="" textlink="">
      <xdr:nvSpPr>
        <xdr:cNvPr id="655" name="テキスト ボックス 654"/>
        <xdr:cNvSpPr txBox="1"/>
      </xdr:nvSpPr>
      <xdr:spPr>
        <a:xfrm>
          <a:off x="14325111" y="165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163705</xdr:rowOff>
    </xdr:from>
    <xdr:to>
      <xdr:col>19</xdr:col>
      <xdr:colOff>644525</xdr:colOff>
      <xdr:row>98</xdr:row>
      <xdr:rowOff>6612</xdr:rowOff>
    </xdr:to>
    <xdr:cxnSp macro="">
      <xdr:nvCxnSpPr>
        <xdr:cNvPr id="656" name="直線コネクタ 655"/>
        <xdr:cNvCxnSpPr/>
      </xdr:nvCxnSpPr>
      <xdr:spPr>
        <a:xfrm>
          <a:off x="12814300" y="16794355"/>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130104</xdr:rowOff>
    </xdr:from>
    <xdr:to>
      <xdr:col>20</xdr:col>
      <xdr:colOff>9525</xdr:colOff>
      <xdr:row>98</xdr:row>
      <xdr:rowOff>60254</xdr:rowOff>
    </xdr:to>
    <xdr:sp macro="" textlink="">
      <xdr:nvSpPr>
        <xdr:cNvPr id="657" name="フローチャート : 判断 656"/>
        <xdr:cNvSpPr/>
      </xdr:nvSpPr>
      <xdr:spPr>
        <a:xfrm>
          <a:off x="13652500" y="1676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51381</xdr:rowOff>
    </xdr:from>
    <xdr:ext cx="534377" cy="259045"/>
    <xdr:sp macro="" textlink="">
      <xdr:nvSpPr>
        <xdr:cNvPr id="658" name="テキスト ボックス 657"/>
        <xdr:cNvSpPr txBox="1"/>
      </xdr:nvSpPr>
      <xdr:spPr>
        <a:xfrm>
          <a:off x="13436111" y="1685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127620</xdr:rowOff>
    </xdr:from>
    <xdr:to>
      <xdr:col>18</xdr:col>
      <xdr:colOff>492125</xdr:colOff>
      <xdr:row>98</xdr:row>
      <xdr:rowOff>57770</xdr:rowOff>
    </xdr:to>
    <xdr:sp macro="" textlink="">
      <xdr:nvSpPr>
        <xdr:cNvPr id="659" name="フローチャート : 判断 658"/>
        <xdr:cNvSpPr/>
      </xdr:nvSpPr>
      <xdr:spPr>
        <a:xfrm>
          <a:off x="12763500" y="1675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48897</xdr:rowOff>
    </xdr:from>
    <xdr:ext cx="534377" cy="259045"/>
    <xdr:sp macro="" textlink="">
      <xdr:nvSpPr>
        <xdr:cNvPr id="660" name="テキスト ボックス 659"/>
        <xdr:cNvSpPr txBox="1"/>
      </xdr:nvSpPr>
      <xdr:spPr>
        <a:xfrm>
          <a:off x="12547111" y="1685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123971</xdr:rowOff>
    </xdr:from>
    <xdr:to>
      <xdr:col>23</xdr:col>
      <xdr:colOff>568325</xdr:colOff>
      <xdr:row>98</xdr:row>
      <xdr:rowOff>54121</xdr:rowOff>
    </xdr:to>
    <xdr:sp macro="" textlink="">
      <xdr:nvSpPr>
        <xdr:cNvPr id="666" name="円/楕円 665"/>
        <xdr:cNvSpPr/>
      </xdr:nvSpPr>
      <xdr:spPr>
        <a:xfrm>
          <a:off x="16268700" y="1675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116998</xdr:rowOff>
    </xdr:from>
    <xdr:to>
      <xdr:col>22</xdr:col>
      <xdr:colOff>415925</xdr:colOff>
      <xdr:row>98</xdr:row>
      <xdr:rowOff>47148</xdr:rowOff>
    </xdr:to>
    <xdr:sp macro="" textlink="">
      <xdr:nvSpPr>
        <xdr:cNvPr id="668" name="円/楕円 667"/>
        <xdr:cNvSpPr/>
      </xdr:nvSpPr>
      <xdr:spPr>
        <a:xfrm>
          <a:off x="15430500" y="167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38275</xdr:rowOff>
    </xdr:from>
    <xdr:ext cx="534377" cy="259045"/>
    <xdr:sp macro="" textlink="">
      <xdr:nvSpPr>
        <xdr:cNvPr id="669" name="テキスト ボックス 668"/>
        <xdr:cNvSpPr txBox="1"/>
      </xdr:nvSpPr>
      <xdr:spPr>
        <a:xfrm>
          <a:off x="15214111" y="1684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125541</xdr:rowOff>
    </xdr:from>
    <xdr:to>
      <xdr:col>21</xdr:col>
      <xdr:colOff>212725</xdr:colOff>
      <xdr:row>98</xdr:row>
      <xdr:rowOff>55691</xdr:rowOff>
    </xdr:to>
    <xdr:sp macro="" textlink="">
      <xdr:nvSpPr>
        <xdr:cNvPr id="670" name="円/楕円 669"/>
        <xdr:cNvSpPr/>
      </xdr:nvSpPr>
      <xdr:spPr>
        <a:xfrm>
          <a:off x="14541500" y="167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46818</xdr:rowOff>
    </xdr:from>
    <xdr:ext cx="534377" cy="259045"/>
    <xdr:sp macro="" textlink="">
      <xdr:nvSpPr>
        <xdr:cNvPr id="671" name="テキスト ボックス 670"/>
        <xdr:cNvSpPr txBox="1"/>
      </xdr:nvSpPr>
      <xdr:spPr>
        <a:xfrm>
          <a:off x="14325111" y="168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127262</xdr:rowOff>
    </xdr:from>
    <xdr:to>
      <xdr:col>20</xdr:col>
      <xdr:colOff>9525</xdr:colOff>
      <xdr:row>98</xdr:row>
      <xdr:rowOff>57412</xdr:rowOff>
    </xdr:to>
    <xdr:sp macro="" textlink="">
      <xdr:nvSpPr>
        <xdr:cNvPr id="672" name="円/楕円 671"/>
        <xdr:cNvSpPr/>
      </xdr:nvSpPr>
      <xdr:spPr>
        <a:xfrm>
          <a:off x="13652500" y="167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73939</xdr:rowOff>
    </xdr:from>
    <xdr:ext cx="534377" cy="259045"/>
    <xdr:sp macro="" textlink="">
      <xdr:nvSpPr>
        <xdr:cNvPr id="673" name="テキスト ボックス 672"/>
        <xdr:cNvSpPr txBox="1"/>
      </xdr:nvSpPr>
      <xdr:spPr>
        <a:xfrm>
          <a:off x="13436111" y="1653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112905</xdr:rowOff>
    </xdr:from>
    <xdr:to>
      <xdr:col>18</xdr:col>
      <xdr:colOff>492125</xdr:colOff>
      <xdr:row>98</xdr:row>
      <xdr:rowOff>43055</xdr:rowOff>
    </xdr:to>
    <xdr:sp macro="" textlink="">
      <xdr:nvSpPr>
        <xdr:cNvPr id="674" name="円/楕円 673"/>
        <xdr:cNvSpPr/>
      </xdr:nvSpPr>
      <xdr:spPr>
        <a:xfrm>
          <a:off x="12763500" y="1674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59582</xdr:rowOff>
    </xdr:from>
    <xdr:ext cx="534377" cy="259045"/>
    <xdr:sp macro="" textlink="">
      <xdr:nvSpPr>
        <xdr:cNvPr id="675" name="テキスト ボックス 674"/>
        <xdr:cNvSpPr txBox="1"/>
      </xdr:nvSpPr>
      <xdr:spPr>
        <a:xfrm>
          <a:off x="12547111" y="165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6" name="直線コネクタ 70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9" name="直線コネクタ 70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0" name="フローチャート : 判断 709"/>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1" name="テキスト ボックス 710"/>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2" name="直線コネクタ 71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3" name="フローチャート : 判断 712"/>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14" name="テキスト ボックス 713"/>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5" name="直線コネクタ 71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16" name="フローチャート : 判断 715"/>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17" name="テキスト ボックス 716"/>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18" name="フローチャート : 判断 717"/>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19" name="テキスト ボックス 718"/>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26"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9" name="円/楕円 72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0" name="テキスト ボックス 72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82583</xdr:rowOff>
    </xdr:from>
    <xdr:to>
      <xdr:col>32</xdr:col>
      <xdr:colOff>187325</xdr:colOff>
      <xdr:row>59</xdr:row>
      <xdr:rowOff>85587</xdr:rowOff>
    </xdr:to>
    <xdr:cxnSp macro="">
      <xdr:nvCxnSpPr>
        <xdr:cNvPr id="765" name="直線コネクタ 764"/>
        <xdr:cNvCxnSpPr/>
      </xdr:nvCxnSpPr>
      <xdr:spPr>
        <a:xfrm flipV="1">
          <a:off x="21323300" y="10198133"/>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85587</xdr:rowOff>
    </xdr:from>
    <xdr:to>
      <xdr:col>31</xdr:col>
      <xdr:colOff>34925</xdr:colOff>
      <xdr:row>59</xdr:row>
      <xdr:rowOff>86959</xdr:rowOff>
    </xdr:to>
    <xdr:cxnSp macro="">
      <xdr:nvCxnSpPr>
        <xdr:cNvPr id="768" name="直線コネクタ 767"/>
        <xdr:cNvCxnSpPr/>
      </xdr:nvCxnSpPr>
      <xdr:spPr>
        <a:xfrm flipV="1">
          <a:off x="20434300" y="102011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107808</xdr:rowOff>
    </xdr:from>
    <xdr:to>
      <xdr:col>31</xdr:col>
      <xdr:colOff>85725</xdr:colOff>
      <xdr:row>59</xdr:row>
      <xdr:rowOff>37958</xdr:rowOff>
    </xdr:to>
    <xdr:sp macro="" textlink="">
      <xdr:nvSpPr>
        <xdr:cNvPr id="769" name="フローチャート : 判断 768"/>
        <xdr:cNvSpPr/>
      </xdr:nvSpPr>
      <xdr:spPr>
        <a:xfrm>
          <a:off x="21272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54485</xdr:rowOff>
    </xdr:from>
    <xdr:ext cx="469744" cy="259045"/>
    <xdr:sp macro="" textlink="">
      <xdr:nvSpPr>
        <xdr:cNvPr id="770" name="テキスト ボックス 769"/>
        <xdr:cNvSpPr txBox="1"/>
      </xdr:nvSpPr>
      <xdr:spPr>
        <a:xfrm>
          <a:off x="21088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85848</xdr:rowOff>
    </xdr:from>
    <xdr:to>
      <xdr:col>29</xdr:col>
      <xdr:colOff>517525</xdr:colOff>
      <xdr:row>59</xdr:row>
      <xdr:rowOff>86959</xdr:rowOff>
    </xdr:to>
    <xdr:cxnSp macro="">
      <xdr:nvCxnSpPr>
        <xdr:cNvPr id="771" name="直線コネクタ 770"/>
        <xdr:cNvCxnSpPr/>
      </xdr:nvCxnSpPr>
      <xdr:spPr>
        <a:xfrm>
          <a:off x="19545300" y="10201398"/>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106208</xdr:rowOff>
    </xdr:from>
    <xdr:to>
      <xdr:col>29</xdr:col>
      <xdr:colOff>568325</xdr:colOff>
      <xdr:row>59</xdr:row>
      <xdr:rowOff>36358</xdr:rowOff>
    </xdr:to>
    <xdr:sp macro="" textlink="">
      <xdr:nvSpPr>
        <xdr:cNvPr id="772" name="フローチャート : 判断 771"/>
        <xdr:cNvSpPr/>
      </xdr:nvSpPr>
      <xdr:spPr>
        <a:xfrm>
          <a:off x="20383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52885</xdr:rowOff>
    </xdr:from>
    <xdr:ext cx="469744" cy="259045"/>
    <xdr:sp macro="" textlink="">
      <xdr:nvSpPr>
        <xdr:cNvPr id="773" name="テキスト ボックス 772"/>
        <xdr:cNvSpPr txBox="1"/>
      </xdr:nvSpPr>
      <xdr:spPr>
        <a:xfrm>
          <a:off x="20199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85065</xdr:rowOff>
    </xdr:from>
    <xdr:to>
      <xdr:col>28</xdr:col>
      <xdr:colOff>314325</xdr:colOff>
      <xdr:row>59</xdr:row>
      <xdr:rowOff>85848</xdr:rowOff>
    </xdr:to>
    <xdr:cxnSp macro="">
      <xdr:nvCxnSpPr>
        <xdr:cNvPr id="774" name="直線コネクタ 773"/>
        <xdr:cNvCxnSpPr/>
      </xdr:nvCxnSpPr>
      <xdr:spPr>
        <a:xfrm>
          <a:off x="18656300" y="10200615"/>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97097</xdr:rowOff>
    </xdr:from>
    <xdr:to>
      <xdr:col>28</xdr:col>
      <xdr:colOff>365125</xdr:colOff>
      <xdr:row>59</xdr:row>
      <xdr:rowOff>27247</xdr:rowOff>
    </xdr:to>
    <xdr:sp macro="" textlink="">
      <xdr:nvSpPr>
        <xdr:cNvPr id="775" name="フローチャート : 判断 774"/>
        <xdr:cNvSpPr/>
      </xdr:nvSpPr>
      <xdr:spPr>
        <a:xfrm>
          <a:off x="19494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43774</xdr:rowOff>
    </xdr:from>
    <xdr:ext cx="469744" cy="259045"/>
    <xdr:sp macro="" textlink="">
      <xdr:nvSpPr>
        <xdr:cNvPr id="776" name="テキスト ボックス 775"/>
        <xdr:cNvSpPr txBox="1"/>
      </xdr:nvSpPr>
      <xdr:spPr>
        <a:xfrm>
          <a:off x="19310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103106</xdr:rowOff>
    </xdr:from>
    <xdr:to>
      <xdr:col>27</xdr:col>
      <xdr:colOff>161925</xdr:colOff>
      <xdr:row>59</xdr:row>
      <xdr:rowOff>33256</xdr:rowOff>
    </xdr:to>
    <xdr:sp macro="" textlink="">
      <xdr:nvSpPr>
        <xdr:cNvPr id="777" name="フローチャート : 判断 776"/>
        <xdr:cNvSpPr/>
      </xdr:nvSpPr>
      <xdr:spPr>
        <a:xfrm>
          <a:off x="18605500" y="100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49783</xdr:rowOff>
    </xdr:from>
    <xdr:ext cx="469744" cy="259045"/>
    <xdr:sp macro="" textlink="">
      <xdr:nvSpPr>
        <xdr:cNvPr id="778" name="テキスト ボックス 777"/>
        <xdr:cNvSpPr txBox="1"/>
      </xdr:nvSpPr>
      <xdr:spPr>
        <a:xfrm>
          <a:off x="18421427" y="98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31783</xdr:rowOff>
    </xdr:from>
    <xdr:to>
      <xdr:col>32</xdr:col>
      <xdr:colOff>238125</xdr:colOff>
      <xdr:row>59</xdr:row>
      <xdr:rowOff>133383</xdr:rowOff>
    </xdr:to>
    <xdr:sp macro="" textlink="">
      <xdr:nvSpPr>
        <xdr:cNvPr id="784" name="円/楕円 783"/>
        <xdr:cNvSpPr/>
      </xdr:nvSpPr>
      <xdr:spPr>
        <a:xfrm>
          <a:off x="22110700" y="101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118160</xdr:rowOff>
    </xdr:from>
    <xdr:ext cx="378565" cy="259045"/>
    <xdr:sp macro="" textlink="">
      <xdr:nvSpPr>
        <xdr:cNvPr id="785" name="貸付金該当値テキスト"/>
        <xdr:cNvSpPr txBox="1"/>
      </xdr:nvSpPr>
      <xdr:spPr>
        <a:xfrm>
          <a:off x="22212300" y="100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34787</xdr:rowOff>
    </xdr:from>
    <xdr:to>
      <xdr:col>31</xdr:col>
      <xdr:colOff>85725</xdr:colOff>
      <xdr:row>59</xdr:row>
      <xdr:rowOff>136387</xdr:rowOff>
    </xdr:to>
    <xdr:sp macro="" textlink="">
      <xdr:nvSpPr>
        <xdr:cNvPr id="786" name="円/楕円 785"/>
        <xdr:cNvSpPr/>
      </xdr:nvSpPr>
      <xdr:spPr>
        <a:xfrm>
          <a:off x="21272500" y="1015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127514</xdr:rowOff>
    </xdr:from>
    <xdr:ext cx="378565" cy="259045"/>
    <xdr:sp macro="" textlink="">
      <xdr:nvSpPr>
        <xdr:cNvPr id="787" name="テキスト ボックス 786"/>
        <xdr:cNvSpPr txBox="1"/>
      </xdr:nvSpPr>
      <xdr:spPr>
        <a:xfrm>
          <a:off x="21134017" y="10243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36159</xdr:rowOff>
    </xdr:from>
    <xdr:to>
      <xdr:col>29</xdr:col>
      <xdr:colOff>568325</xdr:colOff>
      <xdr:row>59</xdr:row>
      <xdr:rowOff>137759</xdr:rowOff>
    </xdr:to>
    <xdr:sp macro="" textlink="">
      <xdr:nvSpPr>
        <xdr:cNvPr id="788" name="円/楕円 787"/>
        <xdr:cNvSpPr/>
      </xdr:nvSpPr>
      <xdr:spPr>
        <a:xfrm>
          <a:off x="20383500" y="101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128886</xdr:rowOff>
    </xdr:from>
    <xdr:ext cx="378565" cy="259045"/>
    <xdr:sp macro="" textlink="">
      <xdr:nvSpPr>
        <xdr:cNvPr id="789" name="テキスト ボックス 788"/>
        <xdr:cNvSpPr txBox="1"/>
      </xdr:nvSpPr>
      <xdr:spPr>
        <a:xfrm>
          <a:off x="20245017" y="1024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35048</xdr:rowOff>
    </xdr:from>
    <xdr:to>
      <xdr:col>28</xdr:col>
      <xdr:colOff>365125</xdr:colOff>
      <xdr:row>59</xdr:row>
      <xdr:rowOff>136648</xdr:rowOff>
    </xdr:to>
    <xdr:sp macro="" textlink="">
      <xdr:nvSpPr>
        <xdr:cNvPr id="790" name="円/楕円 789"/>
        <xdr:cNvSpPr/>
      </xdr:nvSpPr>
      <xdr:spPr>
        <a:xfrm>
          <a:off x="19494500" y="1015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127775</xdr:rowOff>
    </xdr:from>
    <xdr:ext cx="378565" cy="259045"/>
    <xdr:sp macro="" textlink="">
      <xdr:nvSpPr>
        <xdr:cNvPr id="791" name="テキスト ボックス 790"/>
        <xdr:cNvSpPr txBox="1"/>
      </xdr:nvSpPr>
      <xdr:spPr>
        <a:xfrm>
          <a:off x="19356017" y="10243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34265</xdr:rowOff>
    </xdr:from>
    <xdr:to>
      <xdr:col>27</xdr:col>
      <xdr:colOff>161925</xdr:colOff>
      <xdr:row>59</xdr:row>
      <xdr:rowOff>135865</xdr:rowOff>
    </xdr:to>
    <xdr:sp macro="" textlink="">
      <xdr:nvSpPr>
        <xdr:cNvPr id="792" name="円/楕円 791"/>
        <xdr:cNvSpPr/>
      </xdr:nvSpPr>
      <xdr:spPr>
        <a:xfrm>
          <a:off x="18605500" y="101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126992</xdr:rowOff>
    </xdr:from>
    <xdr:ext cx="378565" cy="259045"/>
    <xdr:sp macro="" textlink="">
      <xdr:nvSpPr>
        <xdr:cNvPr id="793" name="テキスト ボックス 792"/>
        <xdr:cNvSpPr txBox="1"/>
      </xdr:nvSpPr>
      <xdr:spPr>
        <a:xfrm>
          <a:off x="18467017" y="1024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112032</xdr:rowOff>
    </xdr:from>
    <xdr:to>
      <xdr:col>32</xdr:col>
      <xdr:colOff>187325</xdr:colOff>
      <xdr:row>75</xdr:row>
      <xdr:rowOff>121145</xdr:rowOff>
    </xdr:to>
    <xdr:cxnSp macro="">
      <xdr:nvCxnSpPr>
        <xdr:cNvPr id="822" name="直線コネクタ 821"/>
        <xdr:cNvCxnSpPr/>
      </xdr:nvCxnSpPr>
      <xdr:spPr>
        <a:xfrm flipV="1">
          <a:off x="21323300" y="12970782"/>
          <a:ext cx="838200" cy="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23"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121145</xdr:rowOff>
    </xdr:from>
    <xdr:to>
      <xdr:col>31</xdr:col>
      <xdr:colOff>34925</xdr:colOff>
      <xdr:row>75</xdr:row>
      <xdr:rowOff>167773</xdr:rowOff>
    </xdr:to>
    <xdr:cxnSp macro="">
      <xdr:nvCxnSpPr>
        <xdr:cNvPr id="825" name="直線コネクタ 824"/>
        <xdr:cNvCxnSpPr/>
      </xdr:nvCxnSpPr>
      <xdr:spPr>
        <a:xfrm flipV="1">
          <a:off x="20434300" y="12979895"/>
          <a:ext cx="889000" cy="4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26" name="フローチャート : 判断 825"/>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27" name="テキスト ボックス 826"/>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118166</xdr:rowOff>
    </xdr:from>
    <xdr:to>
      <xdr:col>29</xdr:col>
      <xdr:colOff>517525</xdr:colOff>
      <xdr:row>75</xdr:row>
      <xdr:rowOff>167773</xdr:rowOff>
    </xdr:to>
    <xdr:cxnSp macro="">
      <xdr:nvCxnSpPr>
        <xdr:cNvPr id="828" name="直線コネクタ 827"/>
        <xdr:cNvCxnSpPr/>
      </xdr:nvCxnSpPr>
      <xdr:spPr>
        <a:xfrm>
          <a:off x="19545300" y="12976916"/>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29" name="フローチャート : 判断 828"/>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30" name="テキスト ボックス 829"/>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91016</xdr:rowOff>
    </xdr:from>
    <xdr:to>
      <xdr:col>28</xdr:col>
      <xdr:colOff>314325</xdr:colOff>
      <xdr:row>75</xdr:row>
      <xdr:rowOff>118166</xdr:rowOff>
    </xdr:to>
    <xdr:cxnSp macro="">
      <xdr:nvCxnSpPr>
        <xdr:cNvPr id="831" name="直線コネクタ 830"/>
        <xdr:cNvCxnSpPr/>
      </xdr:nvCxnSpPr>
      <xdr:spPr>
        <a:xfrm>
          <a:off x="18656300" y="12949766"/>
          <a:ext cx="889000" cy="2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2" name="フローチャート : 判断 831"/>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33" name="テキスト ボックス 832"/>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4" name="フローチャート : 判断 833"/>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35" name="テキスト ボックス 834"/>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61232</xdr:rowOff>
    </xdr:from>
    <xdr:to>
      <xdr:col>32</xdr:col>
      <xdr:colOff>238125</xdr:colOff>
      <xdr:row>75</xdr:row>
      <xdr:rowOff>162832</xdr:rowOff>
    </xdr:to>
    <xdr:sp macro="" textlink="">
      <xdr:nvSpPr>
        <xdr:cNvPr id="841" name="円/楕円 840"/>
        <xdr:cNvSpPr/>
      </xdr:nvSpPr>
      <xdr:spPr>
        <a:xfrm>
          <a:off x="22110700" y="129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84109</xdr:rowOff>
    </xdr:from>
    <xdr:ext cx="534377" cy="259045"/>
    <xdr:sp macro="" textlink="">
      <xdr:nvSpPr>
        <xdr:cNvPr id="842" name="繰出金該当値テキスト"/>
        <xdr:cNvSpPr txBox="1"/>
      </xdr:nvSpPr>
      <xdr:spPr>
        <a:xfrm>
          <a:off x="22212300" y="127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81,131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70345</xdr:rowOff>
    </xdr:from>
    <xdr:to>
      <xdr:col>31</xdr:col>
      <xdr:colOff>85725</xdr:colOff>
      <xdr:row>76</xdr:row>
      <xdr:rowOff>496</xdr:rowOff>
    </xdr:to>
    <xdr:sp macro="" textlink="">
      <xdr:nvSpPr>
        <xdr:cNvPr id="843" name="円/楕円 842"/>
        <xdr:cNvSpPr/>
      </xdr:nvSpPr>
      <xdr:spPr>
        <a:xfrm>
          <a:off x="21272500" y="129290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17022</xdr:rowOff>
    </xdr:from>
    <xdr:ext cx="534377" cy="259045"/>
    <xdr:sp macro="" textlink="">
      <xdr:nvSpPr>
        <xdr:cNvPr id="844" name="テキスト ボックス 843"/>
        <xdr:cNvSpPr txBox="1"/>
      </xdr:nvSpPr>
      <xdr:spPr>
        <a:xfrm>
          <a:off x="21056111" y="1270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116972</xdr:rowOff>
    </xdr:from>
    <xdr:to>
      <xdr:col>29</xdr:col>
      <xdr:colOff>568325</xdr:colOff>
      <xdr:row>76</xdr:row>
      <xdr:rowOff>47123</xdr:rowOff>
    </xdr:to>
    <xdr:sp macro="" textlink="">
      <xdr:nvSpPr>
        <xdr:cNvPr id="845" name="円/楕円 844"/>
        <xdr:cNvSpPr/>
      </xdr:nvSpPr>
      <xdr:spPr>
        <a:xfrm>
          <a:off x="20383500" y="12975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63649</xdr:rowOff>
    </xdr:from>
    <xdr:ext cx="534377" cy="259045"/>
    <xdr:sp macro="" textlink="">
      <xdr:nvSpPr>
        <xdr:cNvPr id="846" name="テキスト ボックス 845"/>
        <xdr:cNvSpPr txBox="1"/>
      </xdr:nvSpPr>
      <xdr:spPr>
        <a:xfrm>
          <a:off x="20167111" y="127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67366</xdr:rowOff>
    </xdr:from>
    <xdr:to>
      <xdr:col>28</xdr:col>
      <xdr:colOff>365125</xdr:colOff>
      <xdr:row>75</xdr:row>
      <xdr:rowOff>168966</xdr:rowOff>
    </xdr:to>
    <xdr:sp macro="" textlink="">
      <xdr:nvSpPr>
        <xdr:cNvPr id="847" name="円/楕円 846"/>
        <xdr:cNvSpPr/>
      </xdr:nvSpPr>
      <xdr:spPr>
        <a:xfrm>
          <a:off x="19494500" y="129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14043</xdr:rowOff>
    </xdr:from>
    <xdr:ext cx="534377" cy="259045"/>
    <xdr:sp macro="" textlink="">
      <xdr:nvSpPr>
        <xdr:cNvPr id="848" name="テキスト ボックス 847"/>
        <xdr:cNvSpPr txBox="1"/>
      </xdr:nvSpPr>
      <xdr:spPr>
        <a:xfrm>
          <a:off x="19278111" y="1270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40216</xdr:rowOff>
    </xdr:from>
    <xdr:to>
      <xdr:col>27</xdr:col>
      <xdr:colOff>161925</xdr:colOff>
      <xdr:row>75</xdr:row>
      <xdr:rowOff>141816</xdr:rowOff>
    </xdr:to>
    <xdr:sp macro="" textlink="">
      <xdr:nvSpPr>
        <xdr:cNvPr id="849" name="円/楕円 848"/>
        <xdr:cNvSpPr/>
      </xdr:nvSpPr>
      <xdr:spPr>
        <a:xfrm>
          <a:off x="18605500" y="1289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158343</xdr:rowOff>
    </xdr:from>
    <xdr:ext cx="534377" cy="259045"/>
    <xdr:sp macro="" textlink="">
      <xdr:nvSpPr>
        <xdr:cNvPr id="850" name="テキスト ボックス 849"/>
        <xdr:cNvSpPr txBox="1"/>
      </xdr:nvSpPr>
      <xdr:spPr>
        <a:xfrm>
          <a:off x="18389111" y="1267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1" name="直線コネクタ 86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2" name="テキスト ボックス 86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4" name="テキスト ボックス 86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66" name="テキスト ボックス 86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68" name="テキスト ボックス 86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9" name="直線コネクタ 86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0" name="テキスト ボックス 86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4" name="直線コネクタ 87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6" name="直線コネクタ 87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9" name="直線コネクタ 87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1" name="フローチャート : 判断 88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2" name="直線コネクタ 88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3" name="フローチャート : 判断 882"/>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4" name="テキスト ボックス 883"/>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5" name="直線コネクタ 88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6" name="フローチャート : 判断 88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7" name="テキスト ボックス 88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8" name="直線コネクタ 88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9" name="フローチャート : 判断 88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0" name="テキスト ボックス 88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1" name="フローチャート : 判断 89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2" name="テキスト ボックス 89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8" name="円/楕円 89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0" name="円/楕円 89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1" name="テキスト ボックス 90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2" name="円/楕円 90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3" name="テキスト ボックス 90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4" name="円/楕円 90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5" name="テキスト ボックス 90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6" name="円/楕円 90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7" name="テキスト ボックス 90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義務的経費の扶助費は、類似団体とほぼ平均であるが、ここ数年地方債の発行を控えていたため公債費は、類似団体に比べ、一人当たりのコスト上位となっている。</a:t>
          </a:r>
          <a:endParaRPr kumimoji="1" lang="en-US" altLang="ja-JP" sz="1300">
            <a:latin typeface="ＭＳ Ｐゴシック"/>
          </a:endParaRPr>
        </a:p>
        <a:p>
          <a:r>
            <a:rPr kumimoji="1" lang="ja-JP" altLang="en-US" sz="1300">
              <a:latin typeface="ＭＳ Ｐゴシック"/>
            </a:rPr>
            <a:t>　投資的経費の普通建設事業費は、類似団体に比べ平均を大きく下回っているが、今後施設の老朽化による建て替え等により増加することが懸念される。</a:t>
          </a:r>
          <a:endParaRPr kumimoji="1" lang="en-US" altLang="ja-JP" sz="1300">
            <a:latin typeface="ＭＳ Ｐゴシック"/>
          </a:endParaRPr>
        </a:p>
        <a:p>
          <a:r>
            <a:rPr kumimoji="1" lang="ja-JP" altLang="en-US" sz="1300">
              <a:latin typeface="ＭＳ Ｐゴシック"/>
            </a:rPr>
            <a:t>　繰出金については、下水道施設の長寿命化を進めている公共下水道事業特別会計への繰出金や国民健康保険特別会計の財政状態の悪化により、類似団体、全国平均及び三重県平均を大きく上回っている。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14,922
14,522
8.73
6,825,560
6,356,656
462,790
4,839,580
505,326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27033</xdr:rowOff>
    </xdr:from>
    <xdr:to>
      <xdr:col>6</xdr:col>
      <xdr:colOff>511175</xdr:colOff>
      <xdr:row>37</xdr:row>
      <xdr:rowOff>29482</xdr:rowOff>
    </xdr:to>
    <xdr:cxnSp macro="">
      <xdr:nvCxnSpPr>
        <xdr:cNvPr id="63" name="直線コネクタ 62"/>
        <xdr:cNvCxnSpPr/>
      </xdr:nvCxnSpPr>
      <xdr:spPr>
        <a:xfrm flipV="1">
          <a:off x="3797300" y="6370683"/>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29482</xdr:rowOff>
    </xdr:from>
    <xdr:to>
      <xdr:col>5</xdr:col>
      <xdr:colOff>358775</xdr:colOff>
      <xdr:row>37</xdr:row>
      <xdr:rowOff>49240</xdr:rowOff>
    </xdr:to>
    <xdr:cxnSp macro="">
      <xdr:nvCxnSpPr>
        <xdr:cNvPr id="66" name="直線コネクタ 65"/>
        <xdr:cNvCxnSpPr/>
      </xdr:nvCxnSpPr>
      <xdr:spPr>
        <a:xfrm flipV="1">
          <a:off x="2908300" y="6373132"/>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33710</xdr:rowOff>
    </xdr:from>
    <xdr:to>
      <xdr:col>5</xdr:col>
      <xdr:colOff>409575</xdr:colOff>
      <xdr:row>36</xdr:row>
      <xdr:rowOff>135310</xdr:rowOff>
    </xdr:to>
    <xdr:sp macro="" textlink="">
      <xdr:nvSpPr>
        <xdr:cNvPr id="67" name="フローチャート : 判断 66"/>
        <xdr:cNvSpPr/>
      </xdr:nvSpPr>
      <xdr:spPr>
        <a:xfrm>
          <a:off x="3746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151837</xdr:rowOff>
    </xdr:from>
    <xdr:ext cx="469744" cy="259045"/>
    <xdr:sp macro="" textlink="">
      <xdr:nvSpPr>
        <xdr:cNvPr id="68" name="テキスト ボックス 67"/>
        <xdr:cNvSpPr txBox="1"/>
      </xdr:nvSpPr>
      <xdr:spPr>
        <a:xfrm>
          <a:off x="3562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139373</xdr:rowOff>
    </xdr:from>
    <xdr:to>
      <xdr:col>4</xdr:col>
      <xdr:colOff>155575</xdr:colOff>
      <xdr:row>37</xdr:row>
      <xdr:rowOff>49240</xdr:rowOff>
    </xdr:to>
    <xdr:cxnSp macro="">
      <xdr:nvCxnSpPr>
        <xdr:cNvPr id="69" name="直線コネクタ 68"/>
        <xdr:cNvCxnSpPr/>
      </xdr:nvCxnSpPr>
      <xdr:spPr>
        <a:xfrm>
          <a:off x="2019300" y="6311573"/>
          <a:ext cx="889000" cy="8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51671</xdr:rowOff>
    </xdr:from>
    <xdr:to>
      <xdr:col>4</xdr:col>
      <xdr:colOff>206375</xdr:colOff>
      <xdr:row>36</xdr:row>
      <xdr:rowOff>153271</xdr:rowOff>
    </xdr:to>
    <xdr:sp macro="" textlink="">
      <xdr:nvSpPr>
        <xdr:cNvPr id="70" name="フローチャート : 判断 69"/>
        <xdr:cNvSpPr/>
      </xdr:nvSpPr>
      <xdr:spPr>
        <a:xfrm>
          <a:off x="2857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169798</xdr:rowOff>
    </xdr:from>
    <xdr:ext cx="469744" cy="259045"/>
    <xdr:sp macro="" textlink="">
      <xdr:nvSpPr>
        <xdr:cNvPr id="71" name="テキスト ボックス 70"/>
        <xdr:cNvSpPr txBox="1"/>
      </xdr:nvSpPr>
      <xdr:spPr>
        <a:xfrm>
          <a:off x="2673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74876</xdr:rowOff>
    </xdr:from>
    <xdr:to>
      <xdr:col>2</xdr:col>
      <xdr:colOff>638175</xdr:colOff>
      <xdr:row>36</xdr:row>
      <xdr:rowOff>139373</xdr:rowOff>
    </xdr:to>
    <xdr:cxnSp macro="">
      <xdr:nvCxnSpPr>
        <xdr:cNvPr id="72" name="直線コネクタ 71"/>
        <xdr:cNvCxnSpPr/>
      </xdr:nvCxnSpPr>
      <xdr:spPr>
        <a:xfrm>
          <a:off x="1130300" y="6075626"/>
          <a:ext cx="889000" cy="2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25382</xdr:rowOff>
    </xdr:from>
    <xdr:to>
      <xdr:col>3</xdr:col>
      <xdr:colOff>3175</xdr:colOff>
      <xdr:row>36</xdr:row>
      <xdr:rowOff>126982</xdr:rowOff>
    </xdr:to>
    <xdr:sp macro="" textlink="">
      <xdr:nvSpPr>
        <xdr:cNvPr id="73" name="フローチャート : 判断 72"/>
        <xdr:cNvSpPr/>
      </xdr:nvSpPr>
      <xdr:spPr>
        <a:xfrm>
          <a:off x="1968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143509</xdr:rowOff>
    </xdr:from>
    <xdr:ext cx="469744" cy="259045"/>
    <xdr:sp macro="" textlink="">
      <xdr:nvSpPr>
        <xdr:cNvPr id="74" name="テキスト ボックス 73"/>
        <xdr:cNvSpPr txBox="1"/>
      </xdr:nvSpPr>
      <xdr:spPr>
        <a:xfrm>
          <a:off x="1784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39098</xdr:rowOff>
    </xdr:from>
    <xdr:to>
      <xdr:col>1</xdr:col>
      <xdr:colOff>485775</xdr:colOff>
      <xdr:row>35</xdr:row>
      <xdr:rowOff>140698</xdr:rowOff>
    </xdr:to>
    <xdr:sp macro="" textlink="">
      <xdr:nvSpPr>
        <xdr:cNvPr id="75" name="フローチャート : 判断 74"/>
        <xdr:cNvSpPr/>
      </xdr:nvSpPr>
      <xdr:spPr>
        <a:xfrm>
          <a:off x="1079500" y="60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131825</xdr:rowOff>
    </xdr:from>
    <xdr:ext cx="469744" cy="259045"/>
    <xdr:sp macro="" textlink="">
      <xdr:nvSpPr>
        <xdr:cNvPr id="76" name="テキスト ボックス 75"/>
        <xdr:cNvSpPr txBox="1"/>
      </xdr:nvSpPr>
      <xdr:spPr>
        <a:xfrm>
          <a:off x="895427" y="613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147683</xdr:rowOff>
    </xdr:from>
    <xdr:to>
      <xdr:col>6</xdr:col>
      <xdr:colOff>561975</xdr:colOff>
      <xdr:row>37</xdr:row>
      <xdr:rowOff>77833</xdr:rowOff>
    </xdr:to>
    <xdr:sp macro="" textlink="">
      <xdr:nvSpPr>
        <xdr:cNvPr id="82" name="円/楕円 81"/>
        <xdr:cNvSpPr/>
      </xdr:nvSpPr>
      <xdr:spPr>
        <a:xfrm>
          <a:off x="4584700" y="63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126110</xdr:rowOff>
    </xdr:from>
    <xdr:ext cx="469744" cy="259045"/>
    <xdr:sp macro="" textlink="">
      <xdr:nvSpPr>
        <xdr:cNvPr id="83" name="議会費該当値テキスト"/>
        <xdr:cNvSpPr txBox="1"/>
      </xdr:nvSpPr>
      <xdr:spPr>
        <a:xfrm>
          <a:off x="4686300" y="629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150132</xdr:rowOff>
    </xdr:from>
    <xdr:to>
      <xdr:col>5</xdr:col>
      <xdr:colOff>409575</xdr:colOff>
      <xdr:row>37</xdr:row>
      <xdr:rowOff>80282</xdr:rowOff>
    </xdr:to>
    <xdr:sp macro="" textlink="">
      <xdr:nvSpPr>
        <xdr:cNvPr id="84" name="円/楕円 83"/>
        <xdr:cNvSpPr/>
      </xdr:nvSpPr>
      <xdr:spPr>
        <a:xfrm>
          <a:off x="3746500" y="63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71409</xdr:rowOff>
    </xdr:from>
    <xdr:ext cx="469744" cy="259045"/>
    <xdr:sp macro="" textlink="">
      <xdr:nvSpPr>
        <xdr:cNvPr id="85" name="テキスト ボックス 84"/>
        <xdr:cNvSpPr txBox="1"/>
      </xdr:nvSpPr>
      <xdr:spPr>
        <a:xfrm>
          <a:off x="3562427" y="641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169890</xdr:rowOff>
    </xdr:from>
    <xdr:to>
      <xdr:col>4</xdr:col>
      <xdr:colOff>206375</xdr:colOff>
      <xdr:row>37</xdr:row>
      <xdr:rowOff>100040</xdr:rowOff>
    </xdr:to>
    <xdr:sp macro="" textlink="">
      <xdr:nvSpPr>
        <xdr:cNvPr id="86" name="円/楕円 85"/>
        <xdr:cNvSpPr/>
      </xdr:nvSpPr>
      <xdr:spPr>
        <a:xfrm>
          <a:off x="2857500" y="634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91167</xdr:rowOff>
    </xdr:from>
    <xdr:ext cx="469744" cy="259045"/>
    <xdr:sp macro="" textlink="">
      <xdr:nvSpPr>
        <xdr:cNvPr id="87" name="テキスト ボックス 86"/>
        <xdr:cNvSpPr txBox="1"/>
      </xdr:nvSpPr>
      <xdr:spPr>
        <a:xfrm>
          <a:off x="2673427" y="643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88573</xdr:rowOff>
    </xdr:from>
    <xdr:to>
      <xdr:col>3</xdr:col>
      <xdr:colOff>3175</xdr:colOff>
      <xdr:row>37</xdr:row>
      <xdr:rowOff>18723</xdr:rowOff>
    </xdr:to>
    <xdr:sp macro="" textlink="">
      <xdr:nvSpPr>
        <xdr:cNvPr id="88" name="円/楕円 87"/>
        <xdr:cNvSpPr/>
      </xdr:nvSpPr>
      <xdr:spPr>
        <a:xfrm>
          <a:off x="1968500" y="626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9850</xdr:rowOff>
    </xdr:from>
    <xdr:ext cx="469744" cy="259045"/>
    <xdr:sp macro="" textlink="">
      <xdr:nvSpPr>
        <xdr:cNvPr id="89" name="テキスト ボックス 88"/>
        <xdr:cNvSpPr txBox="1"/>
      </xdr:nvSpPr>
      <xdr:spPr>
        <a:xfrm>
          <a:off x="1784427" y="635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24076</xdr:rowOff>
    </xdr:from>
    <xdr:to>
      <xdr:col>1</xdr:col>
      <xdr:colOff>485775</xdr:colOff>
      <xdr:row>35</xdr:row>
      <xdr:rowOff>125676</xdr:rowOff>
    </xdr:to>
    <xdr:sp macro="" textlink="">
      <xdr:nvSpPr>
        <xdr:cNvPr id="90" name="円/楕円 89"/>
        <xdr:cNvSpPr/>
      </xdr:nvSpPr>
      <xdr:spPr>
        <a:xfrm>
          <a:off x="1079500" y="60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142203</xdr:rowOff>
    </xdr:from>
    <xdr:ext cx="469744" cy="259045"/>
    <xdr:sp macro="" textlink="">
      <xdr:nvSpPr>
        <xdr:cNvPr id="91" name="テキスト ボックス 90"/>
        <xdr:cNvSpPr txBox="1"/>
      </xdr:nvSpPr>
      <xdr:spPr>
        <a:xfrm>
          <a:off x="895427" y="580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133460</xdr:rowOff>
    </xdr:from>
    <xdr:to>
      <xdr:col>6</xdr:col>
      <xdr:colOff>511175</xdr:colOff>
      <xdr:row>57</xdr:row>
      <xdr:rowOff>136222</xdr:rowOff>
    </xdr:to>
    <xdr:cxnSp macro="">
      <xdr:nvCxnSpPr>
        <xdr:cNvPr id="116" name="直線コネクタ 115"/>
        <xdr:cNvCxnSpPr/>
      </xdr:nvCxnSpPr>
      <xdr:spPr>
        <a:xfrm>
          <a:off x="3797300" y="9906110"/>
          <a:ext cx="8382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133460</xdr:rowOff>
    </xdr:from>
    <xdr:to>
      <xdr:col>5</xdr:col>
      <xdr:colOff>358775</xdr:colOff>
      <xdr:row>57</xdr:row>
      <xdr:rowOff>143644</xdr:rowOff>
    </xdr:to>
    <xdr:cxnSp macro="">
      <xdr:nvCxnSpPr>
        <xdr:cNvPr id="119" name="直線コネクタ 118"/>
        <xdr:cNvCxnSpPr/>
      </xdr:nvCxnSpPr>
      <xdr:spPr>
        <a:xfrm flipV="1">
          <a:off x="2908300" y="9906110"/>
          <a:ext cx="889000" cy="1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55532</xdr:rowOff>
    </xdr:from>
    <xdr:to>
      <xdr:col>5</xdr:col>
      <xdr:colOff>409575</xdr:colOff>
      <xdr:row>57</xdr:row>
      <xdr:rowOff>157132</xdr:rowOff>
    </xdr:to>
    <xdr:sp macro="" textlink="">
      <xdr:nvSpPr>
        <xdr:cNvPr id="120" name="フローチャート : 判断 119"/>
        <xdr:cNvSpPr/>
      </xdr:nvSpPr>
      <xdr:spPr>
        <a:xfrm>
          <a:off x="3746500" y="98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2209</xdr:rowOff>
    </xdr:from>
    <xdr:ext cx="599010" cy="259045"/>
    <xdr:sp macro="" textlink="">
      <xdr:nvSpPr>
        <xdr:cNvPr id="121" name="テキスト ボックス 120"/>
        <xdr:cNvSpPr txBox="1"/>
      </xdr:nvSpPr>
      <xdr:spPr>
        <a:xfrm>
          <a:off x="3497794" y="960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143518</xdr:rowOff>
    </xdr:from>
    <xdr:to>
      <xdr:col>4</xdr:col>
      <xdr:colOff>155575</xdr:colOff>
      <xdr:row>57</xdr:row>
      <xdr:rowOff>143644</xdr:rowOff>
    </xdr:to>
    <xdr:cxnSp macro="">
      <xdr:nvCxnSpPr>
        <xdr:cNvPr id="122" name="直線コネクタ 121"/>
        <xdr:cNvCxnSpPr/>
      </xdr:nvCxnSpPr>
      <xdr:spPr>
        <a:xfrm>
          <a:off x="2019300" y="9916168"/>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87356</xdr:rowOff>
    </xdr:from>
    <xdr:to>
      <xdr:col>4</xdr:col>
      <xdr:colOff>206375</xdr:colOff>
      <xdr:row>58</xdr:row>
      <xdr:rowOff>17506</xdr:rowOff>
    </xdr:to>
    <xdr:sp macro="" textlink="">
      <xdr:nvSpPr>
        <xdr:cNvPr id="123" name="フローチャート : 判断 122"/>
        <xdr:cNvSpPr/>
      </xdr:nvSpPr>
      <xdr:spPr>
        <a:xfrm>
          <a:off x="2857500" y="9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34033</xdr:rowOff>
    </xdr:from>
    <xdr:ext cx="599010" cy="259045"/>
    <xdr:sp macro="" textlink="">
      <xdr:nvSpPr>
        <xdr:cNvPr id="124" name="テキスト ボックス 123"/>
        <xdr:cNvSpPr txBox="1"/>
      </xdr:nvSpPr>
      <xdr:spPr>
        <a:xfrm>
          <a:off x="2608794" y="963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127437</xdr:rowOff>
    </xdr:from>
    <xdr:to>
      <xdr:col>2</xdr:col>
      <xdr:colOff>638175</xdr:colOff>
      <xdr:row>57</xdr:row>
      <xdr:rowOff>143518</xdr:rowOff>
    </xdr:to>
    <xdr:cxnSp macro="">
      <xdr:nvCxnSpPr>
        <xdr:cNvPr id="125" name="直線コネクタ 124"/>
        <xdr:cNvCxnSpPr/>
      </xdr:nvCxnSpPr>
      <xdr:spPr>
        <a:xfrm>
          <a:off x="1130300" y="9900087"/>
          <a:ext cx="889000" cy="1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95745</xdr:rowOff>
    </xdr:from>
    <xdr:to>
      <xdr:col>3</xdr:col>
      <xdr:colOff>3175</xdr:colOff>
      <xdr:row>58</xdr:row>
      <xdr:rowOff>25895</xdr:rowOff>
    </xdr:to>
    <xdr:sp macro="" textlink="">
      <xdr:nvSpPr>
        <xdr:cNvPr id="126" name="フローチャート : 判断 125"/>
        <xdr:cNvSpPr/>
      </xdr:nvSpPr>
      <xdr:spPr>
        <a:xfrm>
          <a:off x="1968500" y="98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17022</xdr:rowOff>
    </xdr:from>
    <xdr:ext cx="534377" cy="259045"/>
    <xdr:sp macro="" textlink="">
      <xdr:nvSpPr>
        <xdr:cNvPr id="127" name="テキスト ボックス 126"/>
        <xdr:cNvSpPr txBox="1"/>
      </xdr:nvSpPr>
      <xdr:spPr>
        <a:xfrm>
          <a:off x="1752111" y="99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91694</xdr:rowOff>
    </xdr:from>
    <xdr:to>
      <xdr:col>1</xdr:col>
      <xdr:colOff>485775</xdr:colOff>
      <xdr:row>58</xdr:row>
      <xdr:rowOff>21844</xdr:rowOff>
    </xdr:to>
    <xdr:sp macro="" textlink="">
      <xdr:nvSpPr>
        <xdr:cNvPr id="128" name="フローチャート : 判断 127"/>
        <xdr:cNvSpPr/>
      </xdr:nvSpPr>
      <xdr:spPr>
        <a:xfrm>
          <a:off x="1079500" y="98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12971</xdr:rowOff>
    </xdr:from>
    <xdr:ext cx="534377" cy="259045"/>
    <xdr:sp macro="" textlink="">
      <xdr:nvSpPr>
        <xdr:cNvPr id="129" name="テキスト ボックス 128"/>
        <xdr:cNvSpPr txBox="1"/>
      </xdr:nvSpPr>
      <xdr:spPr>
        <a:xfrm>
          <a:off x="863111" y="995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85422</xdr:rowOff>
    </xdr:from>
    <xdr:to>
      <xdr:col>6</xdr:col>
      <xdr:colOff>561975</xdr:colOff>
      <xdr:row>58</xdr:row>
      <xdr:rowOff>15572</xdr:rowOff>
    </xdr:to>
    <xdr:sp macro="" textlink="">
      <xdr:nvSpPr>
        <xdr:cNvPr id="135" name="円/楕円 134"/>
        <xdr:cNvSpPr/>
      </xdr:nvSpPr>
      <xdr:spPr>
        <a:xfrm>
          <a:off x="4584700" y="985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99010" cy="259045"/>
    <xdr:sp macro="" textlink="">
      <xdr:nvSpPr>
        <xdr:cNvPr id="136" name="総務費該当値テキスト"/>
        <xdr:cNvSpPr txBox="1"/>
      </xdr:nvSpPr>
      <xdr:spPr>
        <a:xfrm>
          <a:off x="4686300" y="98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82660</xdr:rowOff>
    </xdr:from>
    <xdr:to>
      <xdr:col>5</xdr:col>
      <xdr:colOff>409575</xdr:colOff>
      <xdr:row>58</xdr:row>
      <xdr:rowOff>12810</xdr:rowOff>
    </xdr:to>
    <xdr:sp macro="" textlink="">
      <xdr:nvSpPr>
        <xdr:cNvPr id="137" name="円/楕円 136"/>
        <xdr:cNvSpPr/>
      </xdr:nvSpPr>
      <xdr:spPr>
        <a:xfrm>
          <a:off x="3746500" y="98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3937</xdr:rowOff>
    </xdr:from>
    <xdr:ext cx="599010" cy="259045"/>
    <xdr:sp macro="" textlink="">
      <xdr:nvSpPr>
        <xdr:cNvPr id="138" name="テキスト ボックス 137"/>
        <xdr:cNvSpPr txBox="1"/>
      </xdr:nvSpPr>
      <xdr:spPr>
        <a:xfrm>
          <a:off x="3497794" y="994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92844</xdr:rowOff>
    </xdr:from>
    <xdr:to>
      <xdr:col>4</xdr:col>
      <xdr:colOff>206375</xdr:colOff>
      <xdr:row>58</xdr:row>
      <xdr:rowOff>22994</xdr:rowOff>
    </xdr:to>
    <xdr:sp macro="" textlink="">
      <xdr:nvSpPr>
        <xdr:cNvPr id="139" name="円/楕円 138"/>
        <xdr:cNvSpPr/>
      </xdr:nvSpPr>
      <xdr:spPr>
        <a:xfrm>
          <a:off x="2857500" y="98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14121</xdr:rowOff>
    </xdr:from>
    <xdr:ext cx="534377" cy="259045"/>
    <xdr:sp macro="" textlink="">
      <xdr:nvSpPr>
        <xdr:cNvPr id="140" name="テキスト ボックス 139"/>
        <xdr:cNvSpPr txBox="1"/>
      </xdr:nvSpPr>
      <xdr:spPr>
        <a:xfrm>
          <a:off x="2641111" y="99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92718</xdr:rowOff>
    </xdr:from>
    <xdr:to>
      <xdr:col>3</xdr:col>
      <xdr:colOff>3175</xdr:colOff>
      <xdr:row>58</xdr:row>
      <xdr:rowOff>22868</xdr:rowOff>
    </xdr:to>
    <xdr:sp macro="" textlink="">
      <xdr:nvSpPr>
        <xdr:cNvPr id="141" name="円/楕円 140"/>
        <xdr:cNvSpPr/>
      </xdr:nvSpPr>
      <xdr:spPr>
        <a:xfrm>
          <a:off x="1968500" y="986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39395</xdr:rowOff>
    </xdr:from>
    <xdr:ext cx="534377" cy="259045"/>
    <xdr:sp macro="" textlink="">
      <xdr:nvSpPr>
        <xdr:cNvPr id="142" name="テキスト ボックス 141"/>
        <xdr:cNvSpPr txBox="1"/>
      </xdr:nvSpPr>
      <xdr:spPr>
        <a:xfrm>
          <a:off x="1752111" y="964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76637</xdr:rowOff>
    </xdr:from>
    <xdr:to>
      <xdr:col>1</xdr:col>
      <xdr:colOff>485775</xdr:colOff>
      <xdr:row>58</xdr:row>
      <xdr:rowOff>6787</xdr:rowOff>
    </xdr:to>
    <xdr:sp macro="" textlink="">
      <xdr:nvSpPr>
        <xdr:cNvPr id="143" name="円/楕円 142"/>
        <xdr:cNvSpPr/>
      </xdr:nvSpPr>
      <xdr:spPr>
        <a:xfrm>
          <a:off x="1079500" y="98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23314</xdr:rowOff>
    </xdr:from>
    <xdr:ext cx="599010" cy="259045"/>
    <xdr:sp macro="" textlink="">
      <xdr:nvSpPr>
        <xdr:cNvPr id="144" name="テキスト ボックス 143"/>
        <xdr:cNvSpPr txBox="1"/>
      </xdr:nvSpPr>
      <xdr:spPr>
        <a:xfrm>
          <a:off x="830794" y="962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73854</xdr:rowOff>
    </xdr:from>
    <xdr:to>
      <xdr:col>6</xdr:col>
      <xdr:colOff>511175</xdr:colOff>
      <xdr:row>78</xdr:row>
      <xdr:rowOff>77505</xdr:rowOff>
    </xdr:to>
    <xdr:cxnSp macro="">
      <xdr:nvCxnSpPr>
        <xdr:cNvPr id="175" name="直線コネクタ 174"/>
        <xdr:cNvCxnSpPr/>
      </xdr:nvCxnSpPr>
      <xdr:spPr>
        <a:xfrm flipV="1">
          <a:off x="3797300" y="13446954"/>
          <a:ext cx="8382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77505</xdr:rowOff>
    </xdr:from>
    <xdr:to>
      <xdr:col>5</xdr:col>
      <xdr:colOff>358775</xdr:colOff>
      <xdr:row>78</xdr:row>
      <xdr:rowOff>86255</xdr:rowOff>
    </xdr:to>
    <xdr:cxnSp macro="">
      <xdr:nvCxnSpPr>
        <xdr:cNvPr id="178" name="直線コネクタ 177"/>
        <xdr:cNvCxnSpPr/>
      </xdr:nvCxnSpPr>
      <xdr:spPr>
        <a:xfrm flipV="1">
          <a:off x="2908300" y="13450605"/>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162660</xdr:rowOff>
    </xdr:from>
    <xdr:to>
      <xdr:col>5</xdr:col>
      <xdr:colOff>409575</xdr:colOff>
      <xdr:row>78</xdr:row>
      <xdr:rowOff>92810</xdr:rowOff>
    </xdr:to>
    <xdr:sp macro="" textlink="">
      <xdr:nvSpPr>
        <xdr:cNvPr id="179" name="フローチャート : 判断 178"/>
        <xdr:cNvSpPr/>
      </xdr:nvSpPr>
      <xdr:spPr>
        <a:xfrm>
          <a:off x="3746500" y="133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109337</xdr:rowOff>
    </xdr:from>
    <xdr:ext cx="599010" cy="259045"/>
    <xdr:sp macro="" textlink="">
      <xdr:nvSpPr>
        <xdr:cNvPr id="180" name="テキスト ボックス 179"/>
        <xdr:cNvSpPr txBox="1"/>
      </xdr:nvSpPr>
      <xdr:spPr>
        <a:xfrm>
          <a:off x="3497794" y="1313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86255</xdr:rowOff>
    </xdr:from>
    <xdr:to>
      <xdr:col>4</xdr:col>
      <xdr:colOff>155575</xdr:colOff>
      <xdr:row>78</xdr:row>
      <xdr:rowOff>98073</xdr:rowOff>
    </xdr:to>
    <xdr:cxnSp macro="">
      <xdr:nvCxnSpPr>
        <xdr:cNvPr id="181" name="直線コネクタ 180"/>
        <xdr:cNvCxnSpPr/>
      </xdr:nvCxnSpPr>
      <xdr:spPr>
        <a:xfrm flipV="1">
          <a:off x="2019300" y="13459355"/>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9985</xdr:rowOff>
    </xdr:from>
    <xdr:to>
      <xdr:col>4</xdr:col>
      <xdr:colOff>206375</xdr:colOff>
      <xdr:row>78</xdr:row>
      <xdr:rowOff>111585</xdr:rowOff>
    </xdr:to>
    <xdr:sp macro="" textlink="">
      <xdr:nvSpPr>
        <xdr:cNvPr id="182" name="フローチャート : 判断 181"/>
        <xdr:cNvSpPr/>
      </xdr:nvSpPr>
      <xdr:spPr>
        <a:xfrm>
          <a:off x="2857500" y="1338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128112</xdr:rowOff>
    </xdr:from>
    <xdr:ext cx="599010" cy="259045"/>
    <xdr:sp macro="" textlink="">
      <xdr:nvSpPr>
        <xdr:cNvPr id="183" name="テキスト ボックス 182"/>
        <xdr:cNvSpPr txBox="1"/>
      </xdr:nvSpPr>
      <xdr:spPr>
        <a:xfrm>
          <a:off x="2608794" y="1315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82641</xdr:rowOff>
    </xdr:from>
    <xdr:to>
      <xdr:col>2</xdr:col>
      <xdr:colOff>638175</xdr:colOff>
      <xdr:row>78</xdr:row>
      <xdr:rowOff>98073</xdr:rowOff>
    </xdr:to>
    <xdr:cxnSp macro="">
      <xdr:nvCxnSpPr>
        <xdr:cNvPr id="184" name="直線コネクタ 183"/>
        <xdr:cNvCxnSpPr/>
      </xdr:nvCxnSpPr>
      <xdr:spPr>
        <a:xfrm>
          <a:off x="1130300" y="13455741"/>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11706</xdr:rowOff>
    </xdr:from>
    <xdr:to>
      <xdr:col>3</xdr:col>
      <xdr:colOff>3175</xdr:colOff>
      <xdr:row>78</xdr:row>
      <xdr:rowOff>113306</xdr:rowOff>
    </xdr:to>
    <xdr:sp macro="" textlink="">
      <xdr:nvSpPr>
        <xdr:cNvPr id="185" name="フローチャート : 判断 184"/>
        <xdr:cNvSpPr/>
      </xdr:nvSpPr>
      <xdr:spPr>
        <a:xfrm>
          <a:off x="1968500" y="1338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129833</xdr:rowOff>
    </xdr:from>
    <xdr:ext cx="599010" cy="259045"/>
    <xdr:sp macro="" textlink="">
      <xdr:nvSpPr>
        <xdr:cNvPr id="186" name="テキスト ボックス 185"/>
        <xdr:cNvSpPr txBox="1"/>
      </xdr:nvSpPr>
      <xdr:spPr>
        <a:xfrm>
          <a:off x="1719794" y="1316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12446</xdr:rowOff>
    </xdr:from>
    <xdr:to>
      <xdr:col>1</xdr:col>
      <xdr:colOff>485775</xdr:colOff>
      <xdr:row>78</xdr:row>
      <xdr:rowOff>114046</xdr:rowOff>
    </xdr:to>
    <xdr:sp macro="" textlink="">
      <xdr:nvSpPr>
        <xdr:cNvPr id="187" name="フローチャート : 判断 186"/>
        <xdr:cNvSpPr/>
      </xdr:nvSpPr>
      <xdr:spPr>
        <a:xfrm>
          <a:off x="1079500" y="133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130573</xdr:rowOff>
    </xdr:from>
    <xdr:ext cx="599010" cy="259045"/>
    <xdr:sp macro="" textlink="">
      <xdr:nvSpPr>
        <xdr:cNvPr id="188" name="テキスト ボックス 187"/>
        <xdr:cNvSpPr txBox="1"/>
      </xdr:nvSpPr>
      <xdr:spPr>
        <a:xfrm>
          <a:off x="830794" y="131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23054</xdr:rowOff>
    </xdr:from>
    <xdr:to>
      <xdr:col>6</xdr:col>
      <xdr:colOff>561975</xdr:colOff>
      <xdr:row>78</xdr:row>
      <xdr:rowOff>124654</xdr:rowOff>
    </xdr:to>
    <xdr:sp macro="" textlink="">
      <xdr:nvSpPr>
        <xdr:cNvPr id="194" name="円/楕円 193"/>
        <xdr:cNvSpPr/>
      </xdr:nvSpPr>
      <xdr:spPr>
        <a:xfrm>
          <a:off x="4584700" y="1339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123743</xdr:rowOff>
    </xdr:from>
    <xdr:ext cx="599010" cy="259045"/>
    <xdr:sp macro="" textlink="">
      <xdr:nvSpPr>
        <xdr:cNvPr id="195" name="民生費該当値テキスト"/>
        <xdr:cNvSpPr txBox="1"/>
      </xdr:nvSpPr>
      <xdr:spPr>
        <a:xfrm>
          <a:off x="4686300" y="1332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120,325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26705</xdr:rowOff>
    </xdr:from>
    <xdr:to>
      <xdr:col>5</xdr:col>
      <xdr:colOff>409575</xdr:colOff>
      <xdr:row>78</xdr:row>
      <xdr:rowOff>128305</xdr:rowOff>
    </xdr:to>
    <xdr:sp macro="" textlink="">
      <xdr:nvSpPr>
        <xdr:cNvPr id="196" name="円/楕円 195"/>
        <xdr:cNvSpPr/>
      </xdr:nvSpPr>
      <xdr:spPr>
        <a:xfrm>
          <a:off x="3746500" y="1339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119432</xdr:rowOff>
    </xdr:from>
    <xdr:ext cx="599010" cy="259045"/>
    <xdr:sp macro="" textlink="">
      <xdr:nvSpPr>
        <xdr:cNvPr id="197" name="テキスト ボックス 196"/>
        <xdr:cNvSpPr txBox="1"/>
      </xdr:nvSpPr>
      <xdr:spPr>
        <a:xfrm>
          <a:off x="3497794" y="1349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35455</xdr:rowOff>
    </xdr:from>
    <xdr:to>
      <xdr:col>4</xdr:col>
      <xdr:colOff>206375</xdr:colOff>
      <xdr:row>78</xdr:row>
      <xdr:rowOff>137055</xdr:rowOff>
    </xdr:to>
    <xdr:sp macro="" textlink="">
      <xdr:nvSpPr>
        <xdr:cNvPr id="198" name="円/楕円 197"/>
        <xdr:cNvSpPr/>
      </xdr:nvSpPr>
      <xdr:spPr>
        <a:xfrm>
          <a:off x="2857500" y="1340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128182</xdr:rowOff>
    </xdr:from>
    <xdr:ext cx="599010" cy="259045"/>
    <xdr:sp macro="" textlink="">
      <xdr:nvSpPr>
        <xdr:cNvPr id="199" name="テキスト ボックス 198"/>
        <xdr:cNvSpPr txBox="1"/>
      </xdr:nvSpPr>
      <xdr:spPr>
        <a:xfrm>
          <a:off x="2608794" y="1350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47273</xdr:rowOff>
    </xdr:from>
    <xdr:to>
      <xdr:col>3</xdr:col>
      <xdr:colOff>3175</xdr:colOff>
      <xdr:row>78</xdr:row>
      <xdr:rowOff>148873</xdr:rowOff>
    </xdr:to>
    <xdr:sp macro="" textlink="">
      <xdr:nvSpPr>
        <xdr:cNvPr id="200" name="円/楕円 199"/>
        <xdr:cNvSpPr/>
      </xdr:nvSpPr>
      <xdr:spPr>
        <a:xfrm>
          <a:off x="1968500" y="1342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140000</xdr:rowOff>
    </xdr:from>
    <xdr:ext cx="599010" cy="259045"/>
    <xdr:sp macro="" textlink="">
      <xdr:nvSpPr>
        <xdr:cNvPr id="201" name="テキスト ボックス 200"/>
        <xdr:cNvSpPr txBox="1"/>
      </xdr:nvSpPr>
      <xdr:spPr>
        <a:xfrm>
          <a:off x="1719794" y="1351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31841</xdr:rowOff>
    </xdr:from>
    <xdr:to>
      <xdr:col>1</xdr:col>
      <xdr:colOff>485775</xdr:colOff>
      <xdr:row>78</xdr:row>
      <xdr:rowOff>133441</xdr:rowOff>
    </xdr:to>
    <xdr:sp macro="" textlink="">
      <xdr:nvSpPr>
        <xdr:cNvPr id="202" name="円/楕円 201"/>
        <xdr:cNvSpPr/>
      </xdr:nvSpPr>
      <xdr:spPr>
        <a:xfrm>
          <a:off x="1079500" y="134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124568</xdr:rowOff>
    </xdr:from>
    <xdr:ext cx="599010" cy="259045"/>
    <xdr:sp macro="" textlink="">
      <xdr:nvSpPr>
        <xdr:cNvPr id="203" name="テキスト ボックス 202"/>
        <xdr:cNvSpPr txBox="1"/>
      </xdr:nvSpPr>
      <xdr:spPr>
        <a:xfrm>
          <a:off x="830794" y="1349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101473</xdr:rowOff>
    </xdr:from>
    <xdr:to>
      <xdr:col>6</xdr:col>
      <xdr:colOff>511175</xdr:colOff>
      <xdr:row>96</xdr:row>
      <xdr:rowOff>131373</xdr:rowOff>
    </xdr:to>
    <xdr:cxnSp macro="">
      <xdr:nvCxnSpPr>
        <xdr:cNvPr id="228" name="直線コネクタ 227"/>
        <xdr:cNvCxnSpPr/>
      </xdr:nvCxnSpPr>
      <xdr:spPr>
        <a:xfrm flipV="1">
          <a:off x="3797300" y="16560673"/>
          <a:ext cx="8382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131373</xdr:rowOff>
    </xdr:from>
    <xdr:to>
      <xdr:col>5</xdr:col>
      <xdr:colOff>358775</xdr:colOff>
      <xdr:row>97</xdr:row>
      <xdr:rowOff>24943</xdr:rowOff>
    </xdr:to>
    <xdr:cxnSp macro="">
      <xdr:nvCxnSpPr>
        <xdr:cNvPr id="231" name="直線コネクタ 230"/>
        <xdr:cNvCxnSpPr/>
      </xdr:nvCxnSpPr>
      <xdr:spPr>
        <a:xfrm flipV="1">
          <a:off x="2908300" y="16590573"/>
          <a:ext cx="889000" cy="6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16028</xdr:rowOff>
    </xdr:from>
    <xdr:to>
      <xdr:col>5</xdr:col>
      <xdr:colOff>409575</xdr:colOff>
      <xdr:row>96</xdr:row>
      <xdr:rowOff>117628</xdr:rowOff>
    </xdr:to>
    <xdr:sp macro="" textlink="">
      <xdr:nvSpPr>
        <xdr:cNvPr id="232" name="フローチャート : 判断 231"/>
        <xdr:cNvSpPr/>
      </xdr:nvSpPr>
      <xdr:spPr>
        <a:xfrm>
          <a:off x="3746500" y="164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134155</xdr:rowOff>
    </xdr:from>
    <xdr:ext cx="534377" cy="259045"/>
    <xdr:sp macro="" textlink="">
      <xdr:nvSpPr>
        <xdr:cNvPr id="233" name="テキスト ボックス 232"/>
        <xdr:cNvSpPr txBox="1"/>
      </xdr:nvSpPr>
      <xdr:spPr>
        <a:xfrm>
          <a:off x="3530111" y="1625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7134</xdr:rowOff>
    </xdr:from>
    <xdr:to>
      <xdr:col>4</xdr:col>
      <xdr:colOff>155575</xdr:colOff>
      <xdr:row>97</xdr:row>
      <xdr:rowOff>24943</xdr:rowOff>
    </xdr:to>
    <xdr:cxnSp macro="">
      <xdr:nvCxnSpPr>
        <xdr:cNvPr id="234" name="直線コネクタ 233"/>
        <xdr:cNvCxnSpPr/>
      </xdr:nvCxnSpPr>
      <xdr:spPr>
        <a:xfrm>
          <a:off x="2019300" y="16637784"/>
          <a:ext cx="889000" cy="1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38071</xdr:rowOff>
    </xdr:from>
    <xdr:to>
      <xdr:col>4</xdr:col>
      <xdr:colOff>206375</xdr:colOff>
      <xdr:row>96</xdr:row>
      <xdr:rowOff>139671</xdr:rowOff>
    </xdr:to>
    <xdr:sp macro="" textlink="">
      <xdr:nvSpPr>
        <xdr:cNvPr id="235" name="フローチャート : 判断 234"/>
        <xdr:cNvSpPr/>
      </xdr:nvSpPr>
      <xdr:spPr>
        <a:xfrm>
          <a:off x="2857500" y="1649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156198</xdr:rowOff>
    </xdr:from>
    <xdr:ext cx="534377" cy="259045"/>
    <xdr:sp macro="" textlink="">
      <xdr:nvSpPr>
        <xdr:cNvPr id="236" name="テキスト ボックス 235"/>
        <xdr:cNvSpPr txBox="1"/>
      </xdr:nvSpPr>
      <xdr:spPr>
        <a:xfrm>
          <a:off x="2641111" y="162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167732</xdr:rowOff>
    </xdr:from>
    <xdr:to>
      <xdr:col>2</xdr:col>
      <xdr:colOff>638175</xdr:colOff>
      <xdr:row>97</xdr:row>
      <xdr:rowOff>7134</xdr:rowOff>
    </xdr:to>
    <xdr:cxnSp macro="">
      <xdr:nvCxnSpPr>
        <xdr:cNvPr id="237" name="直線コネクタ 236"/>
        <xdr:cNvCxnSpPr/>
      </xdr:nvCxnSpPr>
      <xdr:spPr>
        <a:xfrm>
          <a:off x="1130300" y="16626932"/>
          <a:ext cx="8890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48267</xdr:rowOff>
    </xdr:from>
    <xdr:to>
      <xdr:col>3</xdr:col>
      <xdr:colOff>3175</xdr:colOff>
      <xdr:row>96</xdr:row>
      <xdr:rowOff>149867</xdr:rowOff>
    </xdr:to>
    <xdr:sp macro="" textlink="">
      <xdr:nvSpPr>
        <xdr:cNvPr id="238" name="フローチャート : 判断 237"/>
        <xdr:cNvSpPr/>
      </xdr:nvSpPr>
      <xdr:spPr>
        <a:xfrm>
          <a:off x="1968500" y="165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166394</xdr:rowOff>
    </xdr:from>
    <xdr:ext cx="534377" cy="259045"/>
    <xdr:sp macro="" textlink="">
      <xdr:nvSpPr>
        <xdr:cNvPr id="239" name="テキスト ボックス 238"/>
        <xdr:cNvSpPr txBox="1"/>
      </xdr:nvSpPr>
      <xdr:spPr>
        <a:xfrm>
          <a:off x="1752111" y="162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37528</xdr:rowOff>
    </xdr:from>
    <xdr:to>
      <xdr:col>1</xdr:col>
      <xdr:colOff>485775</xdr:colOff>
      <xdr:row>96</xdr:row>
      <xdr:rowOff>139128</xdr:rowOff>
    </xdr:to>
    <xdr:sp macro="" textlink="">
      <xdr:nvSpPr>
        <xdr:cNvPr id="240" name="フローチャート : 判断 239"/>
        <xdr:cNvSpPr/>
      </xdr:nvSpPr>
      <xdr:spPr>
        <a:xfrm>
          <a:off x="1079500" y="16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155655</xdr:rowOff>
    </xdr:from>
    <xdr:ext cx="534377" cy="259045"/>
    <xdr:sp macro="" textlink="">
      <xdr:nvSpPr>
        <xdr:cNvPr id="241" name="テキスト ボックス 240"/>
        <xdr:cNvSpPr txBox="1"/>
      </xdr:nvSpPr>
      <xdr:spPr>
        <a:xfrm>
          <a:off x="863111" y="1627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50673</xdr:rowOff>
    </xdr:from>
    <xdr:to>
      <xdr:col>6</xdr:col>
      <xdr:colOff>561975</xdr:colOff>
      <xdr:row>96</xdr:row>
      <xdr:rowOff>152273</xdr:rowOff>
    </xdr:to>
    <xdr:sp macro="" textlink="">
      <xdr:nvSpPr>
        <xdr:cNvPr id="247" name="円/楕円 246"/>
        <xdr:cNvSpPr/>
      </xdr:nvSpPr>
      <xdr:spPr>
        <a:xfrm>
          <a:off x="4584700" y="165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73550</xdr:rowOff>
    </xdr:from>
    <xdr:ext cx="534377" cy="259045"/>
    <xdr:sp macro="" textlink="">
      <xdr:nvSpPr>
        <xdr:cNvPr id="248" name="衛生費該当値テキスト"/>
        <xdr:cNvSpPr txBox="1"/>
      </xdr:nvSpPr>
      <xdr:spPr>
        <a:xfrm>
          <a:off x="4686300" y="1636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46,689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80573</xdr:rowOff>
    </xdr:from>
    <xdr:to>
      <xdr:col>5</xdr:col>
      <xdr:colOff>409575</xdr:colOff>
      <xdr:row>97</xdr:row>
      <xdr:rowOff>10723</xdr:rowOff>
    </xdr:to>
    <xdr:sp macro="" textlink="">
      <xdr:nvSpPr>
        <xdr:cNvPr id="249" name="円/楕円 248"/>
        <xdr:cNvSpPr/>
      </xdr:nvSpPr>
      <xdr:spPr>
        <a:xfrm>
          <a:off x="3746500" y="165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1850</xdr:rowOff>
    </xdr:from>
    <xdr:ext cx="534377" cy="259045"/>
    <xdr:sp macro="" textlink="">
      <xdr:nvSpPr>
        <xdr:cNvPr id="250" name="テキスト ボックス 249"/>
        <xdr:cNvSpPr txBox="1"/>
      </xdr:nvSpPr>
      <xdr:spPr>
        <a:xfrm>
          <a:off x="3530111" y="166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145593</xdr:rowOff>
    </xdr:from>
    <xdr:to>
      <xdr:col>4</xdr:col>
      <xdr:colOff>206375</xdr:colOff>
      <xdr:row>97</xdr:row>
      <xdr:rowOff>75743</xdr:rowOff>
    </xdr:to>
    <xdr:sp macro="" textlink="">
      <xdr:nvSpPr>
        <xdr:cNvPr id="251" name="円/楕円 250"/>
        <xdr:cNvSpPr/>
      </xdr:nvSpPr>
      <xdr:spPr>
        <a:xfrm>
          <a:off x="2857500" y="166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66870</xdr:rowOff>
    </xdr:from>
    <xdr:ext cx="534377" cy="259045"/>
    <xdr:sp macro="" textlink="">
      <xdr:nvSpPr>
        <xdr:cNvPr id="252" name="テキスト ボックス 251"/>
        <xdr:cNvSpPr txBox="1"/>
      </xdr:nvSpPr>
      <xdr:spPr>
        <a:xfrm>
          <a:off x="2641111" y="1669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127784</xdr:rowOff>
    </xdr:from>
    <xdr:to>
      <xdr:col>3</xdr:col>
      <xdr:colOff>3175</xdr:colOff>
      <xdr:row>97</xdr:row>
      <xdr:rowOff>57934</xdr:rowOff>
    </xdr:to>
    <xdr:sp macro="" textlink="">
      <xdr:nvSpPr>
        <xdr:cNvPr id="253" name="円/楕円 252"/>
        <xdr:cNvSpPr/>
      </xdr:nvSpPr>
      <xdr:spPr>
        <a:xfrm>
          <a:off x="1968500" y="165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49061</xdr:rowOff>
    </xdr:from>
    <xdr:ext cx="534377" cy="259045"/>
    <xdr:sp macro="" textlink="">
      <xdr:nvSpPr>
        <xdr:cNvPr id="254" name="テキスト ボックス 253"/>
        <xdr:cNvSpPr txBox="1"/>
      </xdr:nvSpPr>
      <xdr:spPr>
        <a:xfrm>
          <a:off x="1752111" y="1667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116932</xdr:rowOff>
    </xdr:from>
    <xdr:to>
      <xdr:col>1</xdr:col>
      <xdr:colOff>485775</xdr:colOff>
      <xdr:row>97</xdr:row>
      <xdr:rowOff>47082</xdr:rowOff>
    </xdr:to>
    <xdr:sp macro="" textlink="">
      <xdr:nvSpPr>
        <xdr:cNvPr id="255" name="円/楕円 254"/>
        <xdr:cNvSpPr/>
      </xdr:nvSpPr>
      <xdr:spPr>
        <a:xfrm>
          <a:off x="1079500" y="165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38209</xdr:rowOff>
    </xdr:from>
    <xdr:ext cx="534377" cy="259045"/>
    <xdr:sp macro="" textlink="">
      <xdr:nvSpPr>
        <xdr:cNvPr id="256" name="テキスト ボックス 255"/>
        <xdr:cNvSpPr txBox="1"/>
      </xdr:nvSpPr>
      <xdr:spPr>
        <a:xfrm>
          <a:off x="863111" y="166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5" name="直線コネクタ 28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8" name="直線コネクタ 28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56769</xdr:rowOff>
    </xdr:from>
    <xdr:to>
      <xdr:col>14</xdr:col>
      <xdr:colOff>79375</xdr:colOff>
      <xdr:row>38</xdr:row>
      <xdr:rowOff>158369</xdr:rowOff>
    </xdr:to>
    <xdr:sp macro="" textlink="">
      <xdr:nvSpPr>
        <xdr:cNvPr id="289" name="フローチャート : 判断 288"/>
        <xdr:cNvSpPr/>
      </xdr:nvSpPr>
      <xdr:spPr>
        <a:xfrm>
          <a:off x="9588500" y="65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3446</xdr:rowOff>
    </xdr:from>
    <xdr:ext cx="378565" cy="259045"/>
    <xdr:sp macro="" textlink="">
      <xdr:nvSpPr>
        <xdr:cNvPr id="290" name="テキスト ボックス 289"/>
        <xdr:cNvSpPr txBox="1"/>
      </xdr:nvSpPr>
      <xdr:spPr>
        <a:xfrm>
          <a:off x="9450017" y="63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1" name="直線コネクタ 29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141351</xdr:rowOff>
    </xdr:from>
    <xdr:to>
      <xdr:col>12</xdr:col>
      <xdr:colOff>561975</xdr:colOff>
      <xdr:row>38</xdr:row>
      <xdr:rowOff>71501</xdr:rowOff>
    </xdr:to>
    <xdr:sp macro="" textlink="">
      <xdr:nvSpPr>
        <xdr:cNvPr id="292" name="フローチャート : 判断 291"/>
        <xdr:cNvSpPr/>
      </xdr:nvSpPr>
      <xdr:spPr>
        <a:xfrm>
          <a:off x="8699500" y="64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88028</xdr:rowOff>
    </xdr:from>
    <xdr:ext cx="469744" cy="259045"/>
    <xdr:sp macro="" textlink="">
      <xdr:nvSpPr>
        <xdr:cNvPr id="293" name="テキスト ボックス 292"/>
        <xdr:cNvSpPr txBox="1"/>
      </xdr:nvSpPr>
      <xdr:spPr>
        <a:xfrm>
          <a:off x="8515427" y="62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4" name="直線コネクタ 29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73406</xdr:rowOff>
    </xdr:from>
    <xdr:to>
      <xdr:col>11</xdr:col>
      <xdr:colOff>358775</xdr:colOff>
      <xdr:row>38</xdr:row>
      <xdr:rowOff>3556</xdr:rowOff>
    </xdr:to>
    <xdr:sp macro="" textlink="">
      <xdr:nvSpPr>
        <xdr:cNvPr id="295" name="フローチャート : 判断 294"/>
        <xdr:cNvSpPr/>
      </xdr:nvSpPr>
      <xdr:spPr>
        <a:xfrm>
          <a:off x="781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20083</xdr:rowOff>
    </xdr:from>
    <xdr:ext cx="469744" cy="259045"/>
    <xdr:sp macro="" textlink="">
      <xdr:nvSpPr>
        <xdr:cNvPr id="296" name="テキスト ボックス 295"/>
        <xdr:cNvSpPr txBox="1"/>
      </xdr:nvSpPr>
      <xdr:spPr>
        <a:xfrm>
          <a:off x="7626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104013</xdr:rowOff>
    </xdr:from>
    <xdr:to>
      <xdr:col>10</xdr:col>
      <xdr:colOff>155575</xdr:colOff>
      <xdr:row>37</xdr:row>
      <xdr:rowOff>34163</xdr:rowOff>
    </xdr:to>
    <xdr:sp macro="" textlink="">
      <xdr:nvSpPr>
        <xdr:cNvPr id="297" name="フローチャート : 判断 296"/>
        <xdr:cNvSpPr/>
      </xdr:nvSpPr>
      <xdr:spPr>
        <a:xfrm>
          <a:off x="6921500" y="62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50690</xdr:rowOff>
    </xdr:from>
    <xdr:ext cx="469744" cy="259045"/>
    <xdr:sp macro="" textlink="">
      <xdr:nvSpPr>
        <xdr:cNvPr id="298" name="テキスト ボックス 297"/>
        <xdr:cNvSpPr txBox="1"/>
      </xdr:nvSpPr>
      <xdr:spPr>
        <a:xfrm>
          <a:off x="6737427" y="605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4" name="円/楕円 30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6" name="円/楕円 30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7" name="テキスト ボックス 30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8" name="円/楕円 30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9" name="テキスト ボックス 30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0" name="円/楕円 30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1" name="テキスト ボックス 310"/>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2" name="円/楕円 31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3" name="テキスト ボックス 312"/>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106544</xdr:rowOff>
    </xdr:from>
    <xdr:to>
      <xdr:col>15</xdr:col>
      <xdr:colOff>180975</xdr:colOff>
      <xdr:row>58</xdr:row>
      <xdr:rowOff>111953</xdr:rowOff>
    </xdr:to>
    <xdr:cxnSp macro="">
      <xdr:nvCxnSpPr>
        <xdr:cNvPr id="340" name="直線コネクタ 339"/>
        <xdr:cNvCxnSpPr/>
      </xdr:nvCxnSpPr>
      <xdr:spPr>
        <a:xfrm>
          <a:off x="9639300" y="10050644"/>
          <a:ext cx="8382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92023</xdr:rowOff>
    </xdr:from>
    <xdr:to>
      <xdr:col>14</xdr:col>
      <xdr:colOff>28575</xdr:colOff>
      <xdr:row>58</xdr:row>
      <xdr:rowOff>106544</xdr:rowOff>
    </xdr:to>
    <xdr:cxnSp macro="">
      <xdr:nvCxnSpPr>
        <xdr:cNvPr id="343" name="直線コネクタ 342"/>
        <xdr:cNvCxnSpPr/>
      </xdr:nvCxnSpPr>
      <xdr:spPr>
        <a:xfrm>
          <a:off x="8750300" y="10036123"/>
          <a:ext cx="889000" cy="1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134542</xdr:rowOff>
    </xdr:from>
    <xdr:to>
      <xdr:col>14</xdr:col>
      <xdr:colOff>79375</xdr:colOff>
      <xdr:row>58</xdr:row>
      <xdr:rowOff>64692</xdr:rowOff>
    </xdr:to>
    <xdr:sp macro="" textlink="">
      <xdr:nvSpPr>
        <xdr:cNvPr id="344" name="フローチャート : 判断 343"/>
        <xdr:cNvSpPr/>
      </xdr:nvSpPr>
      <xdr:spPr>
        <a:xfrm>
          <a:off x="9588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81219</xdr:rowOff>
    </xdr:from>
    <xdr:ext cx="534377" cy="259045"/>
    <xdr:sp macro="" textlink="">
      <xdr:nvSpPr>
        <xdr:cNvPr id="345" name="テキスト ボックス 344"/>
        <xdr:cNvSpPr txBox="1"/>
      </xdr:nvSpPr>
      <xdr:spPr>
        <a:xfrm>
          <a:off x="9372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92023</xdr:rowOff>
    </xdr:from>
    <xdr:to>
      <xdr:col>12</xdr:col>
      <xdr:colOff>511175</xdr:colOff>
      <xdr:row>58</xdr:row>
      <xdr:rowOff>99375</xdr:rowOff>
    </xdr:to>
    <xdr:cxnSp macro="">
      <xdr:nvCxnSpPr>
        <xdr:cNvPr id="346" name="直線コネクタ 345"/>
        <xdr:cNvCxnSpPr/>
      </xdr:nvCxnSpPr>
      <xdr:spPr>
        <a:xfrm flipV="1">
          <a:off x="7861300" y="10036123"/>
          <a:ext cx="889000" cy="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132773</xdr:rowOff>
    </xdr:from>
    <xdr:to>
      <xdr:col>12</xdr:col>
      <xdr:colOff>561975</xdr:colOff>
      <xdr:row>58</xdr:row>
      <xdr:rowOff>62923</xdr:rowOff>
    </xdr:to>
    <xdr:sp macro="" textlink="">
      <xdr:nvSpPr>
        <xdr:cNvPr id="347" name="フローチャート : 判断 346"/>
        <xdr:cNvSpPr/>
      </xdr:nvSpPr>
      <xdr:spPr>
        <a:xfrm>
          <a:off x="8699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79450</xdr:rowOff>
    </xdr:from>
    <xdr:ext cx="534377" cy="259045"/>
    <xdr:sp macro="" textlink="">
      <xdr:nvSpPr>
        <xdr:cNvPr id="348" name="テキスト ボックス 347"/>
        <xdr:cNvSpPr txBox="1"/>
      </xdr:nvSpPr>
      <xdr:spPr>
        <a:xfrm>
          <a:off x="8483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99375</xdr:rowOff>
    </xdr:from>
    <xdr:to>
      <xdr:col>11</xdr:col>
      <xdr:colOff>307975</xdr:colOff>
      <xdr:row>58</xdr:row>
      <xdr:rowOff>109630</xdr:rowOff>
    </xdr:to>
    <xdr:cxnSp macro="">
      <xdr:nvCxnSpPr>
        <xdr:cNvPr id="349" name="直線コネクタ 348"/>
        <xdr:cNvCxnSpPr/>
      </xdr:nvCxnSpPr>
      <xdr:spPr>
        <a:xfrm flipV="1">
          <a:off x="6972300" y="10043475"/>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143709</xdr:rowOff>
    </xdr:from>
    <xdr:to>
      <xdr:col>11</xdr:col>
      <xdr:colOff>358775</xdr:colOff>
      <xdr:row>58</xdr:row>
      <xdr:rowOff>73859</xdr:rowOff>
    </xdr:to>
    <xdr:sp macro="" textlink="">
      <xdr:nvSpPr>
        <xdr:cNvPr id="350" name="フローチャート : 判断 349"/>
        <xdr:cNvSpPr/>
      </xdr:nvSpPr>
      <xdr:spPr>
        <a:xfrm>
          <a:off x="7810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90386</xdr:rowOff>
    </xdr:from>
    <xdr:ext cx="534377" cy="259045"/>
    <xdr:sp macro="" textlink="">
      <xdr:nvSpPr>
        <xdr:cNvPr id="351" name="テキスト ボックス 350"/>
        <xdr:cNvSpPr txBox="1"/>
      </xdr:nvSpPr>
      <xdr:spPr>
        <a:xfrm>
          <a:off x="7594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142283</xdr:rowOff>
    </xdr:from>
    <xdr:to>
      <xdr:col>10</xdr:col>
      <xdr:colOff>155575</xdr:colOff>
      <xdr:row>58</xdr:row>
      <xdr:rowOff>72433</xdr:rowOff>
    </xdr:to>
    <xdr:sp macro="" textlink="">
      <xdr:nvSpPr>
        <xdr:cNvPr id="352" name="フローチャート : 判断 351"/>
        <xdr:cNvSpPr/>
      </xdr:nvSpPr>
      <xdr:spPr>
        <a:xfrm>
          <a:off x="6921500" y="99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88960</xdr:rowOff>
    </xdr:from>
    <xdr:ext cx="534377" cy="259045"/>
    <xdr:sp macro="" textlink="">
      <xdr:nvSpPr>
        <xdr:cNvPr id="353" name="テキスト ボックス 352"/>
        <xdr:cNvSpPr txBox="1"/>
      </xdr:nvSpPr>
      <xdr:spPr>
        <a:xfrm>
          <a:off x="6705111" y="969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61153</xdr:rowOff>
    </xdr:from>
    <xdr:to>
      <xdr:col>15</xdr:col>
      <xdr:colOff>231775</xdr:colOff>
      <xdr:row>58</xdr:row>
      <xdr:rowOff>162753</xdr:rowOff>
    </xdr:to>
    <xdr:sp macro="" textlink="">
      <xdr:nvSpPr>
        <xdr:cNvPr id="359" name="円/楕円 358"/>
        <xdr:cNvSpPr/>
      </xdr:nvSpPr>
      <xdr:spPr>
        <a:xfrm>
          <a:off x="10426700" y="1000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147530</xdr:rowOff>
    </xdr:from>
    <xdr:ext cx="469744" cy="259045"/>
    <xdr:sp macro="" textlink="">
      <xdr:nvSpPr>
        <xdr:cNvPr id="360" name="農林水産業費該当値テキスト"/>
        <xdr:cNvSpPr txBox="1"/>
      </xdr:nvSpPr>
      <xdr:spPr>
        <a:xfrm>
          <a:off x="10528300" y="992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55744</xdr:rowOff>
    </xdr:from>
    <xdr:to>
      <xdr:col>14</xdr:col>
      <xdr:colOff>79375</xdr:colOff>
      <xdr:row>58</xdr:row>
      <xdr:rowOff>157344</xdr:rowOff>
    </xdr:to>
    <xdr:sp macro="" textlink="">
      <xdr:nvSpPr>
        <xdr:cNvPr id="361" name="円/楕円 360"/>
        <xdr:cNvSpPr/>
      </xdr:nvSpPr>
      <xdr:spPr>
        <a:xfrm>
          <a:off x="9588500" y="999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148471</xdr:rowOff>
    </xdr:from>
    <xdr:ext cx="469744" cy="259045"/>
    <xdr:sp macro="" textlink="">
      <xdr:nvSpPr>
        <xdr:cNvPr id="362" name="テキスト ボックス 361"/>
        <xdr:cNvSpPr txBox="1"/>
      </xdr:nvSpPr>
      <xdr:spPr>
        <a:xfrm>
          <a:off x="9404427" y="1009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41223</xdr:rowOff>
    </xdr:from>
    <xdr:to>
      <xdr:col>12</xdr:col>
      <xdr:colOff>561975</xdr:colOff>
      <xdr:row>58</xdr:row>
      <xdr:rowOff>142823</xdr:rowOff>
    </xdr:to>
    <xdr:sp macro="" textlink="">
      <xdr:nvSpPr>
        <xdr:cNvPr id="363" name="円/楕円 362"/>
        <xdr:cNvSpPr/>
      </xdr:nvSpPr>
      <xdr:spPr>
        <a:xfrm>
          <a:off x="8699500" y="99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133950</xdr:rowOff>
    </xdr:from>
    <xdr:ext cx="534377" cy="259045"/>
    <xdr:sp macro="" textlink="">
      <xdr:nvSpPr>
        <xdr:cNvPr id="364" name="テキスト ボックス 363"/>
        <xdr:cNvSpPr txBox="1"/>
      </xdr:nvSpPr>
      <xdr:spPr>
        <a:xfrm>
          <a:off x="8483111" y="1007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48575</xdr:rowOff>
    </xdr:from>
    <xdr:to>
      <xdr:col>11</xdr:col>
      <xdr:colOff>358775</xdr:colOff>
      <xdr:row>58</xdr:row>
      <xdr:rowOff>150175</xdr:rowOff>
    </xdr:to>
    <xdr:sp macro="" textlink="">
      <xdr:nvSpPr>
        <xdr:cNvPr id="365" name="円/楕円 364"/>
        <xdr:cNvSpPr/>
      </xdr:nvSpPr>
      <xdr:spPr>
        <a:xfrm>
          <a:off x="7810500" y="999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141302</xdr:rowOff>
    </xdr:from>
    <xdr:ext cx="469744" cy="259045"/>
    <xdr:sp macro="" textlink="">
      <xdr:nvSpPr>
        <xdr:cNvPr id="366" name="テキスト ボックス 365"/>
        <xdr:cNvSpPr txBox="1"/>
      </xdr:nvSpPr>
      <xdr:spPr>
        <a:xfrm>
          <a:off x="7626427" y="1008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58830</xdr:rowOff>
    </xdr:from>
    <xdr:to>
      <xdr:col>10</xdr:col>
      <xdr:colOff>155575</xdr:colOff>
      <xdr:row>58</xdr:row>
      <xdr:rowOff>160430</xdr:rowOff>
    </xdr:to>
    <xdr:sp macro="" textlink="">
      <xdr:nvSpPr>
        <xdr:cNvPr id="367" name="円/楕円 366"/>
        <xdr:cNvSpPr/>
      </xdr:nvSpPr>
      <xdr:spPr>
        <a:xfrm>
          <a:off x="6921500" y="100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151557</xdr:rowOff>
    </xdr:from>
    <xdr:ext cx="469744" cy="259045"/>
    <xdr:sp macro="" textlink="">
      <xdr:nvSpPr>
        <xdr:cNvPr id="368" name="テキスト ボックス 367"/>
        <xdr:cNvSpPr txBox="1"/>
      </xdr:nvSpPr>
      <xdr:spPr>
        <a:xfrm>
          <a:off x="6737427" y="1009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122591</xdr:rowOff>
    </xdr:from>
    <xdr:to>
      <xdr:col>15</xdr:col>
      <xdr:colOff>180975</xdr:colOff>
      <xdr:row>78</xdr:row>
      <xdr:rowOff>128764</xdr:rowOff>
    </xdr:to>
    <xdr:cxnSp macro="">
      <xdr:nvCxnSpPr>
        <xdr:cNvPr id="395" name="直線コネクタ 394"/>
        <xdr:cNvCxnSpPr/>
      </xdr:nvCxnSpPr>
      <xdr:spPr>
        <a:xfrm flipV="1">
          <a:off x="9639300" y="13495691"/>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128563</xdr:rowOff>
    </xdr:from>
    <xdr:to>
      <xdr:col>14</xdr:col>
      <xdr:colOff>28575</xdr:colOff>
      <xdr:row>78</xdr:row>
      <xdr:rowOff>128764</xdr:rowOff>
    </xdr:to>
    <xdr:cxnSp macro="">
      <xdr:nvCxnSpPr>
        <xdr:cNvPr id="398" name="直線コネクタ 397"/>
        <xdr:cNvCxnSpPr/>
      </xdr:nvCxnSpPr>
      <xdr:spPr>
        <a:xfrm>
          <a:off x="8750300" y="13501663"/>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399" name="フローチャート : 判断 398"/>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93916</xdr:rowOff>
    </xdr:from>
    <xdr:ext cx="534377" cy="259045"/>
    <xdr:sp macro="" textlink="">
      <xdr:nvSpPr>
        <xdr:cNvPr id="400" name="テキスト ボックス 399"/>
        <xdr:cNvSpPr txBox="1"/>
      </xdr:nvSpPr>
      <xdr:spPr>
        <a:xfrm>
          <a:off x="9372111" y="131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128563</xdr:rowOff>
    </xdr:from>
    <xdr:to>
      <xdr:col>12</xdr:col>
      <xdr:colOff>511175</xdr:colOff>
      <xdr:row>78</xdr:row>
      <xdr:rowOff>129267</xdr:rowOff>
    </xdr:to>
    <xdr:cxnSp macro="">
      <xdr:nvCxnSpPr>
        <xdr:cNvPr id="401" name="直線コネクタ 400"/>
        <xdr:cNvCxnSpPr/>
      </xdr:nvCxnSpPr>
      <xdr:spPr>
        <a:xfrm flipV="1">
          <a:off x="7861300" y="13501663"/>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2" name="フローチャート : 判断 401"/>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97336</xdr:rowOff>
    </xdr:from>
    <xdr:ext cx="534377" cy="259045"/>
    <xdr:sp macro="" textlink="">
      <xdr:nvSpPr>
        <xdr:cNvPr id="403" name="テキスト ボックス 402"/>
        <xdr:cNvSpPr txBox="1"/>
      </xdr:nvSpPr>
      <xdr:spPr>
        <a:xfrm>
          <a:off x="8483111" y="131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125893</xdr:rowOff>
    </xdr:from>
    <xdr:to>
      <xdr:col>11</xdr:col>
      <xdr:colOff>307975</xdr:colOff>
      <xdr:row>78</xdr:row>
      <xdr:rowOff>129267</xdr:rowOff>
    </xdr:to>
    <xdr:cxnSp macro="">
      <xdr:nvCxnSpPr>
        <xdr:cNvPr id="404" name="直線コネクタ 403"/>
        <xdr:cNvCxnSpPr/>
      </xdr:nvCxnSpPr>
      <xdr:spPr>
        <a:xfrm>
          <a:off x="6972300" y="13498993"/>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5" name="フローチャート : 判断 404"/>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101413</xdr:rowOff>
    </xdr:from>
    <xdr:ext cx="534377" cy="259045"/>
    <xdr:sp macro="" textlink="">
      <xdr:nvSpPr>
        <xdr:cNvPr id="406" name="テキスト ボックス 405"/>
        <xdr:cNvSpPr txBox="1"/>
      </xdr:nvSpPr>
      <xdr:spPr>
        <a:xfrm>
          <a:off x="7594111" y="131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07" name="フローチャート : 判断 406"/>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98286</xdr:rowOff>
    </xdr:from>
    <xdr:ext cx="534377" cy="259045"/>
    <xdr:sp macro="" textlink="">
      <xdr:nvSpPr>
        <xdr:cNvPr id="408" name="テキスト ボックス 407"/>
        <xdr:cNvSpPr txBox="1"/>
      </xdr:nvSpPr>
      <xdr:spPr>
        <a:xfrm>
          <a:off x="6705111" y="131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71791</xdr:rowOff>
    </xdr:from>
    <xdr:to>
      <xdr:col>15</xdr:col>
      <xdr:colOff>231775</xdr:colOff>
      <xdr:row>79</xdr:row>
      <xdr:rowOff>1941</xdr:rowOff>
    </xdr:to>
    <xdr:sp macro="" textlink="">
      <xdr:nvSpPr>
        <xdr:cNvPr id="414" name="円/楕円 413"/>
        <xdr:cNvSpPr/>
      </xdr:nvSpPr>
      <xdr:spPr>
        <a:xfrm>
          <a:off x="10426700" y="1344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158168</xdr:rowOff>
    </xdr:from>
    <xdr:ext cx="469744" cy="259045"/>
    <xdr:sp macro="" textlink="">
      <xdr:nvSpPr>
        <xdr:cNvPr id="415" name="商工費該当値テキスト"/>
        <xdr:cNvSpPr txBox="1"/>
      </xdr:nvSpPr>
      <xdr:spPr>
        <a:xfrm>
          <a:off x="10528300" y="1335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77964</xdr:rowOff>
    </xdr:from>
    <xdr:to>
      <xdr:col>14</xdr:col>
      <xdr:colOff>79375</xdr:colOff>
      <xdr:row>79</xdr:row>
      <xdr:rowOff>8114</xdr:rowOff>
    </xdr:to>
    <xdr:sp macro="" textlink="">
      <xdr:nvSpPr>
        <xdr:cNvPr id="416" name="円/楕円 415"/>
        <xdr:cNvSpPr/>
      </xdr:nvSpPr>
      <xdr:spPr>
        <a:xfrm>
          <a:off x="9588500" y="1345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170691</xdr:rowOff>
    </xdr:from>
    <xdr:ext cx="469744" cy="259045"/>
    <xdr:sp macro="" textlink="">
      <xdr:nvSpPr>
        <xdr:cNvPr id="417" name="テキスト ボックス 416"/>
        <xdr:cNvSpPr txBox="1"/>
      </xdr:nvSpPr>
      <xdr:spPr>
        <a:xfrm>
          <a:off x="9404427" y="1354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77763</xdr:rowOff>
    </xdr:from>
    <xdr:to>
      <xdr:col>12</xdr:col>
      <xdr:colOff>561975</xdr:colOff>
      <xdr:row>79</xdr:row>
      <xdr:rowOff>7913</xdr:rowOff>
    </xdr:to>
    <xdr:sp macro="" textlink="">
      <xdr:nvSpPr>
        <xdr:cNvPr id="418" name="円/楕円 417"/>
        <xdr:cNvSpPr/>
      </xdr:nvSpPr>
      <xdr:spPr>
        <a:xfrm>
          <a:off x="8699500" y="134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170490</xdr:rowOff>
    </xdr:from>
    <xdr:ext cx="469744" cy="259045"/>
    <xdr:sp macro="" textlink="">
      <xdr:nvSpPr>
        <xdr:cNvPr id="419" name="テキスト ボックス 418"/>
        <xdr:cNvSpPr txBox="1"/>
      </xdr:nvSpPr>
      <xdr:spPr>
        <a:xfrm>
          <a:off x="8515427" y="135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78467</xdr:rowOff>
    </xdr:from>
    <xdr:to>
      <xdr:col>11</xdr:col>
      <xdr:colOff>358775</xdr:colOff>
      <xdr:row>79</xdr:row>
      <xdr:rowOff>8617</xdr:rowOff>
    </xdr:to>
    <xdr:sp macro="" textlink="">
      <xdr:nvSpPr>
        <xdr:cNvPr id="420" name="円/楕円 419"/>
        <xdr:cNvSpPr/>
      </xdr:nvSpPr>
      <xdr:spPr>
        <a:xfrm>
          <a:off x="7810500" y="134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171194</xdr:rowOff>
    </xdr:from>
    <xdr:ext cx="469744" cy="259045"/>
    <xdr:sp macro="" textlink="">
      <xdr:nvSpPr>
        <xdr:cNvPr id="421" name="テキスト ボックス 420"/>
        <xdr:cNvSpPr txBox="1"/>
      </xdr:nvSpPr>
      <xdr:spPr>
        <a:xfrm>
          <a:off x="7626427" y="1354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75093</xdr:rowOff>
    </xdr:from>
    <xdr:to>
      <xdr:col>10</xdr:col>
      <xdr:colOff>155575</xdr:colOff>
      <xdr:row>79</xdr:row>
      <xdr:rowOff>5243</xdr:rowOff>
    </xdr:to>
    <xdr:sp macro="" textlink="">
      <xdr:nvSpPr>
        <xdr:cNvPr id="422" name="円/楕円 421"/>
        <xdr:cNvSpPr/>
      </xdr:nvSpPr>
      <xdr:spPr>
        <a:xfrm>
          <a:off x="6921500" y="134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167820</xdr:rowOff>
    </xdr:from>
    <xdr:ext cx="469744" cy="259045"/>
    <xdr:sp macro="" textlink="">
      <xdr:nvSpPr>
        <xdr:cNvPr id="423" name="テキスト ボックス 422"/>
        <xdr:cNvSpPr txBox="1"/>
      </xdr:nvSpPr>
      <xdr:spPr>
        <a:xfrm>
          <a:off x="6737427" y="1354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123823</xdr:rowOff>
    </xdr:from>
    <xdr:to>
      <xdr:col>15</xdr:col>
      <xdr:colOff>180975</xdr:colOff>
      <xdr:row>98</xdr:row>
      <xdr:rowOff>134350</xdr:rowOff>
    </xdr:to>
    <xdr:cxnSp macro="">
      <xdr:nvCxnSpPr>
        <xdr:cNvPr id="452" name="直線コネクタ 451"/>
        <xdr:cNvCxnSpPr/>
      </xdr:nvCxnSpPr>
      <xdr:spPr>
        <a:xfrm>
          <a:off x="9639300" y="16925923"/>
          <a:ext cx="8382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122844</xdr:rowOff>
    </xdr:from>
    <xdr:to>
      <xdr:col>14</xdr:col>
      <xdr:colOff>28575</xdr:colOff>
      <xdr:row>98</xdr:row>
      <xdr:rowOff>123823</xdr:rowOff>
    </xdr:to>
    <xdr:cxnSp macro="">
      <xdr:nvCxnSpPr>
        <xdr:cNvPr id="455" name="直線コネクタ 454"/>
        <xdr:cNvCxnSpPr/>
      </xdr:nvCxnSpPr>
      <xdr:spPr>
        <a:xfrm>
          <a:off x="8750300" y="1692494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96892</xdr:rowOff>
    </xdr:from>
    <xdr:to>
      <xdr:col>14</xdr:col>
      <xdr:colOff>79375</xdr:colOff>
      <xdr:row>99</xdr:row>
      <xdr:rowOff>27042</xdr:rowOff>
    </xdr:to>
    <xdr:sp macro="" textlink="">
      <xdr:nvSpPr>
        <xdr:cNvPr id="456" name="フローチャート : 判断 455"/>
        <xdr:cNvSpPr/>
      </xdr:nvSpPr>
      <xdr:spPr>
        <a:xfrm>
          <a:off x="9588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18169</xdr:rowOff>
    </xdr:from>
    <xdr:ext cx="534377" cy="259045"/>
    <xdr:sp macro="" textlink="">
      <xdr:nvSpPr>
        <xdr:cNvPr id="457" name="テキスト ボックス 456"/>
        <xdr:cNvSpPr txBox="1"/>
      </xdr:nvSpPr>
      <xdr:spPr>
        <a:xfrm>
          <a:off x="9372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119613</xdr:rowOff>
    </xdr:from>
    <xdr:to>
      <xdr:col>12</xdr:col>
      <xdr:colOff>511175</xdr:colOff>
      <xdr:row>98</xdr:row>
      <xdr:rowOff>122844</xdr:rowOff>
    </xdr:to>
    <xdr:cxnSp macro="">
      <xdr:nvCxnSpPr>
        <xdr:cNvPr id="458" name="直線コネクタ 457"/>
        <xdr:cNvCxnSpPr/>
      </xdr:nvCxnSpPr>
      <xdr:spPr>
        <a:xfrm>
          <a:off x="7861300" y="16921713"/>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95583</xdr:rowOff>
    </xdr:from>
    <xdr:to>
      <xdr:col>12</xdr:col>
      <xdr:colOff>561975</xdr:colOff>
      <xdr:row>99</xdr:row>
      <xdr:rowOff>25733</xdr:rowOff>
    </xdr:to>
    <xdr:sp macro="" textlink="">
      <xdr:nvSpPr>
        <xdr:cNvPr id="459" name="フローチャート : 判断 458"/>
        <xdr:cNvSpPr/>
      </xdr:nvSpPr>
      <xdr:spPr>
        <a:xfrm>
          <a:off x="8699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16860</xdr:rowOff>
    </xdr:from>
    <xdr:ext cx="534377" cy="259045"/>
    <xdr:sp macro="" textlink="">
      <xdr:nvSpPr>
        <xdr:cNvPr id="460" name="テキスト ボックス 459"/>
        <xdr:cNvSpPr txBox="1"/>
      </xdr:nvSpPr>
      <xdr:spPr>
        <a:xfrm>
          <a:off x="8483111" y="169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119613</xdr:rowOff>
    </xdr:from>
    <xdr:to>
      <xdr:col>11</xdr:col>
      <xdr:colOff>307975</xdr:colOff>
      <xdr:row>98</xdr:row>
      <xdr:rowOff>121385</xdr:rowOff>
    </xdr:to>
    <xdr:cxnSp macro="">
      <xdr:nvCxnSpPr>
        <xdr:cNvPr id="461" name="直線コネクタ 460"/>
        <xdr:cNvCxnSpPr/>
      </xdr:nvCxnSpPr>
      <xdr:spPr>
        <a:xfrm flipV="1">
          <a:off x="6972300" y="16921713"/>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104953</xdr:rowOff>
    </xdr:from>
    <xdr:to>
      <xdr:col>11</xdr:col>
      <xdr:colOff>358775</xdr:colOff>
      <xdr:row>99</xdr:row>
      <xdr:rowOff>35103</xdr:rowOff>
    </xdr:to>
    <xdr:sp macro="" textlink="">
      <xdr:nvSpPr>
        <xdr:cNvPr id="462" name="フローチャート : 判断 461"/>
        <xdr:cNvSpPr/>
      </xdr:nvSpPr>
      <xdr:spPr>
        <a:xfrm>
          <a:off x="7810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26230</xdr:rowOff>
    </xdr:from>
    <xdr:ext cx="534377" cy="259045"/>
    <xdr:sp macro="" textlink="">
      <xdr:nvSpPr>
        <xdr:cNvPr id="463" name="テキスト ボックス 462"/>
        <xdr:cNvSpPr txBox="1"/>
      </xdr:nvSpPr>
      <xdr:spPr>
        <a:xfrm>
          <a:off x="7594111" y="169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104820</xdr:rowOff>
    </xdr:from>
    <xdr:to>
      <xdr:col>10</xdr:col>
      <xdr:colOff>155575</xdr:colOff>
      <xdr:row>99</xdr:row>
      <xdr:rowOff>34970</xdr:rowOff>
    </xdr:to>
    <xdr:sp macro="" textlink="">
      <xdr:nvSpPr>
        <xdr:cNvPr id="464" name="フローチャート : 判断 463"/>
        <xdr:cNvSpPr/>
      </xdr:nvSpPr>
      <xdr:spPr>
        <a:xfrm>
          <a:off x="6921500" y="169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26097</xdr:rowOff>
    </xdr:from>
    <xdr:ext cx="534377" cy="259045"/>
    <xdr:sp macro="" textlink="">
      <xdr:nvSpPr>
        <xdr:cNvPr id="465" name="テキスト ボックス 464"/>
        <xdr:cNvSpPr txBox="1"/>
      </xdr:nvSpPr>
      <xdr:spPr>
        <a:xfrm>
          <a:off x="6705111" y="1699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83550</xdr:rowOff>
    </xdr:from>
    <xdr:to>
      <xdr:col>15</xdr:col>
      <xdr:colOff>231775</xdr:colOff>
      <xdr:row>99</xdr:row>
      <xdr:rowOff>13700</xdr:rowOff>
    </xdr:to>
    <xdr:sp macro="" textlink="">
      <xdr:nvSpPr>
        <xdr:cNvPr id="471" name="円/楕円 470"/>
        <xdr:cNvSpPr/>
      </xdr:nvSpPr>
      <xdr:spPr>
        <a:xfrm>
          <a:off x="10426700" y="1688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64,213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73023</xdr:rowOff>
    </xdr:from>
    <xdr:to>
      <xdr:col>14</xdr:col>
      <xdr:colOff>79375</xdr:colOff>
      <xdr:row>99</xdr:row>
      <xdr:rowOff>3173</xdr:rowOff>
    </xdr:to>
    <xdr:sp macro="" textlink="">
      <xdr:nvSpPr>
        <xdr:cNvPr id="473" name="円/楕円 472"/>
        <xdr:cNvSpPr/>
      </xdr:nvSpPr>
      <xdr:spPr>
        <a:xfrm>
          <a:off x="9588500" y="1687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19700</xdr:rowOff>
    </xdr:from>
    <xdr:ext cx="534377" cy="259045"/>
    <xdr:sp macro="" textlink="">
      <xdr:nvSpPr>
        <xdr:cNvPr id="474" name="テキスト ボックス 473"/>
        <xdr:cNvSpPr txBox="1"/>
      </xdr:nvSpPr>
      <xdr:spPr>
        <a:xfrm>
          <a:off x="9372111" y="1665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72044</xdr:rowOff>
    </xdr:from>
    <xdr:to>
      <xdr:col>12</xdr:col>
      <xdr:colOff>561975</xdr:colOff>
      <xdr:row>99</xdr:row>
      <xdr:rowOff>2194</xdr:rowOff>
    </xdr:to>
    <xdr:sp macro="" textlink="">
      <xdr:nvSpPr>
        <xdr:cNvPr id="475" name="円/楕円 474"/>
        <xdr:cNvSpPr/>
      </xdr:nvSpPr>
      <xdr:spPr>
        <a:xfrm>
          <a:off x="8699500" y="1687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18721</xdr:rowOff>
    </xdr:from>
    <xdr:ext cx="534377" cy="259045"/>
    <xdr:sp macro="" textlink="">
      <xdr:nvSpPr>
        <xdr:cNvPr id="476" name="テキスト ボックス 475"/>
        <xdr:cNvSpPr txBox="1"/>
      </xdr:nvSpPr>
      <xdr:spPr>
        <a:xfrm>
          <a:off x="8483111" y="1664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68813</xdr:rowOff>
    </xdr:from>
    <xdr:to>
      <xdr:col>11</xdr:col>
      <xdr:colOff>358775</xdr:colOff>
      <xdr:row>98</xdr:row>
      <xdr:rowOff>170413</xdr:rowOff>
    </xdr:to>
    <xdr:sp macro="" textlink="">
      <xdr:nvSpPr>
        <xdr:cNvPr id="477" name="円/楕円 476"/>
        <xdr:cNvSpPr/>
      </xdr:nvSpPr>
      <xdr:spPr>
        <a:xfrm>
          <a:off x="7810500" y="1687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15490</xdr:rowOff>
    </xdr:from>
    <xdr:ext cx="534377" cy="259045"/>
    <xdr:sp macro="" textlink="">
      <xdr:nvSpPr>
        <xdr:cNvPr id="478" name="テキスト ボックス 477"/>
        <xdr:cNvSpPr txBox="1"/>
      </xdr:nvSpPr>
      <xdr:spPr>
        <a:xfrm>
          <a:off x="7594111" y="1664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70585</xdr:rowOff>
    </xdr:from>
    <xdr:to>
      <xdr:col>10</xdr:col>
      <xdr:colOff>155575</xdr:colOff>
      <xdr:row>99</xdr:row>
      <xdr:rowOff>735</xdr:rowOff>
    </xdr:to>
    <xdr:sp macro="" textlink="">
      <xdr:nvSpPr>
        <xdr:cNvPr id="479" name="円/楕円 478"/>
        <xdr:cNvSpPr/>
      </xdr:nvSpPr>
      <xdr:spPr>
        <a:xfrm>
          <a:off x="6921500" y="168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17262</xdr:rowOff>
    </xdr:from>
    <xdr:ext cx="534377" cy="259045"/>
    <xdr:sp macro="" textlink="">
      <xdr:nvSpPr>
        <xdr:cNvPr id="480" name="テキスト ボックス 479"/>
        <xdr:cNvSpPr txBox="1"/>
      </xdr:nvSpPr>
      <xdr:spPr>
        <a:xfrm>
          <a:off x="6705111" y="166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36957</xdr:rowOff>
    </xdr:from>
    <xdr:to>
      <xdr:col>23</xdr:col>
      <xdr:colOff>517525</xdr:colOff>
      <xdr:row>38</xdr:row>
      <xdr:rowOff>39510</xdr:rowOff>
    </xdr:to>
    <xdr:cxnSp macro="">
      <xdr:nvCxnSpPr>
        <xdr:cNvPr id="509" name="直線コネクタ 508"/>
        <xdr:cNvCxnSpPr/>
      </xdr:nvCxnSpPr>
      <xdr:spPr>
        <a:xfrm flipV="1">
          <a:off x="15481300" y="6552057"/>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39510</xdr:rowOff>
    </xdr:from>
    <xdr:to>
      <xdr:col>22</xdr:col>
      <xdr:colOff>365125</xdr:colOff>
      <xdr:row>38</xdr:row>
      <xdr:rowOff>52908</xdr:rowOff>
    </xdr:to>
    <xdr:cxnSp macro="">
      <xdr:nvCxnSpPr>
        <xdr:cNvPr id="512" name="直線コネクタ 511"/>
        <xdr:cNvCxnSpPr/>
      </xdr:nvCxnSpPr>
      <xdr:spPr>
        <a:xfrm flipV="1">
          <a:off x="14592300" y="6554610"/>
          <a:ext cx="889000" cy="1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13" name="フローチャート : 判断 512"/>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14" name="テキスト ボックス 513"/>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131940</xdr:rowOff>
    </xdr:from>
    <xdr:to>
      <xdr:col>21</xdr:col>
      <xdr:colOff>161925</xdr:colOff>
      <xdr:row>38</xdr:row>
      <xdr:rowOff>52908</xdr:rowOff>
    </xdr:to>
    <xdr:cxnSp macro="">
      <xdr:nvCxnSpPr>
        <xdr:cNvPr id="515" name="直線コネクタ 514"/>
        <xdr:cNvCxnSpPr/>
      </xdr:nvCxnSpPr>
      <xdr:spPr>
        <a:xfrm>
          <a:off x="13703300" y="6475590"/>
          <a:ext cx="889000" cy="9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16" name="フローチャート : 判断 515"/>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17" name="テキスト ボックス 516"/>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1740</xdr:rowOff>
    </xdr:from>
    <xdr:to>
      <xdr:col>19</xdr:col>
      <xdr:colOff>644525</xdr:colOff>
      <xdr:row>37</xdr:row>
      <xdr:rowOff>131940</xdr:rowOff>
    </xdr:to>
    <xdr:cxnSp macro="">
      <xdr:nvCxnSpPr>
        <xdr:cNvPr id="518" name="直線コネクタ 517"/>
        <xdr:cNvCxnSpPr/>
      </xdr:nvCxnSpPr>
      <xdr:spPr>
        <a:xfrm>
          <a:off x="12814300" y="6345390"/>
          <a:ext cx="889000" cy="1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19" name="フローチャート : 判断 518"/>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20" name="テキスト ボックス 519"/>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1" name="フローチャート : 判断 520"/>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140784</xdr:rowOff>
    </xdr:from>
    <xdr:ext cx="534377" cy="259045"/>
    <xdr:sp macro="" textlink="">
      <xdr:nvSpPr>
        <xdr:cNvPr id="522" name="テキスト ボックス 521"/>
        <xdr:cNvSpPr txBox="1"/>
      </xdr:nvSpPr>
      <xdr:spPr>
        <a:xfrm>
          <a:off x="12547111" y="6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157607</xdr:rowOff>
    </xdr:from>
    <xdr:to>
      <xdr:col>23</xdr:col>
      <xdr:colOff>568325</xdr:colOff>
      <xdr:row>38</xdr:row>
      <xdr:rowOff>87757</xdr:rowOff>
    </xdr:to>
    <xdr:sp macro="" textlink="">
      <xdr:nvSpPr>
        <xdr:cNvPr id="528" name="円/楕円 527"/>
        <xdr:cNvSpPr/>
      </xdr:nvSpPr>
      <xdr:spPr>
        <a:xfrm>
          <a:off x="16268700" y="65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72534</xdr:rowOff>
    </xdr:from>
    <xdr:ext cx="534377" cy="259045"/>
    <xdr:sp macro="" textlink="">
      <xdr:nvSpPr>
        <xdr:cNvPr id="529" name="消防費該当値テキスト"/>
        <xdr:cNvSpPr txBox="1"/>
      </xdr:nvSpPr>
      <xdr:spPr>
        <a:xfrm>
          <a:off x="16370300" y="64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160160</xdr:rowOff>
    </xdr:from>
    <xdr:to>
      <xdr:col>22</xdr:col>
      <xdr:colOff>415925</xdr:colOff>
      <xdr:row>38</xdr:row>
      <xdr:rowOff>90310</xdr:rowOff>
    </xdr:to>
    <xdr:sp macro="" textlink="">
      <xdr:nvSpPr>
        <xdr:cNvPr id="530" name="円/楕円 529"/>
        <xdr:cNvSpPr/>
      </xdr:nvSpPr>
      <xdr:spPr>
        <a:xfrm>
          <a:off x="15430500" y="65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81437</xdr:rowOff>
    </xdr:from>
    <xdr:ext cx="534377" cy="259045"/>
    <xdr:sp macro="" textlink="">
      <xdr:nvSpPr>
        <xdr:cNvPr id="531" name="テキスト ボックス 530"/>
        <xdr:cNvSpPr txBox="1"/>
      </xdr:nvSpPr>
      <xdr:spPr>
        <a:xfrm>
          <a:off x="15214111" y="65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2108</xdr:rowOff>
    </xdr:from>
    <xdr:to>
      <xdr:col>21</xdr:col>
      <xdr:colOff>212725</xdr:colOff>
      <xdr:row>38</xdr:row>
      <xdr:rowOff>103708</xdr:rowOff>
    </xdr:to>
    <xdr:sp macro="" textlink="">
      <xdr:nvSpPr>
        <xdr:cNvPr id="532" name="円/楕円 531"/>
        <xdr:cNvSpPr/>
      </xdr:nvSpPr>
      <xdr:spPr>
        <a:xfrm>
          <a:off x="14541500" y="65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94835</xdr:rowOff>
    </xdr:from>
    <xdr:ext cx="534377" cy="259045"/>
    <xdr:sp macro="" textlink="">
      <xdr:nvSpPr>
        <xdr:cNvPr id="533" name="テキスト ボックス 532"/>
        <xdr:cNvSpPr txBox="1"/>
      </xdr:nvSpPr>
      <xdr:spPr>
        <a:xfrm>
          <a:off x="14325111" y="660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81140</xdr:rowOff>
    </xdr:from>
    <xdr:to>
      <xdr:col>20</xdr:col>
      <xdr:colOff>9525</xdr:colOff>
      <xdr:row>38</xdr:row>
      <xdr:rowOff>11291</xdr:rowOff>
    </xdr:to>
    <xdr:sp macro="" textlink="">
      <xdr:nvSpPr>
        <xdr:cNvPr id="534" name="円/楕円 533"/>
        <xdr:cNvSpPr/>
      </xdr:nvSpPr>
      <xdr:spPr>
        <a:xfrm>
          <a:off x="13652500" y="64247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2417</xdr:rowOff>
    </xdr:from>
    <xdr:ext cx="534377" cy="259045"/>
    <xdr:sp macro="" textlink="">
      <xdr:nvSpPr>
        <xdr:cNvPr id="535" name="テキスト ボックス 534"/>
        <xdr:cNvSpPr txBox="1"/>
      </xdr:nvSpPr>
      <xdr:spPr>
        <a:xfrm>
          <a:off x="13436111" y="65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122390</xdr:rowOff>
    </xdr:from>
    <xdr:to>
      <xdr:col>18</xdr:col>
      <xdr:colOff>492125</xdr:colOff>
      <xdr:row>37</xdr:row>
      <xdr:rowOff>52540</xdr:rowOff>
    </xdr:to>
    <xdr:sp macro="" textlink="">
      <xdr:nvSpPr>
        <xdr:cNvPr id="536" name="円/楕円 535"/>
        <xdr:cNvSpPr/>
      </xdr:nvSpPr>
      <xdr:spPr>
        <a:xfrm>
          <a:off x="12763500" y="62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69067</xdr:rowOff>
    </xdr:from>
    <xdr:ext cx="534377" cy="259045"/>
    <xdr:sp macro="" textlink="">
      <xdr:nvSpPr>
        <xdr:cNvPr id="537" name="テキスト ボックス 536"/>
        <xdr:cNvSpPr txBox="1"/>
      </xdr:nvSpPr>
      <xdr:spPr>
        <a:xfrm>
          <a:off x="12547111" y="606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42202</xdr:rowOff>
    </xdr:from>
    <xdr:to>
      <xdr:col>23</xdr:col>
      <xdr:colOff>517525</xdr:colOff>
      <xdr:row>57</xdr:row>
      <xdr:rowOff>49572</xdr:rowOff>
    </xdr:to>
    <xdr:cxnSp macro="">
      <xdr:nvCxnSpPr>
        <xdr:cNvPr id="564" name="直線コネクタ 563"/>
        <xdr:cNvCxnSpPr/>
      </xdr:nvCxnSpPr>
      <xdr:spPr>
        <a:xfrm>
          <a:off x="15481300" y="9814852"/>
          <a:ext cx="8382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42202</xdr:rowOff>
    </xdr:from>
    <xdr:to>
      <xdr:col>22</xdr:col>
      <xdr:colOff>365125</xdr:colOff>
      <xdr:row>57</xdr:row>
      <xdr:rowOff>72555</xdr:rowOff>
    </xdr:to>
    <xdr:cxnSp macro="">
      <xdr:nvCxnSpPr>
        <xdr:cNvPr id="567" name="直線コネクタ 566"/>
        <xdr:cNvCxnSpPr/>
      </xdr:nvCxnSpPr>
      <xdr:spPr>
        <a:xfrm flipV="1">
          <a:off x="14592300" y="9814852"/>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147979</xdr:rowOff>
    </xdr:from>
    <xdr:to>
      <xdr:col>22</xdr:col>
      <xdr:colOff>415925</xdr:colOff>
      <xdr:row>57</xdr:row>
      <xdr:rowOff>78129</xdr:rowOff>
    </xdr:to>
    <xdr:sp macro="" textlink="">
      <xdr:nvSpPr>
        <xdr:cNvPr id="568" name="フローチャート : 判断 567"/>
        <xdr:cNvSpPr/>
      </xdr:nvSpPr>
      <xdr:spPr>
        <a:xfrm>
          <a:off x="15430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94656</xdr:rowOff>
    </xdr:from>
    <xdr:ext cx="534377" cy="259045"/>
    <xdr:sp macro="" textlink="">
      <xdr:nvSpPr>
        <xdr:cNvPr id="569" name="テキスト ボックス 568"/>
        <xdr:cNvSpPr txBox="1"/>
      </xdr:nvSpPr>
      <xdr:spPr>
        <a:xfrm>
          <a:off x="15214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61354</xdr:rowOff>
    </xdr:from>
    <xdr:to>
      <xdr:col>21</xdr:col>
      <xdr:colOff>161925</xdr:colOff>
      <xdr:row>57</xdr:row>
      <xdr:rowOff>72555</xdr:rowOff>
    </xdr:to>
    <xdr:cxnSp macro="">
      <xdr:nvCxnSpPr>
        <xdr:cNvPr id="570" name="直線コネクタ 569"/>
        <xdr:cNvCxnSpPr/>
      </xdr:nvCxnSpPr>
      <xdr:spPr>
        <a:xfrm>
          <a:off x="13703300" y="9834004"/>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167639</xdr:rowOff>
    </xdr:from>
    <xdr:to>
      <xdr:col>21</xdr:col>
      <xdr:colOff>212725</xdr:colOff>
      <xdr:row>57</xdr:row>
      <xdr:rowOff>97789</xdr:rowOff>
    </xdr:to>
    <xdr:sp macro="" textlink="">
      <xdr:nvSpPr>
        <xdr:cNvPr id="571" name="フローチャート : 判断 570"/>
        <xdr:cNvSpPr/>
      </xdr:nvSpPr>
      <xdr:spPr>
        <a:xfrm>
          <a:off x="14541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114316</xdr:rowOff>
    </xdr:from>
    <xdr:ext cx="534377" cy="259045"/>
    <xdr:sp macro="" textlink="">
      <xdr:nvSpPr>
        <xdr:cNvPr id="572" name="テキスト ボックス 571"/>
        <xdr:cNvSpPr txBox="1"/>
      </xdr:nvSpPr>
      <xdr:spPr>
        <a:xfrm>
          <a:off x="14325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45805</xdr:rowOff>
    </xdr:from>
    <xdr:to>
      <xdr:col>19</xdr:col>
      <xdr:colOff>644525</xdr:colOff>
      <xdr:row>57</xdr:row>
      <xdr:rowOff>61354</xdr:rowOff>
    </xdr:to>
    <xdr:cxnSp macro="">
      <xdr:nvCxnSpPr>
        <xdr:cNvPr id="573" name="直線コネクタ 572"/>
        <xdr:cNvCxnSpPr/>
      </xdr:nvCxnSpPr>
      <xdr:spPr>
        <a:xfrm>
          <a:off x="12814300" y="9818455"/>
          <a:ext cx="889000" cy="1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7024</xdr:rowOff>
    </xdr:from>
    <xdr:to>
      <xdr:col>20</xdr:col>
      <xdr:colOff>9525</xdr:colOff>
      <xdr:row>57</xdr:row>
      <xdr:rowOff>108624</xdr:rowOff>
    </xdr:to>
    <xdr:sp macro="" textlink="">
      <xdr:nvSpPr>
        <xdr:cNvPr id="574" name="フローチャート : 判断 573"/>
        <xdr:cNvSpPr/>
      </xdr:nvSpPr>
      <xdr:spPr>
        <a:xfrm>
          <a:off x="13652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125151</xdr:rowOff>
    </xdr:from>
    <xdr:ext cx="534377" cy="259045"/>
    <xdr:sp macro="" textlink="">
      <xdr:nvSpPr>
        <xdr:cNvPr id="575" name="テキスト ボックス 574"/>
        <xdr:cNvSpPr txBox="1"/>
      </xdr:nvSpPr>
      <xdr:spPr>
        <a:xfrm>
          <a:off x="13436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160904</xdr:rowOff>
    </xdr:from>
    <xdr:to>
      <xdr:col>18</xdr:col>
      <xdr:colOff>492125</xdr:colOff>
      <xdr:row>57</xdr:row>
      <xdr:rowOff>91054</xdr:rowOff>
    </xdr:to>
    <xdr:sp macro="" textlink="">
      <xdr:nvSpPr>
        <xdr:cNvPr id="576" name="フローチャート : 判断 575"/>
        <xdr:cNvSpPr/>
      </xdr:nvSpPr>
      <xdr:spPr>
        <a:xfrm>
          <a:off x="12763500" y="97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107581</xdr:rowOff>
    </xdr:from>
    <xdr:ext cx="534377" cy="259045"/>
    <xdr:sp macro="" textlink="">
      <xdr:nvSpPr>
        <xdr:cNvPr id="577" name="テキスト ボックス 576"/>
        <xdr:cNvSpPr txBox="1"/>
      </xdr:nvSpPr>
      <xdr:spPr>
        <a:xfrm>
          <a:off x="12547111" y="95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170222</xdr:rowOff>
    </xdr:from>
    <xdr:to>
      <xdr:col>23</xdr:col>
      <xdr:colOff>568325</xdr:colOff>
      <xdr:row>57</xdr:row>
      <xdr:rowOff>100372</xdr:rowOff>
    </xdr:to>
    <xdr:sp macro="" textlink="">
      <xdr:nvSpPr>
        <xdr:cNvPr id="583" name="円/楕円 582"/>
        <xdr:cNvSpPr/>
      </xdr:nvSpPr>
      <xdr:spPr>
        <a:xfrm>
          <a:off x="16268700" y="977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148649</xdr:rowOff>
    </xdr:from>
    <xdr:ext cx="534377" cy="259045"/>
    <xdr:sp macro="" textlink="">
      <xdr:nvSpPr>
        <xdr:cNvPr id="584" name="教育費該当値テキスト"/>
        <xdr:cNvSpPr txBox="1"/>
      </xdr:nvSpPr>
      <xdr:spPr>
        <a:xfrm>
          <a:off x="16370300" y="974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57,213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162852</xdr:rowOff>
    </xdr:from>
    <xdr:to>
      <xdr:col>22</xdr:col>
      <xdr:colOff>415925</xdr:colOff>
      <xdr:row>57</xdr:row>
      <xdr:rowOff>93002</xdr:rowOff>
    </xdr:to>
    <xdr:sp macro="" textlink="">
      <xdr:nvSpPr>
        <xdr:cNvPr id="585" name="円/楕円 584"/>
        <xdr:cNvSpPr/>
      </xdr:nvSpPr>
      <xdr:spPr>
        <a:xfrm>
          <a:off x="15430500" y="97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84129</xdr:rowOff>
    </xdr:from>
    <xdr:ext cx="534377" cy="259045"/>
    <xdr:sp macro="" textlink="">
      <xdr:nvSpPr>
        <xdr:cNvPr id="586" name="テキスト ボックス 585"/>
        <xdr:cNvSpPr txBox="1"/>
      </xdr:nvSpPr>
      <xdr:spPr>
        <a:xfrm>
          <a:off x="15214111" y="98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21755</xdr:rowOff>
    </xdr:from>
    <xdr:to>
      <xdr:col>21</xdr:col>
      <xdr:colOff>212725</xdr:colOff>
      <xdr:row>57</xdr:row>
      <xdr:rowOff>123355</xdr:rowOff>
    </xdr:to>
    <xdr:sp macro="" textlink="">
      <xdr:nvSpPr>
        <xdr:cNvPr id="587" name="円/楕円 586"/>
        <xdr:cNvSpPr/>
      </xdr:nvSpPr>
      <xdr:spPr>
        <a:xfrm>
          <a:off x="14541500" y="979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114482</xdr:rowOff>
    </xdr:from>
    <xdr:ext cx="534377" cy="259045"/>
    <xdr:sp macro="" textlink="">
      <xdr:nvSpPr>
        <xdr:cNvPr id="588" name="テキスト ボックス 587"/>
        <xdr:cNvSpPr txBox="1"/>
      </xdr:nvSpPr>
      <xdr:spPr>
        <a:xfrm>
          <a:off x="14325111" y="98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10554</xdr:rowOff>
    </xdr:from>
    <xdr:to>
      <xdr:col>20</xdr:col>
      <xdr:colOff>9525</xdr:colOff>
      <xdr:row>57</xdr:row>
      <xdr:rowOff>112154</xdr:rowOff>
    </xdr:to>
    <xdr:sp macro="" textlink="">
      <xdr:nvSpPr>
        <xdr:cNvPr id="589" name="円/楕円 588"/>
        <xdr:cNvSpPr/>
      </xdr:nvSpPr>
      <xdr:spPr>
        <a:xfrm>
          <a:off x="13652500" y="97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103281</xdr:rowOff>
    </xdr:from>
    <xdr:ext cx="534377" cy="259045"/>
    <xdr:sp macro="" textlink="">
      <xdr:nvSpPr>
        <xdr:cNvPr id="590" name="テキスト ボックス 589"/>
        <xdr:cNvSpPr txBox="1"/>
      </xdr:nvSpPr>
      <xdr:spPr>
        <a:xfrm>
          <a:off x="13436111" y="987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166455</xdr:rowOff>
    </xdr:from>
    <xdr:to>
      <xdr:col>18</xdr:col>
      <xdr:colOff>492125</xdr:colOff>
      <xdr:row>57</xdr:row>
      <xdr:rowOff>96605</xdr:rowOff>
    </xdr:to>
    <xdr:sp macro="" textlink="">
      <xdr:nvSpPr>
        <xdr:cNvPr id="591" name="円/楕円 590"/>
        <xdr:cNvSpPr/>
      </xdr:nvSpPr>
      <xdr:spPr>
        <a:xfrm>
          <a:off x="12763500" y="97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87732</xdr:rowOff>
    </xdr:from>
    <xdr:ext cx="534377" cy="259045"/>
    <xdr:sp macro="" textlink="">
      <xdr:nvSpPr>
        <xdr:cNvPr id="592" name="テキスト ボックス 591"/>
        <xdr:cNvSpPr txBox="1"/>
      </xdr:nvSpPr>
      <xdr:spPr>
        <a:xfrm>
          <a:off x="12547111" y="986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19" name="直線コネクタ 61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2" name="直線コネクタ 62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67449</xdr:rowOff>
    </xdr:from>
    <xdr:to>
      <xdr:col>22</xdr:col>
      <xdr:colOff>415925</xdr:colOff>
      <xdr:row>78</xdr:row>
      <xdr:rowOff>169049</xdr:rowOff>
    </xdr:to>
    <xdr:sp macro="" textlink="">
      <xdr:nvSpPr>
        <xdr:cNvPr id="623" name="フローチャート : 判断 622"/>
        <xdr:cNvSpPr/>
      </xdr:nvSpPr>
      <xdr:spPr>
        <a:xfrm>
          <a:off x="15430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14126</xdr:rowOff>
    </xdr:from>
    <xdr:ext cx="469744" cy="259045"/>
    <xdr:sp macro="" textlink="">
      <xdr:nvSpPr>
        <xdr:cNvPr id="624" name="テキスト ボックス 623"/>
        <xdr:cNvSpPr txBox="1"/>
      </xdr:nvSpPr>
      <xdr:spPr>
        <a:xfrm>
          <a:off x="15246427" y="132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25" name="直線コネクタ 62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62976</xdr:rowOff>
    </xdr:from>
    <xdr:to>
      <xdr:col>21</xdr:col>
      <xdr:colOff>212725</xdr:colOff>
      <xdr:row>78</xdr:row>
      <xdr:rowOff>164576</xdr:rowOff>
    </xdr:to>
    <xdr:sp macro="" textlink="">
      <xdr:nvSpPr>
        <xdr:cNvPr id="626" name="フローチャート : 判断 625"/>
        <xdr:cNvSpPr/>
      </xdr:nvSpPr>
      <xdr:spPr>
        <a:xfrm>
          <a:off x="14541500" y="1343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9653</xdr:rowOff>
    </xdr:from>
    <xdr:ext cx="469744" cy="259045"/>
    <xdr:sp macro="" textlink="">
      <xdr:nvSpPr>
        <xdr:cNvPr id="627" name="テキスト ボックス 626"/>
        <xdr:cNvSpPr txBox="1"/>
      </xdr:nvSpPr>
      <xdr:spPr>
        <a:xfrm>
          <a:off x="14357427" y="1321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28" name="直線コネクタ 62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50454</xdr:rowOff>
    </xdr:from>
    <xdr:to>
      <xdr:col>20</xdr:col>
      <xdr:colOff>9525</xdr:colOff>
      <xdr:row>78</xdr:row>
      <xdr:rowOff>152054</xdr:rowOff>
    </xdr:to>
    <xdr:sp macro="" textlink="">
      <xdr:nvSpPr>
        <xdr:cNvPr id="629" name="フローチャート : 判断 628"/>
        <xdr:cNvSpPr/>
      </xdr:nvSpPr>
      <xdr:spPr>
        <a:xfrm>
          <a:off x="13652500" y="1342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168581</xdr:rowOff>
    </xdr:from>
    <xdr:ext cx="469744" cy="259045"/>
    <xdr:sp macro="" textlink="">
      <xdr:nvSpPr>
        <xdr:cNvPr id="630" name="テキスト ボックス 629"/>
        <xdr:cNvSpPr txBox="1"/>
      </xdr:nvSpPr>
      <xdr:spPr>
        <a:xfrm>
          <a:off x="13468427" y="1319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59919</xdr:rowOff>
    </xdr:from>
    <xdr:to>
      <xdr:col>18</xdr:col>
      <xdr:colOff>492125</xdr:colOff>
      <xdr:row>78</xdr:row>
      <xdr:rowOff>161519</xdr:rowOff>
    </xdr:to>
    <xdr:sp macro="" textlink="">
      <xdr:nvSpPr>
        <xdr:cNvPr id="631" name="フローチャート : 判断 630"/>
        <xdr:cNvSpPr/>
      </xdr:nvSpPr>
      <xdr:spPr>
        <a:xfrm>
          <a:off x="12763500" y="134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6596</xdr:rowOff>
    </xdr:from>
    <xdr:ext cx="469744" cy="259045"/>
    <xdr:sp macro="" textlink="">
      <xdr:nvSpPr>
        <xdr:cNvPr id="632" name="テキスト ボックス 631"/>
        <xdr:cNvSpPr txBox="1"/>
      </xdr:nvSpPr>
      <xdr:spPr>
        <a:xfrm>
          <a:off x="12579427" y="1320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38" name="円/楕円 63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249299" cy="259045"/>
    <xdr:sp macro="" textlink="">
      <xdr:nvSpPr>
        <xdr:cNvPr id="639" name="災害復旧費該当値テキスト"/>
        <xdr:cNvSpPr txBox="1"/>
      </xdr:nvSpPr>
      <xdr:spPr>
        <a:xfrm>
          <a:off x="16370300" y="13406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0" name="円/楕円 63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1" name="テキスト ボックス 64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2" name="円/楕円 64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3" name="テキスト ボックス 64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4" name="円/楕円 64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45" name="テキスト ボックス 64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46" name="円/楕円 64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47" name="テキスト ボックス 64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125098</xdr:rowOff>
    </xdr:from>
    <xdr:to>
      <xdr:col>23</xdr:col>
      <xdr:colOff>517525</xdr:colOff>
      <xdr:row>98</xdr:row>
      <xdr:rowOff>126454</xdr:rowOff>
    </xdr:to>
    <xdr:cxnSp macro="">
      <xdr:nvCxnSpPr>
        <xdr:cNvPr id="674" name="直線コネクタ 673"/>
        <xdr:cNvCxnSpPr/>
      </xdr:nvCxnSpPr>
      <xdr:spPr>
        <a:xfrm>
          <a:off x="15481300" y="16927198"/>
          <a:ext cx="8382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114756</xdr:rowOff>
    </xdr:from>
    <xdr:to>
      <xdr:col>22</xdr:col>
      <xdr:colOff>365125</xdr:colOff>
      <xdr:row>98</xdr:row>
      <xdr:rowOff>125098</xdr:rowOff>
    </xdr:to>
    <xdr:cxnSp macro="">
      <xdr:nvCxnSpPr>
        <xdr:cNvPr id="677" name="直線コネクタ 676"/>
        <xdr:cNvCxnSpPr/>
      </xdr:nvCxnSpPr>
      <xdr:spPr>
        <a:xfrm>
          <a:off x="14592300" y="1691685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153622</xdr:rowOff>
    </xdr:from>
    <xdr:to>
      <xdr:col>22</xdr:col>
      <xdr:colOff>415925</xdr:colOff>
      <xdr:row>97</xdr:row>
      <xdr:rowOff>83772</xdr:rowOff>
    </xdr:to>
    <xdr:sp macro="" textlink="">
      <xdr:nvSpPr>
        <xdr:cNvPr id="678" name="フローチャート : 判断 677"/>
        <xdr:cNvSpPr/>
      </xdr:nvSpPr>
      <xdr:spPr>
        <a:xfrm>
          <a:off x="15430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100299</xdr:rowOff>
    </xdr:from>
    <xdr:ext cx="534377" cy="259045"/>
    <xdr:sp macro="" textlink="">
      <xdr:nvSpPr>
        <xdr:cNvPr id="679" name="テキスト ボックス 678"/>
        <xdr:cNvSpPr txBox="1"/>
      </xdr:nvSpPr>
      <xdr:spPr>
        <a:xfrm>
          <a:off x="15214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101191</xdr:rowOff>
    </xdr:from>
    <xdr:to>
      <xdr:col>21</xdr:col>
      <xdr:colOff>161925</xdr:colOff>
      <xdr:row>98</xdr:row>
      <xdr:rowOff>114756</xdr:rowOff>
    </xdr:to>
    <xdr:cxnSp macro="">
      <xdr:nvCxnSpPr>
        <xdr:cNvPr id="680" name="直線コネクタ 679"/>
        <xdr:cNvCxnSpPr/>
      </xdr:nvCxnSpPr>
      <xdr:spPr>
        <a:xfrm>
          <a:off x="13703300" y="16903291"/>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151926</xdr:rowOff>
    </xdr:from>
    <xdr:to>
      <xdr:col>21</xdr:col>
      <xdr:colOff>212725</xdr:colOff>
      <xdr:row>97</xdr:row>
      <xdr:rowOff>82076</xdr:rowOff>
    </xdr:to>
    <xdr:sp macro="" textlink="">
      <xdr:nvSpPr>
        <xdr:cNvPr id="681" name="フローチャート : 判断 680"/>
        <xdr:cNvSpPr/>
      </xdr:nvSpPr>
      <xdr:spPr>
        <a:xfrm>
          <a:off x="14541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98603</xdr:rowOff>
    </xdr:from>
    <xdr:ext cx="534377" cy="259045"/>
    <xdr:sp macro="" textlink="">
      <xdr:nvSpPr>
        <xdr:cNvPr id="682" name="テキスト ボックス 681"/>
        <xdr:cNvSpPr txBox="1"/>
      </xdr:nvSpPr>
      <xdr:spPr>
        <a:xfrm>
          <a:off x="14325111" y="163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99106</xdr:rowOff>
    </xdr:from>
    <xdr:to>
      <xdr:col>19</xdr:col>
      <xdr:colOff>644525</xdr:colOff>
      <xdr:row>98</xdr:row>
      <xdr:rowOff>101191</xdr:rowOff>
    </xdr:to>
    <xdr:cxnSp macro="">
      <xdr:nvCxnSpPr>
        <xdr:cNvPr id="683" name="直線コネクタ 682"/>
        <xdr:cNvCxnSpPr/>
      </xdr:nvCxnSpPr>
      <xdr:spPr>
        <a:xfrm>
          <a:off x="12814300" y="16901206"/>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152336</xdr:rowOff>
    </xdr:from>
    <xdr:to>
      <xdr:col>20</xdr:col>
      <xdr:colOff>9525</xdr:colOff>
      <xdr:row>97</xdr:row>
      <xdr:rowOff>82486</xdr:rowOff>
    </xdr:to>
    <xdr:sp macro="" textlink="">
      <xdr:nvSpPr>
        <xdr:cNvPr id="684" name="フローチャート : 判断 683"/>
        <xdr:cNvSpPr/>
      </xdr:nvSpPr>
      <xdr:spPr>
        <a:xfrm>
          <a:off x="13652500" y="166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99013</xdr:rowOff>
    </xdr:from>
    <xdr:ext cx="534377" cy="259045"/>
    <xdr:sp macro="" textlink="">
      <xdr:nvSpPr>
        <xdr:cNvPr id="685" name="テキスト ボックス 684"/>
        <xdr:cNvSpPr txBox="1"/>
      </xdr:nvSpPr>
      <xdr:spPr>
        <a:xfrm>
          <a:off x="13436111" y="1638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146421</xdr:rowOff>
    </xdr:from>
    <xdr:to>
      <xdr:col>18</xdr:col>
      <xdr:colOff>492125</xdr:colOff>
      <xdr:row>97</xdr:row>
      <xdr:rowOff>76571</xdr:rowOff>
    </xdr:to>
    <xdr:sp macro="" textlink="">
      <xdr:nvSpPr>
        <xdr:cNvPr id="686" name="フローチャート : 判断 685"/>
        <xdr:cNvSpPr/>
      </xdr:nvSpPr>
      <xdr:spPr>
        <a:xfrm>
          <a:off x="12763500" y="1660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93098</xdr:rowOff>
    </xdr:from>
    <xdr:ext cx="534377" cy="259045"/>
    <xdr:sp macro="" textlink="">
      <xdr:nvSpPr>
        <xdr:cNvPr id="687" name="テキスト ボックス 686"/>
        <xdr:cNvSpPr txBox="1"/>
      </xdr:nvSpPr>
      <xdr:spPr>
        <a:xfrm>
          <a:off x="12547111" y="1638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75654</xdr:rowOff>
    </xdr:from>
    <xdr:to>
      <xdr:col>23</xdr:col>
      <xdr:colOff>568325</xdr:colOff>
      <xdr:row>99</xdr:row>
      <xdr:rowOff>5804</xdr:rowOff>
    </xdr:to>
    <xdr:sp macro="" textlink="">
      <xdr:nvSpPr>
        <xdr:cNvPr id="693" name="円/楕円 692"/>
        <xdr:cNvSpPr/>
      </xdr:nvSpPr>
      <xdr:spPr>
        <a:xfrm>
          <a:off x="16268700" y="1687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162031</xdr:rowOff>
    </xdr:from>
    <xdr:ext cx="469744" cy="259045"/>
    <xdr:sp macro="" textlink="">
      <xdr:nvSpPr>
        <xdr:cNvPr id="694" name="公債費該当値テキスト"/>
        <xdr:cNvSpPr txBox="1"/>
      </xdr:nvSpPr>
      <xdr:spPr>
        <a:xfrm>
          <a:off x="16370300" y="1679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74298</xdr:rowOff>
    </xdr:from>
    <xdr:to>
      <xdr:col>22</xdr:col>
      <xdr:colOff>415925</xdr:colOff>
      <xdr:row>99</xdr:row>
      <xdr:rowOff>4448</xdr:rowOff>
    </xdr:to>
    <xdr:sp macro="" textlink="">
      <xdr:nvSpPr>
        <xdr:cNvPr id="695" name="円/楕円 694"/>
        <xdr:cNvSpPr/>
      </xdr:nvSpPr>
      <xdr:spPr>
        <a:xfrm>
          <a:off x="15430500" y="1687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167025</xdr:rowOff>
    </xdr:from>
    <xdr:ext cx="469744" cy="259045"/>
    <xdr:sp macro="" textlink="">
      <xdr:nvSpPr>
        <xdr:cNvPr id="696" name="テキスト ボックス 695"/>
        <xdr:cNvSpPr txBox="1"/>
      </xdr:nvSpPr>
      <xdr:spPr>
        <a:xfrm>
          <a:off x="15246427" y="1696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63956</xdr:rowOff>
    </xdr:from>
    <xdr:to>
      <xdr:col>21</xdr:col>
      <xdr:colOff>212725</xdr:colOff>
      <xdr:row>98</xdr:row>
      <xdr:rowOff>165556</xdr:rowOff>
    </xdr:to>
    <xdr:sp macro="" textlink="">
      <xdr:nvSpPr>
        <xdr:cNvPr id="697" name="円/楕円 696"/>
        <xdr:cNvSpPr/>
      </xdr:nvSpPr>
      <xdr:spPr>
        <a:xfrm>
          <a:off x="14541500" y="168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156683</xdr:rowOff>
    </xdr:from>
    <xdr:ext cx="469744" cy="259045"/>
    <xdr:sp macro="" textlink="">
      <xdr:nvSpPr>
        <xdr:cNvPr id="698" name="テキスト ボックス 697"/>
        <xdr:cNvSpPr txBox="1"/>
      </xdr:nvSpPr>
      <xdr:spPr>
        <a:xfrm>
          <a:off x="14357427" y="1695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50391</xdr:rowOff>
    </xdr:from>
    <xdr:to>
      <xdr:col>20</xdr:col>
      <xdr:colOff>9525</xdr:colOff>
      <xdr:row>98</xdr:row>
      <xdr:rowOff>151991</xdr:rowOff>
    </xdr:to>
    <xdr:sp macro="" textlink="">
      <xdr:nvSpPr>
        <xdr:cNvPr id="699" name="円/楕円 698"/>
        <xdr:cNvSpPr/>
      </xdr:nvSpPr>
      <xdr:spPr>
        <a:xfrm>
          <a:off x="13652500" y="168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143118</xdr:rowOff>
    </xdr:from>
    <xdr:ext cx="469744" cy="259045"/>
    <xdr:sp macro="" textlink="">
      <xdr:nvSpPr>
        <xdr:cNvPr id="700" name="テキスト ボックス 699"/>
        <xdr:cNvSpPr txBox="1"/>
      </xdr:nvSpPr>
      <xdr:spPr>
        <a:xfrm>
          <a:off x="13468427" y="1694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48306</xdr:rowOff>
    </xdr:from>
    <xdr:to>
      <xdr:col>18</xdr:col>
      <xdr:colOff>492125</xdr:colOff>
      <xdr:row>98</xdr:row>
      <xdr:rowOff>149906</xdr:rowOff>
    </xdr:to>
    <xdr:sp macro="" textlink="">
      <xdr:nvSpPr>
        <xdr:cNvPr id="701" name="円/楕円 700"/>
        <xdr:cNvSpPr/>
      </xdr:nvSpPr>
      <xdr:spPr>
        <a:xfrm>
          <a:off x="12763500" y="168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141033</xdr:rowOff>
    </xdr:from>
    <xdr:ext cx="469744" cy="259045"/>
    <xdr:sp macro="" textlink="">
      <xdr:nvSpPr>
        <xdr:cNvPr id="702" name="テキスト ボックス 701"/>
        <xdr:cNvSpPr txBox="1"/>
      </xdr:nvSpPr>
      <xdr:spPr>
        <a:xfrm>
          <a:off x="12579427" y="1694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45695</xdr:rowOff>
    </xdr:from>
    <xdr:to>
      <xdr:col>31</xdr:col>
      <xdr:colOff>85725</xdr:colOff>
      <xdr:row>38</xdr:row>
      <xdr:rowOff>147295</xdr:rowOff>
    </xdr:to>
    <xdr:sp macro="" textlink="">
      <xdr:nvSpPr>
        <xdr:cNvPr id="733" name="フローチャート : 判断 732"/>
        <xdr:cNvSpPr/>
      </xdr:nvSpPr>
      <xdr:spPr>
        <a:xfrm>
          <a:off x="21272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163821</xdr:rowOff>
    </xdr:from>
    <xdr:ext cx="378565" cy="259045"/>
    <xdr:sp macro="" textlink="">
      <xdr:nvSpPr>
        <xdr:cNvPr id="734" name="テキスト ボックス 733"/>
        <xdr:cNvSpPr txBox="1"/>
      </xdr:nvSpPr>
      <xdr:spPr>
        <a:xfrm>
          <a:off x="21134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134163</xdr:rowOff>
    </xdr:from>
    <xdr:to>
      <xdr:col>29</xdr:col>
      <xdr:colOff>568325</xdr:colOff>
      <xdr:row>37</xdr:row>
      <xdr:rowOff>64313</xdr:rowOff>
    </xdr:to>
    <xdr:sp macro="" textlink="">
      <xdr:nvSpPr>
        <xdr:cNvPr id="736" name="フローチャート : 判断 735"/>
        <xdr:cNvSpPr/>
      </xdr:nvSpPr>
      <xdr:spPr>
        <a:xfrm>
          <a:off x="20383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80840</xdr:rowOff>
    </xdr:from>
    <xdr:ext cx="469744" cy="259045"/>
    <xdr:sp macro="" textlink="">
      <xdr:nvSpPr>
        <xdr:cNvPr id="737" name="テキスト ボックス 736"/>
        <xdr:cNvSpPr txBox="1"/>
      </xdr:nvSpPr>
      <xdr:spPr>
        <a:xfrm>
          <a:off x="20199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130734</xdr:rowOff>
    </xdr:from>
    <xdr:to>
      <xdr:col>28</xdr:col>
      <xdr:colOff>365125</xdr:colOff>
      <xdr:row>37</xdr:row>
      <xdr:rowOff>60884</xdr:rowOff>
    </xdr:to>
    <xdr:sp macro="" textlink="">
      <xdr:nvSpPr>
        <xdr:cNvPr id="739" name="フローチャート : 判断 738"/>
        <xdr:cNvSpPr/>
      </xdr:nvSpPr>
      <xdr:spPr>
        <a:xfrm>
          <a:off x="19494500" y="63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77411</xdr:rowOff>
    </xdr:from>
    <xdr:ext cx="469744" cy="259045"/>
    <xdr:sp macro="" textlink="">
      <xdr:nvSpPr>
        <xdr:cNvPr id="740" name="テキスト ボックス 739"/>
        <xdr:cNvSpPr txBox="1"/>
      </xdr:nvSpPr>
      <xdr:spPr>
        <a:xfrm>
          <a:off x="19310427" y="60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18948</xdr:rowOff>
    </xdr:from>
    <xdr:to>
      <xdr:col>27</xdr:col>
      <xdr:colOff>161925</xdr:colOff>
      <xdr:row>38</xdr:row>
      <xdr:rowOff>120548</xdr:rowOff>
    </xdr:to>
    <xdr:sp macro="" textlink="">
      <xdr:nvSpPr>
        <xdr:cNvPr id="741" name="フローチャート : 判断 74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137075</xdr:rowOff>
    </xdr:from>
    <xdr:ext cx="378565" cy="259045"/>
    <xdr:sp macro="" textlink="">
      <xdr:nvSpPr>
        <xdr:cNvPr id="742" name="テキスト ボックス 74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1" name="テキスト ボックス 77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3" name="テキスト ボックス 77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75" name="テキスト ボックス 77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77" name="テキスト ボックス 77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79" name="テキスト ボックス 77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1" name="直線コネクタ 78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フローチャート : 判断 78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0" name="フローチャート : 判断 789"/>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1" name="テキスト ボックス 790"/>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2" name="直線コネクタ 79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3" name="フローチャート : 判断 79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4" name="テキスト ボックス 79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5" name="直線コネクタ 79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796" name="フローチャート : 判断 79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フローチャート : 判断 79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円/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0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7" name="円/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9" name="円/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0" name="テキスト ボックス 80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1" name="円/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2" name="テキスト ボックス 81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円/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14" name="テキスト ボックス 813"/>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議会費は、平成</a:t>
          </a:r>
          <a:r>
            <a:rPr kumimoji="1" lang="en-US" altLang="ja-JP" sz="1300">
              <a:latin typeface="ＭＳ Ｐゴシック"/>
            </a:rPr>
            <a:t>24</a:t>
          </a:r>
          <a:r>
            <a:rPr kumimoji="1" lang="ja-JP" altLang="en-US" sz="1300">
              <a:latin typeface="ＭＳ Ｐゴシック"/>
            </a:rPr>
            <a:t>年度以降、職員の配置替えにより、類似団体を下回っている。</a:t>
          </a:r>
          <a:endParaRPr kumimoji="1" lang="en-US" altLang="ja-JP" sz="1300">
            <a:latin typeface="ＭＳ Ｐゴシック"/>
          </a:endParaRPr>
        </a:p>
        <a:p>
          <a:r>
            <a:rPr kumimoji="1" lang="ja-JP" altLang="en-US" sz="1300">
              <a:latin typeface="ＭＳ Ｐゴシック"/>
            </a:rPr>
            <a:t>衛生費については、ここ数年類似団体の平均であったが、平成</a:t>
          </a:r>
          <a:r>
            <a:rPr kumimoji="1" lang="en-US" altLang="ja-JP" sz="1300">
              <a:latin typeface="ＭＳ Ｐゴシック"/>
            </a:rPr>
            <a:t>27</a:t>
          </a:r>
          <a:r>
            <a:rPr kumimoji="1" lang="ja-JP" altLang="en-US" sz="1300">
              <a:latin typeface="ＭＳ Ｐゴシック"/>
            </a:rPr>
            <a:t>年度は、四日市市新総合ごみ処理施設整備負担金の増により類似団体を上回っている。</a:t>
          </a:r>
          <a:endParaRPr kumimoji="1" lang="en-US" altLang="ja-JP" sz="1300">
            <a:latin typeface="ＭＳ Ｐゴシック"/>
          </a:endParaRPr>
        </a:p>
        <a:p>
          <a:r>
            <a:rPr kumimoji="1" lang="ja-JP" altLang="en-US" sz="1300">
              <a:latin typeface="ＭＳ Ｐゴシック"/>
            </a:rPr>
            <a:t>消防費は、四日市市へ常備消防を依託しているため、類似団体を下回っている。</a:t>
          </a:r>
          <a:endParaRPr kumimoji="1" lang="en-US" altLang="ja-JP" sz="1300">
            <a:latin typeface="ＭＳ Ｐゴシック"/>
          </a:endParaRPr>
        </a:p>
        <a:p>
          <a:r>
            <a:rPr kumimoji="1" lang="ja-JP" altLang="en-US" sz="1300">
              <a:latin typeface="ＭＳ Ｐゴシック"/>
            </a:rPr>
            <a:t>公債費は、ここ数年地方債の発行を控えていたため、類似団体に比べ大きく下回っている。しかし、平成</a:t>
          </a:r>
          <a:r>
            <a:rPr kumimoji="1" lang="en-US" altLang="ja-JP" sz="1300">
              <a:latin typeface="ＭＳ Ｐゴシック"/>
            </a:rPr>
            <a:t>26</a:t>
          </a:r>
          <a:r>
            <a:rPr kumimoji="1" lang="ja-JP" altLang="en-US" sz="1300">
              <a:latin typeface="ＭＳ Ｐゴシック"/>
            </a:rPr>
            <a:t>年度と平成</a:t>
          </a:r>
          <a:r>
            <a:rPr kumimoji="1" lang="en-US" altLang="ja-JP" sz="1300">
              <a:latin typeface="ＭＳ Ｐゴシック"/>
            </a:rPr>
            <a:t>27</a:t>
          </a:r>
          <a:r>
            <a:rPr kumimoji="1" lang="ja-JP" altLang="en-US" sz="1300">
              <a:latin typeface="ＭＳ Ｐゴシック"/>
            </a:rPr>
            <a:t>年度に起債の借入を行ったため、平成</a:t>
          </a:r>
          <a:r>
            <a:rPr kumimoji="1" lang="en-US" altLang="ja-JP" sz="1300">
              <a:latin typeface="ＭＳ Ｐゴシック"/>
            </a:rPr>
            <a:t>30</a:t>
          </a:r>
          <a:r>
            <a:rPr kumimoji="1" lang="ja-JP" altLang="en-US" sz="1300">
              <a:latin typeface="ＭＳ Ｐゴシック"/>
            </a:rPr>
            <a:t>年度から上昇が見込まれる。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財政調整基金残高の標準財政規模比は、基金への積立金により、</a:t>
          </a:r>
          <a:r>
            <a:rPr kumimoji="1" lang="en-US" altLang="ja-JP" sz="1200">
              <a:latin typeface="ＭＳ ゴシック" pitchFamily="49" charset="-128"/>
              <a:ea typeface="ＭＳ ゴシック" pitchFamily="49" charset="-128"/>
            </a:rPr>
            <a:t>14.36</a:t>
          </a:r>
          <a:r>
            <a:rPr kumimoji="1" lang="ja-JP" altLang="en-US" sz="1200">
              <a:latin typeface="ＭＳ ゴシック" pitchFamily="49" charset="-128"/>
              <a:ea typeface="ＭＳ ゴシック" pitchFamily="49" charset="-128"/>
            </a:rPr>
            <a:t>％増加し、継続して</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％を超える規模を維持している。</a:t>
          </a:r>
        </a:p>
        <a:p>
          <a:r>
            <a:rPr kumimoji="1" lang="ja-JP" altLang="en-US" sz="1200">
              <a:latin typeface="ＭＳ ゴシック" pitchFamily="49" charset="-128"/>
              <a:ea typeface="ＭＳ ゴシック" pitchFamily="49" charset="-128"/>
            </a:rPr>
            <a:t>　実質収支額については、財政調整基金の積立により</a:t>
          </a:r>
          <a:r>
            <a:rPr kumimoji="1" lang="en-US" altLang="ja-JP" sz="1200">
              <a:latin typeface="ＭＳ ゴシック" pitchFamily="49" charset="-128"/>
              <a:ea typeface="ＭＳ ゴシック" pitchFamily="49" charset="-128"/>
            </a:rPr>
            <a:t>2.63</a:t>
          </a:r>
          <a:r>
            <a:rPr kumimoji="1" lang="ja-JP" altLang="en-US" sz="1200">
              <a:latin typeface="ＭＳ ゴシック" pitchFamily="49" charset="-128"/>
              <a:ea typeface="ＭＳ ゴシック" pitchFamily="49" charset="-128"/>
            </a:rPr>
            <a:t>％増加している。</a:t>
          </a:r>
        </a:p>
        <a:p>
          <a:r>
            <a:rPr kumimoji="1" lang="ja-JP" altLang="en-US" sz="1200">
              <a:latin typeface="ＭＳ ゴシック" pitchFamily="49" charset="-128"/>
              <a:ea typeface="ＭＳ ゴシック" pitchFamily="49" charset="-128"/>
            </a:rPr>
            <a:t>　実質単年度収支については、平成２６年度一時的な町税の増加により前年比</a:t>
          </a:r>
          <a:r>
            <a:rPr kumimoji="1" lang="en-US" altLang="ja-JP" sz="1200">
              <a:latin typeface="ＭＳ ゴシック" pitchFamily="49" charset="-128"/>
              <a:ea typeface="ＭＳ ゴシック" pitchFamily="49" charset="-128"/>
            </a:rPr>
            <a:t>6.49</a:t>
          </a:r>
          <a:r>
            <a:rPr kumimoji="1" lang="ja-JP" altLang="en-US" sz="1200">
              <a:latin typeface="ＭＳ ゴシック" pitchFamily="49" charset="-128"/>
              <a:ea typeface="ＭＳ ゴシック" pitchFamily="49" charset="-128"/>
            </a:rPr>
            <a:t>％増加し平成２７年度は減少傾向にある。</a:t>
          </a:r>
        </a:p>
        <a:p>
          <a:r>
            <a:rPr kumimoji="1" lang="ja-JP" altLang="en-US" sz="1200">
              <a:latin typeface="ＭＳ ゴシック" pitchFamily="49" charset="-128"/>
              <a:ea typeface="ＭＳ ゴシック" pitchFamily="49" charset="-128"/>
            </a:rPr>
            <a:t>　このような健全な状況であり、今後も長期的に健全な運営に努める。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各会計で黒字となっている。今後の社会情勢等により、財政負担の増加が懸念される。各会計の歳入歳出を分析し、必要に応じて料金等の見直しを実施する等、長期的に健全な財政運営に努める。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6825560</v>
      </c>
      <c r="BO4" s="379"/>
      <c r="BP4" s="379"/>
      <c r="BQ4" s="379"/>
      <c r="BR4" s="379"/>
      <c r="BS4" s="379"/>
      <c r="BT4" s="379"/>
      <c r="BU4" s="380"/>
      <c r="BV4" s="378">
        <v>6748148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9.6</v>
      </c>
      <c r="CU4" s="385"/>
      <c r="CV4" s="385"/>
      <c r="CW4" s="385"/>
      <c r="CX4" s="385"/>
      <c r="CY4" s="385"/>
      <c r="CZ4" s="385"/>
      <c r="DA4" s="386"/>
      <c r="DB4" s="384">
        <v>6.9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6356656</v>
      </c>
      <c r="BO5" s="416"/>
      <c r="BP5" s="416"/>
      <c r="BQ5" s="416"/>
      <c r="BR5" s="416"/>
      <c r="BS5" s="416"/>
      <c r="BT5" s="416"/>
      <c r="BU5" s="417"/>
      <c r="BV5" s="415">
        <v>6400979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69</v>
      </c>
      <c r="CU5" s="413"/>
      <c r="CV5" s="413"/>
      <c r="CW5" s="413"/>
      <c r="CX5" s="413"/>
      <c r="CY5" s="413"/>
      <c r="CZ5" s="413"/>
      <c r="DA5" s="414"/>
      <c r="DB5" s="412">
        <v>68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85</v>
      </c>
      <c r="AV6" s="448"/>
      <c r="AW6" s="448"/>
      <c r="AX6" s="448"/>
      <c r="AY6" s="449" t="s">
        <v>86</v>
      </c>
      <c r="AZ6" s="450"/>
      <c r="BA6" s="450"/>
      <c r="BB6" s="450"/>
      <c r="BC6" s="450"/>
      <c r="BD6" s="450"/>
      <c r="BE6" s="450"/>
      <c r="BF6" s="450"/>
      <c r="BG6" s="450"/>
      <c r="BH6" s="450"/>
      <c r="BI6" s="450"/>
      <c r="BJ6" s="450"/>
      <c r="BK6" s="450"/>
      <c r="BL6" s="450"/>
      <c r="BM6" s="451"/>
      <c r="BN6" s="415">
        <v>468904</v>
      </c>
      <c r="BO6" s="416"/>
      <c r="BP6" s="416"/>
      <c r="BQ6" s="416"/>
      <c r="BR6" s="416"/>
      <c r="BS6" s="416"/>
      <c r="BT6" s="416"/>
      <c r="BU6" s="417"/>
      <c r="BV6" s="415">
        <v>347169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69</v>
      </c>
      <c r="CU6" s="453"/>
      <c r="CV6" s="453"/>
      <c r="CW6" s="453"/>
      <c r="CX6" s="453"/>
      <c r="CY6" s="453"/>
      <c r="CZ6" s="453"/>
      <c r="DA6" s="454"/>
      <c r="DB6" s="452">
        <v>68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77</v>
      </c>
      <c r="AV7" s="448"/>
      <c r="AW7" s="448"/>
      <c r="AX7" s="448"/>
      <c r="AY7" s="449" t="s">
        <v>89</v>
      </c>
      <c r="AZ7" s="450"/>
      <c r="BA7" s="450"/>
      <c r="BB7" s="450"/>
      <c r="BC7" s="450"/>
      <c r="BD7" s="450"/>
      <c r="BE7" s="450"/>
      <c r="BF7" s="450"/>
      <c r="BG7" s="450"/>
      <c r="BH7" s="450"/>
      <c r="BI7" s="450"/>
      <c r="BJ7" s="450"/>
      <c r="BK7" s="450"/>
      <c r="BL7" s="450"/>
      <c r="BM7" s="451"/>
      <c r="BN7" s="415">
        <v>6114</v>
      </c>
      <c r="BO7" s="416"/>
      <c r="BP7" s="416"/>
      <c r="BQ7" s="416"/>
      <c r="BR7" s="416"/>
      <c r="BS7" s="416"/>
      <c r="BT7" s="416"/>
      <c r="BU7" s="417"/>
      <c r="BV7" s="415">
        <v>5153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4839580</v>
      </c>
      <c r="CU7" s="416"/>
      <c r="CV7" s="416"/>
      <c r="CW7" s="416"/>
      <c r="CX7" s="416"/>
      <c r="CY7" s="416"/>
      <c r="CZ7" s="416"/>
      <c r="DA7" s="417"/>
      <c r="DB7" s="415">
        <v>4935916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462790</v>
      </c>
      <c r="BO8" s="416"/>
      <c r="BP8" s="416"/>
      <c r="BQ8" s="416"/>
      <c r="BR8" s="416"/>
      <c r="BS8" s="416"/>
      <c r="BT8" s="416"/>
      <c r="BU8" s="417"/>
      <c r="BV8" s="415">
        <v>342016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1.22</v>
      </c>
      <c r="CU8" s="456"/>
      <c r="CV8" s="456"/>
      <c r="CW8" s="456"/>
      <c r="CX8" s="456"/>
      <c r="CY8" s="456"/>
      <c r="CZ8" s="456"/>
      <c r="DA8" s="457"/>
      <c r="DB8" s="455">
        <v>1.18</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14752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85</v>
      </c>
      <c r="AV9" s="448"/>
      <c r="AW9" s="448"/>
      <c r="AX9" s="448"/>
      <c r="AY9" s="449" t="s">
        <v>98</v>
      </c>
      <c r="AZ9" s="450"/>
      <c r="BA9" s="450"/>
      <c r="BB9" s="450"/>
      <c r="BC9" s="450"/>
      <c r="BD9" s="450"/>
      <c r="BE9" s="450"/>
      <c r="BF9" s="450"/>
      <c r="BG9" s="450"/>
      <c r="BH9" s="450"/>
      <c r="BI9" s="450"/>
      <c r="BJ9" s="450"/>
      <c r="BK9" s="450"/>
      <c r="BL9" s="450"/>
      <c r="BM9" s="451"/>
      <c r="BN9" s="415">
        <v>120774</v>
      </c>
      <c r="BO9" s="416"/>
      <c r="BP9" s="416"/>
      <c r="BQ9" s="416"/>
      <c r="BR9" s="416"/>
      <c r="BS9" s="416"/>
      <c r="BT9" s="416"/>
      <c r="BU9" s="417"/>
      <c r="BV9" s="415">
        <v>37213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0.8</v>
      </c>
      <c r="CU9" s="413"/>
      <c r="CV9" s="413"/>
      <c r="CW9" s="413"/>
      <c r="CX9" s="413"/>
      <c r="CY9" s="413"/>
      <c r="CZ9" s="413"/>
      <c r="DA9" s="414"/>
      <c r="DB9" s="412">
        <v>0.9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14003</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358447</v>
      </c>
      <c r="BO10" s="416"/>
      <c r="BP10" s="416"/>
      <c r="BQ10" s="416"/>
      <c r="BR10" s="416"/>
      <c r="BS10" s="416"/>
      <c r="BT10" s="416"/>
      <c r="BU10" s="417"/>
      <c r="BV10" s="415">
        <v>635174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14922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5153</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14522</v>
      </c>
      <c r="S13" s="497"/>
      <c r="T13" s="497"/>
      <c r="U13" s="497"/>
      <c r="V13" s="498"/>
      <c r="W13" s="431" t="s">
        <v>120</v>
      </c>
      <c r="X13" s="432"/>
      <c r="Y13" s="432"/>
      <c r="Z13" s="432"/>
      <c r="AA13" s="432"/>
      <c r="AB13" s="422"/>
      <c r="AC13" s="466">
        <v>72</v>
      </c>
      <c r="AD13" s="467"/>
      <c r="AE13" s="467"/>
      <c r="AF13" s="467"/>
      <c r="AG13" s="506"/>
      <c r="AH13" s="466">
        <v>106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479221</v>
      </c>
      <c r="BO13" s="416"/>
      <c r="BP13" s="416"/>
      <c r="BQ13" s="416"/>
      <c r="BR13" s="416"/>
      <c r="BS13" s="416"/>
      <c r="BT13" s="416"/>
      <c r="BU13" s="417"/>
      <c r="BV13" s="415">
        <v>667234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3.4</v>
      </c>
      <c r="CU13" s="413"/>
      <c r="CV13" s="413"/>
      <c r="CW13" s="413"/>
      <c r="CX13" s="413"/>
      <c r="CY13" s="413"/>
      <c r="CZ13" s="413"/>
      <c r="DA13" s="414"/>
      <c r="DB13" s="412">
        <v>4.3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14754</v>
      </c>
      <c r="S14" s="497"/>
      <c r="T14" s="497"/>
      <c r="U14" s="497"/>
      <c r="V14" s="498"/>
      <c r="W14" s="405"/>
      <c r="X14" s="406"/>
      <c r="Y14" s="406"/>
      <c r="Z14" s="406"/>
      <c r="AA14" s="406"/>
      <c r="AB14" s="395"/>
      <c r="AC14" s="499">
        <v>1.1000000000000001</v>
      </c>
      <c r="AD14" s="500"/>
      <c r="AE14" s="500"/>
      <c r="AF14" s="500"/>
      <c r="AG14" s="501"/>
      <c r="AH14" s="499">
        <v>1.6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14357</v>
      </c>
      <c r="S15" s="497"/>
      <c r="T15" s="497"/>
      <c r="U15" s="497"/>
      <c r="V15" s="498"/>
      <c r="W15" s="431" t="s">
        <v>127</v>
      </c>
      <c r="X15" s="432"/>
      <c r="Y15" s="432"/>
      <c r="Z15" s="432"/>
      <c r="AA15" s="432"/>
      <c r="AB15" s="422"/>
      <c r="AC15" s="466">
        <v>2572</v>
      </c>
      <c r="AD15" s="467"/>
      <c r="AE15" s="467"/>
      <c r="AF15" s="467"/>
      <c r="AG15" s="506"/>
      <c r="AH15" s="466">
        <v>2549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3710078</v>
      </c>
      <c r="BO15" s="379"/>
      <c r="BP15" s="379"/>
      <c r="BQ15" s="379"/>
      <c r="BR15" s="379"/>
      <c r="BS15" s="379"/>
      <c r="BT15" s="379"/>
      <c r="BU15" s="380"/>
      <c r="BV15" s="378">
        <v>3766119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37.9</v>
      </c>
      <c r="AD16" s="500"/>
      <c r="AE16" s="500"/>
      <c r="AF16" s="500"/>
      <c r="AG16" s="501"/>
      <c r="AH16" s="499">
        <v>38.5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2946232</v>
      </c>
      <c r="BO16" s="416"/>
      <c r="BP16" s="416"/>
      <c r="BQ16" s="416"/>
      <c r="BR16" s="416"/>
      <c r="BS16" s="416"/>
      <c r="BT16" s="416"/>
      <c r="BU16" s="417"/>
      <c r="BV16" s="415">
        <v>2916760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4146</v>
      </c>
      <c r="AD17" s="467"/>
      <c r="AE17" s="467"/>
      <c r="AF17" s="467"/>
      <c r="AG17" s="506"/>
      <c r="AH17" s="466">
        <v>3948</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4839580</v>
      </c>
      <c r="BO17" s="416"/>
      <c r="BP17" s="416"/>
      <c r="BQ17" s="416"/>
      <c r="BR17" s="416"/>
      <c r="BS17" s="416"/>
      <c r="BT17" s="416"/>
      <c r="BU17" s="417"/>
      <c r="BV17" s="415">
        <v>4935916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8.73</v>
      </c>
      <c r="M18" s="528"/>
      <c r="N18" s="528"/>
      <c r="O18" s="528"/>
      <c r="P18" s="528"/>
      <c r="Q18" s="528"/>
      <c r="R18" s="529"/>
      <c r="S18" s="529"/>
      <c r="T18" s="529"/>
      <c r="U18" s="529"/>
      <c r="V18" s="530"/>
      <c r="W18" s="433"/>
      <c r="X18" s="434"/>
      <c r="Y18" s="434"/>
      <c r="Z18" s="434"/>
      <c r="AA18" s="434"/>
      <c r="AB18" s="425"/>
      <c r="AC18" s="531">
        <v>61.1</v>
      </c>
      <c r="AD18" s="532"/>
      <c r="AE18" s="532"/>
      <c r="AF18" s="532"/>
      <c r="AG18" s="533"/>
      <c r="AH18" s="531">
        <v>59.6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3424268</v>
      </c>
      <c r="BO18" s="416"/>
      <c r="BP18" s="416"/>
      <c r="BQ18" s="416"/>
      <c r="BR18" s="416"/>
      <c r="BS18" s="416"/>
      <c r="BT18" s="416"/>
      <c r="BU18" s="417"/>
      <c r="BV18" s="415">
        <v>3429492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1690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5164253</v>
      </c>
      <c r="BO19" s="416"/>
      <c r="BP19" s="416"/>
      <c r="BQ19" s="416"/>
      <c r="BR19" s="416"/>
      <c r="BS19" s="416"/>
      <c r="BT19" s="416"/>
      <c r="BU19" s="417"/>
      <c r="BV19" s="415">
        <v>5230683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6023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505326</v>
      </c>
      <c r="BO23" s="416"/>
      <c r="BP23" s="416"/>
      <c r="BQ23" s="416"/>
      <c r="BR23" s="416"/>
      <c r="BS23" s="416"/>
      <c r="BT23" s="416"/>
      <c r="BU23" s="417"/>
      <c r="BV23" s="415">
        <v>312391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8400</v>
      </c>
      <c r="R24" s="467"/>
      <c r="S24" s="467"/>
      <c r="T24" s="467"/>
      <c r="U24" s="467"/>
      <c r="V24" s="506"/>
      <c r="W24" s="561"/>
      <c r="X24" s="549"/>
      <c r="Y24" s="550"/>
      <c r="Z24" s="465" t="s">
        <v>150</v>
      </c>
      <c r="AA24" s="445"/>
      <c r="AB24" s="445"/>
      <c r="AC24" s="445"/>
      <c r="AD24" s="445"/>
      <c r="AE24" s="445"/>
      <c r="AF24" s="445"/>
      <c r="AG24" s="446"/>
      <c r="AH24" s="466">
        <v>90</v>
      </c>
      <c r="AI24" s="467"/>
      <c r="AJ24" s="467"/>
      <c r="AK24" s="467"/>
      <c r="AL24" s="506"/>
      <c r="AM24" s="466">
        <v>276210</v>
      </c>
      <c r="AN24" s="467"/>
      <c r="AO24" s="467"/>
      <c r="AP24" s="467"/>
      <c r="AQ24" s="467"/>
      <c r="AR24" s="506"/>
      <c r="AS24" s="466">
        <v>3069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505326</v>
      </c>
      <c r="BO24" s="416"/>
      <c r="BP24" s="416"/>
      <c r="BQ24" s="416"/>
      <c r="BR24" s="416"/>
      <c r="BS24" s="416"/>
      <c r="BT24" s="416"/>
      <c r="BU24" s="417"/>
      <c r="BV24" s="415">
        <v>312391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6510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402215</v>
      </c>
      <c r="BO25" s="379"/>
      <c r="BP25" s="379"/>
      <c r="BQ25" s="379"/>
      <c r="BR25" s="379"/>
      <c r="BS25" s="379"/>
      <c r="BT25" s="379"/>
      <c r="BU25" s="380"/>
      <c r="BV25" s="378">
        <v>442973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5700</v>
      </c>
      <c r="R26" s="467"/>
      <c r="S26" s="467"/>
      <c r="T26" s="467"/>
      <c r="U26" s="467"/>
      <c r="V26" s="506"/>
      <c r="W26" s="561"/>
      <c r="X26" s="549"/>
      <c r="Y26" s="550"/>
      <c r="Z26" s="465" t="s">
        <v>156</v>
      </c>
      <c r="AA26" s="571"/>
      <c r="AB26" s="571"/>
      <c r="AC26" s="571"/>
      <c r="AD26" s="571"/>
      <c r="AE26" s="571"/>
      <c r="AF26" s="571"/>
      <c r="AG26" s="572"/>
      <c r="AH26" s="466">
        <v>3</v>
      </c>
      <c r="AI26" s="467"/>
      <c r="AJ26" s="467"/>
      <c r="AK26" s="467"/>
      <c r="AL26" s="506"/>
      <c r="AM26" s="466">
        <v>7758</v>
      </c>
      <c r="AN26" s="467"/>
      <c r="AO26" s="467"/>
      <c r="AP26" s="467"/>
      <c r="AQ26" s="467"/>
      <c r="AR26" s="506"/>
      <c r="AS26" s="466">
        <v>2586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3270</v>
      </c>
      <c r="R27" s="467"/>
      <c r="S27" s="467"/>
      <c r="T27" s="467"/>
      <c r="U27" s="467"/>
      <c r="V27" s="506"/>
      <c r="W27" s="561"/>
      <c r="X27" s="549"/>
      <c r="Y27" s="550"/>
      <c r="Z27" s="465" t="s">
        <v>159</v>
      </c>
      <c r="AA27" s="445"/>
      <c r="AB27" s="445"/>
      <c r="AC27" s="445"/>
      <c r="AD27" s="445"/>
      <c r="AE27" s="445"/>
      <c r="AF27" s="445"/>
      <c r="AG27" s="446"/>
      <c r="AH27" s="466">
        <v>10</v>
      </c>
      <c r="AI27" s="467"/>
      <c r="AJ27" s="467"/>
      <c r="AK27" s="467"/>
      <c r="AL27" s="506"/>
      <c r="AM27" s="466">
        <v>28660</v>
      </c>
      <c r="AN27" s="467"/>
      <c r="AO27" s="467"/>
      <c r="AP27" s="467"/>
      <c r="AQ27" s="467"/>
      <c r="AR27" s="506"/>
      <c r="AS27" s="466">
        <v>2866</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329330</v>
      </c>
      <c r="BO27" s="585"/>
      <c r="BP27" s="585"/>
      <c r="BQ27" s="585"/>
      <c r="BR27" s="585"/>
      <c r="BS27" s="585"/>
      <c r="BT27" s="585"/>
      <c r="BU27" s="586"/>
      <c r="BV27" s="584">
        <v>328873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2600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8956181</v>
      </c>
      <c r="BO28" s="379"/>
      <c r="BP28" s="379"/>
      <c r="BQ28" s="379"/>
      <c r="BR28" s="379"/>
      <c r="BS28" s="379"/>
      <c r="BT28" s="379"/>
      <c r="BU28" s="380"/>
      <c r="BV28" s="378">
        <v>8425734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10</v>
      </c>
      <c r="M29" s="467"/>
      <c r="N29" s="467"/>
      <c r="O29" s="467"/>
      <c r="P29" s="506"/>
      <c r="Q29" s="466">
        <v>2300</v>
      </c>
      <c r="R29" s="467"/>
      <c r="S29" s="467"/>
      <c r="T29" s="467"/>
      <c r="U29" s="467"/>
      <c r="V29" s="506"/>
      <c r="W29" s="562"/>
      <c r="X29" s="563"/>
      <c r="Y29" s="564"/>
      <c r="Z29" s="465" t="s">
        <v>166</v>
      </c>
      <c r="AA29" s="445"/>
      <c r="AB29" s="445"/>
      <c r="AC29" s="445"/>
      <c r="AD29" s="445"/>
      <c r="AE29" s="445"/>
      <c r="AF29" s="445"/>
      <c r="AG29" s="446"/>
      <c r="AH29" s="466">
        <v>100</v>
      </c>
      <c r="AI29" s="467"/>
      <c r="AJ29" s="467"/>
      <c r="AK29" s="467"/>
      <c r="AL29" s="506"/>
      <c r="AM29" s="466">
        <v>304870</v>
      </c>
      <c r="AN29" s="467"/>
      <c r="AO29" s="467"/>
      <c r="AP29" s="467"/>
      <c r="AQ29" s="467"/>
      <c r="AR29" s="506"/>
      <c r="AS29" s="466">
        <v>3049</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3211685</v>
      </c>
      <c r="BO29" s="416"/>
      <c r="BP29" s="416"/>
      <c r="BQ29" s="416"/>
      <c r="BR29" s="416"/>
      <c r="BS29" s="416"/>
      <c r="BT29" s="416"/>
      <c r="BU29" s="417"/>
      <c r="BV29" s="415">
        <v>3148659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101.8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10451843</v>
      </c>
      <c r="BO30" s="585"/>
      <c r="BP30" s="585"/>
      <c r="BQ30" s="585"/>
      <c r="BR30" s="585"/>
      <c r="BS30" s="585"/>
      <c r="BT30" s="585"/>
      <c r="BU30" s="586"/>
      <c r="BV30" s="584">
        <v>10438633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三重県三重郡老人福祉施設組合（一般会計）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三重県三重郡土地開発公社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三重県三重郡老人福祉施設組合（介護サービス特別会計）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朝日町・川越町組合立環境クリーンセンター（一般会計）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朝明広域衛生組合(一般会計)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三重県市町総合事務組合（一般会計）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三重県市町総合事務組合（共同研修特別会計）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三重県市町総合事務組合（デジタル地図特別会計）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三重県市町総合事務組合（物品特別会計）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三重県市町総合事務組合（退職手当特別会計）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三重県市町総合事務組合（消防救急無線特別会計）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3" t="s">
        <v>531</v>
      </c>
      <c r="D34" s="1183"/>
      <c r="E34" s="1184"/>
      <c r="F34" s="32">
        <v>10.29</v>
      </c>
      <c r="G34" s="33">
        <v>11.84</v>
      </c>
      <c r="H34" s="33">
        <v>12.53</v>
      </c>
      <c r="I34" s="33">
        <v>10.29</v>
      </c>
      <c r="J34" s="34">
        <v>9.94</v>
      </c>
      <c r="K34" s="22"/>
      <c r="L34" s="22"/>
      <c r="M34" s="22"/>
      <c r="N34" s="22"/>
      <c r="O34" s="22"/>
      <c r="P34" s="22"/>
    </row>
    <row r="35" spans="1:16" ht="39" customHeight="1" x14ac:dyDescent="0.15">
      <c r="A35" s="22"/>
      <c r="B35" s="35"/>
      <c r="C35" s="1177" t="s">
        <v>532</v>
      </c>
      <c r="D35" s="1178"/>
      <c r="E35" s="1179"/>
      <c r="F35" s="36">
        <v>7.19</v>
      </c>
      <c r="G35" s="37">
        <v>7.67</v>
      </c>
      <c r="H35" s="37">
        <v>7.13</v>
      </c>
      <c r="I35" s="37">
        <v>6.92</v>
      </c>
      <c r="J35" s="38">
        <v>9.56</v>
      </c>
      <c r="K35" s="22"/>
      <c r="L35" s="22"/>
      <c r="M35" s="22"/>
      <c r="N35" s="22"/>
      <c r="O35" s="22"/>
      <c r="P35" s="22"/>
    </row>
    <row r="36" spans="1:16" ht="39" customHeight="1" x14ac:dyDescent="0.15">
      <c r="A36" s="22"/>
      <c r="B36" s="35"/>
      <c r="C36" s="1177" t="s">
        <v>533</v>
      </c>
      <c r="D36" s="1178"/>
      <c r="E36" s="1179"/>
      <c r="F36" s="36">
        <v>1.85</v>
      </c>
      <c r="G36" s="37">
        <v>1.69</v>
      </c>
      <c r="H36" s="37">
        <v>1.24</v>
      </c>
      <c r="I36" s="37">
        <v>1.1000000000000001</v>
      </c>
      <c r="J36" s="38">
        <v>1.8</v>
      </c>
      <c r="K36" s="22"/>
      <c r="L36" s="22"/>
      <c r="M36" s="22"/>
      <c r="N36" s="22"/>
      <c r="O36" s="22"/>
      <c r="P36" s="22"/>
    </row>
    <row r="37" spans="1:16" ht="39" customHeight="1" x14ac:dyDescent="0.15">
      <c r="A37" s="22"/>
      <c r="B37" s="35"/>
      <c r="C37" s="1177" t="s">
        <v>534</v>
      </c>
      <c r="D37" s="1178"/>
      <c r="E37" s="1179"/>
      <c r="F37" s="36">
        <v>0</v>
      </c>
      <c r="G37" s="37">
        <v>0.72</v>
      </c>
      <c r="H37" s="37">
        <v>0.89</v>
      </c>
      <c r="I37" s="37">
        <v>0.67</v>
      </c>
      <c r="J37" s="38">
        <v>1.1499999999999999</v>
      </c>
      <c r="K37" s="22"/>
      <c r="L37" s="22"/>
      <c r="M37" s="22"/>
      <c r="N37" s="22"/>
      <c r="O37" s="22"/>
      <c r="P37" s="22"/>
    </row>
    <row r="38" spans="1:16" ht="39" customHeight="1" x14ac:dyDescent="0.15">
      <c r="A38" s="22"/>
      <c r="B38" s="35"/>
      <c r="C38" s="1177" t="s">
        <v>535</v>
      </c>
      <c r="D38" s="1178"/>
      <c r="E38" s="1179"/>
      <c r="F38" s="36">
        <v>0.55000000000000004</v>
      </c>
      <c r="G38" s="37">
        <v>1.25</v>
      </c>
      <c r="H38" s="37">
        <v>0.5</v>
      </c>
      <c r="I38" s="37">
        <v>0.69</v>
      </c>
      <c r="J38" s="38">
        <v>0.66</v>
      </c>
      <c r="K38" s="22"/>
      <c r="L38" s="22"/>
      <c r="M38" s="22"/>
      <c r="N38" s="22"/>
      <c r="O38" s="22"/>
      <c r="P38" s="22"/>
    </row>
    <row r="39" spans="1:16" ht="39" customHeight="1" x14ac:dyDescent="0.15">
      <c r="A39" s="22"/>
      <c r="B39" s="35"/>
      <c r="C39" s="1177" t="s">
        <v>536</v>
      </c>
      <c r="D39" s="1178"/>
      <c r="E39" s="1179"/>
      <c r="F39" s="36">
        <v>0.11</v>
      </c>
      <c r="G39" s="37">
        <v>0.14000000000000001</v>
      </c>
      <c r="H39" s="37">
        <v>7.0000000000000007E-2</v>
      </c>
      <c r="I39" s="37">
        <v>7.0000000000000007E-2</v>
      </c>
      <c r="J39" s="38">
        <v>7.0000000000000007E-2</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537</v>
      </c>
      <c r="D42" s="1178"/>
      <c r="E42" s="1179"/>
      <c r="F42" s="36" t="s">
        <v>487</v>
      </c>
      <c r="G42" s="37" t="s">
        <v>487</v>
      </c>
      <c r="H42" s="37" t="s">
        <v>487</v>
      </c>
      <c r="I42" s="37" t="s">
        <v>487</v>
      </c>
      <c r="J42" s="38" t="s">
        <v>487</v>
      </c>
      <c r="K42" s="22"/>
      <c r="L42" s="22"/>
      <c r="M42" s="22"/>
      <c r="N42" s="22"/>
      <c r="O42" s="22"/>
      <c r="P42" s="22"/>
    </row>
    <row r="43" spans="1:16" ht="39" customHeight="1" thickBot="1" x14ac:dyDescent="0.2">
      <c r="A43" s="22"/>
      <c r="B43" s="40"/>
      <c r="C43" s="1180" t="s">
        <v>538</v>
      </c>
      <c r="D43" s="1181"/>
      <c r="E43" s="1182"/>
      <c r="F43" s="41" t="s">
        <v>487</v>
      </c>
      <c r="G43" s="42" t="s">
        <v>487</v>
      </c>
      <c r="H43" s="42" t="s">
        <v>487</v>
      </c>
      <c r="I43" s="42" t="s">
        <v>487</v>
      </c>
      <c r="J43" s="43" t="s">
        <v>487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3" t="s">
        <v>10</v>
      </c>
      <c r="C45" s="1194"/>
      <c r="D45" s="58"/>
      <c r="E45" s="1199" t="s">
        <v>11</v>
      </c>
      <c r="F45" s="1199"/>
      <c r="G45" s="1199"/>
      <c r="H45" s="1199"/>
      <c r="I45" s="1199"/>
      <c r="J45" s="1200"/>
      <c r="K45" s="59">
        <v>124</v>
      </c>
      <c r="L45" s="60">
        <v>123</v>
      </c>
      <c r="M45" s="60">
        <v>80</v>
      </c>
      <c r="N45" s="60">
        <v>47</v>
      </c>
      <c r="O45" s="61">
        <v>43</v>
      </c>
      <c r="P45" s="48"/>
      <c r="Q45" s="48"/>
      <c r="R45" s="48"/>
      <c r="S45" s="48"/>
      <c r="T45" s="48"/>
      <c r="U45" s="48"/>
    </row>
    <row r="46" spans="1:21" ht="30.75" customHeight="1" x14ac:dyDescent="0.15">
      <c r="A46" s="48"/>
      <c r="B46" s="1195"/>
      <c r="C46" s="1196"/>
      <c r="D46" s="62"/>
      <c r="E46" s="1187" t="s">
        <v>12</v>
      </c>
      <c r="F46" s="1187"/>
      <c r="G46" s="1187"/>
      <c r="H46" s="1187"/>
      <c r="I46" s="1187"/>
      <c r="J46" s="1188"/>
      <c r="K46" s="63" t="s">
        <v>487</v>
      </c>
      <c r="L46" s="64" t="s">
        <v>487</v>
      </c>
      <c r="M46" s="64" t="s">
        <v>487</v>
      </c>
      <c r="N46" s="64" t="s">
        <v>487</v>
      </c>
      <c r="O46" s="65" t="s">
        <v>487</v>
      </c>
      <c r="P46" s="48"/>
      <c r="Q46" s="48"/>
      <c r="R46" s="48"/>
      <c r="S46" s="48"/>
      <c r="T46" s="48"/>
      <c r="U46" s="48"/>
    </row>
    <row r="47" spans="1:21" ht="30.75" customHeight="1" x14ac:dyDescent="0.15">
      <c r="A47" s="48"/>
      <c r="B47" s="1195"/>
      <c r="C47" s="1196"/>
      <c r="D47" s="62"/>
      <c r="E47" s="1187" t="s">
        <v>13</v>
      </c>
      <c r="F47" s="1187"/>
      <c r="G47" s="1187"/>
      <c r="H47" s="1187"/>
      <c r="I47" s="1187"/>
      <c r="J47" s="1188"/>
      <c r="K47" s="63" t="s">
        <v>487</v>
      </c>
      <c r="L47" s="64" t="s">
        <v>487</v>
      </c>
      <c r="M47" s="64" t="s">
        <v>487</v>
      </c>
      <c r="N47" s="64" t="s">
        <v>487</v>
      </c>
      <c r="O47" s="65" t="s">
        <v>487</v>
      </c>
      <c r="P47" s="48"/>
      <c r="Q47" s="48"/>
      <c r="R47" s="48"/>
      <c r="S47" s="48"/>
      <c r="T47" s="48"/>
      <c r="U47" s="48"/>
    </row>
    <row r="48" spans="1:21" ht="30.75" customHeight="1" x14ac:dyDescent="0.15">
      <c r="A48" s="48"/>
      <c r="B48" s="1195"/>
      <c r="C48" s="1196"/>
      <c r="D48" s="62"/>
      <c r="E48" s="1187" t="s">
        <v>14</v>
      </c>
      <c r="F48" s="1187"/>
      <c r="G48" s="1187"/>
      <c r="H48" s="1187"/>
      <c r="I48" s="1187"/>
      <c r="J48" s="1188"/>
      <c r="K48" s="63">
        <v>683</v>
      </c>
      <c r="L48" s="64">
        <v>687</v>
      </c>
      <c r="M48" s="64">
        <v>653</v>
      </c>
      <c r="N48" s="64">
        <v>658</v>
      </c>
      <c r="O48" s="65">
        <v>628</v>
      </c>
      <c r="P48" s="48"/>
      <c r="Q48" s="48"/>
      <c r="R48" s="48"/>
      <c r="S48" s="48"/>
      <c r="T48" s="48"/>
      <c r="U48" s="48"/>
    </row>
    <row r="49" spans="1:21" ht="30.75" customHeight="1" x14ac:dyDescent="0.15">
      <c r="A49" s="48"/>
      <c r="B49" s="1195"/>
      <c r="C49" s="1196"/>
      <c r="D49" s="62"/>
      <c r="E49" s="1187" t="s">
        <v>15</v>
      </c>
      <c r="F49" s="1187"/>
      <c r="G49" s="1187"/>
      <c r="H49" s="1187"/>
      <c r="I49" s="1187"/>
      <c r="J49" s="1188"/>
      <c r="K49" s="63">
        <v>13</v>
      </c>
      <c r="L49" s="64">
        <v>9</v>
      </c>
      <c r="M49" s="64">
        <v>2</v>
      </c>
      <c r="N49" s="64">
        <v>0</v>
      </c>
      <c r="O49" s="65">
        <v>0</v>
      </c>
      <c r="P49" s="48"/>
      <c r="Q49" s="48"/>
      <c r="R49" s="48"/>
      <c r="S49" s="48"/>
      <c r="T49" s="48"/>
      <c r="U49" s="48"/>
    </row>
    <row r="50" spans="1:21" ht="30.75" customHeight="1" x14ac:dyDescent="0.15">
      <c r="A50" s="48"/>
      <c r="B50" s="1195"/>
      <c r="C50" s="1196"/>
      <c r="D50" s="62"/>
      <c r="E50" s="1187" t="s">
        <v>16</v>
      </c>
      <c r="F50" s="1187"/>
      <c r="G50" s="1187"/>
      <c r="H50" s="1187"/>
      <c r="I50" s="1187"/>
      <c r="J50" s="1188"/>
      <c r="K50" s="63" t="s">
        <v>487</v>
      </c>
      <c r="L50" s="64" t="s">
        <v>487</v>
      </c>
      <c r="M50" s="64" t="s">
        <v>487</v>
      </c>
      <c r="N50" s="64" t="s">
        <v>487</v>
      </c>
      <c r="O50" s="65" t="s">
        <v>487</v>
      </c>
      <c r="P50" s="48"/>
      <c r="Q50" s="48"/>
      <c r="R50" s="48"/>
      <c r="S50" s="48"/>
      <c r="T50" s="48"/>
      <c r="U50" s="48"/>
    </row>
    <row r="51" spans="1:21" ht="30.75" customHeight="1" x14ac:dyDescent="0.15">
      <c r="A51" s="48"/>
      <c r="B51" s="1197"/>
      <c r="C51" s="1198"/>
      <c r="D51" s="66"/>
      <c r="E51" s="1187" t="s">
        <v>17</v>
      </c>
      <c r="F51" s="1187"/>
      <c r="G51" s="1187"/>
      <c r="H51" s="1187"/>
      <c r="I51" s="1187"/>
      <c r="J51" s="1188"/>
      <c r="K51" s="63" t="s">
        <v>487</v>
      </c>
      <c r="L51" s="64" t="s">
        <v>487</v>
      </c>
      <c r="M51" s="64" t="s">
        <v>487</v>
      </c>
      <c r="N51" s="64" t="s">
        <v>487</v>
      </c>
      <c r="O51" s="65" t="s">
        <v>487</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591</v>
      </c>
      <c r="L52" s="64">
        <v>590</v>
      </c>
      <c r="M52" s="64">
        <v>580</v>
      </c>
      <c r="N52" s="64">
        <v>575</v>
      </c>
      <c r="O52" s="65">
        <v>535</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229</v>
      </c>
      <c r="L53" s="69">
        <v>229</v>
      </c>
      <c r="M53" s="69">
        <v>155</v>
      </c>
      <c r="N53" s="69">
        <v>130</v>
      </c>
      <c r="O53" s="70">
        <v>136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201" t="s">
        <v>23</v>
      </c>
      <c r="C41" s="1202"/>
      <c r="D41" s="81"/>
      <c r="E41" s="1207" t="s">
        <v>24</v>
      </c>
      <c r="F41" s="1207"/>
      <c r="G41" s="1207"/>
      <c r="H41" s="1208"/>
      <c r="I41" s="82">
        <v>456</v>
      </c>
      <c r="J41" s="83">
        <v>345</v>
      </c>
      <c r="K41" s="83">
        <v>272</v>
      </c>
      <c r="L41" s="83">
        <v>312</v>
      </c>
      <c r="M41" s="84">
        <v>505</v>
      </c>
    </row>
    <row r="42" spans="2:13" ht="27.75" customHeight="1" x14ac:dyDescent="0.15">
      <c r="B42" s="1203"/>
      <c r="C42" s="1204"/>
      <c r="D42" s="85"/>
      <c r="E42" s="1209" t="s">
        <v>25</v>
      </c>
      <c r="F42" s="1209"/>
      <c r="G42" s="1209"/>
      <c r="H42" s="1210"/>
      <c r="I42" s="86" t="s">
        <v>487</v>
      </c>
      <c r="J42" s="87" t="s">
        <v>487</v>
      </c>
      <c r="K42" s="87" t="s">
        <v>487</v>
      </c>
      <c r="L42" s="87" t="s">
        <v>487</v>
      </c>
      <c r="M42" s="88" t="s">
        <v>487</v>
      </c>
    </row>
    <row r="43" spans="2:13" ht="27.75" customHeight="1" x14ac:dyDescent="0.15">
      <c r="B43" s="1203"/>
      <c r="C43" s="1204"/>
      <c r="D43" s="85"/>
      <c r="E43" s="1209" t="s">
        <v>26</v>
      </c>
      <c r="F43" s="1209"/>
      <c r="G43" s="1209"/>
      <c r="H43" s="1210"/>
      <c r="I43" s="86">
        <v>6521</v>
      </c>
      <c r="J43" s="87">
        <v>6156</v>
      </c>
      <c r="K43" s="87">
        <v>5706</v>
      </c>
      <c r="L43" s="87">
        <v>5273</v>
      </c>
      <c r="M43" s="88">
        <v>4984</v>
      </c>
    </row>
    <row r="44" spans="2:13" ht="27.75" customHeight="1" x14ac:dyDescent="0.15">
      <c r="B44" s="1203"/>
      <c r="C44" s="1204"/>
      <c r="D44" s="85"/>
      <c r="E44" s="1209" t="s">
        <v>27</v>
      </c>
      <c r="F44" s="1209"/>
      <c r="G44" s="1209"/>
      <c r="H44" s="1210"/>
      <c r="I44" s="86">
        <v>14</v>
      </c>
      <c r="J44" s="87">
        <v>3</v>
      </c>
      <c r="K44" s="87">
        <v>4</v>
      </c>
      <c r="L44" s="87">
        <v>6</v>
      </c>
      <c r="M44" s="88">
        <v>6</v>
      </c>
    </row>
    <row r="45" spans="2:13" ht="27.75" customHeight="1" x14ac:dyDescent="0.15">
      <c r="B45" s="1203"/>
      <c r="C45" s="1204"/>
      <c r="D45" s="85"/>
      <c r="E45" s="1209" t="s">
        <v>28</v>
      </c>
      <c r="F45" s="1209"/>
      <c r="G45" s="1209"/>
      <c r="H45" s="1210"/>
      <c r="I45" s="86">
        <v>696</v>
      </c>
      <c r="J45" s="87">
        <v>665</v>
      </c>
      <c r="K45" s="87">
        <v>674</v>
      </c>
      <c r="L45" s="87">
        <v>632</v>
      </c>
      <c r="M45" s="88">
        <v>537</v>
      </c>
    </row>
    <row r="46" spans="2:13" ht="27.75" customHeight="1" x14ac:dyDescent="0.15">
      <c r="B46" s="1203"/>
      <c r="C46" s="1204"/>
      <c r="D46" s="85"/>
      <c r="E46" s="1209" t="s">
        <v>29</v>
      </c>
      <c r="F46" s="1209"/>
      <c r="G46" s="1209"/>
      <c r="H46" s="1210"/>
      <c r="I46" s="86" t="s">
        <v>487</v>
      </c>
      <c r="J46" s="87" t="s">
        <v>487</v>
      </c>
      <c r="K46" s="87" t="s">
        <v>487</v>
      </c>
      <c r="L46" s="87" t="s">
        <v>487</v>
      </c>
      <c r="M46" s="88" t="s">
        <v>487</v>
      </c>
    </row>
    <row r="47" spans="2:13" ht="27.75" customHeight="1" x14ac:dyDescent="0.15">
      <c r="B47" s="1203"/>
      <c r="C47" s="1204"/>
      <c r="D47" s="85"/>
      <c r="E47" s="1209" t="s">
        <v>30</v>
      </c>
      <c r="F47" s="1209"/>
      <c r="G47" s="1209"/>
      <c r="H47" s="1210"/>
      <c r="I47" s="86" t="s">
        <v>487</v>
      </c>
      <c r="J47" s="87" t="s">
        <v>487</v>
      </c>
      <c r="K47" s="87" t="s">
        <v>487</v>
      </c>
      <c r="L47" s="87" t="s">
        <v>487</v>
      </c>
      <c r="M47" s="88" t="s">
        <v>487</v>
      </c>
    </row>
    <row r="48" spans="2:13" ht="27.75" customHeight="1" x14ac:dyDescent="0.15">
      <c r="B48" s="1205"/>
      <c r="C48" s="1206"/>
      <c r="D48" s="85"/>
      <c r="E48" s="1209" t="s">
        <v>31</v>
      </c>
      <c r="F48" s="1209"/>
      <c r="G48" s="1209"/>
      <c r="H48" s="1210"/>
      <c r="I48" s="86" t="s">
        <v>487</v>
      </c>
      <c r="J48" s="87" t="s">
        <v>487</v>
      </c>
      <c r="K48" s="87" t="s">
        <v>487</v>
      </c>
      <c r="L48" s="87" t="s">
        <v>487</v>
      </c>
      <c r="M48" s="88" t="s">
        <v>487</v>
      </c>
    </row>
    <row r="49" spans="2:13" ht="27.75" customHeight="1" x14ac:dyDescent="0.15">
      <c r="B49" s="1211" t="s">
        <v>32</v>
      </c>
      <c r="C49" s="1212"/>
      <c r="D49" s="89"/>
      <c r="E49" s="1209" t="s">
        <v>33</v>
      </c>
      <c r="F49" s="1209"/>
      <c r="G49" s="1209"/>
      <c r="H49" s="1210"/>
      <c r="I49" s="86">
        <v>21040</v>
      </c>
      <c r="J49" s="87">
        <v>21226</v>
      </c>
      <c r="K49" s="87">
        <v>21625</v>
      </c>
      <c r="L49" s="87">
        <v>22418</v>
      </c>
      <c r="M49" s="88">
        <v>23035</v>
      </c>
    </row>
    <row r="50" spans="2:13" ht="27.75" customHeight="1" x14ac:dyDescent="0.15">
      <c r="B50" s="1203"/>
      <c r="C50" s="1204"/>
      <c r="D50" s="85"/>
      <c r="E50" s="1209" t="s">
        <v>34</v>
      </c>
      <c r="F50" s="1209"/>
      <c r="G50" s="1209"/>
      <c r="H50" s="1210"/>
      <c r="I50" s="86" t="s">
        <v>487</v>
      </c>
      <c r="J50" s="87" t="s">
        <v>487</v>
      </c>
      <c r="K50" s="87" t="s">
        <v>487</v>
      </c>
      <c r="L50" s="87" t="s">
        <v>487</v>
      </c>
      <c r="M50" s="88" t="s">
        <v>487</v>
      </c>
    </row>
    <row r="51" spans="2:13" ht="27.75" customHeight="1" x14ac:dyDescent="0.15">
      <c r="B51" s="1205"/>
      <c r="C51" s="1206"/>
      <c r="D51" s="85"/>
      <c r="E51" s="1209" t="s">
        <v>35</v>
      </c>
      <c r="F51" s="1209"/>
      <c r="G51" s="1209"/>
      <c r="H51" s="1210"/>
      <c r="I51" s="86">
        <v>5934</v>
      </c>
      <c r="J51" s="87">
        <v>5425</v>
      </c>
      <c r="K51" s="87">
        <v>5101</v>
      </c>
      <c r="L51" s="87">
        <v>4739</v>
      </c>
      <c r="M51" s="88">
        <v>4483</v>
      </c>
    </row>
    <row r="52" spans="2:13" ht="27.75" customHeight="1" thickBot="1" x14ac:dyDescent="0.2">
      <c r="B52" s="1213" t="s">
        <v>36</v>
      </c>
      <c r="C52" s="1214"/>
      <c r="D52" s="90"/>
      <c r="E52" s="1215" t="s">
        <v>37</v>
      </c>
      <c r="F52" s="1215"/>
      <c r="G52" s="1215"/>
      <c r="H52" s="1216"/>
      <c r="I52" s="91">
        <v>-19287</v>
      </c>
      <c r="J52" s="92">
        <v>-19482</v>
      </c>
      <c r="K52" s="92">
        <v>-20070</v>
      </c>
      <c r="L52" s="92">
        <v>-20932</v>
      </c>
      <c r="M52" s="93">
        <v>-21486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561</v>
      </c>
      <c r="I42" s="352"/>
      <c r="J42" s="352"/>
      <c r="K42" s="352"/>
      <c r="L42" s="244"/>
      <c r="M42" s="244"/>
      <c r="N42" s="244"/>
      <c r="O42" s="244"/>
    </row>
    <row r="43" spans="2:17" x14ac:dyDescent="0.15">
      <c r="B43" s="248"/>
      <c r="C43" s="244"/>
      <c r="D43" s="244"/>
      <c r="E43" s="244"/>
      <c r="F43" s="244"/>
      <c r="G43" s="1217"/>
      <c r="H43" s="1218"/>
      <c r="I43" s="1218"/>
      <c r="J43" s="1218"/>
      <c r="K43" s="1218"/>
      <c r="L43" s="1218"/>
      <c r="M43" s="1218"/>
      <c r="N43" s="1218"/>
      <c r="O43" s="1219"/>
    </row>
    <row r="44" spans="2:17" x14ac:dyDescent="0.15">
      <c r="B44" s="248"/>
      <c r="C44" s="244"/>
      <c r="D44" s="244"/>
      <c r="E44" s="244"/>
      <c r="F44" s="244"/>
      <c r="G44" s="1220"/>
      <c r="H44" s="1221"/>
      <c r="I44" s="1221"/>
      <c r="J44" s="1221"/>
      <c r="K44" s="1221"/>
      <c r="L44" s="1221"/>
      <c r="M44" s="1221"/>
      <c r="N44" s="1221"/>
      <c r="O44" s="1222"/>
    </row>
    <row r="45" spans="2:17" x14ac:dyDescent="0.15">
      <c r="B45" s="248"/>
      <c r="C45" s="244"/>
      <c r="D45" s="244"/>
      <c r="E45" s="244"/>
      <c r="F45" s="244"/>
      <c r="G45" s="1220"/>
      <c r="H45" s="1221"/>
      <c r="I45" s="1221"/>
      <c r="J45" s="1221"/>
      <c r="K45" s="1221"/>
      <c r="L45" s="1221"/>
      <c r="M45" s="1221"/>
      <c r="N45" s="1221"/>
      <c r="O45" s="1222"/>
    </row>
    <row r="46" spans="2:17" x14ac:dyDescent="0.15">
      <c r="B46" s="248"/>
      <c r="C46" s="244"/>
      <c r="D46" s="244"/>
      <c r="E46" s="244"/>
      <c r="F46" s="244"/>
      <c r="G46" s="1220"/>
      <c r="H46" s="1221"/>
      <c r="I46" s="1221"/>
      <c r="J46" s="1221"/>
      <c r="K46" s="1221"/>
      <c r="L46" s="1221"/>
      <c r="M46" s="1221"/>
      <c r="N46" s="1221"/>
      <c r="O46" s="1222"/>
    </row>
    <row r="47" spans="2:17" x14ac:dyDescent="0.15">
      <c r="B47" s="248"/>
      <c r="C47" s="244"/>
      <c r="D47" s="244"/>
      <c r="E47" s="244"/>
      <c r="F47" s="244"/>
      <c r="G47" s="1223"/>
      <c r="H47" s="1224"/>
      <c r="I47" s="1224"/>
      <c r="J47" s="1224"/>
      <c r="K47" s="1224"/>
      <c r="L47" s="1224"/>
      <c r="M47" s="1224"/>
      <c r="N47" s="1224"/>
      <c r="O47" s="1225"/>
    </row>
    <row r="48" spans="2:17" x14ac:dyDescent="0.15">
      <c r="B48" s="248"/>
      <c r="C48" s="244"/>
      <c r="D48" s="244"/>
      <c r="E48" s="244"/>
      <c r="F48" s="244"/>
      <c r="G48" s="244"/>
      <c r="H48" s="353"/>
      <c r="I48" s="353"/>
      <c r="J48" s="353"/>
    </row>
    <row r="49" spans="1:17" x14ac:dyDescent="0.15">
      <c r="B49" s="248"/>
      <c r="C49" s="244"/>
      <c r="D49" s="244"/>
      <c r="E49" s="244"/>
      <c r="F49" s="244"/>
      <c r="G49" s="243" t="s">
        <v>562</v>
      </c>
    </row>
    <row r="50" spans="1:17" x14ac:dyDescent="0.15">
      <c r="B50" s="248"/>
      <c r="C50" s="244"/>
      <c r="D50" s="244"/>
      <c r="E50" s="244"/>
      <c r="F50" s="244"/>
      <c r="G50" s="1226"/>
      <c r="H50" s="1227"/>
      <c r="I50" s="1227"/>
      <c r="J50" s="1228"/>
      <c r="K50" s="354" t="s">
        <v>526</v>
      </c>
      <c r="L50" s="354" t="s">
        <v>527</v>
      </c>
      <c r="M50" s="354" t="s">
        <v>528</v>
      </c>
      <c r="N50" s="354" t="s">
        <v>529</v>
      </c>
      <c r="O50" s="354" t="s">
        <v>530</v>
      </c>
    </row>
    <row r="51" spans="1:17" x14ac:dyDescent="0.15">
      <c r="B51" s="248"/>
      <c r="C51" s="244"/>
      <c r="D51" s="244"/>
      <c r="E51" s="244"/>
      <c r="F51" s="244"/>
      <c r="G51" s="1229" t="s">
        <v>563</v>
      </c>
      <c r="H51" s="1230"/>
      <c r="I51" s="1235" t="s">
        <v>564</v>
      </c>
      <c r="J51" s="1235"/>
      <c r="K51" s="1237"/>
      <c r="L51" s="1237"/>
      <c r="M51" s="1237"/>
      <c r="N51" s="1237"/>
      <c r="O51" s="1237"/>
    </row>
    <row r="52" spans="1:17" x14ac:dyDescent="0.15">
      <c r="B52" s="248"/>
      <c r="C52" s="244"/>
      <c r="D52" s="244"/>
      <c r="E52" s="244"/>
      <c r="F52" s="244"/>
      <c r="G52" s="1231"/>
      <c r="H52" s="1232"/>
      <c r="I52" s="1236"/>
      <c r="J52" s="1236"/>
      <c r="K52" s="1238"/>
      <c r="L52" s="1238"/>
      <c r="M52" s="1238"/>
      <c r="N52" s="1238"/>
      <c r="O52" s="1238"/>
    </row>
    <row r="53" spans="1:17" x14ac:dyDescent="0.15">
      <c r="A53" s="355"/>
      <c r="B53" s="248"/>
      <c r="C53" s="244"/>
      <c r="D53" s="244"/>
      <c r="E53" s="244"/>
      <c r="F53" s="244"/>
      <c r="G53" s="1231"/>
      <c r="H53" s="1232"/>
      <c r="I53" s="1239" t="s">
        <v>565</v>
      </c>
      <c r="J53" s="1239"/>
      <c r="K53" s="1240"/>
      <c r="L53" s="1240"/>
      <c r="M53" s="1240"/>
      <c r="N53" s="1240"/>
      <c r="O53" s="1240"/>
    </row>
    <row r="54" spans="1:17" x14ac:dyDescent="0.15">
      <c r="A54" s="355"/>
      <c r="B54" s="248"/>
      <c r="C54" s="244"/>
      <c r="D54" s="244"/>
      <c r="E54" s="244"/>
      <c r="F54" s="244"/>
      <c r="G54" s="1233"/>
      <c r="H54" s="1234"/>
      <c r="I54" s="1239"/>
      <c r="J54" s="1239"/>
      <c r="K54" s="1241"/>
      <c r="L54" s="1241"/>
      <c r="M54" s="1241"/>
      <c r="N54" s="1241"/>
      <c r="O54" s="1241"/>
    </row>
    <row r="55" spans="1:17" x14ac:dyDescent="0.15">
      <c r="A55" s="355"/>
      <c r="B55" s="248"/>
      <c r="C55" s="244"/>
      <c r="D55" s="244"/>
      <c r="E55" s="244"/>
      <c r="F55" s="244"/>
      <c r="G55" s="1242" t="s">
        <v>566</v>
      </c>
      <c r="H55" s="1243"/>
      <c r="I55" s="1239" t="s">
        <v>564</v>
      </c>
      <c r="J55" s="1239"/>
      <c r="K55" s="1237"/>
      <c r="L55" s="1237"/>
      <c r="M55" s="1237"/>
      <c r="N55" s="1237"/>
      <c r="O55" s="1237"/>
    </row>
    <row r="56" spans="1:17" x14ac:dyDescent="0.15">
      <c r="A56" s="355"/>
      <c r="B56" s="248"/>
      <c r="C56" s="244"/>
      <c r="D56" s="244"/>
      <c r="E56" s="244"/>
      <c r="F56" s="244"/>
      <c r="G56" s="1244"/>
      <c r="H56" s="1245"/>
      <c r="I56" s="1239"/>
      <c r="J56" s="1239"/>
      <c r="K56" s="1238"/>
      <c r="L56" s="1238"/>
      <c r="M56" s="1238"/>
      <c r="N56" s="1238"/>
      <c r="O56" s="1238"/>
    </row>
    <row r="57" spans="1:17" s="355" customFormat="1" x14ac:dyDescent="0.15">
      <c r="B57" s="356"/>
      <c r="C57" s="352"/>
      <c r="D57" s="352"/>
      <c r="E57" s="352"/>
      <c r="F57" s="352"/>
      <c r="G57" s="1244"/>
      <c r="H57" s="1245"/>
      <c r="I57" s="1248" t="s">
        <v>565</v>
      </c>
      <c r="J57" s="1248"/>
      <c r="K57" s="1240"/>
      <c r="L57" s="1240"/>
      <c r="M57" s="1240"/>
      <c r="N57" s="1240"/>
      <c r="O57" s="1240"/>
      <c r="P57" s="357"/>
      <c r="Q57" s="356"/>
    </row>
    <row r="58" spans="1:17" s="355" customFormat="1" x14ac:dyDescent="0.15">
      <c r="A58" s="243"/>
      <c r="B58" s="356"/>
      <c r="C58" s="352"/>
      <c r="D58" s="352"/>
      <c r="E58" s="352"/>
      <c r="F58" s="352"/>
      <c r="G58" s="1246"/>
      <c r="H58" s="1247"/>
      <c r="I58" s="1248"/>
      <c r="J58" s="1248"/>
      <c r="K58" s="1241"/>
      <c r="L58" s="1241"/>
      <c r="M58" s="1241"/>
      <c r="N58" s="1241"/>
      <c r="O58" s="124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567</v>
      </c>
      <c r="C63" s="244"/>
      <c r="D63" s="244"/>
      <c r="E63" s="244"/>
      <c r="F63" s="244"/>
      <c r="G63" s="244"/>
      <c r="H63" s="244"/>
      <c r="I63" s="244"/>
      <c r="J63" s="244"/>
      <c r="K63" s="244"/>
      <c r="L63" s="244"/>
      <c r="M63" s="244"/>
      <c r="N63" s="244"/>
      <c r="O63" s="244"/>
    </row>
    <row r="64" spans="1:17" x14ac:dyDescent="0.15">
      <c r="B64" s="248"/>
      <c r="C64" s="244"/>
      <c r="D64" s="244"/>
      <c r="E64" s="244"/>
      <c r="F64" s="244"/>
      <c r="G64" s="351" t="s">
        <v>561</v>
      </c>
      <c r="I64" s="352"/>
      <c r="J64" s="352"/>
      <c r="K64" s="352"/>
      <c r="L64" s="244"/>
      <c r="M64" s="244"/>
      <c r="N64" s="244"/>
      <c r="O64" s="244"/>
    </row>
    <row r="65" spans="2:30" x14ac:dyDescent="0.15">
      <c r="B65" s="248"/>
      <c r="C65" s="244"/>
      <c r="D65" s="244"/>
      <c r="E65" s="244"/>
      <c r="F65" s="244"/>
      <c r="G65" s="1249" t="s">
        <v>570</v>
      </c>
      <c r="H65" s="1218"/>
      <c r="I65" s="1218"/>
      <c r="J65" s="1218"/>
      <c r="K65" s="1218"/>
      <c r="L65" s="1218"/>
      <c r="M65" s="1218"/>
      <c r="N65" s="1218"/>
      <c r="O65" s="1219"/>
    </row>
    <row r="66" spans="2:30" x14ac:dyDescent="0.15">
      <c r="B66" s="248"/>
      <c r="C66" s="244"/>
      <c r="D66" s="244"/>
      <c r="E66" s="244"/>
      <c r="F66" s="244"/>
      <c r="G66" s="1220"/>
      <c r="H66" s="1221"/>
      <c r="I66" s="1221"/>
      <c r="J66" s="1221"/>
      <c r="K66" s="1221"/>
      <c r="L66" s="1221"/>
      <c r="M66" s="1221"/>
      <c r="N66" s="1221"/>
      <c r="O66" s="1222"/>
    </row>
    <row r="67" spans="2:30" x14ac:dyDescent="0.15">
      <c r="B67" s="248"/>
      <c r="C67" s="244"/>
      <c r="D67" s="244"/>
      <c r="E67" s="244"/>
      <c r="F67" s="244"/>
      <c r="G67" s="1220"/>
      <c r="H67" s="1221"/>
      <c r="I67" s="1221"/>
      <c r="J67" s="1221"/>
      <c r="K67" s="1221"/>
      <c r="L67" s="1221"/>
      <c r="M67" s="1221"/>
      <c r="N67" s="1221"/>
      <c r="O67" s="1222"/>
    </row>
    <row r="68" spans="2:30" x14ac:dyDescent="0.15">
      <c r="B68" s="248"/>
      <c r="C68" s="244"/>
      <c r="D68" s="244"/>
      <c r="E68" s="244"/>
      <c r="F68" s="244"/>
      <c r="G68" s="1220"/>
      <c r="H68" s="1221"/>
      <c r="I68" s="1221"/>
      <c r="J68" s="1221"/>
      <c r="K68" s="1221"/>
      <c r="L68" s="1221"/>
      <c r="M68" s="1221"/>
      <c r="N68" s="1221"/>
      <c r="O68" s="1222"/>
    </row>
    <row r="69" spans="2:30" x14ac:dyDescent="0.15">
      <c r="B69" s="248"/>
      <c r="C69" s="244"/>
      <c r="D69" s="244"/>
      <c r="E69" s="244"/>
      <c r="F69" s="244"/>
      <c r="G69" s="1223"/>
      <c r="H69" s="1224"/>
      <c r="I69" s="1224"/>
      <c r="J69" s="1224"/>
      <c r="K69" s="1224"/>
      <c r="L69" s="1224"/>
      <c r="M69" s="1224"/>
      <c r="N69" s="1224"/>
      <c r="O69" s="122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568</v>
      </c>
      <c r="I71" s="368"/>
      <c r="J71" s="364"/>
      <c r="K71" s="364"/>
      <c r="L71" s="365"/>
      <c r="M71" s="364"/>
      <c r="N71" s="365"/>
      <c r="O71" s="366"/>
    </row>
    <row r="72" spans="2:30" x14ac:dyDescent="0.15">
      <c r="B72" s="248"/>
      <c r="C72" s="244"/>
      <c r="D72" s="244"/>
      <c r="E72" s="244"/>
      <c r="F72" s="244"/>
      <c r="G72" s="1226"/>
      <c r="H72" s="1227"/>
      <c r="I72" s="1227"/>
      <c r="J72" s="1228"/>
      <c r="K72" s="354" t="s">
        <v>526</v>
      </c>
      <c r="L72" s="354" t="s">
        <v>527</v>
      </c>
      <c r="M72" s="354" t="s">
        <v>528</v>
      </c>
      <c r="N72" s="354" t="s">
        <v>529</v>
      </c>
      <c r="O72" s="354" t="s">
        <v>530</v>
      </c>
    </row>
    <row r="73" spans="2:30" x14ac:dyDescent="0.15">
      <c r="B73" s="248"/>
      <c r="C73" s="244"/>
      <c r="D73" s="244"/>
      <c r="E73" s="244"/>
      <c r="F73" s="244"/>
      <c r="G73" s="1229" t="s">
        <v>563</v>
      </c>
      <c r="H73" s="1230"/>
      <c r="I73" s="1235" t="s">
        <v>564</v>
      </c>
      <c r="J73" s="1235"/>
      <c r="K73" s="1250"/>
      <c r="L73" s="1250"/>
      <c r="M73" s="1238"/>
      <c r="N73" s="1238"/>
      <c r="O73" s="1238"/>
      <c r="S73" s="243">
        <v>9.9</v>
      </c>
    </row>
    <row r="74" spans="2:30" x14ac:dyDescent="0.15">
      <c r="B74" s="248"/>
      <c r="C74" s="244"/>
      <c r="D74" s="244"/>
      <c r="E74" s="244"/>
      <c r="F74" s="244"/>
      <c r="G74" s="1231"/>
      <c r="H74" s="1232"/>
      <c r="I74" s="1236"/>
      <c r="J74" s="1236"/>
      <c r="K74" s="1250"/>
      <c r="L74" s="1250"/>
      <c r="M74" s="1238"/>
      <c r="N74" s="1238"/>
      <c r="O74" s="1238"/>
    </row>
    <row r="75" spans="2:30" x14ac:dyDescent="0.15">
      <c r="B75" s="248"/>
      <c r="C75" s="244"/>
      <c r="D75" s="244"/>
      <c r="E75" s="244"/>
      <c r="F75" s="244"/>
      <c r="G75" s="1231"/>
      <c r="H75" s="1232"/>
      <c r="I75" s="1239" t="s">
        <v>569</v>
      </c>
      <c r="J75" s="1239"/>
      <c r="K75" s="1251">
        <v>5.2</v>
      </c>
      <c r="L75" s="1251">
        <v>5.4</v>
      </c>
      <c r="M75" s="1251">
        <v>5.2</v>
      </c>
      <c r="N75" s="1251">
        <v>4.3</v>
      </c>
      <c r="O75" s="1251">
        <v>3.4</v>
      </c>
      <c r="U75" s="243">
        <v>81.2</v>
      </c>
      <c r="W75" s="243">
        <v>87.2</v>
      </c>
      <c r="Y75" s="243">
        <v>99.8</v>
      </c>
      <c r="AA75" s="243">
        <v>109.5</v>
      </c>
      <c r="AC75" s="243">
        <v>115.2</v>
      </c>
    </row>
    <row r="76" spans="2:30" x14ac:dyDescent="0.15">
      <c r="B76" s="248"/>
      <c r="C76" s="244"/>
      <c r="D76" s="244"/>
      <c r="E76" s="244"/>
      <c r="F76" s="244"/>
      <c r="G76" s="1233"/>
      <c r="H76" s="1234"/>
      <c r="I76" s="1239"/>
      <c r="J76" s="1239"/>
      <c r="K76" s="1241"/>
      <c r="L76" s="1241"/>
      <c r="M76" s="1241"/>
      <c r="N76" s="1241"/>
      <c r="O76" s="1241"/>
    </row>
    <row r="77" spans="2:30" x14ac:dyDescent="0.15">
      <c r="B77" s="248"/>
      <c r="C77" s="244"/>
      <c r="D77" s="244"/>
      <c r="E77" s="244"/>
      <c r="F77" s="244"/>
      <c r="G77" s="1242" t="s">
        <v>566</v>
      </c>
      <c r="H77" s="1243"/>
      <c r="I77" s="1239" t="s">
        <v>564</v>
      </c>
      <c r="J77" s="1239"/>
      <c r="K77" s="1250">
        <v>35.299999999999997</v>
      </c>
      <c r="L77" s="1250">
        <v>29.4</v>
      </c>
      <c r="M77" s="1238">
        <v>18.899999999999999</v>
      </c>
      <c r="N77" s="1238">
        <v>10.199999999999999</v>
      </c>
      <c r="O77" s="1238">
        <v>20.2</v>
      </c>
      <c r="R77" s="243">
        <v>12.3</v>
      </c>
      <c r="T77" s="243">
        <v>11.1</v>
      </c>
    </row>
    <row r="78" spans="2:30" x14ac:dyDescent="0.15">
      <c r="B78" s="248"/>
      <c r="C78" s="244"/>
      <c r="D78" s="244"/>
      <c r="E78" s="244"/>
      <c r="F78" s="244"/>
      <c r="G78" s="1244"/>
      <c r="H78" s="1245"/>
      <c r="I78" s="1239"/>
      <c r="J78" s="1239"/>
      <c r="K78" s="1250"/>
      <c r="L78" s="1250"/>
      <c r="M78" s="1238"/>
      <c r="N78" s="1238"/>
      <c r="O78" s="1238"/>
    </row>
    <row r="79" spans="2:30" x14ac:dyDescent="0.15">
      <c r="B79" s="248"/>
      <c r="C79" s="244"/>
      <c r="D79" s="244"/>
      <c r="E79" s="244"/>
      <c r="F79" s="244"/>
      <c r="G79" s="1244"/>
      <c r="H79" s="1245"/>
      <c r="I79" s="1252" t="s">
        <v>569</v>
      </c>
      <c r="J79" s="1248"/>
      <c r="K79" s="1253">
        <v>11.6</v>
      </c>
      <c r="L79" s="1253">
        <v>10.9</v>
      </c>
      <c r="M79" s="1253">
        <v>10.1</v>
      </c>
      <c r="N79" s="1253">
        <v>9.1</v>
      </c>
      <c r="O79" s="1253">
        <v>9.3000000000000007</v>
      </c>
      <c r="V79" s="243">
        <v>53.5</v>
      </c>
      <c r="X79" s="243">
        <v>48.2</v>
      </c>
      <c r="Z79" s="243">
        <v>34.200000000000003</v>
      </c>
      <c r="AB79" s="243">
        <v>30.3</v>
      </c>
      <c r="AD79" s="243">
        <v>28.9</v>
      </c>
    </row>
    <row r="80" spans="2:30" x14ac:dyDescent="0.15">
      <c r="B80" s="248"/>
      <c r="C80" s="244"/>
      <c r="D80" s="244"/>
      <c r="E80" s="244"/>
      <c r="F80" s="244"/>
      <c r="G80" s="1246"/>
      <c r="H80" s="1247"/>
      <c r="I80" s="1248"/>
      <c r="J80" s="1248"/>
      <c r="K80" s="1253"/>
      <c r="L80" s="1253"/>
      <c r="M80" s="1253"/>
      <c r="N80" s="1253"/>
      <c r="O80" s="1253"/>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50668</v>
      </c>
      <c r="E3" s="116"/>
      <c r="F3" s="117">
        <v>70897</v>
      </c>
      <c r="G3" s="118"/>
      <c r="H3" s="119"/>
    </row>
    <row r="4" spans="1:8" x14ac:dyDescent="0.15">
      <c r="A4" s="120"/>
      <c r="B4" s="121"/>
      <c r="C4" s="122"/>
      <c r="D4" s="123">
        <v>28461</v>
      </c>
      <c r="E4" s="124"/>
      <c r="F4" s="125">
        <v>39878</v>
      </c>
      <c r="G4" s="126"/>
      <c r="H4" s="127"/>
    </row>
    <row r="5" spans="1:8" x14ac:dyDescent="0.15">
      <c r="A5" s="108" t="s">
        <v>520</v>
      </c>
      <c r="B5" s="113"/>
      <c r="C5" s="114"/>
      <c r="D5" s="115">
        <v>41712</v>
      </c>
      <c r="E5" s="116"/>
      <c r="F5" s="117">
        <v>66496</v>
      </c>
      <c r="G5" s="118"/>
      <c r="H5" s="119"/>
    </row>
    <row r="6" spans="1:8" x14ac:dyDescent="0.15">
      <c r="A6" s="120"/>
      <c r="B6" s="121"/>
      <c r="C6" s="122"/>
      <c r="D6" s="123">
        <v>35221</v>
      </c>
      <c r="E6" s="124"/>
      <c r="F6" s="125">
        <v>36530</v>
      </c>
      <c r="G6" s="126"/>
      <c r="H6" s="127"/>
    </row>
    <row r="7" spans="1:8" x14ac:dyDescent="0.15">
      <c r="A7" s="108" t="s">
        <v>521</v>
      </c>
      <c r="B7" s="113"/>
      <c r="C7" s="114"/>
      <c r="D7" s="115">
        <v>42977</v>
      </c>
      <c r="E7" s="116"/>
      <c r="F7" s="117">
        <v>82748</v>
      </c>
      <c r="G7" s="118"/>
      <c r="H7" s="119"/>
    </row>
    <row r="8" spans="1:8" x14ac:dyDescent="0.15">
      <c r="A8" s="120"/>
      <c r="B8" s="121"/>
      <c r="C8" s="122"/>
      <c r="D8" s="123">
        <v>42977</v>
      </c>
      <c r="E8" s="124"/>
      <c r="F8" s="125">
        <v>44732</v>
      </c>
      <c r="G8" s="126"/>
      <c r="H8" s="127"/>
    </row>
    <row r="9" spans="1:8" x14ac:dyDescent="0.15">
      <c r="A9" s="108" t="s">
        <v>522</v>
      </c>
      <c r="B9" s="113"/>
      <c r="C9" s="114"/>
      <c r="D9" s="115">
        <v>53908</v>
      </c>
      <c r="E9" s="116"/>
      <c r="F9" s="117">
        <v>91837</v>
      </c>
      <c r="G9" s="118"/>
      <c r="H9" s="119"/>
    </row>
    <row r="10" spans="1:8" x14ac:dyDescent="0.15">
      <c r="A10" s="120"/>
      <c r="B10" s="121"/>
      <c r="C10" s="122"/>
      <c r="D10" s="123">
        <v>53908</v>
      </c>
      <c r="E10" s="124"/>
      <c r="F10" s="125">
        <v>54439</v>
      </c>
      <c r="G10" s="126"/>
      <c r="H10" s="127"/>
    </row>
    <row r="11" spans="1:8" x14ac:dyDescent="0.15">
      <c r="A11" s="108" t="s">
        <v>523</v>
      </c>
      <c r="B11" s="113"/>
      <c r="C11" s="114"/>
      <c r="D11" s="115">
        <v>52950</v>
      </c>
      <c r="E11" s="116"/>
      <c r="F11" s="117">
        <v>106092</v>
      </c>
      <c r="G11" s="118"/>
      <c r="H11" s="119"/>
    </row>
    <row r="12" spans="1:8" x14ac:dyDescent="0.15">
      <c r="A12" s="120"/>
      <c r="B12" s="121"/>
      <c r="C12" s="128"/>
      <c r="D12" s="123">
        <v>47366</v>
      </c>
      <c r="E12" s="124"/>
      <c r="F12" s="125">
        <v>44299</v>
      </c>
      <c r="G12" s="126"/>
      <c r="H12" s="127"/>
    </row>
    <row r="13" spans="1:8" x14ac:dyDescent="0.15">
      <c r="A13" s="108"/>
      <c r="B13" s="113"/>
      <c r="C13" s="129"/>
      <c r="D13" s="130">
        <v>48443</v>
      </c>
      <c r="E13" s="131"/>
      <c r="F13" s="132">
        <v>83614</v>
      </c>
      <c r="G13" s="133"/>
      <c r="H13" s="119"/>
    </row>
    <row r="14" spans="1:8" x14ac:dyDescent="0.15">
      <c r="A14" s="120"/>
      <c r="B14" s="121"/>
      <c r="C14" s="122"/>
      <c r="D14" s="123">
        <v>41587</v>
      </c>
      <c r="E14" s="124"/>
      <c r="F14" s="125">
        <v>43976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7.2</v>
      </c>
      <c r="C19" s="134">
        <f>ROUND(VALUE(SUBSTITUTE(実質収支比率等に係る経年分析!G$48,"▲","-")),2)</f>
        <v>7.67</v>
      </c>
      <c r="D19" s="134">
        <f>ROUND(VALUE(SUBSTITUTE(実質収支比率等に係る経年分析!H$48,"▲","-")),2)</f>
        <v>7.13</v>
      </c>
      <c r="E19" s="134">
        <f>ROUND(VALUE(SUBSTITUTE(実質収支比率等に係る経年分析!I$48,"▲","-")),2)</f>
        <v>6.93</v>
      </c>
      <c r="F19" s="134">
        <f>ROUND(VALUE(SUBSTITUTE(実質収支比率等に係る経年分析!J$48,"▲","-")),2)</f>
        <v>9.56</v>
      </c>
    </row>
    <row r="20" spans="1:11" x14ac:dyDescent="0.15">
      <c r="A20" s="134" t="s">
        <v>42</v>
      </c>
      <c r="B20" s="134">
        <f>ROUND(VALUE(SUBSTITUTE(実質収支比率等に係る経年分析!F$47,"▲","-")),2)</f>
        <v>144.51</v>
      </c>
      <c r="C20" s="134">
        <f>ROUND(VALUE(SUBSTITUTE(実質収支比率等に係る経年分析!G$47,"▲","-")),2)</f>
        <v>160.19999999999999</v>
      </c>
      <c r="D20" s="134">
        <f>ROUND(VALUE(SUBSTITUTE(実質収支比率等に係る経年分析!H$47,"▲","-")),2)</f>
        <v>178.86</v>
      </c>
      <c r="E20" s="134">
        <f>ROUND(VALUE(SUBSTITUTE(実質収支比率等に係る経年分析!I$47,"▲","-")),2)</f>
        <v>170.7</v>
      </c>
      <c r="F20" s="134">
        <f>ROUND(VALUE(SUBSTITUTE(実質収支比率等に係る経年分析!J$47,"▲","-")),2)</f>
        <v>185.06</v>
      </c>
    </row>
    <row r="21" spans="1:11" x14ac:dyDescent="0.15">
      <c r="A21" s="134" t="s">
        <v>43</v>
      </c>
      <c r="B21" s="134">
        <f>IF(ISNUMBER(VALUE(SUBSTITUTE(実質収支比率等に係る経年分析!F$49,"▲","-"))),ROUND(VALUE(SUBSTITUTE(実質収支比率等に係る経年分析!F$49,"▲","-")),2),NA())</f>
        <v>3.42</v>
      </c>
      <c r="C21" s="134">
        <f>IF(ISNUMBER(VALUE(SUBSTITUTE(実質収支比率等に係る経年分析!G$49,"▲","-"))),ROUND(VALUE(SUBSTITUTE(実質収支比率等に係る経年分析!G$49,"▲","-")),2),NA())</f>
        <v>2.62</v>
      </c>
      <c r="D21" s="134">
        <f>IF(ISNUMBER(VALUE(SUBSTITUTE(実質収支比率等に係る経年分析!H$49,"▲","-"))),ROUND(VALUE(SUBSTITUTE(実質収支比率等に係る経年分析!H$49,"▲","-")),2),NA())</f>
        <v>7.03</v>
      </c>
      <c r="E21" s="134">
        <f>IF(ISNUMBER(VALUE(SUBSTITUTE(実質収支比率等に係る経年分析!I$49,"▲","-"))),ROUND(VALUE(SUBSTITUTE(実質収支比率等に係る経年分析!I$49,"▲","-")),2),NA())</f>
        <v>13.52</v>
      </c>
      <c r="F21" s="134">
        <f>IF(ISNUMBER(VALUE(SUBSTITUTE(実質収支比率等に係る経年分析!J$49,"▲","-"))),ROUND(VALUE(SUBSTITUTE(実質収支比率等に係る経年分析!J$49,"▲","-")),2),NA())</f>
        <v>9.9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0.55000000000000004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0.66</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1.1499999999999999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9.56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9.94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591</v>
      </c>
      <c r="E42" s="136"/>
      <c r="F42" s="136"/>
      <c r="G42" s="136">
        <f>'実質公債費比率（分子）の構造'!L$52</f>
        <v>590</v>
      </c>
      <c r="H42" s="136"/>
      <c r="I42" s="136"/>
      <c r="J42" s="136">
        <f>'実質公債費比率（分子）の構造'!M$52</f>
        <v>580</v>
      </c>
      <c r="K42" s="136"/>
      <c r="L42" s="136"/>
      <c r="M42" s="136">
        <f>'実質公債費比率（分子）の構造'!N$52</f>
        <v>575</v>
      </c>
      <c r="N42" s="136"/>
      <c r="O42" s="136"/>
      <c r="P42" s="136">
        <f>'実質公債費比率（分子）の構造'!O$52</f>
        <v>535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13</v>
      </c>
      <c r="C45" s="136"/>
      <c r="D45" s="136"/>
      <c r="E45" s="136">
        <f>'実質公債費比率（分子）の構造'!L$49</f>
        <v>9</v>
      </c>
      <c r="F45" s="136"/>
      <c r="G45" s="136"/>
      <c r="H45" s="136">
        <f>'実質公債費比率（分子）の構造'!M$49</f>
        <v>2</v>
      </c>
      <c r="I45" s="136"/>
      <c r="J45" s="136"/>
      <c r="K45" s="136">
        <f>'実質公債費比率（分子）の構造'!N$49</f>
        <v>0</v>
      </c>
      <c r="L45" s="136"/>
      <c r="M45" s="136"/>
      <c r="N45" s="136">
        <f>'実質公債費比率（分子）の構造'!O$49</f>
        <v>0</v>
      </c>
      <c r="O45" s="136"/>
      <c r="P45" s="136"/>
    </row>
    <row r="46" spans="1:16" x14ac:dyDescent="0.15">
      <c r="A46" s="136" t="s">
        <v>54</v>
      </c>
      <c r="B46" s="136">
        <f>'実質公債費比率（分子）の構造'!K$48</f>
        <v>683</v>
      </c>
      <c r="C46" s="136"/>
      <c r="D46" s="136"/>
      <c r="E46" s="136">
        <f>'実質公債費比率（分子）の構造'!L$48</f>
        <v>687</v>
      </c>
      <c r="F46" s="136"/>
      <c r="G46" s="136"/>
      <c r="H46" s="136">
        <f>'実質公債費比率（分子）の構造'!M$48</f>
        <v>653</v>
      </c>
      <c r="I46" s="136"/>
      <c r="J46" s="136"/>
      <c r="K46" s="136">
        <f>'実質公債費比率（分子）の構造'!N$48</f>
        <v>658</v>
      </c>
      <c r="L46" s="136"/>
      <c r="M46" s="136"/>
      <c r="N46" s="136">
        <f>'実質公債費比率（分子）の構造'!O$48</f>
        <v>628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124</v>
      </c>
      <c r="C49" s="136"/>
      <c r="D49" s="136"/>
      <c r="E49" s="136">
        <f>'実質公債費比率（分子）の構造'!L$45</f>
        <v>123</v>
      </c>
      <c r="F49" s="136"/>
      <c r="G49" s="136"/>
      <c r="H49" s="136">
        <f>'実質公債費比率（分子）の構造'!M$45</f>
        <v>80</v>
      </c>
      <c r="I49" s="136"/>
      <c r="J49" s="136"/>
      <c r="K49" s="136">
        <f>'実質公債費比率（分子）の構造'!N$45</f>
        <v>47</v>
      </c>
      <c r="L49" s="136"/>
      <c r="M49" s="136"/>
      <c r="N49" s="136">
        <f>'実質公債費比率（分子）の構造'!O$45</f>
        <v>43</v>
      </c>
      <c r="O49" s="136"/>
      <c r="P49" s="136"/>
    </row>
    <row r="50" spans="1:16" x14ac:dyDescent="0.15">
      <c r="A50" s="136" t="s">
        <v>58</v>
      </c>
      <c r="B50" s="136" t="e">
        <f>NA()</f>
        <v>#N/A</v>
      </c>
      <c r="C50" s="136">
        <f>IF(ISNUMBER('実質公債費比率（分子）の構造'!K$53),'実質公債費比率（分子）の構造'!K$53,NA())</f>
        <v>229</v>
      </c>
      <c r="D50" s="136" t="e">
        <f>NA()</f>
        <v>#N/A</v>
      </c>
      <c r="E50" s="136" t="e">
        <f>NA()</f>
        <v>#N/A</v>
      </c>
      <c r="F50" s="136">
        <f>IF(ISNUMBER('実質公債費比率（分子）の構造'!L$53),'実質公債費比率（分子）の構造'!L$53,NA())</f>
        <v>229</v>
      </c>
      <c r="G50" s="136" t="e">
        <f>NA()</f>
        <v>#N/A</v>
      </c>
      <c r="H50" s="136" t="e">
        <f>NA()</f>
        <v>#N/A</v>
      </c>
      <c r="I50" s="136">
        <f>IF(ISNUMBER('実質公債費比率（分子）の構造'!M$53),'実質公債費比率（分子）の構造'!M$53,NA())</f>
        <v>155</v>
      </c>
      <c r="J50" s="136" t="e">
        <f>NA()</f>
        <v>#N/A</v>
      </c>
      <c r="K50" s="136" t="e">
        <f>NA()</f>
        <v>#N/A</v>
      </c>
      <c r="L50" s="136">
        <f>IF(ISNUMBER('実質公債費比率（分子）の構造'!N$53),'実質公債費比率（分子）の構造'!N$53,NA())</f>
        <v>130</v>
      </c>
      <c r="M50" s="136" t="e">
        <f>NA()</f>
        <v>#N/A</v>
      </c>
      <c r="N50" s="136" t="e">
        <f>NA()</f>
        <v>#N/A</v>
      </c>
      <c r="O50" s="136">
        <f>IF(ISNUMBER('実質公債費比率（分子）の構造'!O$53),'実質公債費比率（分子）の構造'!O$53,NA())</f>
        <v>136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5934</v>
      </c>
      <c r="E56" s="135"/>
      <c r="F56" s="135"/>
      <c r="G56" s="135">
        <f>'将来負担比率（分子）の構造'!J$51</f>
        <v>5425</v>
      </c>
      <c r="H56" s="135"/>
      <c r="I56" s="135"/>
      <c r="J56" s="135">
        <f>'将来負担比率（分子）の構造'!K$51</f>
        <v>5101</v>
      </c>
      <c r="K56" s="135"/>
      <c r="L56" s="135"/>
      <c r="M56" s="135">
        <f>'将来負担比率（分子）の構造'!L$51</f>
        <v>4739</v>
      </c>
      <c r="N56" s="135"/>
      <c r="O56" s="135"/>
      <c r="P56" s="135">
        <f>'将来負担比率（分子）の構造'!M$51</f>
        <v>4483</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21040</v>
      </c>
      <c r="E58" s="135"/>
      <c r="F58" s="135"/>
      <c r="G58" s="135">
        <f>'将来負担比率（分子）の構造'!J$49</f>
        <v>21226</v>
      </c>
      <c r="H58" s="135"/>
      <c r="I58" s="135"/>
      <c r="J58" s="135">
        <f>'将来負担比率（分子）の構造'!K$49</f>
        <v>21625</v>
      </c>
      <c r="K58" s="135"/>
      <c r="L58" s="135"/>
      <c r="M58" s="135">
        <f>'将来負担比率（分子）の構造'!L$49</f>
        <v>22418</v>
      </c>
      <c r="N58" s="135"/>
      <c r="O58" s="135"/>
      <c r="P58" s="135">
        <f>'将来負担比率（分子）の構造'!M$49</f>
        <v>23035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696</v>
      </c>
      <c r="C62" s="135"/>
      <c r="D62" s="135"/>
      <c r="E62" s="135">
        <f>'将来負担比率（分子）の構造'!J$45</f>
        <v>665</v>
      </c>
      <c r="F62" s="135"/>
      <c r="G62" s="135"/>
      <c r="H62" s="135">
        <f>'将来負担比率（分子）の構造'!K$45</f>
        <v>674</v>
      </c>
      <c r="I62" s="135"/>
      <c r="J62" s="135"/>
      <c r="K62" s="135">
        <f>'将来負担比率（分子）の構造'!L$45</f>
        <v>632</v>
      </c>
      <c r="L62" s="135"/>
      <c r="M62" s="135"/>
      <c r="N62" s="135">
        <f>'将来負担比率（分子）の構造'!M$45</f>
        <v>537</v>
      </c>
      <c r="O62" s="135"/>
      <c r="P62" s="135"/>
    </row>
    <row r="63" spans="1:16" x14ac:dyDescent="0.15">
      <c r="A63" s="135" t="s">
        <v>27</v>
      </c>
      <c r="B63" s="135">
        <f>'将来負担比率（分子）の構造'!I$44</f>
        <v>14</v>
      </c>
      <c r="C63" s="135"/>
      <c r="D63" s="135"/>
      <c r="E63" s="135">
        <f>'将来負担比率（分子）の構造'!J$44</f>
        <v>3</v>
      </c>
      <c r="F63" s="135"/>
      <c r="G63" s="135"/>
      <c r="H63" s="135">
        <f>'将来負担比率（分子）の構造'!K$44</f>
        <v>4</v>
      </c>
      <c r="I63" s="135"/>
      <c r="J63" s="135"/>
      <c r="K63" s="135">
        <f>'将来負担比率（分子）の構造'!L$44</f>
        <v>6</v>
      </c>
      <c r="L63" s="135"/>
      <c r="M63" s="135"/>
      <c r="N63" s="135">
        <f>'将来負担比率（分子）の構造'!M$44</f>
        <v>6</v>
      </c>
      <c r="O63" s="135"/>
      <c r="P63" s="135"/>
    </row>
    <row r="64" spans="1:16" x14ac:dyDescent="0.15">
      <c r="A64" s="135" t="s">
        <v>26</v>
      </c>
      <c r="B64" s="135">
        <f>'将来負担比率（分子）の構造'!I$43</f>
        <v>6521</v>
      </c>
      <c r="C64" s="135"/>
      <c r="D64" s="135"/>
      <c r="E64" s="135">
        <f>'将来負担比率（分子）の構造'!J$43</f>
        <v>6156</v>
      </c>
      <c r="F64" s="135"/>
      <c r="G64" s="135"/>
      <c r="H64" s="135">
        <f>'将来負担比率（分子）の構造'!K$43</f>
        <v>5706</v>
      </c>
      <c r="I64" s="135"/>
      <c r="J64" s="135"/>
      <c r="K64" s="135">
        <f>'将来負担比率（分子）の構造'!L$43</f>
        <v>5273</v>
      </c>
      <c r="L64" s="135"/>
      <c r="M64" s="135"/>
      <c r="N64" s="135">
        <f>'将来負担比率（分子）の構造'!M$43</f>
        <v>4984</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456</v>
      </c>
      <c r="C66" s="135"/>
      <c r="D66" s="135"/>
      <c r="E66" s="135">
        <f>'将来負担比率（分子）の構造'!J$41</f>
        <v>345</v>
      </c>
      <c r="F66" s="135"/>
      <c r="G66" s="135"/>
      <c r="H66" s="135">
        <f>'将来負担比率（分子）の構造'!K$41</f>
        <v>272</v>
      </c>
      <c r="I66" s="135"/>
      <c r="J66" s="135"/>
      <c r="K66" s="135">
        <f>'将来負担比率（分子）の構造'!L$41</f>
        <v>312</v>
      </c>
      <c r="L66" s="135"/>
      <c r="M66" s="135"/>
      <c r="N66" s="135">
        <f>'将来負担比率（分子）の構造'!M$41</f>
        <v>505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4580542</v>
      </c>
      <c r="S5" s="613"/>
      <c r="T5" s="613"/>
      <c r="U5" s="613"/>
      <c r="V5" s="613"/>
      <c r="W5" s="613"/>
      <c r="X5" s="613"/>
      <c r="Y5" s="614"/>
      <c r="Z5" s="615">
        <v>67.099999999999994</v>
      </c>
      <c r="AA5" s="615"/>
      <c r="AB5" s="615"/>
      <c r="AC5" s="615"/>
      <c r="AD5" s="616">
        <v>4580542</v>
      </c>
      <c r="AE5" s="616"/>
      <c r="AF5" s="616"/>
      <c r="AG5" s="616"/>
      <c r="AH5" s="616"/>
      <c r="AI5" s="616"/>
      <c r="AJ5" s="616"/>
      <c r="AK5" s="616"/>
      <c r="AL5" s="617">
        <v>92.2</v>
      </c>
      <c r="AM5" s="618"/>
      <c r="AN5" s="618"/>
      <c r="AO5" s="619"/>
      <c r="AP5" s="609" t="s">
        <v>205</v>
      </c>
      <c r="AQ5" s="610"/>
      <c r="AR5" s="610"/>
      <c r="AS5" s="610"/>
      <c r="AT5" s="610"/>
      <c r="AU5" s="610"/>
      <c r="AV5" s="610"/>
      <c r="AW5" s="610"/>
      <c r="AX5" s="610"/>
      <c r="AY5" s="610"/>
      <c r="AZ5" s="610"/>
      <c r="BA5" s="610"/>
      <c r="BB5" s="610"/>
      <c r="BC5" s="610"/>
      <c r="BD5" s="610"/>
      <c r="BE5" s="610"/>
      <c r="BF5" s="611"/>
      <c r="BG5" s="623">
        <v>4580542</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54328</v>
      </c>
      <c r="S6" s="624"/>
      <c r="T6" s="624"/>
      <c r="U6" s="624"/>
      <c r="V6" s="624"/>
      <c r="W6" s="624"/>
      <c r="X6" s="624"/>
      <c r="Y6" s="625"/>
      <c r="Z6" s="626">
        <v>0.8</v>
      </c>
      <c r="AA6" s="626"/>
      <c r="AB6" s="626"/>
      <c r="AC6" s="626"/>
      <c r="AD6" s="627">
        <v>54328</v>
      </c>
      <c r="AE6" s="627"/>
      <c r="AF6" s="627"/>
      <c r="AG6" s="627"/>
      <c r="AH6" s="627"/>
      <c r="AI6" s="627"/>
      <c r="AJ6" s="627"/>
      <c r="AK6" s="627"/>
      <c r="AL6" s="628">
        <v>1.1000000000000001</v>
      </c>
      <c r="AM6" s="629"/>
      <c r="AN6" s="629"/>
      <c r="AO6" s="630"/>
      <c r="AP6" s="620" t="s">
        <v>211</v>
      </c>
      <c r="AQ6" s="621"/>
      <c r="AR6" s="621"/>
      <c r="AS6" s="621"/>
      <c r="AT6" s="621"/>
      <c r="AU6" s="621"/>
      <c r="AV6" s="621"/>
      <c r="AW6" s="621"/>
      <c r="AX6" s="621"/>
      <c r="AY6" s="621"/>
      <c r="AZ6" s="621"/>
      <c r="BA6" s="621"/>
      <c r="BB6" s="621"/>
      <c r="BC6" s="621"/>
      <c r="BD6" s="621"/>
      <c r="BE6" s="621"/>
      <c r="BF6" s="622"/>
      <c r="BG6" s="623">
        <v>4580542</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97590</v>
      </c>
      <c r="CS6" s="624"/>
      <c r="CT6" s="624"/>
      <c r="CU6" s="624"/>
      <c r="CV6" s="624"/>
      <c r="CW6" s="624"/>
      <c r="CX6" s="624"/>
      <c r="CY6" s="625"/>
      <c r="CZ6" s="626">
        <v>1.5</v>
      </c>
      <c r="DA6" s="626"/>
      <c r="DB6" s="626"/>
      <c r="DC6" s="626"/>
      <c r="DD6" s="632" t="s">
        <v>206</v>
      </c>
      <c r="DE6" s="624"/>
      <c r="DF6" s="624"/>
      <c r="DG6" s="624"/>
      <c r="DH6" s="624"/>
      <c r="DI6" s="624"/>
      <c r="DJ6" s="624"/>
      <c r="DK6" s="624"/>
      <c r="DL6" s="624"/>
      <c r="DM6" s="624"/>
      <c r="DN6" s="624"/>
      <c r="DO6" s="624"/>
      <c r="DP6" s="625"/>
      <c r="DQ6" s="632">
        <v>97590</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4323</v>
      </c>
      <c r="S7" s="624"/>
      <c r="T7" s="624"/>
      <c r="U7" s="624"/>
      <c r="V7" s="624"/>
      <c r="W7" s="624"/>
      <c r="X7" s="624"/>
      <c r="Y7" s="625"/>
      <c r="Z7" s="626">
        <v>0.1</v>
      </c>
      <c r="AA7" s="626"/>
      <c r="AB7" s="626"/>
      <c r="AC7" s="626"/>
      <c r="AD7" s="627">
        <v>4323</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1035723</v>
      </c>
      <c r="BH7" s="624"/>
      <c r="BI7" s="624"/>
      <c r="BJ7" s="624"/>
      <c r="BK7" s="624"/>
      <c r="BL7" s="624"/>
      <c r="BM7" s="624"/>
      <c r="BN7" s="625"/>
      <c r="BO7" s="626">
        <v>22.6</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1583014</v>
      </c>
      <c r="CS7" s="624"/>
      <c r="CT7" s="624"/>
      <c r="CU7" s="624"/>
      <c r="CV7" s="624"/>
      <c r="CW7" s="624"/>
      <c r="CX7" s="624"/>
      <c r="CY7" s="625"/>
      <c r="CZ7" s="626">
        <v>24.9</v>
      </c>
      <c r="DA7" s="626"/>
      <c r="DB7" s="626"/>
      <c r="DC7" s="626"/>
      <c r="DD7" s="632">
        <v>67117</v>
      </c>
      <c r="DE7" s="624"/>
      <c r="DF7" s="624"/>
      <c r="DG7" s="624"/>
      <c r="DH7" s="624"/>
      <c r="DI7" s="624"/>
      <c r="DJ7" s="624"/>
      <c r="DK7" s="624"/>
      <c r="DL7" s="624"/>
      <c r="DM7" s="624"/>
      <c r="DN7" s="624"/>
      <c r="DO7" s="624"/>
      <c r="DP7" s="625"/>
      <c r="DQ7" s="632">
        <v>1108003</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14783</v>
      </c>
      <c r="S8" s="624"/>
      <c r="T8" s="624"/>
      <c r="U8" s="624"/>
      <c r="V8" s="624"/>
      <c r="W8" s="624"/>
      <c r="X8" s="624"/>
      <c r="Y8" s="625"/>
      <c r="Z8" s="626">
        <v>0.2</v>
      </c>
      <c r="AA8" s="626"/>
      <c r="AB8" s="626"/>
      <c r="AC8" s="626"/>
      <c r="AD8" s="627">
        <v>14783</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26504</v>
      </c>
      <c r="BH8" s="624"/>
      <c r="BI8" s="624"/>
      <c r="BJ8" s="624"/>
      <c r="BK8" s="624"/>
      <c r="BL8" s="624"/>
      <c r="BM8" s="624"/>
      <c r="BN8" s="625"/>
      <c r="BO8" s="626">
        <v>0.6</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1795486</v>
      </c>
      <c r="CS8" s="624"/>
      <c r="CT8" s="624"/>
      <c r="CU8" s="624"/>
      <c r="CV8" s="624"/>
      <c r="CW8" s="624"/>
      <c r="CX8" s="624"/>
      <c r="CY8" s="625"/>
      <c r="CZ8" s="626">
        <v>28.2</v>
      </c>
      <c r="DA8" s="626"/>
      <c r="DB8" s="626"/>
      <c r="DC8" s="626"/>
      <c r="DD8" s="632" t="s">
        <v>206</v>
      </c>
      <c r="DE8" s="624"/>
      <c r="DF8" s="624"/>
      <c r="DG8" s="624"/>
      <c r="DH8" s="624"/>
      <c r="DI8" s="624"/>
      <c r="DJ8" s="624"/>
      <c r="DK8" s="624"/>
      <c r="DL8" s="624"/>
      <c r="DM8" s="624"/>
      <c r="DN8" s="624"/>
      <c r="DO8" s="624"/>
      <c r="DP8" s="625"/>
      <c r="DQ8" s="632">
        <v>1044962</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13497</v>
      </c>
      <c r="S9" s="624"/>
      <c r="T9" s="624"/>
      <c r="U9" s="624"/>
      <c r="V9" s="624"/>
      <c r="W9" s="624"/>
      <c r="X9" s="624"/>
      <c r="Y9" s="625"/>
      <c r="Z9" s="626">
        <v>0.2</v>
      </c>
      <c r="AA9" s="626"/>
      <c r="AB9" s="626"/>
      <c r="AC9" s="626"/>
      <c r="AD9" s="627">
        <v>13497</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820810</v>
      </c>
      <c r="BH9" s="624"/>
      <c r="BI9" s="624"/>
      <c r="BJ9" s="624"/>
      <c r="BK9" s="624"/>
      <c r="BL9" s="624"/>
      <c r="BM9" s="624"/>
      <c r="BN9" s="625"/>
      <c r="BO9" s="626">
        <v>17.899999999999999</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696693</v>
      </c>
      <c r="CS9" s="624"/>
      <c r="CT9" s="624"/>
      <c r="CU9" s="624"/>
      <c r="CV9" s="624"/>
      <c r="CW9" s="624"/>
      <c r="CX9" s="624"/>
      <c r="CY9" s="625"/>
      <c r="CZ9" s="626">
        <v>11</v>
      </c>
      <c r="DA9" s="626"/>
      <c r="DB9" s="626"/>
      <c r="DC9" s="626"/>
      <c r="DD9" s="632">
        <v>292170</v>
      </c>
      <c r="DE9" s="624"/>
      <c r="DF9" s="624"/>
      <c r="DG9" s="624"/>
      <c r="DH9" s="624"/>
      <c r="DI9" s="624"/>
      <c r="DJ9" s="624"/>
      <c r="DK9" s="624"/>
      <c r="DL9" s="624"/>
      <c r="DM9" s="624"/>
      <c r="DN9" s="624"/>
      <c r="DO9" s="624"/>
      <c r="DP9" s="625"/>
      <c r="DQ9" s="632">
        <v>436755</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272869</v>
      </c>
      <c r="S10" s="624"/>
      <c r="T10" s="624"/>
      <c r="U10" s="624"/>
      <c r="V10" s="624"/>
      <c r="W10" s="624"/>
      <c r="X10" s="624"/>
      <c r="Y10" s="625"/>
      <c r="Z10" s="626">
        <v>4</v>
      </c>
      <c r="AA10" s="626"/>
      <c r="AB10" s="626"/>
      <c r="AC10" s="626"/>
      <c r="AD10" s="627">
        <v>272869</v>
      </c>
      <c r="AE10" s="627"/>
      <c r="AF10" s="627"/>
      <c r="AG10" s="627"/>
      <c r="AH10" s="627"/>
      <c r="AI10" s="627"/>
      <c r="AJ10" s="627"/>
      <c r="AK10" s="627"/>
      <c r="AL10" s="628">
        <v>5.5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68425</v>
      </c>
      <c r="BH10" s="624"/>
      <c r="BI10" s="624"/>
      <c r="BJ10" s="624"/>
      <c r="BK10" s="624"/>
      <c r="BL10" s="624"/>
      <c r="BM10" s="624"/>
      <c r="BN10" s="625"/>
      <c r="BO10" s="626">
        <v>1.5</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119984</v>
      </c>
      <c r="BH11" s="624"/>
      <c r="BI11" s="624"/>
      <c r="BJ11" s="624"/>
      <c r="BK11" s="624"/>
      <c r="BL11" s="624"/>
      <c r="BM11" s="624"/>
      <c r="BN11" s="625"/>
      <c r="BO11" s="626">
        <v>2.6</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90556</v>
      </c>
      <c r="CS11" s="624"/>
      <c r="CT11" s="624"/>
      <c r="CU11" s="624"/>
      <c r="CV11" s="624"/>
      <c r="CW11" s="624"/>
      <c r="CX11" s="624"/>
      <c r="CY11" s="625"/>
      <c r="CZ11" s="626">
        <v>1.4</v>
      </c>
      <c r="DA11" s="626"/>
      <c r="DB11" s="626"/>
      <c r="DC11" s="626"/>
      <c r="DD11" s="632">
        <v>20039</v>
      </c>
      <c r="DE11" s="624"/>
      <c r="DF11" s="624"/>
      <c r="DG11" s="624"/>
      <c r="DH11" s="624"/>
      <c r="DI11" s="624"/>
      <c r="DJ11" s="624"/>
      <c r="DK11" s="624"/>
      <c r="DL11" s="624"/>
      <c r="DM11" s="624"/>
      <c r="DN11" s="624"/>
      <c r="DO11" s="624"/>
      <c r="DP11" s="625"/>
      <c r="DQ11" s="632">
        <v>80751</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3378254</v>
      </c>
      <c r="BH12" s="624"/>
      <c r="BI12" s="624"/>
      <c r="BJ12" s="624"/>
      <c r="BK12" s="624"/>
      <c r="BL12" s="624"/>
      <c r="BM12" s="624"/>
      <c r="BN12" s="625"/>
      <c r="BO12" s="626">
        <v>73.8</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27916</v>
      </c>
      <c r="CS12" s="624"/>
      <c r="CT12" s="624"/>
      <c r="CU12" s="624"/>
      <c r="CV12" s="624"/>
      <c r="CW12" s="624"/>
      <c r="CX12" s="624"/>
      <c r="CY12" s="625"/>
      <c r="CZ12" s="626">
        <v>0.4</v>
      </c>
      <c r="DA12" s="626"/>
      <c r="DB12" s="626"/>
      <c r="DC12" s="626"/>
      <c r="DD12" s="632" t="s">
        <v>108</v>
      </c>
      <c r="DE12" s="624"/>
      <c r="DF12" s="624"/>
      <c r="DG12" s="624"/>
      <c r="DH12" s="624"/>
      <c r="DI12" s="624"/>
      <c r="DJ12" s="624"/>
      <c r="DK12" s="624"/>
      <c r="DL12" s="624"/>
      <c r="DM12" s="624"/>
      <c r="DN12" s="624"/>
      <c r="DO12" s="624"/>
      <c r="DP12" s="625"/>
      <c r="DQ12" s="632">
        <v>15823</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9337</v>
      </c>
      <c r="S13" s="624"/>
      <c r="T13" s="624"/>
      <c r="U13" s="624"/>
      <c r="V13" s="624"/>
      <c r="W13" s="624"/>
      <c r="X13" s="624"/>
      <c r="Y13" s="625"/>
      <c r="Z13" s="626">
        <v>0.1</v>
      </c>
      <c r="AA13" s="626"/>
      <c r="AB13" s="626"/>
      <c r="AC13" s="626"/>
      <c r="AD13" s="627">
        <v>9337</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3376937</v>
      </c>
      <c r="BH13" s="624"/>
      <c r="BI13" s="624"/>
      <c r="BJ13" s="624"/>
      <c r="BK13" s="624"/>
      <c r="BL13" s="624"/>
      <c r="BM13" s="624"/>
      <c r="BN13" s="625"/>
      <c r="BO13" s="626">
        <v>73.7</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958182</v>
      </c>
      <c r="CS13" s="624"/>
      <c r="CT13" s="624"/>
      <c r="CU13" s="624"/>
      <c r="CV13" s="624"/>
      <c r="CW13" s="624"/>
      <c r="CX13" s="624"/>
      <c r="CY13" s="625"/>
      <c r="CZ13" s="626">
        <v>15.1</v>
      </c>
      <c r="DA13" s="626"/>
      <c r="DB13" s="626"/>
      <c r="DC13" s="626"/>
      <c r="DD13" s="632">
        <v>142837</v>
      </c>
      <c r="DE13" s="624"/>
      <c r="DF13" s="624"/>
      <c r="DG13" s="624"/>
      <c r="DH13" s="624"/>
      <c r="DI13" s="624"/>
      <c r="DJ13" s="624"/>
      <c r="DK13" s="624"/>
      <c r="DL13" s="624"/>
      <c r="DM13" s="624"/>
      <c r="DN13" s="624"/>
      <c r="DO13" s="624"/>
      <c r="DP13" s="625"/>
      <c r="DQ13" s="632">
        <v>945660</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29383</v>
      </c>
      <c r="BH14" s="624"/>
      <c r="BI14" s="624"/>
      <c r="BJ14" s="624"/>
      <c r="BK14" s="624"/>
      <c r="BL14" s="624"/>
      <c r="BM14" s="624"/>
      <c r="BN14" s="625"/>
      <c r="BO14" s="626">
        <v>0.6</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210248</v>
      </c>
      <c r="CS14" s="624"/>
      <c r="CT14" s="624"/>
      <c r="CU14" s="624"/>
      <c r="CV14" s="624"/>
      <c r="CW14" s="624"/>
      <c r="CX14" s="624"/>
      <c r="CY14" s="625"/>
      <c r="CZ14" s="626">
        <v>3.3</v>
      </c>
      <c r="DA14" s="626"/>
      <c r="DB14" s="626"/>
      <c r="DC14" s="626"/>
      <c r="DD14" s="632">
        <v>9177</v>
      </c>
      <c r="DE14" s="624"/>
      <c r="DF14" s="624"/>
      <c r="DG14" s="624"/>
      <c r="DH14" s="624"/>
      <c r="DI14" s="624"/>
      <c r="DJ14" s="624"/>
      <c r="DK14" s="624"/>
      <c r="DL14" s="624"/>
      <c r="DM14" s="624"/>
      <c r="DN14" s="624"/>
      <c r="DO14" s="624"/>
      <c r="DP14" s="625"/>
      <c r="DQ14" s="632">
        <v>198581</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10898</v>
      </c>
      <c r="S15" s="624"/>
      <c r="T15" s="624"/>
      <c r="U15" s="624"/>
      <c r="V15" s="624"/>
      <c r="W15" s="624"/>
      <c r="X15" s="624"/>
      <c r="Y15" s="625"/>
      <c r="Z15" s="626">
        <v>0.2</v>
      </c>
      <c r="AA15" s="626"/>
      <c r="AB15" s="626"/>
      <c r="AC15" s="626"/>
      <c r="AD15" s="627">
        <v>10898</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137182</v>
      </c>
      <c r="BH15" s="624"/>
      <c r="BI15" s="624"/>
      <c r="BJ15" s="624"/>
      <c r="BK15" s="624"/>
      <c r="BL15" s="624"/>
      <c r="BM15" s="624"/>
      <c r="BN15" s="625"/>
      <c r="BO15" s="626">
        <v>3</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853736</v>
      </c>
      <c r="CS15" s="624"/>
      <c r="CT15" s="624"/>
      <c r="CU15" s="624"/>
      <c r="CV15" s="624"/>
      <c r="CW15" s="624"/>
      <c r="CX15" s="624"/>
      <c r="CY15" s="625"/>
      <c r="CZ15" s="626">
        <v>13.4</v>
      </c>
      <c r="DA15" s="626"/>
      <c r="DB15" s="626"/>
      <c r="DC15" s="626"/>
      <c r="DD15" s="632">
        <v>258779</v>
      </c>
      <c r="DE15" s="624"/>
      <c r="DF15" s="624"/>
      <c r="DG15" s="624"/>
      <c r="DH15" s="624"/>
      <c r="DI15" s="624"/>
      <c r="DJ15" s="624"/>
      <c r="DK15" s="624"/>
      <c r="DL15" s="624"/>
      <c r="DM15" s="624"/>
      <c r="DN15" s="624"/>
      <c r="DO15" s="624"/>
      <c r="DP15" s="625"/>
      <c r="DQ15" s="632">
        <v>723989</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11065</v>
      </c>
      <c r="S16" s="624"/>
      <c r="T16" s="624"/>
      <c r="U16" s="624"/>
      <c r="V16" s="624"/>
      <c r="W16" s="624"/>
      <c r="X16" s="624"/>
      <c r="Y16" s="625"/>
      <c r="Z16" s="626">
        <v>0.2</v>
      </c>
      <c r="AA16" s="626"/>
      <c r="AB16" s="626"/>
      <c r="AC16" s="626"/>
      <c r="AD16" s="627" t="s">
        <v>108</v>
      </c>
      <c r="AE16" s="627"/>
      <c r="AF16" s="627"/>
      <c r="AG16" s="627"/>
      <c r="AH16" s="627"/>
      <c r="AI16" s="627"/>
      <c r="AJ16" s="627"/>
      <c r="AK16" s="627"/>
      <c r="AL16" s="628" t="s">
        <v>108</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t="s">
        <v>108</v>
      </c>
      <c r="S17" s="624"/>
      <c r="T17" s="624"/>
      <c r="U17" s="624"/>
      <c r="V17" s="624"/>
      <c r="W17" s="624"/>
      <c r="X17" s="624"/>
      <c r="Y17" s="625"/>
      <c r="Z17" s="626" t="s">
        <v>108</v>
      </c>
      <c r="AA17" s="626"/>
      <c r="AB17" s="626"/>
      <c r="AC17" s="626"/>
      <c r="AD17" s="627" t="s">
        <v>108</v>
      </c>
      <c r="AE17" s="627"/>
      <c r="AF17" s="627"/>
      <c r="AG17" s="627"/>
      <c r="AH17" s="627"/>
      <c r="AI17" s="627"/>
      <c r="AJ17" s="627"/>
      <c r="AK17" s="627"/>
      <c r="AL17" s="628" t="s">
        <v>108</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43235</v>
      </c>
      <c r="CS17" s="624"/>
      <c r="CT17" s="624"/>
      <c r="CU17" s="624"/>
      <c r="CV17" s="624"/>
      <c r="CW17" s="624"/>
      <c r="CX17" s="624"/>
      <c r="CY17" s="625"/>
      <c r="CZ17" s="626">
        <v>0.7</v>
      </c>
      <c r="DA17" s="626"/>
      <c r="DB17" s="626"/>
      <c r="DC17" s="626"/>
      <c r="DD17" s="632" t="s">
        <v>108</v>
      </c>
      <c r="DE17" s="624"/>
      <c r="DF17" s="624"/>
      <c r="DG17" s="624"/>
      <c r="DH17" s="624"/>
      <c r="DI17" s="624"/>
      <c r="DJ17" s="624"/>
      <c r="DK17" s="624"/>
      <c r="DL17" s="624"/>
      <c r="DM17" s="624"/>
      <c r="DN17" s="624"/>
      <c r="DO17" s="624"/>
      <c r="DP17" s="625"/>
      <c r="DQ17" s="632">
        <v>43235</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11064</v>
      </c>
      <c r="S18" s="624"/>
      <c r="T18" s="624"/>
      <c r="U18" s="624"/>
      <c r="V18" s="624"/>
      <c r="W18" s="624"/>
      <c r="X18" s="624"/>
      <c r="Y18" s="625"/>
      <c r="Z18" s="626">
        <v>0.2</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4971642</v>
      </c>
      <c r="S20" s="624"/>
      <c r="T20" s="624"/>
      <c r="U20" s="624"/>
      <c r="V20" s="624"/>
      <c r="W20" s="624"/>
      <c r="X20" s="624"/>
      <c r="Y20" s="625"/>
      <c r="Z20" s="626">
        <v>72.8</v>
      </c>
      <c r="AA20" s="626"/>
      <c r="AB20" s="626"/>
      <c r="AC20" s="626"/>
      <c r="AD20" s="627">
        <v>4960577</v>
      </c>
      <c r="AE20" s="627"/>
      <c r="AF20" s="627"/>
      <c r="AG20" s="627"/>
      <c r="AH20" s="627"/>
      <c r="AI20" s="627"/>
      <c r="AJ20" s="627"/>
      <c r="AK20" s="627"/>
      <c r="AL20" s="628">
        <v>99.9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6356656</v>
      </c>
      <c r="CS20" s="624"/>
      <c r="CT20" s="624"/>
      <c r="CU20" s="624"/>
      <c r="CV20" s="624"/>
      <c r="CW20" s="624"/>
      <c r="CX20" s="624"/>
      <c r="CY20" s="625"/>
      <c r="CZ20" s="626">
        <v>100</v>
      </c>
      <c r="DA20" s="626"/>
      <c r="DB20" s="626"/>
      <c r="DC20" s="626"/>
      <c r="DD20" s="632">
        <v>790119</v>
      </c>
      <c r="DE20" s="624"/>
      <c r="DF20" s="624"/>
      <c r="DG20" s="624"/>
      <c r="DH20" s="624"/>
      <c r="DI20" s="624"/>
      <c r="DJ20" s="624"/>
      <c r="DK20" s="624"/>
      <c r="DL20" s="624"/>
      <c r="DM20" s="624"/>
      <c r="DN20" s="624"/>
      <c r="DO20" s="624"/>
      <c r="DP20" s="625"/>
      <c r="DQ20" s="632">
        <v>4695349</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2802</v>
      </c>
      <c r="S21" s="624"/>
      <c r="T21" s="624"/>
      <c r="U21" s="624"/>
      <c r="V21" s="624"/>
      <c r="W21" s="624"/>
      <c r="X21" s="624"/>
      <c r="Y21" s="625"/>
      <c r="Z21" s="626">
        <v>0</v>
      </c>
      <c r="AA21" s="626"/>
      <c r="AB21" s="626"/>
      <c r="AC21" s="626"/>
      <c r="AD21" s="627">
        <v>2802</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35358</v>
      </c>
      <c r="S22" s="624"/>
      <c r="T22" s="624"/>
      <c r="U22" s="624"/>
      <c r="V22" s="624"/>
      <c r="W22" s="624"/>
      <c r="X22" s="624"/>
      <c r="Y22" s="625"/>
      <c r="Z22" s="626">
        <v>0.5</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83440</v>
      </c>
      <c r="S23" s="624"/>
      <c r="T23" s="624"/>
      <c r="U23" s="624"/>
      <c r="V23" s="624"/>
      <c r="W23" s="624"/>
      <c r="X23" s="624"/>
      <c r="Y23" s="625"/>
      <c r="Z23" s="626">
        <v>1.2</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10137</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1796746</v>
      </c>
      <c r="CS24" s="613"/>
      <c r="CT24" s="613"/>
      <c r="CU24" s="613"/>
      <c r="CV24" s="613"/>
      <c r="CW24" s="613"/>
      <c r="CX24" s="613"/>
      <c r="CY24" s="614"/>
      <c r="CZ24" s="650">
        <v>28.3</v>
      </c>
      <c r="DA24" s="651"/>
      <c r="DB24" s="651"/>
      <c r="DC24" s="652"/>
      <c r="DD24" s="649">
        <v>1096198</v>
      </c>
      <c r="DE24" s="613"/>
      <c r="DF24" s="613"/>
      <c r="DG24" s="613"/>
      <c r="DH24" s="613"/>
      <c r="DI24" s="613"/>
      <c r="DJ24" s="613"/>
      <c r="DK24" s="614"/>
      <c r="DL24" s="649">
        <v>1092428</v>
      </c>
      <c r="DM24" s="613"/>
      <c r="DN24" s="613"/>
      <c r="DO24" s="613"/>
      <c r="DP24" s="613"/>
      <c r="DQ24" s="613"/>
      <c r="DR24" s="613"/>
      <c r="DS24" s="613"/>
      <c r="DT24" s="613"/>
      <c r="DU24" s="613"/>
      <c r="DV24" s="614"/>
      <c r="DW24" s="617">
        <v>22</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493783</v>
      </c>
      <c r="S25" s="624"/>
      <c r="T25" s="624"/>
      <c r="U25" s="624"/>
      <c r="V25" s="624"/>
      <c r="W25" s="624"/>
      <c r="X25" s="624"/>
      <c r="Y25" s="625"/>
      <c r="Z25" s="626">
        <v>7.2</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909604</v>
      </c>
      <c r="CS25" s="655"/>
      <c r="CT25" s="655"/>
      <c r="CU25" s="655"/>
      <c r="CV25" s="655"/>
      <c r="CW25" s="655"/>
      <c r="CX25" s="655"/>
      <c r="CY25" s="656"/>
      <c r="CZ25" s="657">
        <v>14.3</v>
      </c>
      <c r="DA25" s="658"/>
      <c r="DB25" s="658"/>
      <c r="DC25" s="659"/>
      <c r="DD25" s="632">
        <v>799664</v>
      </c>
      <c r="DE25" s="655"/>
      <c r="DF25" s="655"/>
      <c r="DG25" s="655"/>
      <c r="DH25" s="655"/>
      <c r="DI25" s="655"/>
      <c r="DJ25" s="655"/>
      <c r="DK25" s="656"/>
      <c r="DL25" s="632">
        <v>795894</v>
      </c>
      <c r="DM25" s="655"/>
      <c r="DN25" s="655"/>
      <c r="DO25" s="655"/>
      <c r="DP25" s="655"/>
      <c r="DQ25" s="655"/>
      <c r="DR25" s="655"/>
      <c r="DS25" s="655"/>
      <c r="DT25" s="655"/>
      <c r="DU25" s="655"/>
      <c r="DV25" s="656"/>
      <c r="DW25" s="628">
        <v>16</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574693</v>
      </c>
      <c r="CS26" s="624"/>
      <c r="CT26" s="624"/>
      <c r="CU26" s="624"/>
      <c r="CV26" s="624"/>
      <c r="CW26" s="624"/>
      <c r="CX26" s="624"/>
      <c r="CY26" s="625"/>
      <c r="CZ26" s="657">
        <v>9</v>
      </c>
      <c r="DA26" s="658"/>
      <c r="DB26" s="658"/>
      <c r="DC26" s="659"/>
      <c r="DD26" s="632">
        <v>470449</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275687</v>
      </c>
      <c r="S27" s="624"/>
      <c r="T27" s="624"/>
      <c r="U27" s="624"/>
      <c r="V27" s="624"/>
      <c r="W27" s="624"/>
      <c r="X27" s="624"/>
      <c r="Y27" s="625"/>
      <c r="Z27" s="626">
        <v>4</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4580542</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843907</v>
      </c>
      <c r="CS27" s="655"/>
      <c r="CT27" s="655"/>
      <c r="CU27" s="655"/>
      <c r="CV27" s="655"/>
      <c r="CW27" s="655"/>
      <c r="CX27" s="655"/>
      <c r="CY27" s="656"/>
      <c r="CZ27" s="657">
        <v>13.3</v>
      </c>
      <c r="DA27" s="658"/>
      <c r="DB27" s="658"/>
      <c r="DC27" s="659"/>
      <c r="DD27" s="632">
        <v>253299</v>
      </c>
      <c r="DE27" s="655"/>
      <c r="DF27" s="655"/>
      <c r="DG27" s="655"/>
      <c r="DH27" s="655"/>
      <c r="DI27" s="655"/>
      <c r="DJ27" s="655"/>
      <c r="DK27" s="656"/>
      <c r="DL27" s="632">
        <v>253299</v>
      </c>
      <c r="DM27" s="655"/>
      <c r="DN27" s="655"/>
      <c r="DO27" s="655"/>
      <c r="DP27" s="655"/>
      <c r="DQ27" s="655"/>
      <c r="DR27" s="655"/>
      <c r="DS27" s="655"/>
      <c r="DT27" s="655"/>
      <c r="DU27" s="655"/>
      <c r="DV27" s="656"/>
      <c r="DW27" s="628">
        <v>5.0999999999999996</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227764</v>
      </c>
      <c r="S28" s="624"/>
      <c r="T28" s="624"/>
      <c r="U28" s="624"/>
      <c r="V28" s="624"/>
      <c r="W28" s="624"/>
      <c r="X28" s="624"/>
      <c r="Y28" s="625"/>
      <c r="Z28" s="626">
        <v>3.3</v>
      </c>
      <c r="AA28" s="626"/>
      <c r="AB28" s="626"/>
      <c r="AC28" s="626"/>
      <c r="AD28" s="627">
        <v>2549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43235</v>
      </c>
      <c r="CS28" s="624"/>
      <c r="CT28" s="624"/>
      <c r="CU28" s="624"/>
      <c r="CV28" s="624"/>
      <c r="CW28" s="624"/>
      <c r="CX28" s="624"/>
      <c r="CY28" s="625"/>
      <c r="CZ28" s="657">
        <v>0.7</v>
      </c>
      <c r="DA28" s="658"/>
      <c r="DB28" s="658"/>
      <c r="DC28" s="659"/>
      <c r="DD28" s="632">
        <v>43235</v>
      </c>
      <c r="DE28" s="624"/>
      <c r="DF28" s="624"/>
      <c r="DG28" s="624"/>
      <c r="DH28" s="624"/>
      <c r="DI28" s="624"/>
      <c r="DJ28" s="624"/>
      <c r="DK28" s="625"/>
      <c r="DL28" s="632">
        <v>43235</v>
      </c>
      <c r="DM28" s="624"/>
      <c r="DN28" s="624"/>
      <c r="DO28" s="624"/>
      <c r="DP28" s="624"/>
      <c r="DQ28" s="624"/>
      <c r="DR28" s="624"/>
      <c r="DS28" s="624"/>
      <c r="DT28" s="624"/>
      <c r="DU28" s="624"/>
      <c r="DV28" s="625"/>
      <c r="DW28" s="628">
        <v>0.9</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50</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43235</v>
      </c>
      <c r="CS29" s="655"/>
      <c r="CT29" s="655"/>
      <c r="CU29" s="655"/>
      <c r="CV29" s="655"/>
      <c r="CW29" s="655"/>
      <c r="CX29" s="655"/>
      <c r="CY29" s="656"/>
      <c r="CZ29" s="657">
        <v>0.7</v>
      </c>
      <c r="DA29" s="658"/>
      <c r="DB29" s="658"/>
      <c r="DC29" s="659"/>
      <c r="DD29" s="632">
        <v>43235</v>
      </c>
      <c r="DE29" s="655"/>
      <c r="DF29" s="655"/>
      <c r="DG29" s="655"/>
      <c r="DH29" s="655"/>
      <c r="DI29" s="655"/>
      <c r="DJ29" s="655"/>
      <c r="DK29" s="656"/>
      <c r="DL29" s="632">
        <v>43235</v>
      </c>
      <c r="DM29" s="655"/>
      <c r="DN29" s="655"/>
      <c r="DO29" s="655"/>
      <c r="DP29" s="655"/>
      <c r="DQ29" s="655"/>
      <c r="DR29" s="655"/>
      <c r="DS29" s="655"/>
      <c r="DT29" s="655"/>
      <c r="DU29" s="655"/>
      <c r="DV29" s="656"/>
      <c r="DW29" s="628">
        <v>0.9</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141818</v>
      </c>
      <c r="S30" s="624"/>
      <c r="T30" s="624"/>
      <c r="U30" s="624"/>
      <c r="V30" s="624"/>
      <c r="W30" s="624"/>
      <c r="X30" s="624"/>
      <c r="Y30" s="625"/>
      <c r="Z30" s="626">
        <v>2.1</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99.3</v>
      </c>
      <c r="BH30" s="682"/>
      <c r="BI30" s="682"/>
      <c r="BJ30" s="682"/>
      <c r="BK30" s="682"/>
      <c r="BL30" s="682"/>
      <c r="BM30" s="618">
        <v>97.1</v>
      </c>
      <c r="BN30" s="682"/>
      <c r="BO30" s="682"/>
      <c r="BP30" s="682"/>
      <c r="BQ30" s="683"/>
      <c r="BR30" s="681">
        <v>99</v>
      </c>
      <c r="BS30" s="682"/>
      <c r="BT30" s="682"/>
      <c r="BU30" s="682"/>
      <c r="BV30" s="682"/>
      <c r="BW30" s="682"/>
      <c r="BX30" s="618">
        <v>96.9</v>
      </c>
      <c r="BY30" s="682"/>
      <c r="BZ30" s="682"/>
      <c r="CA30" s="682"/>
      <c r="CB30" s="683"/>
      <c r="CD30" s="686"/>
      <c r="CE30" s="687"/>
      <c r="CF30" s="637" t="s">
        <v>289</v>
      </c>
      <c r="CG30" s="638"/>
      <c r="CH30" s="638"/>
      <c r="CI30" s="638"/>
      <c r="CJ30" s="638"/>
      <c r="CK30" s="638"/>
      <c r="CL30" s="638"/>
      <c r="CM30" s="638"/>
      <c r="CN30" s="638"/>
      <c r="CO30" s="638"/>
      <c r="CP30" s="638"/>
      <c r="CQ30" s="639"/>
      <c r="CR30" s="623">
        <v>38665</v>
      </c>
      <c r="CS30" s="624"/>
      <c r="CT30" s="624"/>
      <c r="CU30" s="624"/>
      <c r="CV30" s="624"/>
      <c r="CW30" s="624"/>
      <c r="CX30" s="624"/>
      <c r="CY30" s="625"/>
      <c r="CZ30" s="657">
        <v>0.6</v>
      </c>
      <c r="DA30" s="658"/>
      <c r="DB30" s="658"/>
      <c r="DC30" s="659"/>
      <c r="DD30" s="632">
        <v>38665</v>
      </c>
      <c r="DE30" s="624"/>
      <c r="DF30" s="624"/>
      <c r="DG30" s="624"/>
      <c r="DH30" s="624"/>
      <c r="DI30" s="624"/>
      <c r="DJ30" s="624"/>
      <c r="DK30" s="625"/>
      <c r="DL30" s="632">
        <v>38665</v>
      </c>
      <c r="DM30" s="624"/>
      <c r="DN30" s="624"/>
      <c r="DO30" s="624"/>
      <c r="DP30" s="624"/>
      <c r="DQ30" s="624"/>
      <c r="DR30" s="624"/>
      <c r="DS30" s="624"/>
      <c r="DT30" s="624"/>
      <c r="DU30" s="624"/>
      <c r="DV30" s="625"/>
      <c r="DW30" s="628">
        <v>0.8</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175169</v>
      </c>
      <c r="S31" s="624"/>
      <c r="T31" s="624"/>
      <c r="U31" s="624"/>
      <c r="V31" s="624"/>
      <c r="W31" s="624"/>
      <c r="X31" s="624"/>
      <c r="Y31" s="625"/>
      <c r="Z31" s="626">
        <v>2.6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98.4</v>
      </c>
      <c r="BH31" s="655"/>
      <c r="BI31" s="655"/>
      <c r="BJ31" s="655"/>
      <c r="BK31" s="655"/>
      <c r="BL31" s="655"/>
      <c r="BM31" s="629">
        <v>96.1</v>
      </c>
      <c r="BN31" s="679"/>
      <c r="BO31" s="679"/>
      <c r="BP31" s="679"/>
      <c r="BQ31" s="680"/>
      <c r="BR31" s="678">
        <v>97.9</v>
      </c>
      <c r="BS31" s="655"/>
      <c r="BT31" s="655"/>
      <c r="BU31" s="655"/>
      <c r="BV31" s="655"/>
      <c r="BW31" s="655"/>
      <c r="BX31" s="629">
        <v>95.2</v>
      </c>
      <c r="BY31" s="679"/>
      <c r="BZ31" s="679"/>
      <c r="CA31" s="679"/>
      <c r="CB31" s="680"/>
      <c r="CD31" s="686"/>
      <c r="CE31" s="687"/>
      <c r="CF31" s="637" t="s">
        <v>293</v>
      </c>
      <c r="CG31" s="638"/>
      <c r="CH31" s="638"/>
      <c r="CI31" s="638"/>
      <c r="CJ31" s="638"/>
      <c r="CK31" s="638"/>
      <c r="CL31" s="638"/>
      <c r="CM31" s="638"/>
      <c r="CN31" s="638"/>
      <c r="CO31" s="638"/>
      <c r="CP31" s="638"/>
      <c r="CQ31" s="639"/>
      <c r="CR31" s="623">
        <v>4570</v>
      </c>
      <c r="CS31" s="655"/>
      <c r="CT31" s="655"/>
      <c r="CU31" s="655"/>
      <c r="CV31" s="655"/>
      <c r="CW31" s="655"/>
      <c r="CX31" s="655"/>
      <c r="CY31" s="656"/>
      <c r="CZ31" s="657">
        <v>0.1</v>
      </c>
      <c r="DA31" s="658"/>
      <c r="DB31" s="658"/>
      <c r="DC31" s="659"/>
      <c r="DD31" s="632">
        <v>4570</v>
      </c>
      <c r="DE31" s="655"/>
      <c r="DF31" s="655"/>
      <c r="DG31" s="655"/>
      <c r="DH31" s="655"/>
      <c r="DI31" s="655"/>
      <c r="DJ31" s="655"/>
      <c r="DK31" s="656"/>
      <c r="DL31" s="632">
        <v>4570</v>
      </c>
      <c r="DM31" s="655"/>
      <c r="DN31" s="655"/>
      <c r="DO31" s="655"/>
      <c r="DP31" s="655"/>
      <c r="DQ31" s="655"/>
      <c r="DR31" s="655"/>
      <c r="DS31" s="655"/>
      <c r="DT31" s="655"/>
      <c r="DU31" s="655"/>
      <c r="DV31" s="656"/>
      <c r="DW31" s="628">
        <v>0.1</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176310</v>
      </c>
      <c r="S32" s="624"/>
      <c r="T32" s="624"/>
      <c r="U32" s="624"/>
      <c r="V32" s="624"/>
      <c r="W32" s="624"/>
      <c r="X32" s="624"/>
      <c r="Y32" s="625"/>
      <c r="Z32" s="626">
        <v>2.6</v>
      </c>
      <c r="AA32" s="626"/>
      <c r="AB32" s="626"/>
      <c r="AC32" s="626"/>
      <c r="AD32" s="627">
        <v>152</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99.5</v>
      </c>
      <c r="BH32" s="691"/>
      <c r="BI32" s="691"/>
      <c r="BJ32" s="691"/>
      <c r="BK32" s="691"/>
      <c r="BL32" s="691"/>
      <c r="BM32" s="692">
        <v>97.3</v>
      </c>
      <c r="BN32" s="691"/>
      <c r="BO32" s="691"/>
      <c r="BP32" s="691"/>
      <c r="BQ32" s="693"/>
      <c r="BR32" s="690">
        <v>99.3</v>
      </c>
      <c r="BS32" s="691"/>
      <c r="BT32" s="691"/>
      <c r="BU32" s="691"/>
      <c r="BV32" s="691"/>
      <c r="BW32" s="691"/>
      <c r="BX32" s="692">
        <v>97.4</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231600</v>
      </c>
      <c r="S33" s="624"/>
      <c r="T33" s="624"/>
      <c r="U33" s="624"/>
      <c r="V33" s="624"/>
      <c r="W33" s="624"/>
      <c r="X33" s="624"/>
      <c r="Y33" s="625"/>
      <c r="Z33" s="626">
        <v>3.4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3769791</v>
      </c>
      <c r="CS33" s="655"/>
      <c r="CT33" s="655"/>
      <c r="CU33" s="655"/>
      <c r="CV33" s="655"/>
      <c r="CW33" s="655"/>
      <c r="CX33" s="655"/>
      <c r="CY33" s="656"/>
      <c r="CZ33" s="657">
        <v>59.3</v>
      </c>
      <c r="DA33" s="658"/>
      <c r="DB33" s="658"/>
      <c r="DC33" s="659"/>
      <c r="DD33" s="632">
        <v>3065146</v>
      </c>
      <c r="DE33" s="655"/>
      <c r="DF33" s="655"/>
      <c r="DG33" s="655"/>
      <c r="DH33" s="655"/>
      <c r="DI33" s="655"/>
      <c r="DJ33" s="655"/>
      <c r="DK33" s="656"/>
      <c r="DL33" s="632">
        <v>2331840</v>
      </c>
      <c r="DM33" s="655"/>
      <c r="DN33" s="655"/>
      <c r="DO33" s="655"/>
      <c r="DP33" s="655"/>
      <c r="DQ33" s="655"/>
      <c r="DR33" s="655"/>
      <c r="DS33" s="655"/>
      <c r="DT33" s="655"/>
      <c r="DU33" s="655"/>
      <c r="DV33" s="656"/>
      <c r="DW33" s="628">
        <v>47</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1251388</v>
      </c>
      <c r="CS34" s="624"/>
      <c r="CT34" s="624"/>
      <c r="CU34" s="624"/>
      <c r="CV34" s="624"/>
      <c r="CW34" s="624"/>
      <c r="CX34" s="624"/>
      <c r="CY34" s="625"/>
      <c r="CZ34" s="657">
        <v>19.7</v>
      </c>
      <c r="DA34" s="658"/>
      <c r="DB34" s="658"/>
      <c r="DC34" s="659"/>
      <c r="DD34" s="632">
        <v>968094</v>
      </c>
      <c r="DE34" s="624"/>
      <c r="DF34" s="624"/>
      <c r="DG34" s="624"/>
      <c r="DH34" s="624"/>
      <c r="DI34" s="624"/>
      <c r="DJ34" s="624"/>
      <c r="DK34" s="625"/>
      <c r="DL34" s="632">
        <v>825577</v>
      </c>
      <c r="DM34" s="624"/>
      <c r="DN34" s="624"/>
      <c r="DO34" s="624"/>
      <c r="DP34" s="624"/>
      <c r="DQ34" s="624"/>
      <c r="DR34" s="624"/>
      <c r="DS34" s="624"/>
      <c r="DT34" s="624"/>
      <c r="DU34" s="624"/>
      <c r="DV34" s="625"/>
      <c r="DW34" s="628">
        <v>16.600000000000001</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1234910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74999</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16596</v>
      </c>
      <c r="CS35" s="655"/>
      <c r="CT35" s="655"/>
      <c r="CU35" s="655"/>
      <c r="CV35" s="655"/>
      <c r="CW35" s="655"/>
      <c r="CX35" s="655"/>
      <c r="CY35" s="656"/>
      <c r="CZ35" s="657">
        <v>0.3</v>
      </c>
      <c r="DA35" s="658"/>
      <c r="DB35" s="658"/>
      <c r="DC35" s="659"/>
      <c r="DD35" s="632">
        <v>16478</v>
      </c>
      <c r="DE35" s="655"/>
      <c r="DF35" s="655"/>
      <c r="DG35" s="655"/>
      <c r="DH35" s="655"/>
      <c r="DI35" s="655"/>
      <c r="DJ35" s="655"/>
      <c r="DK35" s="656"/>
      <c r="DL35" s="632">
        <v>16478</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6825560</v>
      </c>
      <c r="S36" s="696"/>
      <c r="T36" s="696"/>
      <c r="U36" s="696"/>
      <c r="V36" s="696"/>
      <c r="W36" s="696"/>
      <c r="X36" s="696"/>
      <c r="Y36" s="697"/>
      <c r="Z36" s="698">
        <v>100</v>
      </c>
      <c r="AA36" s="698"/>
      <c r="AB36" s="698"/>
      <c r="AC36" s="698"/>
      <c r="AD36" s="699">
        <v>4966080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756054</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-52586</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707214</v>
      </c>
      <c r="CS36" s="624"/>
      <c r="CT36" s="624"/>
      <c r="CU36" s="624"/>
      <c r="CV36" s="624"/>
      <c r="CW36" s="624"/>
      <c r="CX36" s="624"/>
      <c r="CY36" s="625"/>
      <c r="CZ36" s="657">
        <v>11.1</v>
      </c>
      <c r="DA36" s="658"/>
      <c r="DB36" s="658"/>
      <c r="DC36" s="659"/>
      <c r="DD36" s="632">
        <v>556494</v>
      </c>
      <c r="DE36" s="624"/>
      <c r="DF36" s="624"/>
      <c r="DG36" s="624"/>
      <c r="DH36" s="624"/>
      <c r="DI36" s="624"/>
      <c r="DJ36" s="624"/>
      <c r="DK36" s="625"/>
      <c r="DL36" s="632">
        <v>539621</v>
      </c>
      <c r="DM36" s="624"/>
      <c r="DN36" s="624"/>
      <c r="DO36" s="624"/>
      <c r="DP36" s="624"/>
      <c r="DQ36" s="624"/>
      <c r="DR36" s="624"/>
      <c r="DS36" s="624"/>
      <c r="DT36" s="624"/>
      <c r="DU36" s="624"/>
      <c r="DV36" s="625"/>
      <c r="DW36" s="628">
        <v>10.9</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20000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1743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138858</v>
      </c>
      <c r="CS37" s="655"/>
      <c r="CT37" s="655"/>
      <c r="CU37" s="655"/>
      <c r="CV37" s="655"/>
      <c r="CW37" s="655"/>
      <c r="CX37" s="655"/>
      <c r="CY37" s="656"/>
      <c r="CZ37" s="657">
        <v>2.2000000000000002</v>
      </c>
      <c r="DA37" s="658"/>
      <c r="DB37" s="658"/>
      <c r="DC37" s="659"/>
      <c r="DD37" s="632">
        <v>138858</v>
      </c>
      <c r="DE37" s="655"/>
      <c r="DF37" s="655"/>
      <c r="DG37" s="655"/>
      <c r="DH37" s="655"/>
      <c r="DI37" s="655"/>
      <c r="DJ37" s="655"/>
      <c r="DK37" s="656"/>
      <c r="DL37" s="632">
        <v>138858</v>
      </c>
      <c r="DM37" s="655"/>
      <c r="DN37" s="655"/>
      <c r="DO37" s="655"/>
      <c r="DP37" s="655"/>
      <c r="DQ37" s="655"/>
      <c r="DR37" s="655"/>
      <c r="DS37" s="655"/>
      <c r="DT37" s="655"/>
      <c r="DU37" s="655"/>
      <c r="DV37" s="656"/>
      <c r="DW37" s="628">
        <v>2.8</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2965</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1210642</v>
      </c>
      <c r="CS38" s="624"/>
      <c r="CT38" s="624"/>
      <c r="CU38" s="624"/>
      <c r="CV38" s="624"/>
      <c r="CW38" s="624"/>
      <c r="CX38" s="624"/>
      <c r="CY38" s="625"/>
      <c r="CZ38" s="657">
        <v>19</v>
      </c>
      <c r="DA38" s="658"/>
      <c r="DB38" s="658"/>
      <c r="DC38" s="659"/>
      <c r="DD38" s="632">
        <v>1157513</v>
      </c>
      <c r="DE38" s="624"/>
      <c r="DF38" s="624"/>
      <c r="DG38" s="624"/>
      <c r="DH38" s="624"/>
      <c r="DI38" s="624"/>
      <c r="DJ38" s="624"/>
      <c r="DK38" s="625"/>
      <c r="DL38" s="632">
        <v>948115</v>
      </c>
      <c r="DM38" s="624"/>
      <c r="DN38" s="624"/>
      <c r="DO38" s="624"/>
      <c r="DP38" s="624"/>
      <c r="DQ38" s="624"/>
      <c r="DR38" s="624"/>
      <c r="DS38" s="624"/>
      <c r="DT38" s="624"/>
      <c r="DU38" s="624"/>
      <c r="DV38" s="625"/>
      <c r="DW38" s="628">
        <v>19.100000000000001</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89</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576501</v>
      </c>
      <c r="CS39" s="655"/>
      <c r="CT39" s="655"/>
      <c r="CU39" s="655"/>
      <c r="CV39" s="655"/>
      <c r="CW39" s="655"/>
      <c r="CX39" s="655"/>
      <c r="CY39" s="656"/>
      <c r="CZ39" s="657">
        <v>9.1</v>
      </c>
      <c r="DA39" s="658"/>
      <c r="DB39" s="658"/>
      <c r="DC39" s="659"/>
      <c r="DD39" s="632">
        <v>364518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194680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102</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7450</v>
      </c>
      <c r="CS40" s="624"/>
      <c r="CT40" s="624"/>
      <c r="CU40" s="624"/>
      <c r="CV40" s="624"/>
      <c r="CW40" s="624"/>
      <c r="CX40" s="624"/>
      <c r="CY40" s="625"/>
      <c r="CZ40" s="657">
        <v>0.1</v>
      </c>
      <c r="DA40" s="658"/>
      <c r="DB40" s="658"/>
      <c r="DC40" s="659"/>
      <c r="DD40" s="632">
        <v>2049</v>
      </c>
      <c r="DE40" s="624"/>
      <c r="DF40" s="624"/>
      <c r="DG40" s="624"/>
      <c r="DH40" s="624"/>
      <c r="DI40" s="624"/>
      <c r="DJ40" s="624"/>
      <c r="DK40" s="625"/>
      <c r="DL40" s="632">
        <v>2049</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264176</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288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790119</v>
      </c>
      <c r="CS42" s="624"/>
      <c r="CT42" s="624"/>
      <c r="CU42" s="624"/>
      <c r="CV42" s="624"/>
      <c r="CW42" s="624"/>
      <c r="CX42" s="624"/>
      <c r="CY42" s="625"/>
      <c r="CZ42" s="657">
        <v>12.4</v>
      </c>
      <c r="DA42" s="706"/>
      <c r="DB42" s="706"/>
      <c r="DC42" s="707"/>
      <c r="DD42" s="632">
        <v>534005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30852</v>
      </c>
      <c r="CS43" s="655"/>
      <c r="CT43" s="655"/>
      <c r="CU43" s="655"/>
      <c r="CV43" s="655"/>
      <c r="CW43" s="655"/>
      <c r="CX43" s="655"/>
      <c r="CY43" s="656"/>
      <c r="CZ43" s="657">
        <v>0.5</v>
      </c>
      <c r="DA43" s="658"/>
      <c r="DB43" s="658"/>
      <c r="DC43" s="659"/>
      <c r="DD43" s="632">
        <v>30852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790119</v>
      </c>
      <c r="CS44" s="624"/>
      <c r="CT44" s="624"/>
      <c r="CU44" s="624"/>
      <c r="CV44" s="624"/>
      <c r="CW44" s="624"/>
      <c r="CX44" s="624"/>
      <c r="CY44" s="625"/>
      <c r="CZ44" s="657">
        <v>12.4</v>
      </c>
      <c r="DA44" s="706"/>
      <c r="DB44" s="706"/>
      <c r="DC44" s="707"/>
      <c r="DD44" s="632">
        <v>534005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83320</v>
      </c>
      <c r="CS45" s="655"/>
      <c r="CT45" s="655"/>
      <c r="CU45" s="655"/>
      <c r="CV45" s="655"/>
      <c r="CW45" s="655"/>
      <c r="CX45" s="655"/>
      <c r="CY45" s="656"/>
      <c r="CZ45" s="657">
        <v>1.3</v>
      </c>
      <c r="DA45" s="658"/>
      <c r="DB45" s="658"/>
      <c r="DC45" s="659"/>
      <c r="DD45" s="632">
        <v>68450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706799</v>
      </c>
      <c r="CS46" s="624"/>
      <c r="CT46" s="624"/>
      <c r="CU46" s="624"/>
      <c r="CV46" s="624"/>
      <c r="CW46" s="624"/>
      <c r="CX46" s="624"/>
      <c r="CY46" s="625"/>
      <c r="CZ46" s="657">
        <v>11.1</v>
      </c>
      <c r="DA46" s="706"/>
      <c r="DB46" s="706"/>
      <c r="DC46" s="707"/>
      <c r="DD46" s="632">
        <v>465555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6356656</v>
      </c>
      <c r="CS49" s="691"/>
      <c r="CT49" s="691"/>
      <c r="CU49" s="691"/>
      <c r="CV49" s="691"/>
      <c r="CW49" s="691"/>
      <c r="CX49" s="691"/>
      <c r="CY49" s="718"/>
      <c r="CZ49" s="719">
        <v>100</v>
      </c>
      <c r="DA49" s="720"/>
      <c r="DB49" s="720"/>
      <c r="DC49" s="721"/>
      <c r="DD49" s="722">
        <v>4695349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6" t="s">
        <v>339</v>
      </c>
      <c r="DK2" s="767"/>
      <c r="DL2" s="767"/>
      <c r="DM2" s="767"/>
      <c r="DN2" s="767"/>
      <c r="DO2" s="768"/>
      <c r="DP2" s="200"/>
      <c r="DQ2" s="766" t="s">
        <v>340</v>
      </c>
      <c r="DR2" s="767"/>
      <c r="DS2" s="767"/>
      <c r="DT2" s="767"/>
      <c r="DU2" s="767"/>
      <c r="DV2" s="767"/>
      <c r="DW2" s="767"/>
      <c r="DX2" s="767"/>
      <c r="DY2" s="767"/>
      <c r="DZ2" s="76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9" t="s">
        <v>341</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60" t="s">
        <v>343</v>
      </c>
      <c r="B5" s="761"/>
      <c r="C5" s="761"/>
      <c r="D5" s="761"/>
      <c r="E5" s="761"/>
      <c r="F5" s="761"/>
      <c r="G5" s="761"/>
      <c r="H5" s="761"/>
      <c r="I5" s="761"/>
      <c r="J5" s="761"/>
      <c r="K5" s="761"/>
      <c r="L5" s="761"/>
      <c r="M5" s="761"/>
      <c r="N5" s="761"/>
      <c r="O5" s="761"/>
      <c r="P5" s="762"/>
      <c r="Q5" s="735" t="s">
        <v>344</v>
      </c>
      <c r="R5" s="736"/>
      <c r="S5" s="736"/>
      <c r="T5" s="736"/>
      <c r="U5" s="737"/>
      <c r="V5" s="735" t="s">
        <v>345</v>
      </c>
      <c r="W5" s="736"/>
      <c r="X5" s="736"/>
      <c r="Y5" s="736"/>
      <c r="Z5" s="737"/>
      <c r="AA5" s="735" t="s">
        <v>346</v>
      </c>
      <c r="AB5" s="736"/>
      <c r="AC5" s="736"/>
      <c r="AD5" s="736"/>
      <c r="AE5" s="736"/>
      <c r="AF5" s="770"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60" t="s">
        <v>351</v>
      </c>
      <c r="BR5" s="761"/>
      <c r="BS5" s="761"/>
      <c r="BT5" s="761"/>
      <c r="BU5" s="761"/>
      <c r="BV5" s="761"/>
      <c r="BW5" s="761"/>
      <c r="BX5" s="761"/>
      <c r="BY5" s="761"/>
      <c r="BZ5" s="761"/>
      <c r="CA5" s="761"/>
      <c r="CB5" s="761"/>
      <c r="CC5" s="761"/>
      <c r="CD5" s="761"/>
      <c r="CE5" s="761"/>
      <c r="CF5" s="761"/>
      <c r="CG5" s="762"/>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3"/>
      <c r="B6" s="764"/>
      <c r="C6" s="764"/>
      <c r="D6" s="764"/>
      <c r="E6" s="764"/>
      <c r="F6" s="764"/>
      <c r="G6" s="764"/>
      <c r="H6" s="764"/>
      <c r="I6" s="764"/>
      <c r="J6" s="764"/>
      <c r="K6" s="764"/>
      <c r="L6" s="764"/>
      <c r="M6" s="764"/>
      <c r="N6" s="764"/>
      <c r="O6" s="764"/>
      <c r="P6" s="765"/>
      <c r="Q6" s="738"/>
      <c r="R6" s="739"/>
      <c r="S6" s="739"/>
      <c r="T6" s="739"/>
      <c r="U6" s="740"/>
      <c r="V6" s="738"/>
      <c r="W6" s="739"/>
      <c r="X6" s="739"/>
      <c r="Y6" s="739"/>
      <c r="Z6" s="740"/>
      <c r="AA6" s="738"/>
      <c r="AB6" s="739"/>
      <c r="AC6" s="739"/>
      <c r="AD6" s="739"/>
      <c r="AE6" s="739"/>
      <c r="AF6" s="771"/>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3"/>
      <c r="BR6" s="764"/>
      <c r="BS6" s="764"/>
      <c r="BT6" s="764"/>
      <c r="BU6" s="764"/>
      <c r="BV6" s="764"/>
      <c r="BW6" s="764"/>
      <c r="BX6" s="764"/>
      <c r="BY6" s="764"/>
      <c r="BZ6" s="764"/>
      <c r="CA6" s="764"/>
      <c r="CB6" s="764"/>
      <c r="CC6" s="764"/>
      <c r="CD6" s="764"/>
      <c r="CE6" s="764"/>
      <c r="CF6" s="764"/>
      <c r="CG6" s="765"/>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6826</v>
      </c>
      <c r="R7" s="753"/>
      <c r="S7" s="753"/>
      <c r="T7" s="753"/>
      <c r="U7" s="754"/>
      <c r="V7" s="755">
        <v>6357</v>
      </c>
      <c r="W7" s="753"/>
      <c r="X7" s="753"/>
      <c r="Y7" s="753"/>
      <c r="Z7" s="754"/>
      <c r="AA7" s="755">
        <v>469</v>
      </c>
      <c r="AB7" s="753"/>
      <c r="AC7" s="753"/>
      <c r="AD7" s="753"/>
      <c r="AE7" s="756"/>
      <c r="AF7" s="757">
        <v>463</v>
      </c>
      <c r="AG7" s="758"/>
      <c r="AH7" s="758"/>
      <c r="AI7" s="758"/>
      <c r="AJ7" s="759"/>
      <c r="AK7" s="794" t="s">
        <v>555</v>
      </c>
      <c r="AL7" s="795"/>
      <c r="AM7" s="795"/>
      <c r="AN7" s="795"/>
      <c r="AO7" s="795"/>
      <c r="AP7" s="795">
        <v>505</v>
      </c>
      <c r="AQ7" s="795"/>
      <c r="AR7" s="795"/>
      <c r="AS7" s="795"/>
      <c r="AT7" s="795"/>
      <c r="AU7" s="796"/>
      <c r="AV7" s="796"/>
      <c r="AW7" s="796"/>
      <c r="AX7" s="796"/>
      <c r="AY7" s="797"/>
      <c r="AZ7" s="203"/>
      <c r="BA7" s="203"/>
      <c r="BB7" s="203"/>
      <c r="BC7" s="203"/>
      <c r="BD7" s="203"/>
      <c r="BE7" s="204"/>
      <c r="BF7" s="204"/>
      <c r="BG7" s="204"/>
      <c r="BH7" s="204"/>
      <c r="BI7" s="204"/>
      <c r="BJ7" s="204"/>
      <c r="BK7" s="204"/>
      <c r="BL7" s="204"/>
      <c r="BM7" s="204"/>
      <c r="BN7" s="204"/>
      <c r="BO7" s="204"/>
      <c r="BP7" s="204"/>
      <c r="BQ7" s="210">
        <v>1</v>
      </c>
      <c r="BR7" s="211" t="s">
        <v>558</v>
      </c>
      <c r="BS7" s="798" t="s">
        <v>554</v>
      </c>
      <c r="BT7" s="799"/>
      <c r="BU7" s="799"/>
      <c r="BV7" s="799"/>
      <c r="BW7" s="799"/>
      <c r="BX7" s="799"/>
      <c r="BY7" s="799"/>
      <c r="BZ7" s="799"/>
      <c r="CA7" s="799"/>
      <c r="CB7" s="799"/>
      <c r="CC7" s="799"/>
      <c r="CD7" s="799"/>
      <c r="CE7" s="799"/>
      <c r="CF7" s="799"/>
      <c r="CG7" s="800"/>
      <c r="CH7" s="791">
        <v>-1</v>
      </c>
      <c r="CI7" s="792"/>
      <c r="CJ7" s="792"/>
      <c r="CK7" s="792"/>
      <c r="CL7" s="793"/>
      <c r="CM7" s="791">
        <v>48</v>
      </c>
      <c r="CN7" s="792"/>
      <c r="CO7" s="792"/>
      <c r="CP7" s="792"/>
      <c r="CQ7" s="793"/>
      <c r="CR7" s="791">
        <v>5</v>
      </c>
      <c r="CS7" s="792"/>
      <c r="CT7" s="792"/>
      <c r="CU7" s="792"/>
      <c r="CV7" s="793"/>
      <c r="CW7" s="791" t="s">
        <v>487</v>
      </c>
      <c r="CX7" s="792"/>
      <c r="CY7" s="792"/>
      <c r="CZ7" s="792"/>
      <c r="DA7" s="793"/>
      <c r="DB7" s="791" t="s">
        <v>487</v>
      </c>
      <c r="DC7" s="792"/>
      <c r="DD7" s="792"/>
      <c r="DE7" s="792"/>
      <c r="DF7" s="793"/>
      <c r="DG7" s="791" t="s">
        <v>487</v>
      </c>
      <c r="DH7" s="792"/>
      <c r="DI7" s="792"/>
      <c r="DJ7" s="792"/>
      <c r="DK7" s="793"/>
      <c r="DL7" s="791" t="s">
        <v>487</v>
      </c>
      <c r="DM7" s="792"/>
      <c r="DN7" s="792"/>
      <c r="DO7" s="792"/>
      <c r="DP7" s="793"/>
      <c r="DQ7" s="791" t="s">
        <v>487</v>
      </c>
      <c r="DR7" s="792"/>
      <c r="DS7" s="792"/>
      <c r="DT7" s="792"/>
      <c r="DU7" s="793"/>
      <c r="DV7" s="772"/>
      <c r="DW7" s="773"/>
      <c r="DX7" s="773"/>
      <c r="DY7" s="773"/>
      <c r="DZ7" s="774"/>
      <c r="EA7" s="205"/>
    </row>
    <row r="8" spans="1:131" s="206" customFormat="1" ht="26.25" customHeight="1" x14ac:dyDescent="0.15">
      <c r="A8" s="212">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3"/>
      <c r="BA8" s="203"/>
      <c r="BB8" s="203"/>
      <c r="BC8" s="203"/>
      <c r="BD8" s="203"/>
      <c r="BE8" s="204"/>
      <c r="BF8" s="204"/>
      <c r="BG8" s="204"/>
      <c r="BH8" s="204"/>
      <c r="BI8" s="204"/>
      <c r="BJ8" s="204"/>
      <c r="BK8" s="204"/>
      <c r="BL8" s="204"/>
      <c r="BM8" s="204"/>
      <c r="BN8" s="204"/>
      <c r="BO8" s="204"/>
      <c r="BP8" s="204"/>
      <c r="BQ8" s="213">
        <v>2</v>
      </c>
      <c r="BR8" s="214"/>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5"/>
    </row>
    <row r="9" spans="1:131" s="206" customFormat="1" ht="26.25" customHeight="1" x14ac:dyDescent="0.15">
      <c r="A9" s="212">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3"/>
      <c r="BA9" s="203"/>
      <c r="BB9" s="203"/>
      <c r="BC9" s="203"/>
      <c r="BD9" s="203"/>
      <c r="BE9" s="204"/>
      <c r="BF9" s="204"/>
      <c r="BG9" s="204"/>
      <c r="BH9" s="204"/>
      <c r="BI9" s="204"/>
      <c r="BJ9" s="204"/>
      <c r="BK9" s="204"/>
      <c r="BL9" s="204"/>
      <c r="BM9" s="204"/>
      <c r="BN9" s="204"/>
      <c r="BO9" s="204"/>
      <c r="BP9" s="204"/>
      <c r="BQ9" s="213">
        <v>3</v>
      </c>
      <c r="BR9" s="214"/>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5"/>
    </row>
    <row r="10" spans="1:131" s="206" customFormat="1" ht="26.25" customHeight="1" x14ac:dyDescent="0.15">
      <c r="A10" s="212">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3"/>
      <c r="BA10" s="203"/>
      <c r="BB10" s="203"/>
      <c r="BC10" s="203"/>
      <c r="BD10" s="203"/>
      <c r="BE10" s="204"/>
      <c r="BF10" s="204"/>
      <c r="BG10" s="204"/>
      <c r="BH10" s="204"/>
      <c r="BI10" s="204"/>
      <c r="BJ10" s="204"/>
      <c r="BK10" s="204"/>
      <c r="BL10" s="204"/>
      <c r="BM10" s="204"/>
      <c r="BN10" s="204"/>
      <c r="BO10" s="204"/>
      <c r="BP10" s="204"/>
      <c r="BQ10" s="213">
        <v>4</v>
      </c>
      <c r="BR10" s="214"/>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5"/>
    </row>
    <row r="11" spans="1:131" s="206" customFormat="1" ht="26.25" customHeight="1" x14ac:dyDescent="0.15">
      <c r="A11" s="212">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3"/>
      <c r="BA11" s="203"/>
      <c r="BB11" s="203"/>
      <c r="BC11" s="203"/>
      <c r="BD11" s="203"/>
      <c r="BE11" s="204"/>
      <c r="BF11" s="204"/>
      <c r="BG11" s="204"/>
      <c r="BH11" s="204"/>
      <c r="BI11" s="204"/>
      <c r="BJ11" s="204"/>
      <c r="BK11" s="204"/>
      <c r="BL11" s="204"/>
      <c r="BM11" s="204"/>
      <c r="BN11" s="204"/>
      <c r="BO11" s="204"/>
      <c r="BP11" s="204"/>
      <c r="BQ11" s="213">
        <v>5</v>
      </c>
      <c r="BR11" s="214"/>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5"/>
    </row>
    <row r="12" spans="1:131" s="206" customFormat="1" ht="26.25" customHeight="1" x14ac:dyDescent="0.15">
      <c r="A12" s="212">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3"/>
      <c r="BA12" s="203"/>
      <c r="BB12" s="203"/>
      <c r="BC12" s="203"/>
      <c r="BD12" s="203"/>
      <c r="BE12" s="204"/>
      <c r="BF12" s="204"/>
      <c r="BG12" s="204"/>
      <c r="BH12" s="204"/>
      <c r="BI12" s="204"/>
      <c r="BJ12" s="204"/>
      <c r="BK12" s="204"/>
      <c r="BL12" s="204"/>
      <c r="BM12" s="204"/>
      <c r="BN12" s="204"/>
      <c r="BO12" s="204"/>
      <c r="BP12" s="204"/>
      <c r="BQ12" s="213">
        <v>6</v>
      </c>
      <c r="BR12" s="214"/>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5"/>
    </row>
    <row r="13" spans="1:131" s="206" customFormat="1" ht="26.25" customHeight="1" x14ac:dyDescent="0.15">
      <c r="A13" s="212">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3"/>
      <c r="BA13" s="203"/>
      <c r="BB13" s="203"/>
      <c r="BC13" s="203"/>
      <c r="BD13" s="203"/>
      <c r="BE13" s="204"/>
      <c r="BF13" s="204"/>
      <c r="BG13" s="204"/>
      <c r="BH13" s="204"/>
      <c r="BI13" s="204"/>
      <c r="BJ13" s="204"/>
      <c r="BK13" s="204"/>
      <c r="BL13" s="204"/>
      <c r="BM13" s="204"/>
      <c r="BN13" s="204"/>
      <c r="BO13" s="204"/>
      <c r="BP13" s="204"/>
      <c r="BQ13" s="213">
        <v>7</v>
      </c>
      <c r="BR13" s="214"/>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5"/>
    </row>
    <row r="14" spans="1:131" s="206" customFormat="1" ht="26.25" customHeight="1" x14ac:dyDescent="0.15">
      <c r="A14" s="212">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3"/>
      <c r="BA14" s="203"/>
      <c r="BB14" s="203"/>
      <c r="BC14" s="203"/>
      <c r="BD14" s="203"/>
      <c r="BE14" s="204"/>
      <c r="BF14" s="204"/>
      <c r="BG14" s="204"/>
      <c r="BH14" s="204"/>
      <c r="BI14" s="204"/>
      <c r="BJ14" s="204"/>
      <c r="BK14" s="204"/>
      <c r="BL14" s="204"/>
      <c r="BM14" s="204"/>
      <c r="BN14" s="204"/>
      <c r="BO14" s="204"/>
      <c r="BP14" s="204"/>
      <c r="BQ14" s="213">
        <v>8</v>
      </c>
      <c r="BR14" s="214"/>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5"/>
    </row>
    <row r="15" spans="1:131" s="206" customFormat="1" ht="26.25" customHeight="1" x14ac:dyDescent="0.15">
      <c r="A15" s="212">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3"/>
      <c r="BA15" s="203"/>
      <c r="BB15" s="203"/>
      <c r="BC15" s="203"/>
      <c r="BD15" s="203"/>
      <c r="BE15" s="204"/>
      <c r="BF15" s="204"/>
      <c r="BG15" s="204"/>
      <c r="BH15" s="204"/>
      <c r="BI15" s="204"/>
      <c r="BJ15" s="204"/>
      <c r="BK15" s="204"/>
      <c r="BL15" s="204"/>
      <c r="BM15" s="204"/>
      <c r="BN15" s="204"/>
      <c r="BO15" s="204"/>
      <c r="BP15" s="204"/>
      <c r="BQ15" s="213">
        <v>9</v>
      </c>
      <c r="BR15" s="214"/>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5"/>
    </row>
    <row r="16" spans="1:131" s="206" customFormat="1" ht="26.25" customHeight="1" x14ac:dyDescent="0.15">
      <c r="A16" s="212">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3"/>
      <c r="BA16" s="203"/>
      <c r="BB16" s="203"/>
      <c r="BC16" s="203"/>
      <c r="BD16" s="203"/>
      <c r="BE16" s="204"/>
      <c r="BF16" s="204"/>
      <c r="BG16" s="204"/>
      <c r="BH16" s="204"/>
      <c r="BI16" s="204"/>
      <c r="BJ16" s="204"/>
      <c r="BK16" s="204"/>
      <c r="BL16" s="204"/>
      <c r="BM16" s="204"/>
      <c r="BN16" s="204"/>
      <c r="BO16" s="204"/>
      <c r="BP16" s="204"/>
      <c r="BQ16" s="213">
        <v>10</v>
      </c>
      <c r="BR16" s="214"/>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5"/>
    </row>
    <row r="17" spans="1:131" s="206" customFormat="1" ht="26.25" customHeight="1" x14ac:dyDescent="0.15">
      <c r="A17" s="212">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3"/>
      <c r="BA17" s="203"/>
      <c r="BB17" s="203"/>
      <c r="BC17" s="203"/>
      <c r="BD17" s="203"/>
      <c r="BE17" s="204"/>
      <c r="BF17" s="204"/>
      <c r="BG17" s="204"/>
      <c r="BH17" s="204"/>
      <c r="BI17" s="204"/>
      <c r="BJ17" s="204"/>
      <c r="BK17" s="204"/>
      <c r="BL17" s="204"/>
      <c r="BM17" s="204"/>
      <c r="BN17" s="204"/>
      <c r="BO17" s="204"/>
      <c r="BP17" s="204"/>
      <c r="BQ17" s="213">
        <v>11</v>
      </c>
      <c r="BR17" s="214"/>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5"/>
    </row>
    <row r="18" spans="1:131" s="206" customFormat="1" ht="26.25" customHeight="1" x14ac:dyDescent="0.15">
      <c r="A18" s="212">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3"/>
      <c r="BA18" s="203"/>
      <c r="BB18" s="203"/>
      <c r="BC18" s="203"/>
      <c r="BD18" s="203"/>
      <c r="BE18" s="204"/>
      <c r="BF18" s="204"/>
      <c r="BG18" s="204"/>
      <c r="BH18" s="204"/>
      <c r="BI18" s="204"/>
      <c r="BJ18" s="204"/>
      <c r="BK18" s="204"/>
      <c r="BL18" s="204"/>
      <c r="BM18" s="204"/>
      <c r="BN18" s="204"/>
      <c r="BO18" s="204"/>
      <c r="BP18" s="204"/>
      <c r="BQ18" s="213">
        <v>12</v>
      </c>
      <c r="BR18" s="214"/>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5"/>
    </row>
    <row r="19" spans="1:131" s="206" customFormat="1" ht="26.25" customHeight="1" x14ac:dyDescent="0.15">
      <c r="A19" s="212">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3"/>
      <c r="BA19" s="203"/>
      <c r="BB19" s="203"/>
      <c r="BC19" s="203"/>
      <c r="BD19" s="203"/>
      <c r="BE19" s="204"/>
      <c r="BF19" s="204"/>
      <c r="BG19" s="204"/>
      <c r="BH19" s="204"/>
      <c r="BI19" s="204"/>
      <c r="BJ19" s="204"/>
      <c r="BK19" s="204"/>
      <c r="BL19" s="204"/>
      <c r="BM19" s="204"/>
      <c r="BN19" s="204"/>
      <c r="BO19" s="204"/>
      <c r="BP19" s="204"/>
      <c r="BQ19" s="213">
        <v>13</v>
      </c>
      <c r="BR19" s="214"/>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5"/>
    </row>
    <row r="20" spans="1:131" s="206" customFormat="1" ht="26.25" customHeight="1" x14ac:dyDescent="0.15">
      <c r="A20" s="212">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3"/>
      <c r="BA20" s="203"/>
      <c r="BB20" s="203"/>
      <c r="BC20" s="203"/>
      <c r="BD20" s="203"/>
      <c r="BE20" s="204"/>
      <c r="BF20" s="204"/>
      <c r="BG20" s="204"/>
      <c r="BH20" s="204"/>
      <c r="BI20" s="204"/>
      <c r="BJ20" s="204"/>
      <c r="BK20" s="204"/>
      <c r="BL20" s="204"/>
      <c r="BM20" s="204"/>
      <c r="BN20" s="204"/>
      <c r="BO20" s="204"/>
      <c r="BP20" s="204"/>
      <c r="BQ20" s="213">
        <v>14</v>
      </c>
      <c r="BR20" s="214"/>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5"/>
    </row>
    <row r="21" spans="1:131" s="206" customFormat="1" ht="26.25" customHeight="1" thickBot="1" x14ac:dyDescent="0.2">
      <c r="A21" s="212">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3"/>
      <c r="BA21" s="203"/>
      <c r="BB21" s="203"/>
      <c r="BC21" s="203"/>
      <c r="BD21" s="203"/>
      <c r="BE21" s="204"/>
      <c r="BF21" s="204"/>
      <c r="BG21" s="204"/>
      <c r="BH21" s="204"/>
      <c r="BI21" s="204"/>
      <c r="BJ21" s="204"/>
      <c r="BK21" s="204"/>
      <c r="BL21" s="204"/>
      <c r="BM21" s="204"/>
      <c r="BN21" s="204"/>
      <c r="BO21" s="204"/>
      <c r="BP21" s="204"/>
      <c r="BQ21" s="213">
        <v>15</v>
      </c>
      <c r="BR21" s="214"/>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5"/>
    </row>
    <row r="22" spans="1:131" s="206" customFormat="1" ht="26.25" customHeight="1" x14ac:dyDescent="0.15">
      <c r="A22" s="212">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361</v>
      </c>
      <c r="BA22" s="826"/>
      <c r="BB22" s="826"/>
      <c r="BC22" s="826"/>
      <c r="BD22" s="827"/>
      <c r="BE22" s="204"/>
      <c r="BF22" s="204"/>
      <c r="BG22" s="204"/>
      <c r="BH22" s="204"/>
      <c r="BI22" s="204"/>
      <c r="BJ22" s="204"/>
      <c r="BK22" s="204"/>
      <c r="BL22" s="204"/>
      <c r="BM22" s="204"/>
      <c r="BN22" s="204"/>
      <c r="BO22" s="204"/>
      <c r="BP22" s="204"/>
      <c r="BQ22" s="213">
        <v>16</v>
      </c>
      <c r="BR22" s="214"/>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5"/>
    </row>
    <row r="23" spans="1:131" s="206" customFormat="1" ht="26.25" customHeight="1" thickBot="1" x14ac:dyDescent="0.2">
      <c r="A23" s="215" t="s">
        <v>362</v>
      </c>
      <c r="B23" s="810" t="s">
        <v>363</v>
      </c>
      <c r="C23" s="811"/>
      <c r="D23" s="811"/>
      <c r="E23" s="811"/>
      <c r="F23" s="811"/>
      <c r="G23" s="811"/>
      <c r="H23" s="811"/>
      <c r="I23" s="811"/>
      <c r="J23" s="811"/>
      <c r="K23" s="811"/>
      <c r="L23" s="811"/>
      <c r="M23" s="811"/>
      <c r="N23" s="811"/>
      <c r="O23" s="811"/>
      <c r="P23" s="812"/>
      <c r="Q23" s="813">
        <v>6826</v>
      </c>
      <c r="R23" s="814"/>
      <c r="S23" s="814"/>
      <c r="T23" s="814"/>
      <c r="U23" s="814"/>
      <c r="V23" s="814">
        <v>6357</v>
      </c>
      <c r="W23" s="814"/>
      <c r="X23" s="814"/>
      <c r="Y23" s="814"/>
      <c r="Z23" s="814"/>
      <c r="AA23" s="814">
        <v>469</v>
      </c>
      <c r="AB23" s="814"/>
      <c r="AC23" s="814"/>
      <c r="AD23" s="814"/>
      <c r="AE23" s="815"/>
      <c r="AF23" s="816">
        <v>463</v>
      </c>
      <c r="AG23" s="814"/>
      <c r="AH23" s="814"/>
      <c r="AI23" s="814"/>
      <c r="AJ23" s="817"/>
      <c r="AK23" s="818"/>
      <c r="AL23" s="819"/>
      <c r="AM23" s="819"/>
      <c r="AN23" s="819"/>
      <c r="AO23" s="819"/>
      <c r="AP23" s="814">
        <v>505</v>
      </c>
      <c r="AQ23" s="814"/>
      <c r="AR23" s="814"/>
      <c r="AS23" s="814"/>
      <c r="AT23" s="814"/>
      <c r="AU23" s="820"/>
      <c r="AV23" s="820"/>
      <c r="AW23" s="820"/>
      <c r="AX23" s="820"/>
      <c r="AY23" s="821"/>
      <c r="AZ23" s="829" t="s">
        <v>364</v>
      </c>
      <c r="BA23" s="830"/>
      <c r="BB23" s="830"/>
      <c r="BC23" s="830"/>
      <c r="BD23" s="831"/>
      <c r="BE23" s="204"/>
      <c r="BF23" s="204"/>
      <c r="BG23" s="204"/>
      <c r="BH23" s="204"/>
      <c r="BI23" s="204"/>
      <c r="BJ23" s="204"/>
      <c r="BK23" s="204"/>
      <c r="BL23" s="204"/>
      <c r="BM23" s="204"/>
      <c r="BN23" s="204"/>
      <c r="BO23" s="204"/>
      <c r="BP23" s="204"/>
      <c r="BQ23" s="213">
        <v>17</v>
      </c>
      <c r="BR23" s="214"/>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5"/>
    </row>
    <row r="24" spans="1:131" s="206" customFormat="1" ht="26.25" customHeight="1" x14ac:dyDescent="0.15">
      <c r="A24" s="828" t="s">
        <v>365</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3"/>
      <c r="BA24" s="203"/>
      <c r="BB24" s="203"/>
      <c r="BC24" s="203"/>
      <c r="BD24" s="203"/>
      <c r="BE24" s="204"/>
      <c r="BF24" s="204"/>
      <c r="BG24" s="204"/>
      <c r="BH24" s="204"/>
      <c r="BI24" s="204"/>
      <c r="BJ24" s="204"/>
      <c r="BK24" s="204"/>
      <c r="BL24" s="204"/>
      <c r="BM24" s="204"/>
      <c r="BN24" s="204"/>
      <c r="BO24" s="204"/>
      <c r="BP24" s="204"/>
      <c r="BQ24" s="213">
        <v>18</v>
      </c>
      <c r="BR24" s="214"/>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5"/>
    </row>
    <row r="25" spans="1:131" s="198" customFormat="1" ht="26.25" customHeight="1" thickBot="1" x14ac:dyDescent="0.2">
      <c r="A25" s="769" t="s">
        <v>366</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3"/>
      <c r="BK25" s="203"/>
      <c r="BL25" s="203"/>
      <c r="BM25" s="203"/>
      <c r="BN25" s="203"/>
      <c r="BO25" s="216"/>
      <c r="BP25" s="216"/>
      <c r="BQ25" s="213">
        <v>19</v>
      </c>
      <c r="BR25" s="214"/>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7"/>
    </row>
    <row r="26" spans="1:131" s="198" customFormat="1" ht="26.25" customHeight="1" x14ac:dyDescent="0.15">
      <c r="A26" s="760" t="s">
        <v>343</v>
      </c>
      <c r="B26" s="761"/>
      <c r="C26" s="761"/>
      <c r="D26" s="761"/>
      <c r="E26" s="761"/>
      <c r="F26" s="761"/>
      <c r="G26" s="761"/>
      <c r="H26" s="761"/>
      <c r="I26" s="761"/>
      <c r="J26" s="761"/>
      <c r="K26" s="761"/>
      <c r="L26" s="761"/>
      <c r="M26" s="761"/>
      <c r="N26" s="761"/>
      <c r="O26" s="761"/>
      <c r="P26" s="762"/>
      <c r="Q26" s="735" t="s">
        <v>367</v>
      </c>
      <c r="R26" s="736"/>
      <c r="S26" s="736"/>
      <c r="T26" s="736"/>
      <c r="U26" s="737"/>
      <c r="V26" s="735" t="s">
        <v>368</v>
      </c>
      <c r="W26" s="736"/>
      <c r="X26" s="736"/>
      <c r="Y26" s="736"/>
      <c r="Z26" s="737"/>
      <c r="AA26" s="735" t="s">
        <v>369</v>
      </c>
      <c r="AB26" s="736"/>
      <c r="AC26" s="736"/>
      <c r="AD26" s="736"/>
      <c r="AE26" s="736"/>
      <c r="AF26" s="832" t="s">
        <v>370</v>
      </c>
      <c r="AG26" s="833"/>
      <c r="AH26" s="833"/>
      <c r="AI26" s="833"/>
      <c r="AJ26" s="834"/>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7"/>
    </row>
    <row r="27" spans="1:131" s="198" customFormat="1" ht="26.25" customHeight="1" thickBot="1" x14ac:dyDescent="0.2">
      <c r="A27" s="763"/>
      <c r="B27" s="764"/>
      <c r="C27" s="764"/>
      <c r="D27" s="764"/>
      <c r="E27" s="764"/>
      <c r="F27" s="764"/>
      <c r="G27" s="764"/>
      <c r="H27" s="764"/>
      <c r="I27" s="764"/>
      <c r="J27" s="764"/>
      <c r="K27" s="764"/>
      <c r="L27" s="764"/>
      <c r="M27" s="764"/>
      <c r="N27" s="764"/>
      <c r="O27" s="764"/>
      <c r="P27" s="765"/>
      <c r="Q27" s="738"/>
      <c r="R27" s="739"/>
      <c r="S27" s="739"/>
      <c r="T27" s="739"/>
      <c r="U27" s="740"/>
      <c r="V27" s="738"/>
      <c r="W27" s="739"/>
      <c r="X27" s="739"/>
      <c r="Y27" s="739"/>
      <c r="Z27" s="740"/>
      <c r="AA27" s="738"/>
      <c r="AB27" s="739"/>
      <c r="AC27" s="739"/>
      <c r="AD27" s="739"/>
      <c r="AE27" s="739"/>
      <c r="AF27" s="835"/>
      <c r="AG27" s="836"/>
      <c r="AH27" s="836"/>
      <c r="AI27" s="836"/>
      <c r="AJ27" s="837"/>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2">
        <v>1664</v>
      </c>
      <c r="R28" s="843"/>
      <c r="S28" s="843"/>
      <c r="T28" s="843"/>
      <c r="U28" s="843"/>
      <c r="V28" s="843">
        <v>1576</v>
      </c>
      <c r="W28" s="843"/>
      <c r="X28" s="843"/>
      <c r="Y28" s="843"/>
      <c r="Z28" s="843"/>
      <c r="AA28" s="843">
        <v>87</v>
      </c>
      <c r="AB28" s="843"/>
      <c r="AC28" s="843"/>
      <c r="AD28" s="843"/>
      <c r="AE28" s="844"/>
      <c r="AF28" s="845">
        <v>87</v>
      </c>
      <c r="AG28" s="843"/>
      <c r="AH28" s="843"/>
      <c r="AI28" s="843"/>
      <c r="AJ28" s="846"/>
      <c r="AK28" s="847">
        <v>186</v>
      </c>
      <c r="AL28" s="838"/>
      <c r="AM28" s="838"/>
      <c r="AN28" s="838"/>
      <c r="AO28" s="838"/>
      <c r="AP28" s="838">
        <v>36</v>
      </c>
      <c r="AQ28" s="838"/>
      <c r="AR28" s="838"/>
      <c r="AS28" s="838"/>
      <c r="AT28" s="838"/>
      <c r="AU28" s="838" t="s">
        <v>487</v>
      </c>
      <c r="AV28" s="838"/>
      <c r="AW28" s="838"/>
      <c r="AX28" s="838"/>
      <c r="AY28" s="838"/>
      <c r="AZ28" s="839" t="s">
        <v>487</v>
      </c>
      <c r="BA28" s="839"/>
      <c r="BB28" s="839"/>
      <c r="BC28" s="839"/>
      <c r="BD28" s="839"/>
      <c r="BE28" s="840"/>
      <c r="BF28" s="840"/>
      <c r="BG28" s="840"/>
      <c r="BH28" s="840"/>
      <c r="BI28" s="841"/>
      <c r="BJ28" s="203"/>
      <c r="BK28" s="203"/>
      <c r="BL28" s="203"/>
      <c r="BM28" s="203"/>
      <c r="BN28" s="203"/>
      <c r="BO28" s="216"/>
      <c r="BP28" s="216"/>
      <c r="BQ28" s="213">
        <v>22</v>
      </c>
      <c r="BR28" s="214"/>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7"/>
    </row>
    <row r="29" spans="1:131" s="198" customFormat="1" ht="26.25" customHeight="1" x14ac:dyDescent="0.15">
      <c r="A29" s="217">
        <v>2</v>
      </c>
      <c r="B29" s="775" t="s">
        <v>376</v>
      </c>
      <c r="C29" s="776"/>
      <c r="D29" s="776"/>
      <c r="E29" s="776"/>
      <c r="F29" s="776"/>
      <c r="G29" s="776"/>
      <c r="H29" s="776"/>
      <c r="I29" s="776"/>
      <c r="J29" s="776"/>
      <c r="K29" s="776"/>
      <c r="L29" s="776"/>
      <c r="M29" s="776"/>
      <c r="N29" s="776"/>
      <c r="O29" s="776"/>
      <c r="P29" s="777"/>
      <c r="Q29" s="778">
        <v>819</v>
      </c>
      <c r="R29" s="779"/>
      <c r="S29" s="779"/>
      <c r="T29" s="779"/>
      <c r="U29" s="779"/>
      <c r="V29" s="779">
        <v>763</v>
      </c>
      <c r="W29" s="779"/>
      <c r="X29" s="779"/>
      <c r="Y29" s="779"/>
      <c r="Z29" s="779"/>
      <c r="AA29" s="779">
        <v>56</v>
      </c>
      <c r="AB29" s="779"/>
      <c r="AC29" s="779"/>
      <c r="AD29" s="779"/>
      <c r="AE29" s="780"/>
      <c r="AF29" s="781">
        <v>56</v>
      </c>
      <c r="AG29" s="782"/>
      <c r="AH29" s="782"/>
      <c r="AI29" s="782"/>
      <c r="AJ29" s="783"/>
      <c r="AK29" s="850">
        <v>138</v>
      </c>
      <c r="AL29" s="851"/>
      <c r="AM29" s="851"/>
      <c r="AN29" s="851"/>
      <c r="AO29" s="851"/>
      <c r="AP29" s="851" t="s">
        <v>487</v>
      </c>
      <c r="AQ29" s="851"/>
      <c r="AR29" s="851"/>
      <c r="AS29" s="851"/>
      <c r="AT29" s="851"/>
      <c r="AU29" s="851" t="s">
        <v>487</v>
      </c>
      <c r="AV29" s="851"/>
      <c r="AW29" s="851"/>
      <c r="AX29" s="851"/>
      <c r="AY29" s="851"/>
      <c r="AZ29" s="852" t="s">
        <v>487</v>
      </c>
      <c r="BA29" s="852"/>
      <c r="BB29" s="852"/>
      <c r="BC29" s="852"/>
      <c r="BD29" s="852"/>
      <c r="BE29" s="848"/>
      <c r="BF29" s="848"/>
      <c r="BG29" s="848"/>
      <c r="BH29" s="848"/>
      <c r="BI29" s="849"/>
      <c r="BJ29" s="203"/>
      <c r="BK29" s="203"/>
      <c r="BL29" s="203"/>
      <c r="BM29" s="203"/>
      <c r="BN29" s="203"/>
      <c r="BO29" s="216"/>
      <c r="BP29" s="216"/>
      <c r="BQ29" s="213">
        <v>23</v>
      </c>
      <c r="BR29" s="214"/>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7"/>
    </row>
    <row r="30" spans="1:131" s="198" customFormat="1" ht="26.25" customHeight="1" x14ac:dyDescent="0.15">
      <c r="A30" s="217">
        <v>3</v>
      </c>
      <c r="B30" s="775" t="s">
        <v>377</v>
      </c>
      <c r="C30" s="776"/>
      <c r="D30" s="776"/>
      <c r="E30" s="776"/>
      <c r="F30" s="776"/>
      <c r="G30" s="776"/>
      <c r="H30" s="776"/>
      <c r="I30" s="776"/>
      <c r="J30" s="776"/>
      <c r="K30" s="776"/>
      <c r="L30" s="776"/>
      <c r="M30" s="776"/>
      <c r="N30" s="776"/>
      <c r="O30" s="776"/>
      <c r="P30" s="777"/>
      <c r="Q30" s="778">
        <v>131</v>
      </c>
      <c r="R30" s="779"/>
      <c r="S30" s="779"/>
      <c r="T30" s="779"/>
      <c r="U30" s="779"/>
      <c r="V30" s="779">
        <v>128</v>
      </c>
      <c r="W30" s="779"/>
      <c r="X30" s="779"/>
      <c r="Y30" s="779"/>
      <c r="Z30" s="779"/>
      <c r="AA30" s="779">
        <v>3</v>
      </c>
      <c r="AB30" s="779"/>
      <c r="AC30" s="779"/>
      <c r="AD30" s="779"/>
      <c r="AE30" s="780"/>
      <c r="AF30" s="781">
        <v>3</v>
      </c>
      <c r="AG30" s="782"/>
      <c r="AH30" s="782"/>
      <c r="AI30" s="782"/>
      <c r="AJ30" s="783"/>
      <c r="AK30" s="850">
        <v>31</v>
      </c>
      <c r="AL30" s="851"/>
      <c r="AM30" s="851"/>
      <c r="AN30" s="851"/>
      <c r="AO30" s="851"/>
      <c r="AP30" s="851" t="s">
        <v>487</v>
      </c>
      <c r="AQ30" s="851"/>
      <c r="AR30" s="851"/>
      <c r="AS30" s="851"/>
      <c r="AT30" s="851"/>
      <c r="AU30" s="851" t="s">
        <v>487</v>
      </c>
      <c r="AV30" s="851"/>
      <c r="AW30" s="851"/>
      <c r="AX30" s="851"/>
      <c r="AY30" s="851"/>
      <c r="AZ30" s="852" t="s">
        <v>487</v>
      </c>
      <c r="BA30" s="852"/>
      <c r="BB30" s="852"/>
      <c r="BC30" s="852"/>
      <c r="BD30" s="852"/>
      <c r="BE30" s="848"/>
      <c r="BF30" s="848"/>
      <c r="BG30" s="848"/>
      <c r="BH30" s="848"/>
      <c r="BI30" s="849"/>
      <c r="BJ30" s="203"/>
      <c r="BK30" s="203"/>
      <c r="BL30" s="203"/>
      <c r="BM30" s="203"/>
      <c r="BN30" s="203"/>
      <c r="BO30" s="216"/>
      <c r="BP30" s="216"/>
      <c r="BQ30" s="213">
        <v>24</v>
      </c>
      <c r="BR30" s="214"/>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7"/>
    </row>
    <row r="31" spans="1:131" s="198" customFormat="1" ht="26.25" customHeight="1" x14ac:dyDescent="0.15">
      <c r="A31" s="217">
        <v>4</v>
      </c>
      <c r="B31" s="775" t="s">
        <v>378</v>
      </c>
      <c r="C31" s="776"/>
      <c r="D31" s="776"/>
      <c r="E31" s="776"/>
      <c r="F31" s="776"/>
      <c r="G31" s="776"/>
      <c r="H31" s="776"/>
      <c r="I31" s="776"/>
      <c r="J31" s="776"/>
      <c r="K31" s="776"/>
      <c r="L31" s="776"/>
      <c r="M31" s="776"/>
      <c r="N31" s="776"/>
      <c r="O31" s="776"/>
      <c r="P31" s="777"/>
      <c r="Q31" s="778">
        <v>324</v>
      </c>
      <c r="R31" s="779"/>
      <c r="S31" s="779"/>
      <c r="T31" s="779"/>
      <c r="U31" s="779"/>
      <c r="V31" s="779">
        <v>328</v>
      </c>
      <c r="W31" s="779"/>
      <c r="X31" s="779"/>
      <c r="Y31" s="779"/>
      <c r="Z31" s="779"/>
      <c r="AA31" s="779">
        <v>-3</v>
      </c>
      <c r="AB31" s="779"/>
      <c r="AC31" s="779"/>
      <c r="AD31" s="779"/>
      <c r="AE31" s="780"/>
      <c r="AF31" s="781">
        <v>481</v>
      </c>
      <c r="AG31" s="782"/>
      <c r="AH31" s="782"/>
      <c r="AI31" s="782"/>
      <c r="AJ31" s="783"/>
      <c r="AK31" s="850">
        <v>20</v>
      </c>
      <c r="AL31" s="851"/>
      <c r="AM31" s="851"/>
      <c r="AN31" s="851"/>
      <c r="AO31" s="851"/>
      <c r="AP31" s="851" t="s">
        <v>487</v>
      </c>
      <c r="AQ31" s="851"/>
      <c r="AR31" s="851"/>
      <c r="AS31" s="851"/>
      <c r="AT31" s="851"/>
      <c r="AU31" s="851" t="s">
        <v>487</v>
      </c>
      <c r="AV31" s="851"/>
      <c r="AW31" s="851"/>
      <c r="AX31" s="851"/>
      <c r="AY31" s="851"/>
      <c r="AZ31" s="852" t="s">
        <v>487</v>
      </c>
      <c r="BA31" s="852"/>
      <c r="BB31" s="852"/>
      <c r="BC31" s="852"/>
      <c r="BD31" s="852"/>
      <c r="BE31" s="848" t="s">
        <v>379</v>
      </c>
      <c r="BF31" s="848"/>
      <c r="BG31" s="848"/>
      <c r="BH31" s="848"/>
      <c r="BI31" s="849"/>
      <c r="BJ31" s="203"/>
      <c r="BK31" s="203"/>
      <c r="BL31" s="203"/>
      <c r="BM31" s="203"/>
      <c r="BN31" s="203"/>
      <c r="BO31" s="216"/>
      <c r="BP31" s="216"/>
      <c r="BQ31" s="213">
        <v>25</v>
      </c>
      <c r="BR31" s="214"/>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7"/>
    </row>
    <row r="32" spans="1:131" s="198" customFormat="1" ht="26.25" customHeight="1" x14ac:dyDescent="0.15">
      <c r="A32" s="217">
        <v>5</v>
      </c>
      <c r="B32" s="775" t="s">
        <v>380</v>
      </c>
      <c r="C32" s="776"/>
      <c r="D32" s="776"/>
      <c r="E32" s="776"/>
      <c r="F32" s="776"/>
      <c r="G32" s="776"/>
      <c r="H32" s="776"/>
      <c r="I32" s="776"/>
      <c r="J32" s="776"/>
      <c r="K32" s="776"/>
      <c r="L32" s="776"/>
      <c r="M32" s="776"/>
      <c r="N32" s="776"/>
      <c r="O32" s="776"/>
      <c r="P32" s="777"/>
      <c r="Q32" s="778">
        <v>1622</v>
      </c>
      <c r="R32" s="779"/>
      <c r="S32" s="779"/>
      <c r="T32" s="779"/>
      <c r="U32" s="779"/>
      <c r="V32" s="779">
        <v>1589</v>
      </c>
      <c r="W32" s="779"/>
      <c r="X32" s="779"/>
      <c r="Y32" s="779"/>
      <c r="Z32" s="779"/>
      <c r="AA32" s="779">
        <v>32</v>
      </c>
      <c r="AB32" s="779"/>
      <c r="AC32" s="779"/>
      <c r="AD32" s="779"/>
      <c r="AE32" s="780"/>
      <c r="AF32" s="781">
        <v>32</v>
      </c>
      <c r="AG32" s="782"/>
      <c r="AH32" s="782"/>
      <c r="AI32" s="782"/>
      <c r="AJ32" s="783"/>
      <c r="AK32" s="850">
        <v>756</v>
      </c>
      <c r="AL32" s="851"/>
      <c r="AM32" s="851"/>
      <c r="AN32" s="851"/>
      <c r="AO32" s="851"/>
      <c r="AP32" s="851">
        <v>5513</v>
      </c>
      <c r="AQ32" s="851"/>
      <c r="AR32" s="851"/>
      <c r="AS32" s="851"/>
      <c r="AT32" s="851"/>
      <c r="AU32" s="851">
        <v>4984</v>
      </c>
      <c r="AV32" s="851"/>
      <c r="AW32" s="851"/>
      <c r="AX32" s="851"/>
      <c r="AY32" s="851"/>
      <c r="AZ32" s="852" t="s">
        <v>487</v>
      </c>
      <c r="BA32" s="852"/>
      <c r="BB32" s="852"/>
      <c r="BC32" s="852"/>
      <c r="BD32" s="852"/>
      <c r="BE32" s="848" t="s">
        <v>381</v>
      </c>
      <c r="BF32" s="848"/>
      <c r="BG32" s="848"/>
      <c r="BH32" s="848"/>
      <c r="BI32" s="849"/>
      <c r="BJ32" s="203"/>
      <c r="BK32" s="203"/>
      <c r="BL32" s="203"/>
      <c r="BM32" s="203"/>
      <c r="BN32" s="203"/>
      <c r="BO32" s="216"/>
      <c r="BP32" s="216"/>
      <c r="BQ32" s="213">
        <v>26</v>
      </c>
      <c r="BR32" s="214"/>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7"/>
    </row>
    <row r="33" spans="1:131" s="198" customFormat="1" ht="26.25" customHeight="1" x14ac:dyDescent="0.15">
      <c r="A33" s="217">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3"/>
      <c r="BK33" s="203"/>
      <c r="BL33" s="203"/>
      <c r="BM33" s="203"/>
      <c r="BN33" s="203"/>
      <c r="BO33" s="216"/>
      <c r="BP33" s="216"/>
      <c r="BQ33" s="213">
        <v>27</v>
      </c>
      <c r="BR33" s="214"/>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7"/>
    </row>
    <row r="34" spans="1:131" s="198" customFormat="1" ht="26.25" customHeight="1" x14ac:dyDescent="0.15">
      <c r="A34" s="217">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3"/>
      <c r="BK34" s="203"/>
      <c r="BL34" s="203"/>
      <c r="BM34" s="203"/>
      <c r="BN34" s="203"/>
      <c r="BO34" s="216"/>
      <c r="BP34" s="216"/>
      <c r="BQ34" s="213">
        <v>28</v>
      </c>
      <c r="BR34" s="214"/>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7"/>
    </row>
    <row r="35" spans="1:131" s="198" customFormat="1" ht="26.25" customHeight="1" x14ac:dyDescent="0.15">
      <c r="A35" s="217">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3"/>
      <c r="BK35" s="203"/>
      <c r="BL35" s="203"/>
      <c r="BM35" s="203"/>
      <c r="BN35" s="203"/>
      <c r="BO35" s="216"/>
      <c r="BP35" s="216"/>
      <c r="BQ35" s="213">
        <v>29</v>
      </c>
      <c r="BR35" s="214"/>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7"/>
    </row>
    <row r="36" spans="1:131" s="198" customFormat="1" ht="26.25" customHeight="1" x14ac:dyDescent="0.15">
      <c r="A36" s="217">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3"/>
      <c r="BK36" s="203"/>
      <c r="BL36" s="203"/>
      <c r="BM36" s="203"/>
      <c r="BN36" s="203"/>
      <c r="BO36" s="216"/>
      <c r="BP36" s="216"/>
      <c r="BQ36" s="213">
        <v>30</v>
      </c>
      <c r="BR36" s="214"/>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7"/>
    </row>
    <row r="37" spans="1:131" s="198" customFormat="1" ht="26.25" customHeight="1" x14ac:dyDescent="0.15">
      <c r="A37" s="217">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3"/>
      <c r="BK37" s="203"/>
      <c r="BL37" s="203"/>
      <c r="BM37" s="203"/>
      <c r="BN37" s="203"/>
      <c r="BO37" s="216"/>
      <c r="BP37" s="216"/>
      <c r="BQ37" s="213">
        <v>31</v>
      </c>
      <c r="BR37" s="214"/>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7"/>
    </row>
    <row r="38" spans="1:131" s="198" customFormat="1" ht="26.25" customHeight="1" x14ac:dyDescent="0.15">
      <c r="A38" s="217">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3"/>
      <c r="BK38" s="203"/>
      <c r="BL38" s="203"/>
      <c r="BM38" s="203"/>
      <c r="BN38" s="203"/>
      <c r="BO38" s="216"/>
      <c r="BP38" s="216"/>
      <c r="BQ38" s="213">
        <v>32</v>
      </c>
      <c r="BR38" s="214"/>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7"/>
    </row>
    <row r="39" spans="1:131" s="198" customFormat="1" ht="26.25" customHeight="1" x14ac:dyDescent="0.15">
      <c r="A39" s="217">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3"/>
      <c r="BK39" s="203"/>
      <c r="BL39" s="203"/>
      <c r="BM39" s="203"/>
      <c r="BN39" s="203"/>
      <c r="BO39" s="216"/>
      <c r="BP39" s="216"/>
      <c r="BQ39" s="213">
        <v>33</v>
      </c>
      <c r="BR39" s="214"/>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7"/>
    </row>
    <row r="40" spans="1:131" s="198" customFormat="1" ht="26.25" customHeight="1" x14ac:dyDescent="0.15">
      <c r="A40" s="212">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3"/>
      <c r="BK40" s="203"/>
      <c r="BL40" s="203"/>
      <c r="BM40" s="203"/>
      <c r="BN40" s="203"/>
      <c r="BO40" s="216"/>
      <c r="BP40" s="216"/>
      <c r="BQ40" s="213">
        <v>34</v>
      </c>
      <c r="BR40" s="214"/>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7"/>
    </row>
    <row r="41" spans="1:131" s="198" customFormat="1" ht="26.25" customHeight="1" x14ac:dyDescent="0.15">
      <c r="A41" s="212">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3"/>
      <c r="BK41" s="203"/>
      <c r="BL41" s="203"/>
      <c r="BM41" s="203"/>
      <c r="BN41" s="203"/>
      <c r="BO41" s="216"/>
      <c r="BP41" s="216"/>
      <c r="BQ41" s="213">
        <v>35</v>
      </c>
      <c r="BR41" s="214"/>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7"/>
    </row>
    <row r="42" spans="1:131" s="198" customFormat="1" ht="26.25" customHeight="1" x14ac:dyDescent="0.15">
      <c r="A42" s="212">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3"/>
      <c r="BK42" s="203"/>
      <c r="BL42" s="203"/>
      <c r="BM42" s="203"/>
      <c r="BN42" s="203"/>
      <c r="BO42" s="216"/>
      <c r="BP42" s="216"/>
      <c r="BQ42" s="213">
        <v>36</v>
      </c>
      <c r="BR42" s="214"/>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7"/>
    </row>
    <row r="43" spans="1:131" s="198" customFormat="1" ht="26.25" customHeight="1" x14ac:dyDescent="0.15">
      <c r="A43" s="212">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3"/>
      <c r="BK43" s="203"/>
      <c r="BL43" s="203"/>
      <c r="BM43" s="203"/>
      <c r="BN43" s="203"/>
      <c r="BO43" s="216"/>
      <c r="BP43" s="216"/>
      <c r="BQ43" s="213">
        <v>37</v>
      </c>
      <c r="BR43" s="214"/>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7"/>
    </row>
    <row r="44" spans="1:131" s="198" customFormat="1" ht="26.25" customHeight="1" x14ac:dyDescent="0.15">
      <c r="A44" s="212">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3"/>
      <c r="BK44" s="203"/>
      <c r="BL44" s="203"/>
      <c r="BM44" s="203"/>
      <c r="BN44" s="203"/>
      <c r="BO44" s="216"/>
      <c r="BP44" s="216"/>
      <c r="BQ44" s="213">
        <v>38</v>
      </c>
      <c r="BR44" s="214"/>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7"/>
    </row>
    <row r="45" spans="1:131" s="198" customFormat="1" ht="26.25" customHeight="1" x14ac:dyDescent="0.15">
      <c r="A45" s="212">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3"/>
      <c r="BK45" s="203"/>
      <c r="BL45" s="203"/>
      <c r="BM45" s="203"/>
      <c r="BN45" s="203"/>
      <c r="BO45" s="216"/>
      <c r="BP45" s="216"/>
      <c r="BQ45" s="213">
        <v>39</v>
      </c>
      <c r="BR45" s="214"/>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7"/>
    </row>
    <row r="46" spans="1:131" s="198" customFormat="1" ht="26.25" customHeight="1" x14ac:dyDescent="0.15">
      <c r="A46" s="212">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3"/>
      <c r="BK46" s="203"/>
      <c r="BL46" s="203"/>
      <c r="BM46" s="203"/>
      <c r="BN46" s="203"/>
      <c r="BO46" s="216"/>
      <c r="BP46" s="216"/>
      <c r="BQ46" s="213">
        <v>40</v>
      </c>
      <c r="BR46" s="214"/>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7"/>
    </row>
    <row r="47" spans="1:131" s="198" customFormat="1" ht="26.25" customHeight="1" x14ac:dyDescent="0.15">
      <c r="A47" s="212">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3"/>
      <c r="BK47" s="203"/>
      <c r="BL47" s="203"/>
      <c r="BM47" s="203"/>
      <c r="BN47" s="203"/>
      <c r="BO47" s="216"/>
      <c r="BP47" s="216"/>
      <c r="BQ47" s="213">
        <v>41</v>
      </c>
      <c r="BR47" s="214"/>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7"/>
    </row>
    <row r="48" spans="1:131" s="198" customFormat="1" ht="26.25" customHeight="1" x14ac:dyDescent="0.15">
      <c r="A48" s="212">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3"/>
      <c r="BK48" s="203"/>
      <c r="BL48" s="203"/>
      <c r="BM48" s="203"/>
      <c r="BN48" s="203"/>
      <c r="BO48" s="216"/>
      <c r="BP48" s="216"/>
      <c r="BQ48" s="213">
        <v>42</v>
      </c>
      <c r="BR48" s="214"/>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7"/>
    </row>
    <row r="49" spans="1:131" s="198" customFormat="1" ht="26.25" customHeight="1" x14ac:dyDescent="0.15">
      <c r="A49" s="212">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3"/>
      <c r="BK49" s="203"/>
      <c r="BL49" s="203"/>
      <c r="BM49" s="203"/>
      <c r="BN49" s="203"/>
      <c r="BO49" s="216"/>
      <c r="BP49" s="216"/>
      <c r="BQ49" s="213">
        <v>43</v>
      </c>
      <c r="BR49" s="214"/>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7"/>
    </row>
    <row r="50" spans="1:131" s="198" customFormat="1" ht="26.25" customHeight="1" x14ac:dyDescent="0.15">
      <c r="A50" s="212">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3"/>
      <c r="BK50" s="203"/>
      <c r="BL50" s="203"/>
      <c r="BM50" s="203"/>
      <c r="BN50" s="203"/>
      <c r="BO50" s="216"/>
      <c r="BP50" s="216"/>
      <c r="BQ50" s="213">
        <v>44</v>
      </c>
      <c r="BR50" s="214"/>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7"/>
    </row>
    <row r="51" spans="1:131" s="198" customFormat="1" ht="26.25" customHeight="1" x14ac:dyDescent="0.15">
      <c r="A51" s="212">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3"/>
      <c r="BK51" s="203"/>
      <c r="BL51" s="203"/>
      <c r="BM51" s="203"/>
      <c r="BN51" s="203"/>
      <c r="BO51" s="216"/>
      <c r="BP51" s="216"/>
      <c r="BQ51" s="213">
        <v>45</v>
      </c>
      <c r="BR51" s="214"/>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7"/>
    </row>
    <row r="52" spans="1:131" s="198" customFormat="1" ht="26.25" customHeight="1" x14ac:dyDescent="0.15">
      <c r="A52" s="212">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3"/>
      <c r="BK52" s="203"/>
      <c r="BL52" s="203"/>
      <c r="BM52" s="203"/>
      <c r="BN52" s="203"/>
      <c r="BO52" s="216"/>
      <c r="BP52" s="216"/>
      <c r="BQ52" s="213">
        <v>46</v>
      </c>
      <c r="BR52" s="214"/>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7"/>
    </row>
    <row r="53" spans="1:131" s="198" customFormat="1" ht="26.25" customHeight="1" x14ac:dyDescent="0.15">
      <c r="A53" s="212">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3"/>
      <c r="BK53" s="203"/>
      <c r="BL53" s="203"/>
      <c r="BM53" s="203"/>
      <c r="BN53" s="203"/>
      <c r="BO53" s="216"/>
      <c r="BP53" s="216"/>
      <c r="BQ53" s="213">
        <v>47</v>
      </c>
      <c r="BR53" s="214"/>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7"/>
    </row>
    <row r="54" spans="1:131" s="198" customFormat="1" ht="26.25" customHeight="1" x14ac:dyDescent="0.15">
      <c r="A54" s="212">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3"/>
      <c r="BK54" s="203"/>
      <c r="BL54" s="203"/>
      <c r="BM54" s="203"/>
      <c r="BN54" s="203"/>
      <c r="BO54" s="216"/>
      <c r="BP54" s="216"/>
      <c r="BQ54" s="213">
        <v>48</v>
      </c>
      <c r="BR54" s="214"/>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7"/>
    </row>
    <row r="55" spans="1:131" s="198" customFormat="1" ht="26.25" customHeight="1" x14ac:dyDescent="0.15">
      <c r="A55" s="212">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3"/>
      <c r="BK55" s="203"/>
      <c r="BL55" s="203"/>
      <c r="BM55" s="203"/>
      <c r="BN55" s="203"/>
      <c r="BO55" s="216"/>
      <c r="BP55" s="216"/>
      <c r="BQ55" s="213">
        <v>49</v>
      </c>
      <c r="BR55" s="214"/>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7"/>
    </row>
    <row r="56" spans="1:131" s="198" customFormat="1" ht="26.25" customHeight="1" x14ac:dyDescent="0.15">
      <c r="A56" s="212">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3"/>
      <c r="BK56" s="203"/>
      <c r="BL56" s="203"/>
      <c r="BM56" s="203"/>
      <c r="BN56" s="203"/>
      <c r="BO56" s="216"/>
      <c r="BP56" s="216"/>
      <c r="BQ56" s="213">
        <v>50</v>
      </c>
      <c r="BR56" s="214"/>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7"/>
    </row>
    <row r="57" spans="1:131" s="198" customFormat="1" ht="26.25" customHeight="1" x14ac:dyDescent="0.15">
      <c r="A57" s="212">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3"/>
      <c r="BK57" s="203"/>
      <c r="BL57" s="203"/>
      <c r="BM57" s="203"/>
      <c r="BN57" s="203"/>
      <c r="BO57" s="216"/>
      <c r="BP57" s="216"/>
      <c r="BQ57" s="213">
        <v>51</v>
      </c>
      <c r="BR57" s="214"/>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7"/>
    </row>
    <row r="58" spans="1:131" s="198" customFormat="1" ht="26.25" customHeight="1" x14ac:dyDescent="0.15">
      <c r="A58" s="212">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3"/>
      <c r="BK58" s="203"/>
      <c r="BL58" s="203"/>
      <c r="BM58" s="203"/>
      <c r="BN58" s="203"/>
      <c r="BO58" s="216"/>
      <c r="BP58" s="216"/>
      <c r="BQ58" s="213">
        <v>52</v>
      </c>
      <c r="BR58" s="214"/>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7"/>
    </row>
    <row r="59" spans="1:131" s="198" customFormat="1" ht="26.25" customHeight="1" x14ac:dyDescent="0.15">
      <c r="A59" s="212">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3"/>
      <c r="BK59" s="203"/>
      <c r="BL59" s="203"/>
      <c r="BM59" s="203"/>
      <c r="BN59" s="203"/>
      <c r="BO59" s="216"/>
      <c r="BP59" s="216"/>
      <c r="BQ59" s="213">
        <v>53</v>
      </c>
      <c r="BR59" s="214"/>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7"/>
    </row>
    <row r="60" spans="1:131" s="198" customFormat="1" ht="26.25" customHeight="1" x14ac:dyDescent="0.15">
      <c r="A60" s="212">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3"/>
      <c r="BK60" s="203"/>
      <c r="BL60" s="203"/>
      <c r="BM60" s="203"/>
      <c r="BN60" s="203"/>
      <c r="BO60" s="216"/>
      <c r="BP60" s="216"/>
      <c r="BQ60" s="213">
        <v>54</v>
      </c>
      <c r="BR60" s="214"/>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7"/>
    </row>
    <row r="61" spans="1:131" s="198" customFormat="1" ht="26.25" customHeight="1" thickBot="1" x14ac:dyDescent="0.2">
      <c r="A61" s="212">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3"/>
      <c r="BK61" s="203"/>
      <c r="BL61" s="203"/>
      <c r="BM61" s="203"/>
      <c r="BN61" s="203"/>
      <c r="BO61" s="216"/>
      <c r="BP61" s="216"/>
      <c r="BQ61" s="213">
        <v>55</v>
      </c>
      <c r="BR61" s="214"/>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7"/>
    </row>
    <row r="62" spans="1:131" s="198" customFormat="1" ht="26.25" customHeight="1" x14ac:dyDescent="0.15">
      <c r="A62" s="212">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382</v>
      </c>
      <c r="BK62" s="826"/>
      <c r="BL62" s="826"/>
      <c r="BM62" s="826"/>
      <c r="BN62" s="827"/>
      <c r="BO62" s="216"/>
      <c r="BP62" s="216"/>
      <c r="BQ62" s="213">
        <v>56</v>
      </c>
      <c r="BR62" s="214"/>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7"/>
    </row>
    <row r="63" spans="1:131" s="198" customFormat="1" ht="26.25" customHeight="1" thickBot="1" x14ac:dyDescent="0.2">
      <c r="A63" s="215" t="s">
        <v>362</v>
      </c>
      <c r="B63" s="810" t="s">
        <v>383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660</v>
      </c>
      <c r="AG63" s="862"/>
      <c r="AH63" s="862"/>
      <c r="AI63" s="862"/>
      <c r="AJ63" s="863"/>
      <c r="AK63" s="864"/>
      <c r="AL63" s="859"/>
      <c r="AM63" s="859"/>
      <c r="AN63" s="859"/>
      <c r="AO63" s="859"/>
      <c r="AP63" s="862">
        <v>5549</v>
      </c>
      <c r="AQ63" s="862"/>
      <c r="AR63" s="862"/>
      <c r="AS63" s="862"/>
      <c r="AT63" s="862"/>
      <c r="AU63" s="862">
        <v>4984</v>
      </c>
      <c r="AV63" s="862"/>
      <c r="AW63" s="862"/>
      <c r="AX63" s="862"/>
      <c r="AY63" s="862"/>
      <c r="AZ63" s="866"/>
      <c r="BA63" s="866"/>
      <c r="BB63" s="866"/>
      <c r="BC63" s="866"/>
      <c r="BD63" s="866"/>
      <c r="BE63" s="867"/>
      <c r="BF63" s="867"/>
      <c r="BG63" s="867"/>
      <c r="BH63" s="867"/>
      <c r="BI63" s="868"/>
      <c r="BJ63" s="869" t="s">
        <v>108</v>
      </c>
      <c r="BK63" s="870"/>
      <c r="BL63" s="870"/>
      <c r="BM63" s="870"/>
      <c r="BN63" s="871"/>
      <c r="BO63" s="216"/>
      <c r="BP63" s="216"/>
      <c r="BQ63" s="213">
        <v>57</v>
      </c>
      <c r="BR63" s="214"/>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7"/>
    </row>
    <row r="66" spans="1:131" s="198" customFormat="1" ht="26.25" customHeight="1" x14ac:dyDescent="0.15">
      <c r="A66" s="760" t="s">
        <v>385</v>
      </c>
      <c r="B66" s="761"/>
      <c r="C66" s="761"/>
      <c r="D66" s="761"/>
      <c r="E66" s="761"/>
      <c r="F66" s="761"/>
      <c r="G66" s="761"/>
      <c r="H66" s="761"/>
      <c r="I66" s="761"/>
      <c r="J66" s="761"/>
      <c r="K66" s="761"/>
      <c r="L66" s="761"/>
      <c r="M66" s="761"/>
      <c r="N66" s="761"/>
      <c r="O66" s="761"/>
      <c r="P66" s="762"/>
      <c r="Q66" s="735" t="s">
        <v>386</v>
      </c>
      <c r="R66" s="736"/>
      <c r="S66" s="736"/>
      <c r="T66" s="736"/>
      <c r="U66" s="737"/>
      <c r="V66" s="735" t="s">
        <v>387</v>
      </c>
      <c r="W66" s="736"/>
      <c r="X66" s="736"/>
      <c r="Y66" s="736"/>
      <c r="Z66" s="737"/>
      <c r="AA66" s="735" t="s">
        <v>388</v>
      </c>
      <c r="AB66" s="736"/>
      <c r="AC66" s="736"/>
      <c r="AD66" s="736"/>
      <c r="AE66" s="737"/>
      <c r="AF66" s="872" t="s">
        <v>389</v>
      </c>
      <c r="AG66" s="833"/>
      <c r="AH66" s="833"/>
      <c r="AI66" s="833"/>
      <c r="AJ66" s="873"/>
      <c r="AK66" s="735" t="s">
        <v>390</v>
      </c>
      <c r="AL66" s="761"/>
      <c r="AM66" s="761"/>
      <c r="AN66" s="761"/>
      <c r="AO66" s="762"/>
      <c r="AP66" s="735" t="s">
        <v>391</v>
      </c>
      <c r="AQ66" s="736"/>
      <c r="AR66" s="736"/>
      <c r="AS66" s="736"/>
      <c r="AT66" s="737"/>
      <c r="AU66" s="735" t="s">
        <v>392</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7"/>
    </row>
    <row r="67" spans="1:131" s="198" customFormat="1" ht="26.25" customHeight="1" thickBot="1" x14ac:dyDescent="0.2">
      <c r="A67" s="763"/>
      <c r="B67" s="764"/>
      <c r="C67" s="764"/>
      <c r="D67" s="764"/>
      <c r="E67" s="764"/>
      <c r="F67" s="764"/>
      <c r="G67" s="764"/>
      <c r="H67" s="764"/>
      <c r="I67" s="764"/>
      <c r="J67" s="764"/>
      <c r="K67" s="764"/>
      <c r="L67" s="764"/>
      <c r="M67" s="764"/>
      <c r="N67" s="764"/>
      <c r="O67" s="764"/>
      <c r="P67" s="765"/>
      <c r="Q67" s="738"/>
      <c r="R67" s="739"/>
      <c r="S67" s="739"/>
      <c r="T67" s="739"/>
      <c r="U67" s="740"/>
      <c r="V67" s="738"/>
      <c r="W67" s="739"/>
      <c r="X67" s="739"/>
      <c r="Y67" s="739"/>
      <c r="Z67" s="740"/>
      <c r="AA67" s="738"/>
      <c r="AB67" s="739"/>
      <c r="AC67" s="739"/>
      <c r="AD67" s="739"/>
      <c r="AE67" s="740"/>
      <c r="AF67" s="874"/>
      <c r="AG67" s="836"/>
      <c r="AH67" s="836"/>
      <c r="AI67" s="836"/>
      <c r="AJ67" s="875"/>
      <c r="AK67" s="876"/>
      <c r="AL67" s="764"/>
      <c r="AM67" s="764"/>
      <c r="AN67" s="764"/>
      <c r="AO67" s="765"/>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7"/>
    </row>
    <row r="68" spans="1:131" s="198" customFormat="1" ht="26.25" customHeight="1" thickTop="1" x14ac:dyDescent="0.15">
      <c r="A68" s="209">
        <v>1</v>
      </c>
      <c r="B68" s="889" t="s">
        <v>539</v>
      </c>
      <c r="C68" s="890"/>
      <c r="D68" s="890"/>
      <c r="E68" s="890"/>
      <c r="F68" s="890"/>
      <c r="G68" s="890"/>
      <c r="H68" s="890"/>
      <c r="I68" s="890"/>
      <c r="J68" s="890"/>
      <c r="K68" s="890"/>
      <c r="L68" s="890"/>
      <c r="M68" s="890"/>
      <c r="N68" s="890"/>
      <c r="O68" s="890"/>
      <c r="P68" s="891"/>
      <c r="Q68" s="892">
        <v>167</v>
      </c>
      <c r="R68" s="886"/>
      <c r="S68" s="886"/>
      <c r="T68" s="886"/>
      <c r="U68" s="886"/>
      <c r="V68" s="886">
        <v>150</v>
      </c>
      <c r="W68" s="886"/>
      <c r="X68" s="886"/>
      <c r="Y68" s="886"/>
      <c r="Z68" s="886"/>
      <c r="AA68" s="886">
        <v>17</v>
      </c>
      <c r="AB68" s="886"/>
      <c r="AC68" s="886"/>
      <c r="AD68" s="886"/>
      <c r="AE68" s="886"/>
      <c r="AF68" s="886">
        <v>17</v>
      </c>
      <c r="AG68" s="886"/>
      <c r="AH68" s="886"/>
      <c r="AI68" s="886"/>
      <c r="AJ68" s="886"/>
      <c r="AK68" s="886" t="s">
        <v>487</v>
      </c>
      <c r="AL68" s="886"/>
      <c r="AM68" s="886"/>
      <c r="AN68" s="886"/>
      <c r="AO68" s="886"/>
      <c r="AP68" s="886" t="s">
        <v>487</v>
      </c>
      <c r="AQ68" s="886"/>
      <c r="AR68" s="886"/>
      <c r="AS68" s="886"/>
      <c r="AT68" s="886"/>
      <c r="AU68" s="886" t="s">
        <v>487</v>
      </c>
      <c r="AV68" s="886"/>
      <c r="AW68" s="886"/>
      <c r="AX68" s="886"/>
      <c r="AY68" s="886"/>
      <c r="AZ68" s="887"/>
      <c r="BA68" s="887"/>
      <c r="BB68" s="887"/>
      <c r="BC68" s="887"/>
      <c r="BD68" s="888"/>
      <c r="BE68" s="216"/>
      <c r="BF68" s="216"/>
      <c r="BG68" s="216"/>
      <c r="BH68" s="216"/>
      <c r="BI68" s="216"/>
      <c r="BJ68" s="216"/>
      <c r="BK68" s="216"/>
      <c r="BL68" s="216"/>
      <c r="BM68" s="216"/>
      <c r="BN68" s="216"/>
      <c r="BO68" s="216"/>
      <c r="BP68" s="216"/>
      <c r="BQ68" s="213">
        <v>62</v>
      </c>
      <c r="BR68" s="218"/>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7"/>
    </row>
    <row r="69" spans="1:131" s="198" customFormat="1" ht="26.25" customHeight="1" x14ac:dyDescent="0.15">
      <c r="A69" s="212">
        <v>2</v>
      </c>
      <c r="B69" s="893" t="s">
        <v>540</v>
      </c>
      <c r="C69" s="894"/>
      <c r="D69" s="894"/>
      <c r="E69" s="894"/>
      <c r="F69" s="894"/>
      <c r="G69" s="894"/>
      <c r="H69" s="894"/>
      <c r="I69" s="894"/>
      <c r="J69" s="894"/>
      <c r="K69" s="894"/>
      <c r="L69" s="894"/>
      <c r="M69" s="894"/>
      <c r="N69" s="894"/>
      <c r="O69" s="894"/>
      <c r="P69" s="895"/>
      <c r="Q69" s="896">
        <v>241</v>
      </c>
      <c r="R69" s="851"/>
      <c r="S69" s="851"/>
      <c r="T69" s="851"/>
      <c r="U69" s="851"/>
      <c r="V69" s="851">
        <v>200</v>
      </c>
      <c r="W69" s="851"/>
      <c r="X69" s="851"/>
      <c r="Y69" s="851"/>
      <c r="Z69" s="851"/>
      <c r="AA69" s="851">
        <v>40</v>
      </c>
      <c r="AB69" s="851"/>
      <c r="AC69" s="851"/>
      <c r="AD69" s="851"/>
      <c r="AE69" s="851"/>
      <c r="AF69" s="851">
        <v>40</v>
      </c>
      <c r="AG69" s="851"/>
      <c r="AH69" s="851"/>
      <c r="AI69" s="851"/>
      <c r="AJ69" s="851"/>
      <c r="AK69" s="851" t="s">
        <v>556</v>
      </c>
      <c r="AL69" s="851"/>
      <c r="AM69" s="851"/>
      <c r="AN69" s="851"/>
      <c r="AO69" s="851"/>
      <c r="AP69" s="851" t="s">
        <v>487</v>
      </c>
      <c r="AQ69" s="851"/>
      <c r="AR69" s="851"/>
      <c r="AS69" s="851"/>
      <c r="AT69" s="851"/>
      <c r="AU69" s="851" t="s">
        <v>487</v>
      </c>
      <c r="AV69" s="851"/>
      <c r="AW69" s="851"/>
      <c r="AX69" s="851"/>
      <c r="AY69" s="851"/>
      <c r="AZ69" s="897"/>
      <c r="BA69" s="897"/>
      <c r="BB69" s="897"/>
      <c r="BC69" s="897"/>
      <c r="BD69" s="898"/>
      <c r="BE69" s="216"/>
      <c r="BF69" s="216"/>
      <c r="BG69" s="216"/>
      <c r="BH69" s="216"/>
      <c r="BI69" s="216"/>
      <c r="BJ69" s="216"/>
      <c r="BK69" s="216"/>
      <c r="BL69" s="216"/>
      <c r="BM69" s="216"/>
      <c r="BN69" s="216"/>
      <c r="BO69" s="216"/>
      <c r="BP69" s="216"/>
      <c r="BQ69" s="213">
        <v>63</v>
      </c>
      <c r="BR69" s="218"/>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7"/>
    </row>
    <row r="70" spans="1:131" s="198" customFormat="1" ht="26.25" customHeight="1" x14ac:dyDescent="0.15">
      <c r="A70" s="212">
        <v>3</v>
      </c>
      <c r="B70" s="893" t="s">
        <v>541</v>
      </c>
      <c r="C70" s="894"/>
      <c r="D70" s="894"/>
      <c r="E70" s="894"/>
      <c r="F70" s="894"/>
      <c r="G70" s="894"/>
      <c r="H70" s="894"/>
      <c r="I70" s="894"/>
      <c r="J70" s="894"/>
      <c r="K70" s="894"/>
      <c r="L70" s="894"/>
      <c r="M70" s="894"/>
      <c r="N70" s="894"/>
      <c r="O70" s="894"/>
      <c r="P70" s="895"/>
      <c r="Q70" s="896">
        <v>318</v>
      </c>
      <c r="R70" s="851"/>
      <c r="S70" s="851"/>
      <c r="T70" s="851"/>
      <c r="U70" s="851"/>
      <c r="V70" s="851">
        <v>296</v>
      </c>
      <c r="W70" s="851"/>
      <c r="X70" s="851"/>
      <c r="Y70" s="851"/>
      <c r="Z70" s="851"/>
      <c r="AA70" s="851">
        <v>22</v>
      </c>
      <c r="AB70" s="851"/>
      <c r="AC70" s="851"/>
      <c r="AD70" s="851"/>
      <c r="AE70" s="851"/>
      <c r="AF70" s="851">
        <v>22</v>
      </c>
      <c r="AG70" s="851"/>
      <c r="AH70" s="851"/>
      <c r="AI70" s="851"/>
      <c r="AJ70" s="851"/>
      <c r="AK70" s="851">
        <v>36</v>
      </c>
      <c r="AL70" s="851"/>
      <c r="AM70" s="851"/>
      <c r="AN70" s="851"/>
      <c r="AO70" s="851"/>
      <c r="AP70" s="851" t="s">
        <v>487</v>
      </c>
      <c r="AQ70" s="851"/>
      <c r="AR70" s="851"/>
      <c r="AS70" s="851"/>
      <c r="AT70" s="851"/>
      <c r="AU70" s="851" t="s">
        <v>487</v>
      </c>
      <c r="AV70" s="851"/>
      <c r="AW70" s="851"/>
      <c r="AX70" s="851"/>
      <c r="AY70" s="851"/>
      <c r="AZ70" s="897"/>
      <c r="BA70" s="897"/>
      <c r="BB70" s="897"/>
      <c r="BC70" s="897"/>
      <c r="BD70" s="898"/>
      <c r="BE70" s="216"/>
      <c r="BF70" s="216"/>
      <c r="BG70" s="216"/>
      <c r="BH70" s="216"/>
      <c r="BI70" s="216"/>
      <c r="BJ70" s="216"/>
      <c r="BK70" s="216"/>
      <c r="BL70" s="216"/>
      <c r="BM70" s="216"/>
      <c r="BN70" s="216"/>
      <c r="BO70" s="216"/>
      <c r="BP70" s="216"/>
      <c r="BQ70" s="213">
        <v>64</v>
      </c>
      <c r="BR70" s="218"/>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7"/>
    </row>
    <row r="71" spans="1:131" s="198" customFormat="1" ht="26.25" customHeight="1" x14ac:dyDescent="0.15">
      <c r="A71" s="212">
        <v>4</v>
      </c>
      <c r="B71" s="893" t="s">
        <v>542</v>
      </c>
      <c r="C71" s="894"/>
      <c r="D71" s="894"/>
      <c r="E71" s="894"/>
      <c r="F71" s="894"/>
      <c r="G71" s="894"/>
      <c r="H71" s="894"/>
      <c r="I71" s="894"/>
      <c r="J71" s="894"/>
      <c r="K71" s="894"/>
      <c r="L71" s="894"/>
      <c r="M71" s="894"/>
      <c r="N71" s="894"/>
      <c r="O71" s="894"/>
      <c r="P71" s="895"/>
      <c r="Q71" s="896">
        <v>373</v>
      </c>
      <c r="R71" s="851"/>
      <c r="S71" s="851"/>
      <c r="T71" s="851"/>
      <c r="U71" s="851"/>
      <c r="V71" s="851">
        <v>365</v>
      </c>
      <c r="W71" s="851"/>
      <c r="X71" s="851"/>
      <c r="Y71" s="851"/>
      <c r="Z71" s="851"/>
      <c r="AA71" s="851">
        <v>8</v>
      </c>
      <c r="AB71" s="851"/>
      <c r="AC71" s="851"/>
      <c r="AD71" s="851"/>
      <c r="AE71" s="851"/>
      <c r="AF71" s="851">
        <v>8</v>
      </c>
      <c r="AG71" s="851"/>
      <c r="AH71" s="851"/>
      <c r="AI71" s="851"/>
      <c r="AJ71" s="851"/>
      <c r="AK71" s="851">
        <v>40</v>
      </c>
      <c r="AL71" s="851"/>
      <c r="AM71" s="851"/>
      <c r="AN71" s="851"/>
      <c r="AO71" s="851"/>
      <c r="AP71" s="851" t="s">
        <v>487</v>
      </c>
      <c r="AQ71" s="851"/>
      <c r="AR71" s="851"/>
      <c r="AS71" s="851"/>
      <c r="AT71" s="851"/>
      <c r="AU71" s="851" t="s">
        <v>487</v>
      </c>
      <c r="AV71" s="851"/>
      <c r="AW71" s="851"/>
      <c r="AX71" s="851"/>
      <c r="AY71" s="851"/>
      <c r="AZ71" s="897"/>
      <c r="BA71" s="897"/>
      <c r="BB71" s="897"/>
      <c r="BC71" s="897"/>
      <c r="BD71" s="898"/>
      <c r="BE71" s="216"/>
      <c r="BF71" s="216"/>
      <c r="BG71" s="216"/>
      <c r="BH71" s="216"/>
      <c r="BI71" s="216"/>
      <c r="BJ71" s="216"/>
      <c r="BK71" s="216"/>
      <c r="BL71" s="216"/>
      <c r="BM71" s="216"/>
      <c r="BN71" s="216"/>
      <c r="BO71" s="216"/>
      <c r="BP71" s="216"/>
      <c r="BQ71" s="213">
        <v>65</v>
      </c>
      <c r="BR71" s="218"/>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7"/>
    </row>
    <row r="72" spans="1:131" s="198" customFormat="1" ht="26.25" customHeight="1" x14ac:dyDescent="0.15">
      <c r="A72" s="212">
        <v>5</v>
      </c>
      <c r="B72" s="893" t="s">
        <v>543</v>
      </c>
      <c r="C72" s="894"/>
      <c r="D72" s="894"/>
      <c r="E72" s="894"/>
      <c r="F72" s="894"/>
      <c r="G72" s="894"/>
      <c r="H72" s="894"/>
      <c r="I72" s="894"/>
      <c r="J72" s="894"/>
      <c r="K72" s="894"/>
      <c r="L72" s="894"/>
      <c r="M72" s="894"/>
      <c r="N72" s="894"/>
      <c r="O72" s="894"/>
      <c r="P72" s="895"/>
      <c r="Q72" s="896">
        <v>400</v>
      </c>
      <c r="R72" s="851"/>
      <c r="S72" s="851"/>
      <c r="T72" s="851"/>
      <c r="U72" s="851"/>
      <c r="V72" s="851">
        <v>386</v>
      </c>
      <c r="W72" s="851"/>
      <c r="X72" s="851"/>
      <c r="Y72" s="851"/>
      <c r="Z72" s="851"/>
      <c r="AA72" s="851">
        <v>13</v>
      </c>
      <c r="AB72" s="851"/>
      <c r="AC72" s="851"/>
      <c r="AD72" s="851"/>
      <c r="AE72" s="851"/>
      <c r="AF72" s="851">
        <v>13</v>
      </c>
      <c r="AG72" s="851"/>
      <c r="AH72" s="851"/>
      <c r="AI72" s="851"/>
      <c r="AJ72" s="851"/>
      <c r="AK72" s="851">
        <v>84</v>
      </c>
      <c r="AL72" s="851"/>
      <c r="AM72" s="851"/>
      <c r="AN72" s="851"/>
      <c r="AO72" s="851"/>
      <c r="AP72" s="851" t="s">
        <v>487</v>
      </c>
      <c r="AQ72" s="851"/>
      <c r="AR72" s="851"/>
      <c r="AS72" s="851"/>
      <c r="AT72" s="851"/>
      <c r="AU72" s="851" t="s">
        <v>487</v>
      </c>
      <c r="AV72" s="851"/>
      <c r="AW72" s="851"/>
      <c r="AX72" s="851"/>
      <c r="AY72" s="851"/>
      <c r="AZ72" s="897"/>
      <c r="BA72" s="897"/>
      <c r="BB72" s="897"/>
      <c r="BC72" s="897"/>
      <c r="BD72" s="898"/>
      <c r="BE72" s="216"/>
      <c r="BF72" s="216"/>
      <c r="BG72" s="216"/>
      <c r="BH72" s="216"/>
      <c r="BI72" s="216"/>
      <c r="BJ72" s="216"/>
      <c r="BK72" s="216"/>
      <c r="BL72" s="216"/>
      <c r="BM72" s="216"/>
      <c r="BN72" s="216"/>
      <c r="BO72" s="216"/>
      <c r="BP72" s="216"/>
      <c r="BQ72" s="213">
        <v>66</v>
      </c>
      <c r="BR72" s="218"/>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7"/>
    </row>
    <row r="73" spans="1:131" s="198" customFormat="1" ht="26.25" customHeight="1" x14ac:dyDescent="0.15">
      <c r="A73" s="212">
        <v>6</v>
      </c>
      <c r="B73" s="893" t="s">
        <v>544</v>
      </c>
      <c r="C73" s="894"/>
      <c r="D73" s="894"/>
      <c r="E73" s="894"/>
      <c r="F73" s="894"/>
      <c r="G73" s="894"/>
      <c r="H73" s="894"/>
      <c r="I73" s="894"/>
      <c r="J73" s="894"/>
      <c r="K73" s="894"/>
      <c r="L73" s="894"/>
      <c r="M73" s="894"/>
      <c r="N73" s="894"/>
      <c r="O73" s="894"/>
      <c r="P73" s="895"/>
      <c r="Q73" s="896">
        <v>63</v>
      </c>
      <c r="R73" s="851"/>
      <c r="S73" s="851"/>
      <c r="T73" s="851"/>
      <c r="U73" s="851"/>
      <c r="V73" s="851">
        <v>62</v>
      </c>
      <c r="W73" s="851"/>
      <c r="X73" s="851"/>
      <c r="Y73" s="851"/>
      <c r="Z73" s="851"/>
      <c r="AA73" s="851">
        <v>1</v>
      </c>
      <c r="AB73" s="851"/>
      <c r="AC73" s="851"/>
      <c r="AD73" s="851"/>
      <c r="AE73" s="851"/>
      <c r="AF73" s="851">
        <v>1</v>
      </c>
      <c r="AG73" s="851"/>
      <c r="AH73" s="851"/>
      <c r="AI73" s="851"/>
      <c r="AJ73" s="851"/>
      <c r="AK73" s="851" t="s">
        <v>487</v>
      </c>
      <c r="AL73" s="851"/>
      <c r="AM73" s="851"/>
      <c r="AN73" s="851"/>
      <c r="AO73" s="851"/>
      <c r="AP73" s="851" t="s">
        <v>487</v>
      </c>
      <c r="AQ73" s="851"/>
      <c r="AR73" s="851"/>
      <c r="AS73" s="851"/>
      <c r="AT73" s="851"/>
      <c r="AU73" s="851" t="s">
        <v>487</v>
      </c>
      <c r="AV73" s="851"/>
      <c r="AW73" s="851"/>
      <c r="AX73" s="851"/>
      <c r="AY73" s="851"/>
      <c r="AZ73" s="897"/>
      <c r="BA73" s="897"/>
      <c r="BB73" s="897"/>
      <c r="BC73" s="897"/>
      <c r="BD73" s="898"/>
      <c r="BE73" s="216"/>
      <c r="BF73" s="216"/>
      <c r="BG73" s="216"/>
      <c r="BH73" s="216"/>
      <c r="BI73" s="216"/>
      <c r="BJ73" s="216"/>
      <c r="BK73" s="216"/>
      <c r="BL73" s="216"/>
      <c r="BM73" s="216"/>
      <c r="BN73" s="216"/>
      <c r="BO73" s="216"/>
      <c r="BP73" s="216"/>
      <c r="BQ73" s="213">
        <v>67</v>
      </c>
      <c r="BR73" s="218"/>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7"/>
    </row>
    <row r="74" spans="1:131" s="198" customFormat="1" ht="26.25" customHeight="1" x14ac:dyDescent="0.15">
      <c r="A74" s="212">
        <v>7</v>
      </c>
      <c r="B74" s="893" t="s">
        <v>545</v>
      </c>
      <c r="C74" s="894"/>
      <c r="D74" s="894"/>
      <c r="E74" s="894"/>
      <c r="F74" s="894"/>
      <c r="G74" s="894"/>
      <c r="H74" s="894"/>
      <c r="I74" s="894"/>
      <c r="J74" s="894"/>
      <c r="K74" s="894"/>
      <c r="L74" s="894"/>
      <c r="M74" s="894"/>
      <c r="N74" s="894"/>
      <c r="O74" s="894"/>
      <c r="P74" s="895"/>
      <c r="Q74" s="896">
        <v>49</v>
      </c>
      <c r="R74" s="851"/>
      <c r="S74" s="851"/>
      <c r="T74" s="851"/>
      <c r="U74" s="851"/>
      <c r="V74" s="851">
        <v>48</v>
      </c>
      <c r="W74" s="851"/>
      <c r="X74" s="851"/>
      <c r="Y74" s="851"/>
      <c r="Z74" s="851"/>
      <c r="AA74" s="851">
        <v>1</v>
      </c>
      <c r="AB74" s="851"/>
      <c r="AC74" s="851"/>
      <c r="AD74" s="851"/>
      <c r="AE74" s="851"/>
      <c r="AF74" s="851">
        <v>1</v>
      </c>
      <c r="AG74" s="851"/>
      <c r="AH74" s="851"/>
      <c r="AI74" s="851"/>
      <c r="AJ74" s="851"/>
      <c r="AK74" s="851" t="s">
        <v>487</v>
      </c>
      <c r="AL74" s="851"/>
      <c r="AM74" s="851"/>
      <c r="AN74" s="851"/>
      <c r="AO74" s="851"/>
      <c r="AP74" s="851" t="s">
        <v>487</v>
      </c>
      <c r="AQ74" s="851"/>
      <c r="AR74" s="851"/>
      <c r="AS74" s="851"/>
      <c r="AT74" s="851"/>
      <c r="AU74" s="851" t="s">
        <v>487</v>
      </c>
      <c r="AV74" s="851"/>
      <c r="AW74" s="851"/>
      <c r="AX74" s="851"/>
      <c r="AY74" s="851"/>
      <c r="AZ74" s="897"/>
      <c r="BA74" s="897"/>
      <c r="BB74" s="897"/>
      <c r="BC74" s="897"/>
      <c r="BD74" s="898"/>
      <c r="BE74" s="216"/>
      <c r="BF74" s="216"/>
      <c r="BG74" s="216"/>
      <c r="BH74" s="216"/>
      <c r="BI74" s="216"/>
      <c r="BJ74" s="216"/>
      <c r="BK74" s="216"/>
      <c r="BL74" s="216"/>
      <c r="BM74" s="216"/>
      <c r="BN74" s="216"/>
      <c r="BO74" s="216"/>
      <c r="BP74" s="216"/>
      <c r="BQ74" s="213">
        <v>68</v>
      </c>
      <c r="BR74" s="218"/>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7"/>
    </row>
    <row r="75" spans="1:131" s="198" customFormat="1" ht="26.25" customHeight="1" x14ac:dyDescent="0.15">
      <c r="A75" s="212">
        <v>8</v>
      </c>
      <c r="B75" s="893" t="s">
        <v>546</v>
      </c>
      <c r="C75" s="894"/>
      <c r="D75" s="894"/>
      <c r="E75" s="894"/>
      <c r="F75" s="894"/>
      <c r="G75" s="894"/>
      <c r="H75" s="894"/>
      <c r="I75" s="894"/>
      <c r="J75" s="894"/>
      <c r="K75" s="894"/>
      <c r="L75" s="894"/>
      <c r="M75" s="894"/>
      <c r="N75" s="894"/>
      <c r="O75" s="894"/>
      <c r="P75" s="895"/>
      <c r="Q75" s="899">
        <v>8</v>
      </c>
      <c r="R75" s="900"/>
      <c r="S75" s="900"/>
      <c r="T75" s="900"/>
      <c r="U75" s="850"/>
      <c r="V75" s="901">
        <v>6</v>
      </c>
      <c r="W75" s="900"/>
      <c r="X75" s="900"/>
      <c r="Y75" s="900"/>
      <c r="Z75" s="850"/>
      <c r="AA75" s="901">
        <v>1</v>
      </c>
      <c r="AB75" s="900"/>
      <c r="AC75" s="900"/>
      <c r="AD75" s="900"/>
      <c r="AE75" s="850"/>
      <c r="AF75" s="901">
        <v>1</v>
      </c>
      <c r="AG75" s="900"/>
      <c r="AH75" s="900"/>
      <c r="AI75" s="900"/>
      <c r="AJ75" s="850"/>
      <c r="AK75" s="901" t="s">
        <v>487</v>
      </c>
      <c r="AL75" s="900"/>
      <c r="AM75" s="900"/>
      <c r="AN75" s="900"/>
      <c r="AO75" s="850"/>
      <c r="AP75" s="901" t="s">
        <v>487</v>
      </c>
      <c r="AQ75" s="900"/>
      <c r="AR75" s="900"/>
      <c r="AS75" s="900"/>
      <c r="AT75" s="850"/>
      <c r="AU75" s="901" t="s">
        <v>487</v>
      </c>
      <c r="AV75" s="900"/>
      <c r="AW75" s="900"/>
      <c r="AX75" s="900"/>
      <c r="AY75" s="850"/>
      <c r="AZ75" s="897"/>
      <c r="BA75" s="897"/>
      <c r="BB75" s="897"/>
      <c r="BC75" s="897"/>
      <c r="BD75" s="898"/>
      <c r="BE75" s="216"/>
      <c r="BF75" s="216"/>
      <c r="BG75" s="216"/>
      <c r="BH75" s="216"/>
      <c r="BI75" s="216"/>
      <c r="BJ75" s="216"/>
      <c r="BK75" s="216"/>
      <c r="BL75" s="216"/>
      <c r="BM75" s="216"/>
      <c r="BN75" s="216"/>
      <c r="BO75" s="216"/>
      <c r="BP75" s="216"/>
      <c r="BQ75" s="213">
        <v>69</v>
      </c>
      <c r="BR75" s="218"/>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7"/>
    </row>
    <row r="76" spans="1:131" s="198" customFormat="1" ht="26.25" customHeight="1" x14ac:dyDescent="0.15">
      <c r="A76" s="212">
        <v>9</v>
      </c>
      <c r="B76" s="893" t="s">
        <v>547</v>
      </c>
      <c r="C76" s="894"/>
      <c r="D76" s="894"/>
      <c r="E76" s="894"/>
      <c r="F76" s="894"/>
      <c r="G76" s="894"/>
      <c r="H76" s="894"/>
      <c r="I76" s="894"/>
      <c r="J76" s="894"/>
      <c r="K76" s="894"/>
      <c r="L76" s="894"/>
      <c r="M76" s="894"/>
      <c r="N76" s="894"/>
      <c r="O76" s="894"/>
      <c r="P76" s="895"/>
      <c r="Q76" s="899">
        <v>6256</v>
      </c>
      <c r="R76" s="900"/>
      <c r="S76" s="900"/>
      <c r="T76" s="900"/>
      <c r="U76" s="850"/>
      <c r="V76" s="901">
        <v>5232</v>
      </c>
      <c r="W76" s="900"/>
      <c r="X76" s="900"/>
      <c r="Y76" s="900"/>
      <c r="Z76" s="850"/>
      <c r="AA76" s="901">
        <v>1024</v>
      </c>
      <c r="AB76" s="900"/>
      <c r="AC76" s="900"/>
      <c r="AD76" s="900"/>
      <c r="AE76" s="850"/>
      <c r="AF76" s="901">
        <v>1024</v>
      </c>
      <c r="AG76" s="900"/>
      <c r="AH76" s="900"/>
      <c r="AI76" s="900"/>
      <c r="AJ76" s="850"/>
      <c r="AK76" s="901">
        <v>16</v>
      </c>
      <c r="AL76" s="900"/>
      <c r="AM76" s="900"/>
      <c r="AN76" s="900"/>
      <c r="AO76" s="850"/>
      <c r="AP76" s="901" t="s">
        <v>487</v>
      </c>
      <c r="AQ76" s="900"/>
      <c r="AR76" s="900"/>
      <c r="AS76" s="900"/>
      <c r="AT76" s="850"/>
      <c r="AU76" s="901" t="s">
        <v>487</v>
      </c>
      <c r="AV76" s="900"/>
      <c r="AW76" s="900"/>
      <c r="AX76" s="900"/>
      <c r="AY76" s="850"/>
      <c r="AZ76" s="897"/>
      <c r="BA76" s="897"/>
      <c r="BB76" s="897"/>
      <c r="BC76" s="897"/>
      <c r="BD76" s="898"/>
      <c r="BE76" s="216"/>
      <c r="BF76" s="216"/>
      <c r="BG76" s="216"/>
      <c r="BH76" s="216"/>
      <c r="BI76" s="216"/>
      <c r="BJ76" s="216"/>
      <c r="BK76" s="216"/>
      <c r="BL76" s="216"/>
      <c r="BM76" s="216"/>
      <c r="BN76" s="216"/>
      <c r="BO76" s="216"/>
      <c r="BP76" s="216"/>
      <c r="BQ76" s="213">
        <v>70</v>
      </c>
      <c r="BR76" s="218"/>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7"/>
    </row>
    <row r="77" spans="1:131" s="198" customFormat="1" ht="26.25" customHeight="1" x14ac:dyDescent="0.15">
      <c r="A77" s="212">
        <v>10</v>
      </c>
      <c r="B77" s="893" t="s">
        <v>548</v>
      </c>
      <c r="C77" s="894"/>
      <c r="D77" s="894"/>
      <c r="E77" s="894"/>
      <c r="F77" s="894"/>
      <c r="G77" s="894"/>
      <c r="H77" s="894"/>
      <c r="I77" s="894"/>
      <c r="J77" s="894"/>
      <c r="K77" s="894"/>
      <c r="L77" s="894"/>
      <c r="M77" s="894"/>
      <c r="N77" s="894"/>
      <c r="O77" s="894"/>
      <c r="P77" s="895"/>
      <c r="Q77" s="899">
        <v>124</v>
      </c>
      <c r="R77" s="900"/>
      <c r="S77" s="900"/>
      <c r="T77" s="900"/>
      <c r="U77" s="850"/>
      <c r="V77" s="901">
        <v>117</v>
      </c>
      <c r="W77" s="900"/>
      <c r="X77" s="900"/>
      <c r="Y77" s="900"/>
      <c r="Z77" s="850"/>
      <c r="AA77" s="901">
        <v>8</v>
      </c>
      <c r="AB77" s="900"/>
      <c r="AC77" s="900"/>
      <c r="AD77" s="900"/>
      <c r="AE77" s="850"/>
      <c r="AF77" s="901">
        <v>8</v>
      </c>
      <c r="AG77" s="900"/>
      <c r="AH77" s="900"/>
      <c r="AI77" s="900"/>
      <c r="AJ77" s="850"/>
      <c r="AK77" s="901" t="s">
        <v>487</v>
      </c>
      <c r="AL77" s="900"/>
      <c r="AM77" s="900"/>
      <c r="AN77" s="900"/>
      <c r="AO77" s="850"/>
      <c r="AP77" s="901">
        <v>1794</v>
      </c>
      <c r="AQ77" s="900"/>
      <c r="AR77" s="900"/>
      <c r="AS77" s="900"/>
      <c r="AT77" s="850"/>
      <c r="AU77" s="901">
        <v>6</v>
      </c>
      <c r="AV77" s="900"/>
      <c r="AW77" s="900"/>
      <c r="AX77" s="900"/>
      <c r="AY77" s="850"/>
      <c r="AZ77" s="897"/>
      <c r="BA77" s="897"/>
      <c r="BB77" s="897"/>
      <c r="BC77" s="897"/>
      <c r="BD77" s="898"/>
      <c r="BE77" s="216"/>
      <c r="BF77" s="216"/>
      <c r="BG77" s="216"/>
      <c r="BH77" s="216"/>
      <c r="BI77" s="216"/>
      <c r="BJ77" s="216"/>
      <c r="BK77" s="216"/>
      <c r="BL77" s="216"/>
      <c r="BM77" s="216"/>
      <c r="BN77" s="216"/>
      <c r="BO77" s="216"/>
      <c r="BP77" s="216"/>
      <c r="BQ77" s="213">
        <v>71</v>
      </c>
      <c r="BR77" s="218"/>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7"/>
    </row>
    <row r="78" spans="1:131" s="198" customFormat="1" ht="26.25" customHeight="1" x14ac:dyDescent="0.15">
      <c r="A78" s="212">
        <v>11</v>
      </c>
      <c r="B78" s="893" t="s">
        <v>549</v>
      </c>
      <c r="C78" s="894"/>
      <c r="D78" s="894"/>
      <c r="E78" s="894"/>
      <c r="F78" s="894"/>
      <c r="G78" s="894"/>
      <c r="H78" s="894"/>
      <c r="I78" s="894"/>
      <c r="J78" s="894"/>
      <c r="K78" s="894"/>
      <c r="L78" s="894"/>
      <c r="M78" s="894"/>
      <c r="N78" s="894"/>
      <c r="O78" s="894"/>
      <c r="P78" s="895"/>
      <c r="Q78" s="896">
        <v>401</v>
      </c>
      <c r="R78" s="851"/>
      <c r="S78" s="851"/>
      <c r="T78" s="851"/>
      <c r="U78" s="851"/>
      <c r="V78" s="851">
        <v>390</v>
      </c>
      <c r="W78" s="851"/>
      <c r="X78" s="851"/>
      <c r="Y78" s="851"/>
      <c r="Z78" s="851"/>
      <c r="AA78" s="851">
        <v>12</v>
      </c>
      <c r="AB78" s="851"/>
      <c r="AC78" s="851"/>
      <c r="AD78" s="851"/>
      <c r="AE78" s="851"/>
      <c r="AF78" s="851">
        <v>469</v>
      </c>
      <c r="AG78" s="851"/>
      <c r="AH78" s="851"/>
      <c r="AI78" s="851"/>
      <c r="AJ78" s="851"/>
      <c r="AK78" s="851" t="s">
        <v>487</v>
      </c>
      <c r="AL78" s="851"/>
      <c r="AM78" s="851"/>
      <c r="AN78" s="851"/>
      <c r="AO78" s="851"/>
      <c r="AP78" s="851" t="s">
        <v>487</v>
      </c>
      <c r="AQ78" s="851"/>
      <c r="AR78" s="851"/>
      <c r="AS78" s="851"/>
      <c r="AT78" s="851"/>
      <c r="AU78" s="851" t="s">
        <v>487</v>
      </c>
      <c r="AV78" s="851"/>
      <c r="AW78" s="851"/>
      <c r="AX78" s="851"/>
      <c r="AY78" s="851"/>
      <c r="AZ78" s="897"/>
      <c r="BA78" s="897"/>
      <c r="BB78" s="897"/>
      <c r="BC78" s="897"/>
      <c r="BD78" s="898"/>
      <c r="BE78" s="216"/>
      <c r="BF78" s="216"/>
      <c r="BG78" s="216"/>
      <c r="BH78" s="216"/>
      <c r="BI78" s="216"/>
      <c r="BJ78" s="219"/>
      <c r="BK78" s="219"/>
      <c r="BL78" s="219"/>
      <c r="BM78" s="219"/>
      <c r="BN78" s="219"/>
      <c r="BO78" s="216"/>
      <c r="BP78" s="216"/>
      <c r="BQ78" s="213">
        <v>72</v>
      </c>
      <c r="BR78" s="218"/>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7"/>
    </row>
    <row r="79" spans="1:131" s="198" customFormat="1" ht="26.25" customHeight="1" x14ac:dyDescent="0.15">
      <c r="A79" s="212">
        <v>12</v>
      </c>
      <c r="B79" s="893" t="s">
        <v>550</v>
      </c>
      <c r="C79" s="894"/>
      <c r="D79" s="894"/>
      <c r="E79" s="894"/>
      <c r="F79" s="894"/>
      <c r="G79" s="894"/>
      <c r="H79" s="894"/>
      <c r="I79" s="894"/>
      <c r="J79" s="894"/>
      <c r="K79" s="894"/>
      <c r="L79" s="894"/>
      <c r="M79" s="894"/>
      <c r="N79" s="894"/>
      <c r="O79" s="894"/>
      <c r="P79" s="895"/>
      <c r="Q79" s="896">
        <v>237</v>
      </c>
      <c r="R79" s="851"/>
      <c r="S79" s="851"/>
      <c r="T79" s="851"/>
      <c r="U79" s="851"/>
      <c r="V79" s="851">
        <v>151</v>
      </c>
      <c r="W79" s="851"/>
      <c r="X79" s="851"/>
      <c r="Y79" s="851"/>
      <c r="Z79" s="851"/>
      <c r="AA79" s="851">
        <v>87</v>
      </c>
      <c r="AB79" s="851"/>
      <c r="AC79" s="851"/>
      <c r="AD79" s="851"/>
      <c r="AE79" s="851"/>
      <c r="AF79" s="851">
        <v>87</v>
      </c>
      <c r="AG79" s="851"/>
      <c r="AH79" s="851"/>
      <c r="AI79" s="851"/>
      <c r="AJ79" s="851"/>
      <c r="AK79" s="851" t="s">
        <v>487</v>
      </c>
      <c r="AL79" s="851"/>
      <c r="AM79" s="851"/>
      <c r="AN79" s="851"/>
      <c r="AO79" s="851"/>
      <c r="AP79" s="851" t="s">
        <v>487</v>
      </c>
      <c r="AQ79" s="851"/>
      <c r="AR79" s="851"/>
      <c r="AS79" s="851"/>
      <c r="AT79" s="851"/>
      <c r="AU79" s="851" t="s">
        <v>487</v>
      </c>
      <c r="AV79" s="851"/>
      <c r="AW79" s="851"/>
      <c r="AX79" s="851"/>
      <c r="AY79" s="851"/>
      <c r="AZ79" s="897"/>
      <c r="BA79" s="897"/>
      <c r="BB79" s="897"/>
      <c r="BC79" s="897"/>
      <c r="BD79" s="898"/>
      <c r="BE79" s="216"/>
      <c r="BF79" s="216"/>
      <c r="BG79" s="216"/>
      <c r="BH79" s="216"/>
      <c r="BI79" s="216"/>
      <c r="BJ79" s="219"/>
      <c r="BK79" s="219"/>
      <c r="BL79" s="219"/>
      <c r="BM79" s="219"/>
      <c r="BN79" s="219"/>
      <c r="BO79" s="216"/>
      <c r="BP79" s="216"/>
      <c r="BQ79" s="213">
        <v>73</v>
      </c>
      <c r="BR79" s="218"/>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7"/>
    </row>
    <row r="80" spans="1:131" s="198" customFormat="1" ht="26.25" customHeight="1" x14ac:dyDescent="0.15">
      <c r="A80" s="212">
        <v>13</v>
      </c>
      <c r="B80" s="893" t="s">
        <v>551</v>
      </c>
      <c r="C80" s="894"/>
      <c r="D80" s="894"/>
      <c r="E80" s="894"/>
      <c r="F80" s="894"/>
      <c r="G80" s="894"/>
      <c r="H80" s="894"/>
      <c r="I80" s="894"/>
      <c r="J80" s="894"/>
      <c r="K80" s="894"/>
      <c r="L80" s="894"/>
      <c r="M80" s="894"/>
      <c r="N80" s="894"/>
      <c r="O80" s="894"/>
      <c r="P80" s="895"/>
      <c r="Q80" s="896">
        <v>74</v>
      </c>
      <c r="R80" s="851"/>
      <c r="S80" s="851"/>
      <c r="T80" s="851"/>
      <c r="U80" s="851"/>
      <c r="V80" s="851">
        <v>37</v>
      </c>
      <c r="W80" s="851"/>
      <c r="X80" s="851"/>
      <c r="Y80" s="851"/>
      <c r="Z80" s="851"/>
      <c r="AA80" s="851">
        <v>37</v>
      </c>
      <c r="AB80" s="851"/>
      <c r="AC80" s="851"/>
      <c r="AD80" s="851"/>
      <c r="AE80" s="851"/>
      <c r="AF80" s="851">
        <v>37</v>
      </c>
      <c r="AG80" s="851"/>
      <c r="AH80" s="851"/>
      <c r="AI80" s="851"/>
      <c r="AJ80" s="851"/>
      <c r="AK80" s="851" t="s">
        <v>487</v>
      </c>
      <c r="AL80" s="851"/>
      <c r="AM80" s="851"/>
      <c r="AN80" s="851"/>
      <c r="AO80" s="851"/>
      <c r="AP80" s="851" t="s">
        <v>487</v>
      </c>
      <c r="AQ80" s="851"/>
      <c r="AR80" s="851"/>
      <c r="AS80" s="851"/>
      <c r="AT80" s="851"/>
      <c r="AU80" s="851" t="s">
        <v>487</v>
      </c>
      <c r="AV80" s="851"/>
      <c r="AW80" s="851"/>
      <c r="AX80" s="851"/>
      <c r="AY80" s="851"/>
      <c r="AZ80" s="897"/>
      <c r="BA80" s="897"/>
      <c r="BB80" s="897"/>
      <c r="BC80" s="897"/>
      <c r="BD80" s="898"/>
      <c r="BE80" s="216"/>
      <c r="BF80" s="216"/>
      <c r="BG80" s="216"/>
      <c r="BH80" s="216"/>
      <c r="BI80" s="216"/>
      <c r="BJ80" s="216"/>
      <c r="BK80" s="216"/>
      <c r="BL80" s="216"/>
      <c r="BM80" s="216"/>
      <c r="BN80" s="216"/>
      <c r="BO80" s="216"/>
      <c r="BP80" s="216"/>
      <c r="BQ80" s="213">
        <v>74</v>
      </c>
      <c r="BR80" s="218"/>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7"/>
    </row>
    <row r="81" spans="1:131" s="198" customFormat="1" ht="26.25" customHeight="1" x14ac:dyDescent="0.15">
      <c r="A81" s="212">
        <v>14</v>
      </c>
      <c r="B81" s="893" t="s">
        <v>552</v>
      </c>
      <c r="C81" s="894"/>
      <c r="D81" s="894"/>
      <c r="E81" s="894"/>
      <c r="F81" s="894"/>
      <c r="G81" s="894"/>
      <c r="H81" s="894"/>
      <c r="I81" s="894"/>
      <c r="J81" s="894"/>
      <c r="K81" s="894"/>
      <c r="L81" s="894"/>
      <c r="M81" s="894"/>
      <c r="N81" s="894"/>
      <c r="O81" s="894"/>
      <c r="P81" s="895"/>
      <c r="Q81" s="896">
        <v>179</v>
      </c>
      <c r="R81" s="851"/>
      <c r="S81" s="851"/>
      <c r="T81" s="851"/>
      <c r="U81" s="851"/>
      <c r="V81" s="851">
        <v>176</v>
      </c>
      <c r="W81" s="851"/>
      <c r="X81" s="851"/>
      <c r="Y81" s="851"/>
      <c r="Z81" s="851"/>
      <c r="AA81" s="851">
        <v>3</v>
      </c>
      <c r="AB81" s="851"/>
      <c r="AC81" s="851"/>
      <c r="AD81" s="851"/>
      <c r="AE81" s="851"/>
      <c r="AF81" s="851">
        <v>3</v>
      </c>
      <c r="AG81" s="851"/>
      <c r="AH81" s="851"/>
      <c r="AI81" s="851"/>
      <c r="AJ81" s="851"/>
      <c r="AK81" s="851" t="s">
        <v>487</v>
      </c>
      <c r="AL81" s="851"/>
      <c r="AM81" s="851"/>
      <c r="AN81" s="851"/>
      <c r="AO81" s="851"/>
      <c r="AP81" s="851" t="s">
        <v>487</v>
      </c>
      <c r="AQ81" s="851"/>
      <c r="AR81" s="851"/>
      <c r="AS81" s="851"/>
      <c r="AT81" s="851"/>
      <c r="AU81" s="851" t="s">
        <v>487</v>
      </c>
      <c r="AV81" s="851"/>
      <c r="AW81" s="851"/>
      <c r="AX81" s="851"/>
      <c r="AY81" s="851"/>
      <c r="AZ81" s="897"/>
      <c r="BA81" s="897"/>
      <c r="BB81" s="897"/>
      <c r="BC81" s="897"/>
      <c r="BD81" s="898"/>
      <c r="BE81" s="216"/>
      <c r="BF81" s="216"/>
      <c r="BG81" s="216"/>
      <c r="BH81" s="216"/>
      <c r="BI81" s="216"/>
      <c r="BJ81" s="216"/>
      <c r="BK81" s="216"/>
      <c r="BL81" s="216"/>
      <c r="BM81" s="216"/>
      <c r="BN81" s="216"/>
      <c r="BO81" s="216"/>
      <c r="BP81" s="216"/>
      <c r="BQ81" s="213">
        <v>75</v>
      </c>
      <c r="BR81" s="218"/>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7"/>
    </row>
    <row r="82" spans="1:131" s="198" customFormat="1" ht="26.25" customHeight="1" x14ac:dyDescent="0.15">
      <c r="A82" s="212">
        <v>15</v>
      </c>
      <c r="B82" s="893" t="s">
        <v>553</v>
      </c>
      <c r="C82" s="894"/>
      <c r="D82" s="894"/>
      <c r="E82" s="894"/>
      <c r="F82" s="894"/>
      <c r="G82" s="894"/>
      <c r="H82" s="894"/>
      <c r="I82" s="894"/>
      <c r="J82" s="894"/>
      <c r="K82" s="894"/>
      <c r="L82" s="894"/>
      <c r="M82" s="894"/>
      <c r="N82" s="894"/>
      <c r="O82" s="894"/>
      <c r="P82" s="895"/>
      <c r="Q82" s="896">
        <v>206788</v>
      </c>
      <c r="R82" s="851"/>
      <c r="S82" s="851"/>
      <c r="T82" s="851"/>
      <c r="U82" s="851"/>
      <c r="V82" s="851">
        <v>199254</v>
      </c>
      <c r="W82" s="851"/>
      <c r="X82" s="851"/>
      <c r="Y82" s="851"/>
      <c r="Z82" s="851"/>
      <c r="AA82" s="851">
        <v>7534</v>
      </c>
      <c r="AB82" s="851"/>
      <c r="AC82" s="851"/>
      <c r="AD82" s="851"/>
      <c r="AE82" s="851"/>
      <c r="AF82" s="851">
        <v>7534</v>
      </c>
      <c r="AG82" s="851"/>
      <c r="AH82" s="851"/>
      <c r="AI82" s="851"/>
      <c r="AJ82" s="851"/>
      <c r="AK82" s="851">
        <v>168</v>
      </c>
      <c r="AL82" s="851"/>
      <c r="AM82" s="851"/>
      <c r="AN82" s="851"/>
      <c r="AO82" s="851"/>
      <c r="AP82" s="851" t="s">
        <v>487</v>
      </c>
      <c r="AQ82" s="851"/>
      <c r="AR82" s="851"/>
      <c r="AS82" s="851"/>
      <c r="AT82" s="851"/>
      <c r="AU82" s="851" t="s">
        <v>487</v>
      </c>
      <c r="AV82" s="851"/>
      <c r="AW82" s="851"/>
      <c r="AX82" s="851"/>
      <c r="AY82" s="851"/>
      <c r="AZ82" s="897"/>
      <c r="BA82" s="897"/>
      <c r="BB82" s="897"/>
      <c r="BC82" s="897"/>
      <c r="BD82" s="898"/>
      <c r="BE82" s="216"/>
      <c r="BF82" s="216"/>
      <c r="BG82" s="216"/>
      <c r="BH82" s="216"/>
      <c r="BI82" s="216"/>
      <c r="BJ82" s="216"/>
      <c r="BK82" s="216"/>
      <c r="BL82" s="216"/>
      <c r="BM82" s="216"/>
      <c r="BN82" s="216"/>
      <c r="BO82" s="216"/>
      <c r="BP82" s="216"/>
      <c r="BQ82" s="213">
        <v>76</v>
      </c>
      <c r="BR82" s="218"/>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7"/>
    </row>
    <row r="83" spans="1:131" s="198" customFormat="1" ht="26.25" customHeight="1" x14ac:dyDescent="0.15">
      <c r="A83" s="212">
        <v>16</v>
      </c>
      <c r="B83" s="893" t="s">
        <v>557</v>
      </c>
      <c r="C83" s="894"/>
      <c r="D83" s="894"/>
      <c r="E83" s="894"/>
      <c r="F83" s="894"/>
      <c r="G83" s="894"/>
      <c r="H83" s="894"/>
      <c r="I83" s="894"/>
      <c r="J83" s="894"/>
      <c r="K83" s="894"/>
      <c r="L83" s="894"/>
      <c r="M83" s="894"/>
      <c r="N83" s="894"/>
      <c r="O83" s="894"/>
      <c r="P83" s="895"/>
      <c r="Q83" s="896">
        <v>4</v>
      </c>
      <c r="R83" s="851"/>
      <c r="S83" s="851"/>
      <c r="T83" s="851"/>
      <c r="U83" s="851"/>
      <c r="V83" s="851">
        <v>2</v>
      </c>
      <c r="W83" s="851"/>
      <c r="X83" s="851"/>
      <c r="Y83" s="851"/>
      <c r="Z83" s="851"/>
      <c r="AA83" s="851">
        <v>2</v>
      </c>
      <c r="AB83" s="851"/>
      <c r="AC83" s="851"/>
      <c r="AD83" s="851"/>
      <c r="AE83" s="851"/>
      <c r="AF83" s="851">
        <v>2</v>
      </c>
      <c r="AG83" s="851"/>
      <c r="AH83" s="851"/>
      <c r="AI83" s="851"/>
      <c r="AJ83" s="851"/>
      <c r="AK83" s="851">
        <v>0</v>
      </c>
      <c r="AL83" s="851"/>
      <c r="AM83" s="851"/>
      <c r="AN83" s="851"/>
      <c r="AO83" s="851"/>
      <c r="AP83" s="851" t="s">
        <v>556</v>
      </c>
      <c r="AQ83" s="851"/>
      <c r="AR83" s="851"/>
      <c r="AS83" s="851"/>
      <c r="AT83" s="851"/>
      <c r="AU83" s="851" t="s">
        <v>556</v>
      </c>
      <c r="AV83" s="851"/>
      <c r="AW83" s="851"/>
      <c r="AX83" s="851"/>
      <c r="AY83" s="851"/>
      <c r="AZ83" s="897"/>
      <c r="BA83" s="897"/>
      <c r="BB83" s="897"/>
      <c r="BC83" s="897"/>
      <c r="BD83" s="898"/>
      <c r="BE83" s="216"/>
      <c r="BF83" s="216"/>
      <c r="BG83" s="216"/>
      <c r="BH83" s="216"/>
      <c r="BI83" s="216"/>
      <c r="BJ83" s="216"/>
      <c r="BK83" s="216"/>
      <c r="BL83" s="216"/>
      <c r="BM83" s="216"/>
      <c r="BN83" s="216"/>
      <c r="BO83" s="216"/>
      <c r="BP83" s="216"/>
      <c r="BQ83" s="213">
        <v>77</v>
      </c>
      <c r="BR83" s="218"/>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7"/>
    </row>
    <row r="84" spans="1:131" s="198" customFormat="1" ht="26.25" customHeight="1" x14ac:dyDescent="0.15">
      <c r="A84" s="212">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6"/>
      <c r="BF84" s="216"/>
      <c r="BG84" s="216"/>
      <c r="BH84" s="216"/>
      <c r="BI84" s="216"/>
      <c r="BJ84" s="216"/>
      <c r="BK84" s="216"/>
      <c r="BL84" s="216"/>
      <c r="BM84" s="216"/>
      <c r="BN84" s="216"/>
      <c r="BO84" s="216"/>
      <c r="BP84" s="216"/>
      <c r="BQ84" s="213">
        <v>78</v>
      </c>
      <c r="BR84" s="218"/>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7"/>
    </row>
    <row r="85" spans="1:131" s="198" customFormat="1" ht="26.25" customHeight="1" x14ac:dyDescent="0.15">
      <c r="A85" s="212">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6"/>
      <c r="BF85" s="216"/>
      <c r="BG85" s="216"/>
      <c r="BH85" s="216"/>
      <c r="BI85" s="216"/>
      <c r="BJ85" s="216"/>
      <c r="BK85" s="216"/>
      <c r="BL85" s="216"/>
      <c r="BM85" s="216"/>
      <c r="BN85" s="216"/>
      <c r="BO85" s="216"/>
      <c r="BP85" s="216"/>
      <c r="BQ85" s="213">
        <v>79</v>
      </c>
      <c r="BR85" s="218"/>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7"/>
    </row>
    <row r="86" spans="1:131" s="198" customFormat="1" ht="26.25" customHeight="1" x14ac:dyDescent="0.15">
      <c r="A86" s="212">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6"/>
      <c r="BF86" s="216"/>
      <c r="BG86" s="216"/>
      <c r="BH86" s="216"/>
      <c r="BI86" s="216"/>
      <c r="BJ86" s="216"/>
      <c r="BK86" s="216"/>
      <c r="BL86" s="216"/>
      <c r="BM86" s="216"/>
      <c r="BN86" s="216"/>
      <c r="BO86" s="216"/>
      <c r="BP86" s="216"/>
      <c r="BQ86" s="213">
        <v>80</v>
      </c>
      <c r="BR86" s="218"/>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7"/>
    </row>
    <row r="87" spans="1:131" s="198" customFormat="1" ht="26.25" customHeight="1" x14ac:dyDescent="0.15">
      <c r="A87" s="220">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6"/>
      <c r="BF87" s="216"/>
      <c r="BG87" s="216"/>
      <c r="BH87" s="216"/>
      <c r="BI87" s="216"/>
      <c r="BJ87" s="216"/>
      <c r="BK87" s="216"/>
      <c r="BL87" s="216"/>
      <c r="BM87" s="216"/>
      <c r="BN87" s="216"/>
      <c r="BO87" s="216"/>
      <c r="BP87" s="216"/>
      <c r="BQ87" s="213">
        <v>81</v>
      </c>
      <c r="BR87" s="218"/>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7"/>
    </row>
    <row r="88" spans="1:131" s="198" customFormat="1" ht="26.25" customHeight="1" thickBot="1" x14ac:dyDescent="0.2">
      <c r="A88" s="215" t="s">
        <v>362</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9267</v>
      </c>
      <c r="AG88" s="862"/>
      <c r="AH88" s="862"/>
      <c r="AI88" s="862"/>
      <c r="AJ88" s="862"/>
      <c r="AK88" s="859"/>
      <c r="AL88" s="859"/>
      <c r="AM88" s="859"/>
      <c r="AN88" s="859"/>
      <c r="AO88" s="859"/>
      <c r="AP88" s="862">
        <v>1794</v>
      </c>
      <c r="AQ88" s="862"/>
      <c r="AR88" s="862"/>
      <c r="AS88" s="862"/>
      <c r="AT88" s="862"/>
      <c r="AU88" s="862">
        <v>6</v>
      </c>
      <c r="AV88" s="862"/>
      <c r="AW88" s="862"/>
      <c r="AX88" s="862"/>
      <c r="AY88" s="862"/>
      <c r="AZ88" s="867"/>
      <c r="BA88" s="867"/>
      <c r="BB88" s="867"/>
      <c r="BC88" s="867"/>
      <c r="BD88" s="868"/>
      <c r="BE88" s="216"/>
      <c r="BF88" s="216"/>
      <c r="BG88" s="216"/>
      <c r="BH88" s="216"/>
      <c r="BI88" s="216"/>
      <c r="BJ88" s="216"/>
      <c r="BK88" s="216"/>
      <c r="BL88" s="216"/>
      <c r="BM88" s="216"/>
      <c r="BN88" s="216"/>
      <c r="BO88" s="216"/>
      <c r="BP88" s="216"/>
      <c r="BQ88" s="213">
        <v>82</v>
      </c>
      <c r="BR88" s="218"/>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t="s">
        <v>487</v>
      </c>
      <c r="CX102" s="870"/>
      <c r="CY102" s="870"/>
      <c r="CZ102" s="870"/>
      <c r="DA102" s="913"/>
      <c r="DB102" s="912" t="s">
        <v>487</v>
      </c>
      <c r="DC102" s="870"/>
      <c r="DD102" s="870"/>
      <c r="DE102" s="870"/>
      <c r="DF102" s="913"/>
      <c r="DG102" s="912" t="s">
        <v>487</v>
      </c>
      <c r="DH102" s="870"/>
      <c r="DI102" s="870"/>
      <c r="DJ102" s="870"/>
      <c r="DK102" s="913"/>
      <c r="DL102" s="912" t="s">
        <v>487</v>
      </c>
      <c r="DM102" s="870"/>
      <c r="DN102" s="870"/>
      <c r="DO102" s="870"/>
      <c r="DP102" s="913"/>
      <c r="DQ102" s="912" t="s">
        <v>487</v>
      </c>
      <c r="DR102" s="870"/>
      <c r="DS102" s="870"/>
      <c r="DT102" s="870"/>
      <c r="DU102" s="913"/>
      <c r="DV102" s="938"/>
      <c r="DW102" s="939"/>
      <c r="DX102" s="939"/>
      <c r="DY102" s="939"/>
      <c r="DZ102" s="940"/>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395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396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3" t="s">
        <v>399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7" customFormat="1" ht="26.25" customHeight="1" x14ac:dyDescent="0.15">
      <c r="A109" s="936"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283</v>
      </c>
      <c r="AG109" s="915"/>
      <c r="AH109" s="915"/>
      <c r="AI109" s="915"/>
      <c r="AJ109" s="916"/>
      <c r="AK109" s="914" t="s">
        <v>282</v>
      </c>
      <c r="AL109" s="915"/>
      <c r="AM109" s="915"/>
      <c r="AN109" s="915"/>
      <c r="AO109" s="916"/>
      <c r="AP109" s="914" t="s">
        <v>403</v>
      </c>
      <c r="AQ109" s="915"/>
      <c r="AR109" s="915"/>
      <c r="AS109" s="915"/>
      <c r="AT109" s="917"/>
      <c r="AU109" s="936"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283</v>
      </c>
      <c r="BW109" s="915"/>
      <c r="BX109" s="915"/>
      <c r="BY109" s="915"/>
      <c r="BZ109" s="916"/>
      <c r="CA109" s="914" t="s">
        <v>282</v>
      </c>
      <c r="CB109" s="915"/>
      <c r="CC109" s="915"/>
      <c r="CD109" s="915"/>
      <c r="CE109" s="916"/>
      <c r="CF109" s="937" t="s">
        <v>403</v>
      </c>
      <c r="CG109" s="937"/>
      <c r="CH109" s="937"/>
      <c r="CI109" s="937"/>
      <c r="CJ109" s="937"/>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283</v>
      </c>
      <c r="DM109" s="915"/>
      <c r="DN109" s="915"/>
      <c r="DO109" s="915"/>
      <c r="DP109" s="916"/>
      <c r="DQ109" s="914" t="s">
        <v>282</v>
      </c>
      <c r="DR109" s="915"/>
      <c r="DS109" s="915"/>
      <c r="DT109" s="915"/>
      <c r="DU109" s="916"/>
      <c r="DV109" s="914" t="s">
        <v>403</v>
      </c>
      <c r="DW109" s="915"/>
      <c r="DX109" s="915"/>
      <c r="DY109" s="915"/>
      <c r="DZ109" s="917"/>
    </row>
    <row r="110" spans="1:131" s="197"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79969</v>
      </c>
      <c r="AB110" s="922"/>
      <c r="AC110" s="922"/>
      <c r="AD110" s="922"/>
      <c r="AE110" s="923"/>
      <c r="AF110" s="924">
        <v>47120</v>
      </c>
      <c r="AG110" s="922"/>
      <c r="AH110" s="922"/>
      <c r="AI110" s="922"/>
      <c r="AJ110" s="923"/>
      <c r="AK110" s="924">
        <v>43235</v>
      </c>
      <c r="AL110" s="922"/>
      <c r="AM110" s="922"/>
      <c r="AN110" s="922"/>
      <c r="AO110" s="923"/>
      <c r="AP110" s="925">
        <v>1</v>
      </c>
      <c r="AQ110" s="926"/>
      <c r="AR110" s="926"/>
      <c r="AS110" s="926"/>
      <c r="AT110" s="927"/>
      <c r="AU110" s="928" t="s">
        <v>60</v>
      </c>
      <c r="AV110" s="929"/>
      <c r="AW110" s="929"/>
      <c r="AX110" s="929"/>
      <c r="AY110" s="930"/>
      <c r="AZ110" s="972" t="s">
        <v>406</v>
      </c>
      <c r="BA110" s="919"/>
      <c r="BB110" s="919"/>
      <c r="BC110" s="919"/>
      <c r="BD110" s="919"/>
      <c r="BE110" s="919"/>
      <c r="BF110" s="919"/>
      <c r="BG110" s="919"/>
      <c r="BH110" s="919"/>
      <c r="BI110" s="919"/>
      <c r="BJ110" s="919"/>
      <c r="BK110" s="919"/>
      <c r="BL110" s="919"/>
      <c r="BM110" s="919"/>
      <c r="BN110" s="919"/>
      <c r="BO110" s="919"/>
      <c r="BP110" s="920"/>
      <c r="BQ110" s="958">
        <v>272448</v>
      </c>
      <c r="BR110" s="959"/>
      <c r="BS110" s="959"/>
      <c r="BT110" s="959"/>
      <c r="BU110" s="959"/>
      <c r="BV110" s="959">
        <v>312391</v>
      </c>
      <c r="BW110" s="959"/>
      <c r="BX110" s="959"/>
      <c r="BY110" s="959"/>
      <c r="BZ110" s="959"/>
      <c r="CA110" s="959">
        <v>505326</v>
      </c>
      <c r="CB110" s="959"/>
      <c r="CC110" s="959"/>
      <c r="CD110" s="959"/>
      <c r="CE110" s="959"/>
      <c r="CF110" s="973">
        <v>11.7</v>
      </c>
      <c r="CG110" s="974"/>
      <c r="CH110" s="974"/>
      <c r="CI110" s="974"/>
      <c r="CJ110" s="974"/>
      <c r="CK110" s="975" t="s">
        <v>407</v>
      </c>
      <c r="CL110" s="976"/>
      <c r="CM110" s="955" t="s">
        <v>408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409</v>
      </c>
      <c r="DH110" s="959"/>
      <c r="DI110" s="959"/>
      <c r="DJ110" s="959"/>
      <c r="DK110" s="959"/>
      <c r="DL110" s="959" t="s">
        <v>409</v>
      </c>
      <c r="DM110" s="959"/>
      <c r="DN110" s="959"/>
      <c r="DO110" s="959"/>
      <c r="DP110" s="959"/>
      <c r="DQ110" s="959" t="s">
        <v>409</v>
      </c>
      <c r="DR110" s="959"/>
      <c r="DS110" s="959"/>
      <c r="DT110" s="959"/>
      <c r="DU110" s="959"/>
      <c r="DV110" s="960" t="s">
        <v>409</v>
      </c>
      <c r="DW110" s="960"/>
      <c r="DX110" s="960"/>
      <c r="DY110" s="960"/>
      <c r="DZ110" s="961"/>
    </row>
    <row r="111" spans="1:131" s="197" customFormat="1" ht="26.25" customHeight="1" x14ac:dyDescent="0.15">
      <c r="A111" s="962" t="s">
        <v>410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108</v>
      </c>
      <c r="AB111" s="966"/>
      <c r="AC111" s="966"/>
      <c r="AD111" s="966"/>
      <c r="AE111" s="967"/>
      <c r="AF111" s="968" t="s">
        <v>108</v>
      </c>
      <c r="AG111" s="966"/>
      <c r="AH111" s="966"/>
      <c r="AI111" s="966"/>
      <c r="AJ111" s="967"/>
      <c r="AK111" s="968" t="s">
        <v>108</v>
      </c>
      <c r="AL111" s="966"/>
      <c r="AM111" s="966"/>
      <c r="AN111" s="966"/>
      <c r="AO111" s="967"/>
      <c r="AP111" s="969" t="s">
        <v>108</v>
      </c>
      <c r="AQ111" s="970"/>
      <c r="AR111" s="970"/>
      <c r="AS111" s="970"/>
      <c r="AT111" s="971"/>
      <c r="AU111" s="931"/>
      <c r="AV111" s="932"/>
      <c r="AW111" s="932"/>
      <c r="AX111" s="932"/>
      <c r="AY111" s="933"/>
      <c r="AZ111" s="981" t="s">
        <v>411</v>
      </c>
      <c r="BA111" s="982"/>
      <c r="BB111" s="982"/>
      <c r="BC111" s="982"/>
      <c r="BD111" s="982"/>
      <c r="BE111" s="982"/>
      <c r="BF111" s="982"/>
      <c r="BG111" s="982"/>
      <c r="BH111" s="982"/>
      <c r="BI111" s="982"/>
      <c r="BJ111" s="982"/>
      <c r="BK111" s="982"/>
      <c r="BL111" s="982"/>
      <c r="BM111" s="982"/>
      <c r="BN111" s="982"/>
      <c r="BO111" s="982"/>
      <c r="BP111" s="983"/>
      <c r="BQ111" s="951" t="s">
        <v>412</v>
      </c>
      <c r="BR111" s="952"/>
      <c r="BS111" s="952"/>
      <c r="BT111" s="952"/>
      <c r="BU111" s="952"/>
      <c r="BV111" s="952" t="s">
        <v>412</v>
      </c>
      <c r="BW111" s="952"/>
      <c r="BX111" s="952"/>
      <c r="BY111" s="952"/>
      <c r="BZ111" s="952"/>
      <c r="CA111" s="952" t="s">
        <v>412</v>
      </c>
      <c r="CB111" s="952"/>
      <c r="CC111" s="952"/>
      <c r="CD111" s="952"/>
      <c r="CE111" s="952"/>
      <c r="CF111" s="946" t="s">
        <v>412</v>
      </c>
      <c r="CG111" s="947"/>
      <c r="CH111" s="947"/>
      <c r="CI111" s="947"/>
      <c r="CJ111" s="947"/>
      <c r="CK111" s="977"/>
      <c r="CL111" s="978"/>
      <c r="CM111" s="948" t="s">
        <v>413</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412</v>
      </c>
      <c r="DH111" s="952"/>
      <c r="DI111" s="952"/>
      <c r="DJ111" s="952"/>
      <c r="DK111" s="952"/>
      <c r="DL111" s="952" t="s">
        <v>412</v>
      </c>
      <c r="DM111" s="952"/>
      <c r="DN111" s="952"/>
      <c r="DO111" s="952"/>
      <c r="DP111" s="952"/>
      <c r="DQ111" s="952" t="s">
        <v>412</v>
      </c>
      <c r="DR111" s="952"/>
      <c r="DS111" s="952"/>
      <c r="DT111" s="952"/>
      <c r="DU111" s="952"/>
      <c r="DV111" s="953" t="s">
        <v>412</v>
      </c>
      <c r="DW111" s="953"/>
      <c r="DX111" s="953"/>
      <c r="DY111" s="953"/>
      <c r="DZ111" s="954"/>
    </row>
    <row r="112" spans="1:131" s="197" customFormat="1" ht="26.25" customHeight="1" x14ac:dyDescent="0.15">
      <c r="A112" s="984" t="s">
        <v>414</v>
      </c>
      <c r="B112" s="985"/>
      <c r="C112" s="982" t="s">
        <v>415</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409</v>
      </c>
      <c r="AB112" s="991"/>
      <c r="AC112" s="991"/>
      <c r="AD112" s="991"/>
      <c r="AE112" s="992"/>
      <c r="AF112" s="993" t="s">
        <v>409</v>
      </c>
      <c r="AG112" s="991"/>
      <c r="AH112" s="991"/>
      <c r="AI112" s="991"/>
      <c r="AJ112" s="992"/>
      <c r="AK112" s="993" t="s">
        <v>409</v>
      </c>
      <c r="AL112" s="991"/>
      <c r="AM112" s="991"/>
      <c r="AN112" s="991"/>
      <c r="AO112" s="992"/>
      <c r="AP112" s="994" t="s">
        <v>409</v>
      </c>
      <c r="AQ112" s="995"/>
      <c r="AR112" s="995"/>
      <c r="AS112" s="995"/>
      <c r="AT112" s="996"/>
      <c r="AU112" s="931"/>
      <c r="AV112" s="932"/>
      <c r="AW112" s="932"/>
      <c r="AX112" s="932"/>
      <c r="AY112" s="933"/>
      <c r="AZ112" s="981" t="s">
        <v>416</v>
      </c>
      <c r="BA112" s="982"/>
      <c r="BB112" s="982"/>
      <c r="BC112" s="982"/>
      <c r="BD112" s="982"/>
      <c r="BE112" s="982"/>
      <c r="BF112" s="982"/>
      <c r="BG112" s="982"/>
      <c r="BH112" s="982"/>
      <c r="BI112" s="982"/>
      <c r="BJ112" s="982"/>
      <c r="BK112" s="982"/>
      <c r="BL112" s="982"/>
      <c r="BM112" s="982"/>
      <c r="BN112" s="982"/>
      <c r="BO112" s="982"/>
      <c r="BP112" s="983"/>
      <c r="BQ112" s="951">
        <v>5706344</v>
      </c>
      <c r="BR112" s="952"/>
      <c r="BS112" s="952"/>
      <c r="BT112" s="952"/>
      <c r="BU112" s="952"/>
      <c r="BV112" s="952">
        <v>5273487</v>
      </c>
      <c r="BW112" s="952"/>
      <c r="BX112" s="952"/>
      <c r="BY112" s="952"/>
      <c r="BZ112" s="952"/>
      <c r="CA112" s="952">
        <v>4983659</v>
      </c>
      <c r="CB112" s="952"/>
      <c r="CC112" s="952"/>
      <c r="CD112" s="952"/>
      <c r="CE112" s="952"/>
      <c r="CF112" s="946">
        <v>115.8</v>
      </c>
      <c r="CG112" s="947"/>
      <c r="CH112" s="947"/>
      <c r="CI112" s="947"/>
      <c r="CJ112" s="947"/>
      <c r="CK112" s="977"/>
      <c r="CL112" s="978"/>
      <c r="CM112" s="948" t="s">
        <v>417</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409</v>
      </c>
      <c r="DH112" s="952"/>
      <c r="DI112" s="952"/>
      <c r="DJ112" s="952"/>
      <c r="DK112" s="952"/>
      <c r="DL112" s="952" t="s">
        <v>409</v>
      </c>
      <c r="DM112" s="952"/>
      <c r="DN112" s="952"/>
      <c r="DO112" s="952"/>
      <c r="DP112" s="952"/>
      <c r="DQ112" s="952" t="s">
        <v>409</v>
      </c>
      <c r="DR112" s="952"/>
      <c r="DS112" s="952"/>
      <c r="DT112" s="952"/>
      <c r="DU112" s="952"/>
      <c r="DV112" s="953" t="s">
        <v>409</v>
      </c>
      <c r="DW112" s="953"/>
      <c r="DX112" s="953"/>
      <c r="DY112" s="953"/>
      <c r="DZ112" s="954"/>
    </row>
    <row r="113" spans="1:130" s="197" customFormat="1" ht="26.25" customHeight="1" x14ac:dyDescent="0.15">
      <c r="A113" s="986"/>
      <c r="B113" s="987"/>
      <c r="C113" s="982" t="s">
        <v>418</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652569</v>
      </c>
      <c r="AB113" s="966"/>
      <c r="AC113" s="966"/>
      <c r="AD113" s="966"/>
      <c r="AE113" s="967"/>
      <c r="AF113" s="968">
        <v>657595</v>
      </c>
      <c r="AG113" s="966"/>
      <c r="AH113" s="966"/>
      <c r="AI113" s="966"/>
      <c r="AJ113" s="967"/>
      <c r="AK113" s="968">
        <v>628064</v>
      </c>
      <c r="AL113" s="966"/>
      <c r="AM113" s="966"/>
      <c r="AN113" s="966"/>
      <c r="AO113" s="967"/>
      <c r="AP113" s="969">
        <v>14.6</v>
      </c>
      <c r="AQ113" s="970"/>
      <c r="AR113" s="970"/>
      <c r="AS113" s="970"/>
      <c r="AT113" s="971"/>
      <c r="AU113" s="931"/>
      <c r="AV113" s="932"/>
      <c r="AW113" s="932"/>
      <c r="AX113" s="932"/>
      <c r="AY113" s="933"/>
      <c r="AZ113" s="981" t="s">
        <v>419</v>
      </c>
      <c r="BA113" s="982"/>
      <c r="BB113" s="982"/>
      <c r="BC113" s="982"/>
      <c r="BD113" s="982"/>
      <c r="BE113" s="982"/>
      <c r="BF113" s="982"/>
      <c r="BG113" s="982"/>
      <c r="BH113" s="982"/>
      <c r="BI113" s="982"/>
      <c r="BJ113" s="982"/>
      <c r="BK113" s="982"/>
      <c r="BL113" s="982"/>
      <c r="BM113" s="982"/>
      <c r="BN113" s="982"/>
      <c r="BO113" s="982"/>
      <c r="BP113" s="983"/>
      <c r="BQ113" s="951">
        <v>3550</v>
      </c>
      <c r="BR113" s="952"/>
      <c r="BS113" s="952"/>
      <c r="BT113" s="952"/>
      <c r="BU113" s="952"/>
      <c r="BV113" s="952">
        <v>6121</v>
      </c>
      <c r="BW113" s="952"/>
      <c r="BX113" s="952"/>
      <c r="BY113" s="952"/>
      <c r="BZ113" s="952"/>
      <c r="CA113" s="952">
        <v>5740</v>
      </c>
      <c r="CB113" s="952"/>
      <c r="CC113" s="952"/>
      <c r="CD113" s="952"/>
      <c r="CE113" s="952"/>
      <c r="CF113" s="946">
        <v>0.1</v>
      </c>
      <c r="CG113" s="947"/>
      <c r="CH113" s="947"/>
      <c r="CI113" s="947"/>
      <c r="CJ113" s="947"/>
      <c r="CK113" s="977"/>
      <c r="CL113" s="978"/>
      <c r="CM113" s="948" t="s">
        <v>420</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409</v>
      </c>
      <c r="DH113" s="991"/>
      <c r="DI113" s="991"/>
      <c r="DJ113" s="991"/>
      <c r="DK113" s="992"/>
      <c r="DL113" s="993" t="s">
        <v>409</v>
      </c>
      <c r="DM113" s="991"/>
      <c r="DN113" s="991"/>
      <c r="DO113" s="991"/>
      <c r="DP113" s="992"/>
      <c r="DQ113" s="993" t="s">
        <v>409</v>
      </c>
      <c r="DR113" s="991"/>
      <c r="DS113" s="991"/>
      <c r="DT113" s="991"/>
      <c r="DU113" s="992"/>
      <c r="DV113" s="994" t="s">
        <v>409</v>
      </c>
      <c r="DW113" s="995"/>
      <c r="DX113" s="995"/>
      <c r="DY113" s="995"/>
      <c r="DZ113" s="996"/>
    </row>
    <row r="114" spans="1:130" s="197" customFormat="1" ht="26.25" customHeight="1" x14ac:dyDescent="0.15">
      <c r="A114" s="986"/>
      <c r="B114" s="987"/>
      <c r="C114" s="982" t="s">
        <v>421</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2195</v>
      </c>
      <c r="AB114" s="991"/>
      <c r="AC114" s="991"/>
      <c r="AD114" s="991"/>
      <c r="AE114" s="992"/>
      <c r="AF114" s="993">
        <v>299</v>
      </c>
      <c r="AG114" s="991"/>
      <c r="AH114" s="991"/>
      <c r="AI114" s="991"/>
      <c r="AJ114" s="992"/>
      <c r="AK114" s="993">
        <v>30</v>
      </c>
      <c r="AL114" s="991"/>
      <c r="AM114" s="991"/>
      <c r="AN114" s="991"/>
      <c r="AO114" s="992"/>
      <c r="AP114" s="994">
        <v>0</v>
      </c>
      <c r="AQ114" s="995"/>
      <c r="AR114" s="995"/>
      <c r="AS114" s="995"/>
      <c r="AT114" s="996"/>
      <c r="AU114" s="931"/>
      <c r="AV114" s="932"/>
      <c r="AW114" s="932"/>
      <c r="AX114" s="932"/>
      <c r="AY114" s="933"/>
      <c r="AZ114" s="981" t="s">
        <v>422</v>
      </c>
      <c r="BA114" s="982"/>
      <c r="BB114" s="982"/>
      <c r="BC114" s="982"/>
      <c r="BD114" s="982"/>
      <c r="BE114" s="982"/>
      <c r="BF114" s="982"/>
      <c r="BG114" s="982"/>
      <c r="BH114" s="982"/>
      <c r="BI114" s="982"/>
      <c r="BJ114" s="982"/>
      <c r="BK114" s="982"/>
      <c r="BL114" s="982"/>
      <c r="BM114" s="982"/>
      <c r="BN114" s="982"/>
      <c r="BO114" s="982"/>
      <c r="BP114" s="983"/>
      <c r="BQ114" s="951">
        <v>674052</v>
      </c>
      <c r="BR114" s="952"/>
      <c r="BS114" s="952"/>
      <c r="BT114" s="952"/>
      <c r="BU114" s="952"/>
      <c r="BV114" s="952">
        <v>631879</v>
      </c>
      <c r="BW114" s="952"/>
      <c r="BX114" s="952"/>
      <c r="BY114" s="952"/>
      <c r="BZ114" s="952"/>
      <c r="CA114" s="952">
        <v>536713</v>
      </c>
      <c r="CB114" s="952"/>
      <c r="CC114" s="952"/>
      <c r="CD114" s="952"/>
      <c r="CE114" s="952"/>
      <c r="CF114" s="946">
        <v>12.5</v>
      </c>
      <c r="CG114" s="947"/>
      <c r="CH114" s="947"/>
      <c r="CI114" s="947"/>
      <c r="CJ114" s="947"/>
      <c r="CK114" s="977"/>
      <c r="CL114" s="978"/>
      <c r="CM114" s="948" t="s">
        <v>423</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409</v>
      </c>
      <c r="DH114" s="991"/>
      <c r="DI114" s="991"/>
      <c r="DJ114" s="991"/>
      <c r="DK114" s="992"/>
      <c r="DL114" s="993" t="s">
        <v>409</v>
      </c>
      <c r="DM114" s="991"/>
      <c r="DN114" s="991"/>
      <c r="DO114" s="991"/>
      <c r="DP114" s="992"/>
      <c r="DQ114" s="993" t="s">
        <v>409</v>
      </c>
      <c r="DR114" s="991"/>
      <c r="DS114" s="991"/>
      <c r="DT114" s="991"/>
      <c r="DU114" s="992"/>
      <c r="DV114" s="994" t="s">
        <v>409</v>
      </c>
      <c r="DW114" s="995"/>
      <c r="DX114" s="995"/>
      <c r="DY114" s="995"/>
      <c r="DZ114" s="996"/>
    </row>
    <row r="115" spans="1:130" s="197" customFormat="1" ht="26.25" customHeight="1" x14ac:dyDescent="0.15">
      <c r="A115" s="986"/>
      <c r="B115" s="987"/>
      <c r="C115" s="982" t="s">
        <v>424</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409</v>
      </c>
      <c r="AB115" s="966"/>
      <c r="AC115" s="966"/>
      <c r="AD115" s="966"/>
      <c r="AE115" s="967"/>
      <c r="AF115" s="968" t="s">
        <v>409</v>
      </c>
      <c r="AG115" s="966"/>
      <c r="AH115" s="966"/>
      <c r="AI115" s="966"/>
      <c r="AJ115" s="967"/>
      <c r="AK115" s="968" t="s">
        <v>409</v>
      </c>
      <c r="AL115" s="966"/>
      <c r="AM115" s="966"/>
      <c r="AN115" s="966"/>
      <c r="AO115" s="967"/>
      <c r="AP115" s="969" t="s">
        <v>409</v>
      </c>
      <c r="AQ115" s="970"/>
      <c r="AR115" s="970"/>
      <c r="AS115" s="970"/>
      <c r="AT115" s="971"/>
      <c r="AU115" s="931"/>
      <c r="AV115" s="932"/>
      <c r="AW115" s="932"/>
      <c r="AX115" s="932"/>
      <c r="AY115" s="933"/>
      <c r="AZ115" s="981" t="s">
        <v>425</v>
      </c>
      <c r="BA115" s="982"/>
      <c r="BB115" s="982"/>
      <c r="BC115" s="982"/>
      <c r="BD115" s="982"/>
      <c r="BE115" s="982"/>
      <c r="BF115" s="982"/>
      <c r="BG115" s="982"/>
      <c r="BH115" s="982"/>
      <c r="BI115" s="982"/>
      <c r="BJ115" s="982"/>
      <c r="BK115" s="982"/>
      <c r="BL115" s="982"/>
      <c r="BM115" s="982"/>
      <c r="BN115" s="982"/>
      <c r="BO115" s="982"/>
      <c r="BP115" s="983"/>
      <c r="BQ115" s="951" t="s">
        <v>409</v>
      </c>
      <c r="BR115" s="952"/>
      <c r="BS115" s="952"/>
      <c r="BT115" s="952"/>
      <c r="BU115" s="952"/>
      <c r="BV115" s="952" t="s">
        <v>409</v>
      </c>
      <c r="BW115" s="952"/>
      <c r="BX115" s="952"/>
      <c r="BY115" s="952"/>
      <c r="BZ115" s="952"/>
      <c r="CA115" s="952" t="s">
        <v>409</v>
      </c>
      <c r="CB115" s="952"/>
      <c r="CC115" s="952"/>
      <c r="CD115" s="952"/>
      <c r="CE115" s="952"/>
      <c r="CF115" s="946" t="s">
        <v>409</v>
      </c>
      <c r="CG115" s="947"/>
      <c r="CH115" s="947"/>
      <c r="CI115" s="947"/>
      <c r="CJ115" s="947"/>
      <c r="CK115" s="977"/>
      <c r="CL115" s="978"/>
      <c r="CM115" s="981" t="s">
        <v>426</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3"/>
      <c r="DG115" s="990" t="s">
        <v>409</v>
      </c>
      <c r="DH115" s="991"/>
      <c r="DI115" s="991"/>
      <c r="DJ115" s="991"/>
      <c r="DK115" s="992"/>
      <c r="DL115" s="993" t="s">
        <v>409</v>
      </c>
      <c r="DM115" s="991"/>
      <c r="DN115" s="991"/>
      <c r="DO115" s="991"/>
      <c r="DP115" s="992"/>
      <c r="DQ115" s="993" t="s">
        <v>409</v>
      </c>
      <c r="DR115" s="991"/>
      <c r="DS115" s="991"/>
      <c r="DT115" s="991"/>
      <c r="DU115" s="992"/>
      <c r="DV115" s="994" t="s">
        <v>409</v>
      </c>
      <c r="DW115" s="995"/>
      <c r="DX115" s="995"/>
      <c r="DY115" s="995"/>
      <c r="DZ115" s="996"/>
    </row>
    <row r="116" spans="1:130" s="197" customFormat="1" ht="26.25" customHeight="1" x14ac:dyDescent="0.15">
      <c r="A116" s="988"/>
      <c r="B116" s="989"/>
      <c r="C116" s="1003" t="s">
        <v>427</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0" t="s">
        <v>409</v>
      </c>
      <c r="AB116" s="991"/>
      <c r="AC116" s="991"/>
      <c r="AD116" s="991"/>
      <c r="AE116" s="992"/>
      <c r="AF116" s="993" t="s">
        <v>409</v>
      </c>
      <c r="AG116" s="991"/>
      <c r="AH116" s="991"/>
      <c r="AI116" s="991"/>
      <c r="AJ116" s="992"/>
      <c r="AK116" s="993" t="s">
        <v>409</v>
      </c>
      <c r="AL116" s="991"/>
      <c r="AM116" s="991"/>
      <c r="AN116" s="991"/>
      <c r="AO116" s="992"/>
      <c r="AP116" s="994" t="s">
        <v>409</v>
      </c>
      <c r="AQ116" s="995"/>
      <c r="AR116" s="995"/>
      <c r="AS116" s="995"/>
      <c r="AT116" s="996"/>
      <c r="AU116" s="931"/>
      <c r="AV116" s="932"/>
      <c r="AW116" s="932"/>
      <c r="AX116" s="932"/>
      <c r="AY116" s="933"/>
      <c r="AZ116" s="981" t="s">
        <v>428</v>
      </c>
      <c r="BA116" s="982"/>
      <c r="BB116" s="982"/>
      <c r="BC116" s="982"/>
      <c r="BD116" s="982"/>
      <c r="BE116" s="982"/>
      <c r="BF116" s="982"/>
      <c r="BG116" s="982"/>
      <c r="BH116" s="982"/>
      <c r="BI116" s="982"/>
      <c r="BJ116" s="982"/>
      <c r="BK116" s="982"/>
      <c r="BL116" s="982"/>
      <c r="BM116" s="982"/>
      <c r="BN116" s="982"/>
      <c r="BO116" s="982"/>
      <c r="BP116" s="983"/>
      <c r="BQ116" s="951" t="s">
        <v>409</v>
      </c>
      <c r="BR116" s="952"/>
      <c r="BS116" s="952"/>
      <c r="BT116" s="952"/>
      <c r="BU116" s="952"/>
      <c r="BV116" s="952" t="s">
        <v>409</v>
      </c>
      <c r="BW116" s="952"/>
      <c r="BX116" s="952"/>
      <c r="BY116" s="952"/>
      <c r="BZ116" s="952"/>
      <c r="CA116" s="952" t="s">
        <v>409</v>
      </c>
      <c r="CB116" s="952"/>
      <c r="CC116" s="952"/>
      <c r="CD116" s="952"/>
      <c r="CE116" s="952"/>
      <c r="CF116" s="946" t="s">
        <v>409</v>
      </c>
      <c r="CG116" s="947"/>
      <c r="CH116" s="947"/>
      <c r="CI116" s="947"/>
      <c r="CJ116" s="947"/>
      <c r="CK116" s="977"/>
      <c r="CL116" s="978"/>
      <c r="CM116" s="948" t="s">
        <v>429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409</v>
      </c>
      <c r="DH116" s="991"/>
      <c r="DI116" s="991"/>
      <c r="DJ116" s="991"/>
      <c r="DK116" s="992"/>
      <c r="DL116" s="993" t="s">
        <v>409</v>
      </c>
      <c r="DM116" s="991"/>
      <c r="DN116" s="991"/>
      <c r="DO116" s="991"/>
      <c r="DP116" s="992"/>
      <c r="DQ116" s="993" t="s">
        <v>409</v>
      </c>
      <c r="DR116" s="991"/>
      <c r="DS116" s="991"/>
      <c r="DT116" s="991"/>
      <c r="DU116" s="992"/>
      <c r="DV116" s="994" t="s">
        <v>409</v>
      </c>
      <c r="DW116" s="995"/>
      <c r="DX116" s="995"/>
      <c r="DY116" s="995"/>
      <c r="DZ116" s="996"/>
    </row>
    <row r="117" spans="1:130" s="197" customFormat="1" ht="26.25" customHeight="1" x14ac:dyDescent="0.15">
      <c r="A117" s="936" t="s">
        <v>166</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25" t="s">
        <v>430</v>
      </c>
      <c r="Z117" s="916"/>
      <c r="AA117" s="1028">
        <v>734733</v>
      </c>
      <c r="AB117" s="998"/>
      <c r="AC117" s="998"/>
      <c r="AD117" s="998"/>
      <c r="AE117" s="999"/>
      <c r="AF117" s="997">
        <v>705014</v>
      </c>
      <c r="AG117" s="998"/>
      <c r="AH117" s="998"/>
      <c r="AI117" s="998"/>
      <c r="AJ117" s="999"/>
      <c r="AK117" s="997">
        <v>671329</v>
      </c>
      <c r="AL117" s="998"/>
      <c r="AM117" s="998"/>
      <c r="AN117" s="998"/>
      <c r="AO117" s="999"/>
      <c r="AP117" s="1000"/>
      <c r="AQ117" s="1001"/>
      <c r="AR117" s="1001"/>
      <c r="AS117" s="1001"/>
      <c r="AT117" s="1002"/>
      <c r="AU117" s="931"/>
      <c r="AV117" s="932"/>
      <c r="AW117" s="932"/>
      <c r="AX117" s="932"/>
      <c r="AY117" s="933"/>
      <c r="AZ117" s="1027" t="s">
        <v>431</v>
      </c>
      <c r="BA117" s="1003"/>
      <c r="BB117" s="1003"/>
      <c r="BC117" s="1003"/>
      <c r="BD117" s="1003"/>
      <c r="BE117" s="1003"/>
      <c r="BF117" s="1003"/>
      <c r="BG117" s="1003"/>
      <c r="BH117" s="1003"/>
      <c r="BI117" s="1003"/>
      <c r="BJ117" s="1003"/>
      <c r="BK117" s="1003"/>
      <c r="BL117" s="1003"/>
      <c r="BM117" s="1003"/>
      <c r="BN117" s="1003"/>
      <c r="BO117" s="1003"/>
      <c r="BP117" s="1004"/>
      <c r="BQ117" s="1017" t="s">
        <v>108</v>
      </c>
      <c r="BR117" s="1018"/>
      <c r="BS117" s="1018"/>
      <c r="BT117" s="1018"/>
      <c r="BU117" s="1018"/>
      <c r="BV117" s="1018" t="s">
        <v>108</v>
      </c>
      <c r="BW117" s="1018"/>
      <c r="BX117" s="1018"/>
      <c r="BY117" s="1018"/>
      <c r="BZ117" s="1018"/>
      <c r="CA117" s="1018" t="s">
        <v>108</v>
      </c>
      <c r="CB117" s="1018"/>
      <c r="CC117" s="1018"/>
      <c r="CD117" s="1018"/>
      <c r="CE117" s="1018"/>
      <c r="CF117" s="946" t="s">
        <v>108</v>
      </c>
      <c r="CG117" s="947"/>
      <c r="CH117" s="947"/>
      <c r="CI117" s="947"/>
      <c r="CJ117" s="947"/>
      <c r="CK117" s="977"/>
      <c r="CL117" s="978"/>
      <c r="CM117" s="948" t="s">
        <v>432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108</v>
      </c>
      <c r="DH117" s="991"/>
      <c r="DI117" s="991"/>
      <c r="DJ117" s="991"/>
      <c r="DK117" s="992"/>
      <c r="DL117" s="993" t="s">
        <v>108</v>
      </c>
      <c r="DM117" s="991"/>
      <c r="DN117" s="991"/>
      <c r="DO117" s="991"/>
      <c r="DP117" s="992"/>
      <c r="DQ117" s="993" t="s">
        <v>108</v>
      </c>
      <c r="DR117" s="991"/>
      <c r="DS117" s="991"/>
      <c r="DT117" s="991"/>
      <c r="DU117" s="992"/>
      <c r="DV117" s="994" t="s">
        <v>108</v>
      </c>
      <c r="DW117" s="995"/>
      <c r="DX117" s="995"/>
      <c r="DY117" s="995"/>
      <c r="DZ117" s="996"/>
    </row>
    <row r="118" spans="1:130" s="197" customFormat="1" ht="26.25" customHeight="1" x14ac:dyDescent="0.15">
      <c r="A118" s="936"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283</v>
      </c>
      <c r="AG118" s="915"/>
      <c r="AH118" s="915"/>
      <c r="AI118" s="915"/>
      <c r="AJ118" s="916"/>
      <c r="AK118" s="914" t="s">
        <v>282</v>
      </c>
      <c r="AL118" s="915"/>
      <c r="AM118" s="915"/>
      <c r="AN118" s="915"/>
      <c r="AO118" s="916"/>
      <c r="AP118" s="1022" t="s">
        <v>403</v>
      </c>
      <c r="AQ118" s="1023"/>
      <c r="AR118" s="1023"/>
      <c r="AS118" s="1023"/>
      <c r="AT118" s="1024"/>
      <c r="AU118" s="934"/>
      <c r="AV118" s="935"/>
      <c r="AW118" s="935"/>
      <c r="AX118" s="935"/>
      <c r="AY118" s="935"/>
      <c r="AZ118" s="228" t="s">
        <v>166</v>
      </c>
      <c r="BA118" s="228"/>
      <c r="BB118" s="228"/>
      <c r="BC118" s="228"/>
      <c r="BD118" s="228"/>
      <c r="BE118" s="228"/>
      <c r="BF118" s="228"/>
      <c r="BG118" s="228"/>
      <c r="BH118" s="228"/>
      <c r="BI118" s="228"/>
      <c r="BJ118" s="228"/>
      <c r="BK118" s="228"/>
      <c r="BL118" s="228"/>
      <c r="BM118" s="228"/>
      <c r="BN118" s="228"/>
      <c r="BO118" s="1025" t="s">
        <v>433</v>
      </c>
      <c r="BP118" s="1026"/>
      <c r="BQ118" s="1017">
        <v>6656394</v>
      </c>
      <c r="BR118" s="1018"/>
      <c r="BS118" s="1018"/>
      <c r="BT118" s="1018"/>
      <c r="BU118" s="1018"/>
      <c r="BV118" s="1018">
        <v>6223878</v>
      </c>
      <c r="BW118" s="1018"/>
      <c r="BX118" s="1018"/>
      <c r="BY118" s="1018"/>
      <c r="BZ118" s="1018"/>
      <c r="CA118" s="1018">
        <v>6031438</v>
      </c>
      <c r="CB118" s="1018"/>
      <c r="CC118" s="1018"/>
      <c r="CD118" s="1018"/>
      <c r="CE118" s="1018"/>
      <c r="CF118" s="1019"/>
      <c r="CG118" s="1020"/>
      <c r="CH118" s="1020"/>
      <c r="CI118" s="1020"/>
      <c r="CJ118" s="1021"/>
      <c r="CK118" s="977"/>
      <c r="CL118" s="978"/>
      <c r="CM118" s="948" t="s">
        <v>434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108</v>
      </c>
      <c r="DH118" s="991"/>
      <c r="DI118" s="991"/>
      <c r="DJ118" s="991"/>
      <c r="DK118" s="992"/>
      <c r="DL118" s="993" t="s">
        <v>108</v>
      </c>
      <c r="DM118" s="991"/>
      <c r="DN118" s="991"/>
      <c r="DO118" s="991"/>
      <c r="DP118" s="992"/>
      <c r="DQ118" s="993" t="s">
        <v>108</v>
      </c>
      <c r="DR118" s="991"/>
      <c r="DS118" s="991"/>
      <c r="DT118" s="991"/>
      <c r="DU118" s="992"/>
      <c r="DV118" s="994" t="s">
        <v>108</v>
      </c>
      <c r="DW118" s="995"/>
      <c r="DX118" s="995"/>
      <c r="DY118" s="995"/>
      <c r="DZ118" s="996"/>
    </row>
    <row r="119" spans="1:130" s="197" customFormat="1" ht="26.25" customHeight="1" x14ac:dyDescent="0.15">
      <c r="A119" s="1006" t="s">
        <v>407</v>
      </c>
      <c r="B119" s="976"/>
      <c r="C119" s="955" t="s">
        <v>408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1" t="s">
        <v>108</v>
      </c>
      <c r="AB119" s="922"/>
      <c r="AC119" s="922"/>
      <c r="AD119" s="922"/>
      <c r="AE119" s="923"/>
      <c r="AF119" s="924" t="s">
        <v>108</v>
      </c>
      <c r="AG119" s="922"/>
      <c r="AH119" s="922"/>
      <c r="AI119" s="922"/>
      <c r="AJ119" s="923"/>
      <c r="AK119" s="924" t="s">
        <v>108</v>
      </c>
      <c r="AL119" s="922"/>
      <c r="AM119" s="922"/>
      <c r="AN119" s="922"/>
      <c r="AO119" s="923"/>
      <c r="AP119" s="925" t="s">
        <v>108</v>
      </c>
      <c r="AQ119" s="926"/>
      <c r="AR119" s="926"/>
      <c r="AS119" s="926"/>
      <c r="AT119" s="927"/>
      <c r="AU119" s="1009" t="s">
        <v>435</v>
      </c>
      <c r="AV119" s="1010"/>
      <c r="AW119" s="1010"/>
      <c r="AX119" s="1010"/>
      <c r="AY119" s="1011"/>
      <c r="AZ119" s="972" t="s">
        <v>436</v>
      </c>
      <c r="BA119" s="919"/>
      <c r="BB119" s="919"/>
      <c r="BC119" s="919"/>
      <c r="BD119" s="919"/>
      <c r="BE119" s="919"/>
      <c r="BF119" s="919"/>
      <c r="BG119" s="919"/>
      <c r="BH119" s="919"/>
      <c r="BI119" s="919"/>
      <c r="BJ119" s="919"/>
      <c r="BK119" s="919"/>
      <c r="BL119" s="919"/>
      <c r="BM119" s="919"/>
      <c r="BN119" s="919"/>
      <c r="BO119" s="919"/>
      <c r="BP119" s="920"/>
      <c r="BQ119" s="958">
        <v>21624876</v>
      </c>
      <c r="BR119" s="959"/>
      <c r="BS119" s="959"/>
      <c r="BT119" s="959"/>
      <c r="BU119" s="959"/>
      <c r="BV119" s="959">
        <v>22417783</v>
      </c>
      <c r="BW119" s="959"/>
      <c r="BX119" s="959"/>
      <c r="BY119" s="959"/>
      <c r="BZ119" s="959"/>
      <c r="CA119" s="959">
        <v>23034699</v>
      </c>
      <c r="CB119" s="959"/>
      <c r="CC119" s="959"/>
      <c r="CD119" s="959"/>
      <c r="CE119" s="959"/>
      <c r="CF119" s="973">
        <v>535.1</v>
      </c>
      <c r="CG119" s="974"/>
      <c r="CH119" s="974"/>
      <c r="CI119" s="974"/>
      <c r="CJ119" s="974"/>
      <c r="CK119" s="979"/>
      <c r="CL119" s="980"/>
      <c r="CM119" s="1036" t="s">
        <v>437</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29" t="s">
        <v>108</v>
      </c>
      <c r="DH119" s="1030"/>
      <c r="DI119" s="1030"/>
      <c r="DJ119" s="1030"/>
      <c r="DK119" s="1031"/>
      <c r="DL119" s="1032" t="s">
        <v>108</v>
      </c>
      <c r="DM119" s="1030"/>
      <c r="DN119" s="1030"/>
      <c r="DO119" s="1030"/>
      <c r="DP119" s="1031"/>
      <c r="DQ119" s="1032" t="s">
        <v>108</v>
      </c>
      <c r="DR119" s="1030"/>
      <c r="DS119" s="1030"/>
      <c r="DT119" s="1030"/>
      <c r="DU119" s="1031"/>
      <c r="DV119" s="1033" t="s">
        <v>108</v>
      </c>
      <c r="DW119" s="1034"/>
      <c r="DX119" s="1034"/>
      <c r="DY119" s="1034"/>
      <c r="DZ119" s="1035"/>
    </row>
    <row r="120" spans="1:130" s="197" customFormat="1" ht="26.25" customHeight="1" x14ac:dyDescent="0.15">
      <c r="A120" s="1007"/>
      <c r="B120" s="978"/>
      <c r="C120" s="948" t="s">
        <v>413</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108</v>
      </c>
      <c r="AB120" s="991"/>
      <c r="AC120" s="991"/>
      <c r="AD120" s="991"/>
      <c r="AE120" s="992"/>
      <c r="AF120" s="993" t="s">
        <v>108</v>
      </c>
      <c r="AG120" s="991"/>
      <c r="AH120" s="991"/>
      <c r="AI120" s="991"/>
      <c r="AJ120" s="992"/>
      <c r="AK120" s="993" t="s">
        <v>108</v>
      </c>
      <c r="AL120" s="991"/>
      <c r="AM120" s="991"/>
      <c r="AN120" s="991"/>
      <c r="AO120" s="992"/>
      <c r="AP120" s="994" t="s">
        <v>108</v>
      </c>
      <c r="AQ120" s="995"/>
      <c r="AR120" s="995"/>
      <c r="AS120" s="995"/>
      <c r="AT120" s="996"/>
      <c r="AU120" s="1012"/>
      <c r="AV120" s="1013"/>
      <c r="AW120" s="1013"/>
      <c r="AX120" s="1013"/>
      <c r="AY120" s="1014"/>
      <c r="AZ120" s="981" t="s">
        <v>438</v>
      </c>
      <c r="BA120" s="982"/>
      <c r="BB120" s="982"/>
      <c r="BC120" s="982"/>
      <c r="BD120" s="982"/>
      <c r="BE120" s="982"/>
      <c r="BF120" s="982"/>
      <c r="BG120" s="982"/>
      <c r="BH120" s="982"/>
      <c r="BI120" s="982"/>
      <c r="BJ120" s="982"/>
      <c r="BK120" s="982"/>
      <c r="BL120" s="982"/>
      <c r="BM120" s="982"/>
      <c r="BN120" s="982"/>
      <c r="BO120" s="982"/>
      <c r="BP120" s="983"/>
      <c r="BQ120" s="951" t="s">
        <v>108</v>
      </c>
      <c r="BR120" s="952"/>
      <c r="BS120" s="952"/>
      <c r="BT120" s="952"/>
      <c r="BU120" s="952"/>
      <c r="BV120" s="952" t="s">
        <v>108</v>
      </c>
      <c r="BW120" s="952"/>
      <c r="BX120" s="952"/>
      <c r="BY120" s="952"/>
      <c r="BZ120" s="952"/>
      <c r="CA120" s="952" t="s">
        <v>108</v>
      </c>
      <c r="CB120" s="952"/>
      <c r="CC120" s="952"/>
      <c r="CD120" s="952"/>
      <c r="CE120" s="952"/>
      <c r="CF120" s="946" t="s">
        <v>108</v>
      </c>
      <c r="CG120" s="947"/>
      <c r="CH120" s="947"/>
      <c r="CI120" s="947"/>
      <c r="CJ120" s="947"/>
      <c r="CK120" s="1045" t="s">
        <v>439</v>
      </c>
      <c r="CL120" s="1046"/>
      <c r="CM120" s="1046"/>
      <c r="CN120" s="1046"/>
      <c r="CO120" s="1047"/>
      <c r="CP120" s="1053" t="s">
        <v>440</v>
      </c>
      <c r="CQ120" s="1054"/>
      <c r="CR120" s="1054"/>
      <c r="CS120" s="1054"/>
      <c r="CT120" s="1054"/>
      <c r="CU120" s="1054"/>
      <c r="CV120" s="1054"/>
      <c r="CW120" s="1054"/>
      <c r="CX120" s="1054"/>
      <c r="CY120" s="1054"/>
      <c r="CZ120" s="1054"/>
      <c r="DA120" s="1054"/>
      <c r="DB120" s="1054"/>
      <c r="DC120" s="1054"/>
      <c r="DD120" s="1054"/>
      <c r="DE120" s="1054"/>
      <c r="DF120" s="1055"/>
      <c r="DG120" s="958">
        <v>5706344</v>
      </c>
      <c r="DH120" s="959"/>
      <c r="DI120" s="959"/>
      <c r="DJ120" s="959"/>
      <c r="DK120" s="959"/>
      <c r="DL120" s="959">
        <v>5273487</v>
      </c>
      <c r="DM120" s="959"/>
      <c r="DN120" s="959"/>
      <c r="DO120" s="959"/>
      <c r="DP120" s="959"/>
      <c r="DQ120" s="959">
        <v>4983659</v>
      </c>
      <c r="DR120" s="959"/>
      <c r="DS120" s="959"/>
      <c r="DT120" s="959"/>
      <c r="DU120" s="959"/>
      <c r="DV120" s="960">
        <v>115.8</v>
      </c>
      <c r="DW120" s="960"/>
      <c r="DX120" s="960"/>
      <c r="DY120" s="960"/>
      <c r="DZ120" s="961"/>
    </row>
    <row r="121" spans="1:130" s="197" customFormat="1" ht="26.25" customHeight="1" x14ac:dyDescent="0.15">
      <c r="A121" s="1007"/>
      <c r="B121" s="978"/>
      <c r="C121" s="1042" t="s">
        <v>441</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990" t="s">
        <v>108</v>
      </c>
      <c r="AB121" s="991"/>
      <c r="AC121" s="991"/>
      <c r="AD121" s="991"/>
      <c r="AE121" s="992"/>
      <c r="AF121" s="993" t="s">
        <v>108</v>
      </c>
      <c r="AG121" s="991"/>
      <c r="AH121" s="991"/>
      <c r="AI121" s="991"/>
      <c r="AJ121" s="992"/>
      <c r="AK121" s="993" t="s">
        <v>108</v>
      </c>
      <c r="AL121" s="991"/>
      <c r="AM121" s="991"/>
      <c r="AN121" s="991"/>
      <c r="AO121" s="992"/>
      <c r="AP121" s="994" t="s">
        <v>108</v>
      </c>
      <c r="AQ121" s="995"/>
      <c r="AR121" s="995"/>
      <c r="AS121" s="995"/>
      <c r="AT121" s="996"/>
      <c r="AU121" s="1012"/>
      <c r="AV121" s="1013"/>
      <c r="AW121" s="1013"/>
      <c r="AX121" s="1013"/>
      <c r="AY121" s="1014"/>
      <c r="AZ121" s="1027" t="s">
        <v>442</v>
      </c>
      <c r="BA121" s="1003"/>
      <c r="BB121" s="1003"/>
      <c r="BC121" s="1003"/>
      <c r="BD121" s="1003"/>
      <c r="BE121" s="1003"/>
      <c r="BF121" s="1003"/>
      <c r="BG121" s="1003"/>
      <c r="BH121" s="1003"/>
      <c r="BI121" s="1003"/>
      <c r="BJ121" s="1003"/>
      <c r="BK121" s="1003"/>
      <c r="BL121" s="1003"/>
      <c r="BM121" s="1003"/>
      <c r="BN121" s="1003"/>
      <c r="BO121" s="1003"/>
      <c r="BP121" s="1004"/>
      <c r="BQ121" s="1017">
        <v>5101252</v>
      </c>
      <c r="BR121" s="1018"/>
      <c r="BS121" s="1018"/>
      <c r="BT121" s="1018"/>
      <c r="BU121" s="1018"/>
      <c r="BV121" s="1018">
        <v>4738548</v>
      </c>
      <c r="BW121" s="1018"/>
      <c r="BX121" s="1018"/>
      <c r="BY121" s="1018"/>
      <c r="BZ121" s="1018"/>
      <c r="CA121" s="1018">
        <v>4482523</v>
      </c>
      <c r="CB121" s="1018"/>
      <c r="CC121" s="1018"/>
      <c r="CD121" s="1018"/>
      <c r="CE121" s="1018"/>
      <c r="CF121" s="1056">
        <v>104.1</v>
      </c>
      <c r="CG121" s="1057"/>
      <c r="CH121" s="1057"/>
      <c r="CI121" s="1057"/>
      <c r="CJ121" s="1057"/>
      <c r="CK121" s="1048"/>
      <c r="CL121" s="1049"/>
      <c r="CM121" s="1049"/>
      <c r="CN121" s="1049"/>
      <c r="CO121" s="1050"/>
      <c r="CP121" s="1039" t="s">
        <v>443</v>
      </c>
      <c r="CQ121" s="1040"/>
      <c r="CR121" s="1040"/>
      <c r="CS121" s="1040"/>
      <c r="CT121" s="1040"/>
      <c r="CU121" s="1040"/>
      <c r="CV121" s="1040"/>
      <c r="CW121" s="1040"/>
      <c r="CX121" s="1040"/>
      <c r="CY121" s="1040"/>
      <c r="CZ121" s="1040"/>
      <c r="DA121" s="1040"/>
      <c r="DB121" s="1040"/>
      <c r="DC121" s="1040"/>
      <c r="DD121" s="1040"/>
      <c r="DE121" s="1040"/>
      <c r="DF121" s="1041"/>
      <c r="DG121" s="951" t="s">
        <v>108</v>
      </c>
      <c r="DH121" s="952"/>
      <c r="DI121" s="952"/>
      <c r="DJ121" s="952"/>
      <c r="DK121" s="952"/>
      <c r="DL121" s="952" t="s">
        <v>108</v>
      </c>
      <c r="DM121" s="952"/>
      <c r="DN121" s="952"/>
      <c r="DO121" s="952"/>
      <c r="DP121" s="952"/>
      <c r="DQ121" s="952" t="s">
        <v>108</v>
      </c>
      <c r="DR121" s="952"/>
      <c r="DS121" s="952"/>
      <c r="DT121" s="952"/>
      <c r="DU121" s="952"/>
      <c r="DV121" s="953" t="s">
        <v>108</v>
      </c>
      <c r="DW121" s="953"/>
      <c r="DX121" s="953"/>
      <c r="DY121" s="953"/>
      <c r="DZ121" s="954"/>
    </row>
    <row r="122" spans="1:130" s="197" customFormat="1" ht="26.25" customHeight="1" x14ac:dyDescent="0.15">
      <c r="A122" s="1007"/>
      <c r="B122" s="978"/>
      <c r="C122" s="948" t="s">
        <v>423</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108</v>
      </c>
      <c r="AB122" s="991"/>
      <c r="AC122" s="991"/>
      <c r="AD122" s="991"/>
      <c r="AE122" s="992"/>
      <c r="AF122" s="993" t="s">
        <v>108</v>
      </c>
      <c r="AG122" s="991"/>
      <c r="AH122" s="991"/>
      <c r="AI122" s="991"/>
      <c r="AJ122" s="992"/>
      <c r="AK122" s="993" t="s">
        <v>108</v>
      </c>
      <c r="AL122" s="991"/>
      <c r="AM122" s="991"/>
      <c r="AN122" s="991"/>
      <c r="AO122" s="992"/>
      <c r="AP122" s="994" t="s">
        <v>108</v>
      </c>
      <c r="AQ122" s="995"/>
      <c r="AR122" s="995"/>
      <c r="AS122" s="995"/>
      <c r="AT122" s="996"/>
      <c r="AU122" s="1015"/>
      <c r="AV122" s="1016"/>
      <c r="AW122" s="1016"/>
      <c r="AX122" s="1016"/>
      <c r="AY122" s="1016"/>
      <c r="AZ122" s="228" t="s">
        <v>166</v>
      </c>
      <c r="BA122" s="228"/>
      <c r="BB122" s="228"/>
      <c r="BC122" s="228"/>
      <c r="BD122" s="228"/>
      <c r="BE122" s="228"/>
      <c r="BF122" s="228"/>
      <c r="BG122" s="228"/>
      <c r="BH122" s="228"/>
      <c r="BI122" s="228"/>
      <c r="BJ122" s="228"/>
      <c r="BK122" s="228"/>
      <c r="BL122" s="228"/>
      <c r="BM122" s="228"/>
      <c r="BN122" s="228"/>
      <c r="BO122" s="1025" t="s">
        <v>444</v>
      </c>
      <c r="BP122" s="1026"/>
      <c r="BQ122" s="1066">
        <v>26726128</v>
      </c>
      <c r="BR122" s="1067"/>
      <c r="BS122" s="1067"/>
      <c r="BT122" s="1067"/>
      <c r="BU122" s="1067"/>
      <c r="BV122" s="1067">
        <v>27156331</v>
      </c>
      <c r="BW122" s="1067"/>
      <c r="BX122" s="1067"/>
      <c r="BY122" s="1067"/>
      <c r="BZ122" s="1067"/>
      <c r="CA122" s="1067">
        <v>27517222</v>
      </c>
      <c r="CB122" s="1067"/>
      <c r="CC122" s="1067"/>
      <c r="CD122" s="1067"/>
      <c r="CE122" s="1067"/>
      <c r="CF122" s="1019"/>
      <c r="CG122" s="1020"/>
      <c r="CH122" s="1020"/>
      <c r="CI122" s="1020"/>
      <c r="CJ122" s="1021"/>
      <c r="CK122" s="1048"/>
      <c r="CL122" s="1049"/>
      <c r="CM122" s="1049"/>
      <c r="CN122" s="1049"/>
      <c r="CO122" s="1050"/>
      <c r="CP122" s="1039" t="s">
        <v>445</v>
      </c>
      <c r="CQ122" s="1040"/>
      <c r="CR122" s="1040"/>
      <c r="CS122" s="1040"/>
      <c r="CT122" s="1040"/>
      <c r="CU122" s="1040"/>
      <c r="CV122" s="1040"/>
      <c r="CW122" s="1040"/>
      <c r="CX122" s="1040"/>
      <c r="CY122" s="1040"/>
      <c r="CZ122" s="1040"/>
      <c r="DA122" s="1040"/>
      <c r="DB122" s="1040"/>
      <c r="DC122" s="1040"/>
      <c r="DD122" s="1040"/>
      <c r="DE122" s="1040"/>
      <c r="DF122" s="1041"/>
      <c r="DG122" s="951" t="s">
        <v>108</v>
      </c>
      <c r="DH122" s="952"/>
      <c r="DI122" s="952"/>
      <c r="DJ122" s="952"/>
      <c r="DK122" s="952"/>
      <c r="DL122" s="952" t="s">
        <v>108</v>
      </c>
      <c r="DM122" s="952"/>
      <c r="DN122" s="952"/>
      <c r="DO122" s="952"/>
      <c r="DP122" s="952"/>
      <c r="DQ122" s="952" t="s">
        <v>108</v>
      </c>
      <c r="DR122" s="952"/>
      <c r="DS122" s="952"/>
      <c r="DT122" s="952"/>
      <c r="DU122" s="952"/>
      <c r="DV122" s="953" t="s">
        <v>108</v>
      </c>
      <c r="DW122" s="953"/>
      <c r="DX122" s="953"/>
      <c r="DY122" s="953"/>
      <c r="DZ122" s="954"/>
    </row>
    <row r="123" spans="1:130" s="197" customFormat="1" ht="26.25" customHeight="1" thickBot="1" x14ac:dyDescent="0.2">
      <c r="A123" s="1007"/>
      <c r="B123" s="978"/>
      <c r="C123" s="948" t="s">
        <v>429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108</v>
      </c>
      <c r="AB123" s="991"/>
      <c r="AC123" s="991"/>
      <c r="AD123" s="991"/>
      <c r="AE123" s="992"/>
      <c r="AF123" s="993" t="s">
        <v>108</v>
      </c>
      <c r="AG123" s="991"/>
      <c r="AH123" s="991"/>
      <c r="AI123" s="991"/>
      <c r="AJ123" s="992"/>
      <c r="AK123" s="993" t="s">
        <v>108</v>
      </c>
      <c r="AL123" s="991"/>
      <c r="AM123" s="991"/>
      <c r="AN123" s="991"/>
      <c r="AO123" s="992"/>
      <c r="AP123" s="994" t="s">
        <v>108</v>
      </c>
      <c r="AQ123" s="995"/>
      <c r="AR123" s="995"/>
      <c r="AS123" s="995"/>
      <c r="AT123" s="996"/>
      <c r="AU123" s="1063" t="s">
        <v>446</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058" t="s">
        <v>108</v>
      </c>
      <c r="BR123" s="1059"/>
      <c r="BS123" s="1059"/>
      <c r="BT123" s="1059"/>
      <c r="BU123" s="1059"/>
      <c r="BV123" s="1059" t="s">
        <v>108</v>
      </c>
      <c r="BW123" s="1059"/>
      <c r="BX123" s="1059"/>
      <c r="BY123" s="1059"/>
      <c r="BZ123" s="1059"/>
      <c r="CA123" s="1059" t="s">
        <v>108</v>
      </c>
      <c r="CB123" s="1059"/>
      <c r="CC123" s="1059"/>
      <c r="CD123" s="1059"/>
      <c r="CE123" s="1059"/>
      <c r="CF123" s="1060"/>
      <c r="CG123" s="1061"/>
      <c r="CH123" s="1061"/>
      <c r="CI123" s="1061"/>
      <c r="CJ123" s="1062"/>
      <c r="CK123" s="1048"/>
      <c r="CL123" s="1049"/>
      <c r="CM123" s="1049"/>
      <c r="CN123" s="1049"/>
      <c r="CO123" s="1050"/>
      <c r="CP123" s="1039" t="s">
        <v>447</v>
      </c>
      <c r="CQ123" s="1040"/>
      <c r="CR123" s="1040"/>
      <c r="CS123" s="1040"/>
      <c r="CT123" s="1040"/>
      <c r="CU123" s="1040"/>
      <c r="CV123" s="1040"/>
      <c r="CW123" s="1040"/>
      <c r="CX123" s="1040"/>
      <c r="CY123" s="1040"/>
      <c r="CZ123" s="1040"/>
      <c r="DA123" s="1040"/>
      <c r="DB123" s="1040"/>
      <c r="DC123" s="1040"/>
      <c r="DD123" s="1040"/>
      <c r="DE123" s="1040"/>
      <c r="DF123" s="1041"/>
      <c r="DG123" s="990" t="s">
        <v>448</v>
      </c>
      <c r="DH123" s="991"/>
      <c r="DI123" s="991"/>
      <c r="DJ123" s="991"/>
      <c r="DK123" s="992"/>
      <c r="DL123" s="993" t="s">
        <v>448</v>
      </c>
      <c r="DM123" s="991"/>
      <c r="DN123" s="991"/>
      <c r="DO123" s="991"/>
      <c r="DP123" s="992"/>
      <c r="DQ123" s="993" t="s">
        <v>448</v>
      </c>
      <c r="DR123" s="991"/>
      <c r="DS123" s="991"/>
      <c r="DT123" s="991"/>
      <c r="DU123" s="992"/>
      <c r="DV123" s="994" t="s">
        <v>448</v>
      </c>
      <c r="DW123" s="995"/>
      <c r="DX123" s="995"/>
      <c r="DY123" s="995"/>
      <c r="DZ123" s="996"/>
    </row>
    <row r="124" spans="1:130" s="197" customFormat="1" ht="26.25" customHeight="1" x14ac:dyDescent="0.15">
      <c r="A124" s="1007"/>
      <c r="B124" s="978"/>
      <c r="C124" s="948" t="s">
        <v>432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448</v>
      </c>
      <c r="AB124" s="991"/>
      <c r="AC124" s="991"/>
      <c r="AD124" s="991"/>
      <c r="AE124" s="992"/>
      <c r="AF124" s="993" t="s">
        <v>448</v>
      </c>
      <c r="AG124" s="991"/>
      <c r="AH124" s="991"/>
      <c r="AI124" s="991"/>
      <c r="AJ124" s="992"/>
      <c r="AK124" s="993" t="s">
        <v>448</v>
      </c>
      <c r="AL124" s="991"/>
      <c r="AM124" s="991"/>
      <c r="AN124" s="991"/>
      <c r="AO124" s="992"/>
      <c r="AP124" s="994" t="s">
        <v>448</v>
      </c>
      <c r="AQ124" s="995"/>
      <c r="AR124" s="995"/>
      <c r="AS124" s="995"/>
      <c r="AT124" s="9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1"/>
      <c r="CL124" s="1051"/>
      <c r="CM124" s="1051"/>
      <c r="CN124" s="1051"/>
      <c r="CO124" s="1052"/>
      <c r="CP124" s="1039" t="s">
        <v>449</v>
      </c>
      <c r="CQ124" s="1040"/>
      <c r="CR124" s="1040"/>
      <c r="CS124" s="1040"/>
      <c r="CT124" s="1040"/>
      <c r="CU124" s="1040"/>
      <c r="CV124" s="1040"/>
      <c r="CW124" s="1040"/>
      <c r="CX124" s="1040"/>
      <c r="CY124" s="1040"/>
      <c r="CZ124" s="1040"/>
      <c r="DA124" s="1040"/>
      <c r="DB124" s="1040"/>
      <c r="DC124" s="1040"/>
      <c r="DD124" s="1040"/>
      <c r="DE124" s="1040"/>
      <c r="DF124" s="1041"/>
      <c r="DG124" s="1029" t="s">
        <v>448</v>
      </c>
      <c r="DH124" s="1030"/>
      <c r="DI124" s="1030"/>
      <c r="DJ124" s="1030"/>
      <c r="DK124" s="1031"/>
      <c r="DL124" s="1032" t="s">
        <v>448</v>
      </c>
      <c r="DM124" s="1030"/>
      <c r="DN124" s="1030"/>
      <c r="DO124" s="1030"/>
      <c r="DP124" s="1031"/>
      <c r="DQ124" s="1032" t="s">
        <v>448</v>
      </c>
      <c r="DR124" s="1030"/>
      <c r="DS124" s="1030"/>
      <c r="DT124" s="1030"/>
      <c r="DU124" s="1031"/>
      <c r="DV124" s="1033" t="s">
        <v>448</v>
      </c>
      <c r="DW124" s="1034"/>
      <c r="DX124" s="1034"/>
      <c r="DY124" s="1034"/>
      <c r="DZ124" s="1035"/>
    </row>
    <row r="125" spans="1:130" s="197" customFormat="1" ht="26.25" customHeight="1" thickBot="1" x14ac:dyDescent="0.2">
      <c r="A125" s="1007"/>
      <c r="B125" s="978"/>
      <c r="C125" s="948" t="s">
        <v>434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448</v>
      </c>
      <c r="AB125" s="991"/>
      <c r="AC125" s="991"/>
      <c r="AD125" s="991"/>
      <c r="AE125" s="992"/>
      <c r="AF125" s="993" t="s">
        <v>448</v>
      </c>
      <c r="AG125" s="991"/>
      <c r="AH125" s="991"/>
      <c r="AI125" s="991"/>
      <c r="AJ125" s="992"/>
      <c r="AK125" s="993" t="s">
        <v>448</v>
      </c>
      <c r="AL125" s="991"/>
      <c r="AM125" s="991"/>
      <c r="AN125" s="991"/>
      <c r="AO125" s="992"/>
      <c r="AP125" s="994" t="s">
        <v>448</v>
      </c>
      <c r="AQ125" s="995"/>
      <c r="AR125" s="995"/>
      <c r="AS125" s="995"/>
      <c r="AT125" s="9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6" t="s">
        <v>450</v>
      </c>
      <c r="CL125" s="1046"/>
      <c r="CM125" s="1046"/>
      <c r="CN125" s="1046"/>
      <c r="CO125" s="1047"/>
      <c r="CP125" s="972" t="s">
        <v>451</v>
      </c>
      <c r="CQ125" s="919"/>
      <c r="CR125" s="919"/>
      <c r="CS125" s="919"/>
      <c r="CT125" s="919"/>
      <c r="CU125" s="919"/>
      <c r="CV125" s="919"/>
      <c r="CW125" s="919"/>
      <c r="CX125" s="919"/>
      <c r="CY125" s="919"/>
      <c r="CZ125" s="919"/>
      <c r="DA125" s="919"/>
      <c r="DB125" s="919"/>
      <c r="DC125" s="919"/>
      <c r="DD125" s="919"/>
      <c r="DE125" s="919"/>
      <c r="DF125" s="920"/>
      <c r="DG125" s="958" t="s">
        <v>448</v>
      </c>
      <c r="DH125" s="959"/>
      <c r="DI125" s="959"/>
      <c r="DJ125" s="959"/>
      <c r="DK125" s="959"/>
      <c r="DL125" s="959" t="s">
        <v>448</v>
      </c>
      <c r="DM125" s="959"/>
      <c r="DN125" s="959"/>
      <c r="DO125" s="959"/>
      <c r="DP125" s="959"/>
      <c r="DQ125" s="959" t="s">
        <v>448</v>
      </c>
      <c r="DR125" s="959"/>
      <c r="DS125" s="959"/>
      <c r="DT125" s="959"/>
      <c r="DU125" s="959"/>
      <c r="DV125" s="960" t="s">
        <v>448</v>
      </c>
      <c r="DW125" s="960"/>
      <c r="DX125" s="960"/>
      <c r="DY125" s="960"/>
      <c r="DZ125" s="961"/>
    </row>
    <row r="126" spans="1:130" s="197" customFormat="1" ht="26.25" customHeight="1" x14ac:dyDescent="0.15">
      <c r="A126" s="1007"/>
      <c r="B126" s="978"/>
      <c r="C126" s="948" t="s">
        <v>437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448</v>
      </c>
      <c r="AB126" s="991"/>
      <c r="AC126" s="991"/>
      <c r="AD126" s="991"/>
      <c r="AE126" s="992"/>
      <c r="AF126" s="993" t="s">
        <v>448</v>
      </c>
      <c r="AG126" s="991"/>
      <c r="AH126" s="991"/>
      <c r="AI126" s="991"/>
      <c r="AJ126" s="992"/>
      <c r="AK126" s="993" t="s">
        <v>448</v>
      </c>
      <c r="AL126" s="991"/>
      <c r="AM126" s="991"/>
      <c r="AN126" s="991"/>
      <c r="AO126" s="992"/>
      <c r="AP126" s="994" t="s">
        <v>448</v>
      </c>
      <c r="AQ126" s="995"/>
      <c r="AR126" s="995"/>
      <c r="AS126" s="995"/>
      <c r="AT126" s="996"/>
      <c r="AU126" s="233"/>
      <c r="AV126" s="233"/>
      <c r="AW126" s="233"/>
      <c r="AX126" s="1068" t="s">
        <v>452</v>
      </c>
      <c r="AY126" s="1069"/>
      <c r="AZ126" s="1069"/>
      <c r="BA126" s="1069"/>
      <c r="BB126" s="1069"/>
      <c r="BC126" s="1069"/>
      <c r="BD126" s="1069"/>
      <c r="BE126" s="1070"/>
      <c r="BF126" s="1084" t="s">
        <v>453</v>
      </c>
      <c r="BG126" s="1069"/>
      <c r="BH126" s="1069"/>
      <c r="BI126" s="1069"/>
      <c r="BJ126" s="1069"/>
      <c r="BK126" s="1069"/>
      <c r="BL126" s="1070"/>
      <c r="BM126" s="1084" t="s">
        <v>454</v>
      </c>
      <c r="BN126" s="1069"/>
      <c r="BO126" s="1069"/>
      <c r="BP126" s="1069"/>
      <c r="BQ126" s="1069"/>
      <c r="BR126" s="1069"/>
      <c r="BS126" s="1070"/>
      <c r="BT126" s="1084" t="s">
        <v>455</v>
      </c>
      <c r="BU126" s="1069"/>
      <c r="BV126" s="1069"/>
      <c r="BW126" s="1069"/>
      <c r="BX126" s="1069"/>
      <c r="BY126" s="1069"/>
      <c r="BZ126" s="1085"/>
      <c r="CA126" s="233"/>
      <c r="CB126" s="233"/>
      <c r="CC126" s="233"/>
      <c r="CD126" s="234"/>
      <c r="CE126" s="234"/>
      <c r="CF126" s="234"/>
      <c r="CG126" s="231"/>
      <c r="CH126" s="231"/>
      <c r="CI126" s="231"/>
      <c r="CJ126" s="232"/>
      <c r="CK126" s="1049"/>
      <c r="CL126" s="1049"/>
      <c r="CM126" s="1049"/>
      <c r="CN126" s="1049"/>
      <c r="CO126" s="1050"/>
      <c r="CP126" s="981" t="s">
        <v>456</v>
      </c>
      <c r="CQ126" s="982"/>
      <c r="CR126" s="982"/>
      <c r="CS126" s="982"/>
      <c r="CT126" s="982"/>
      <c r="CU126" s="982"/>
      <c r="CV126" s="982"/>
      <c r="CW126" s="982"/>
      <c r="CX126" s="982"/>
      <c r="CY126" s="982"/>
      <c r="CZ126" s="982"/>
      <c r="DA126" s="982"/>
      <c r="DB126" s="982"/>
      <c r="DC126" s="982"/>
      <c r="DD126" s="982"/>
      <c r="DE126" s="982"/>
      <c r="DF126" s="983"/>
      <c r="DG126" s="951" t="s">
        <v>448</v>
      </c>
      <c r="DH126" s="952"/>
      <c r="DI126" s="952"/>
      <c r="DJ126" s="952"/>
      <c r="DK126" s="952"/>
      <c r="DL126" s="952" t="s">
        <v>448</v>
      </c>
      <c r="DM126" s="952"/>
      <c r="DN126" s="952"/>
      <c r="DO126" s="952"/>
      <c r="DP126" s="952"/>
      <c r="DQ126" s="952" t="s">
        <v>448</v>
      </c>
      <c r="DR126" s="952"/>
      <c r="DS126" s="952"/>
      <c r="DT126" s="952"/>
      <c r="DU126" s="952"/>
      <c r="DV126" s="953" t="s">
        <v>448</v>
      </c>
      <c r="DW126" s="953"/>
      <c r="DX126" s="953"/>
      <c r="DY126" s="953"/>
      <c r="DZ126" s="954"/>
    </row>
    <row r="127" spans="1:130" s="197" customFormat="1" ht="26.25" customHeight="1" thickBot="1" x14ac:dyDescent="0.2">
      <c r="A127" s="1008"/>
      <c r="B127" s="980"/>
      <c r="C127" s="1036" t="s">
        <v>457</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t="s">
        <v>448</v>
      </c>
      <c r="AB127" s="991"/>
      <c r="AC127" s="991"/>
      <c r="AD127" s="991"/>
      <c r="AE127" s="992"/>
      <c r="AF127" s="993" t="s">
        <v>448</v>
      </c>
      <c r="AG127" s="991"/>
      <c r="AH127" s="991"/>
      <c r="AI127" s="991"/>
      <c r="AJ127" s="992"/>
      <c r="AK127" s="993" t="s">
        <v>448</v>
      </c>
      <c r="AL127" s="991"/>
      <c r="AM127" s="991"/>
      <c r="AN127" s="991"/>
      <c r="AO127" s="992"/>
      <c r="AP127" s="994" t="s">
        <v>448</v>
      </c>
      <c r="AQ127" s="995"/>
      <c r="AR127" s="995"/>
      <c r="AS127" s="995"/>
      <c r="AT127" s="996"/>
      <c r="AU127" s="233"/>
      <c r="AV127" s="233"/>
      <c r="AW127" s="233"/>
      <c r="AX127" s="918" t="s">
        <v>458</v>
      </c>
      <c r="AY127" s="919"/>
      <c r="AZ127" s="919"/>
      <c r="BA127" s="919"/>
      <c r="BB127" s="919"/>
      <c r="BC127" s="919"/>
      <c r="BD127" s="919"/>
      <c r="BE127" s="920"/>
      <c r="BF127" s="1073" t="s">
        <v>448</v>
      </c>
      <c r="BG127" s="1074"/>
      <c r="BH127" s="1074"/>
      <c r="BI127" s="1074"/>
      <c r="BJ127" s="1074"/>
      <c r="BK127" s="1074"/>
      <c r="BL127" s="1083"/>
      <c r="BM127" s="1073">
        <v>15</v>
      </c>
      <c r="BN127" s="1074"/>
      <c r="BO127" s="1074"/>
      <c r="BP127" s="1074"/>
      <c r="BQ127" s="1074"/>
      <c r="BR127" s="1074"/>
      <c r="BS127" s="1083"/>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459</v>
      </c>
      <c r="CQ127" s="1077"/>
      <c r="CR127" s="1077"/>
      <c r="CS127" s="1077"/>
      <c r="CT127" s="1077"/>
      <c r="CU127" s="1077"/>
      <c r="CV127" s="1077"/>
      <c r="CW127" s="1077"/>
      <c r="CX127" s="1077"/>
      <c r="CY127" s="1077"/>
      <c r="CZ127" s="1077"/>
      <c r="DA127" s="1077"/>
      <c r="DB127" s="1077"/>
      <c r="DC127" s="1077"/>
      <c r="DD127" s="1077"/>
      <c r="DE127" s="1077"/>
      <c r="DF127" s="1078"/>
      <c r="DG127" s="1079" t="s">
        <v>460</v>
      </c>
      <c r="DH127" s="1080"/>
      <c r="DI127" s="1080"/>
      <c r="DJ127" s="1080"/>
      <c r="DK127" s="1080"/>
      <c r="DL127" s="1080" t="s">
        <v>461</v>
      </c>
      <c r="DM127" s="1080"/>
      <c r="DN127" s="1080"/>
      <c r="DO127" s="1080"/>
      <c r="DP127" s="1080"/>
      <c r="DQ127" s="1080" t="s">
        <v>461</v>
      </c>
      <c r="DR127" s="1080"/>
      <c r="DS127" s="1080"/>
      <c r="DT127" s="1080"/>
      <c r="DU127" s="1080"/>
      <c r="DV127" s="1081" t="s">
        <v>461</v>
      </c>
      <c r="DW127" s="1081"/>
      <c r="DX127" s="1081"/>
      <c r="DY127" s="1081"/>
      <c r="DZ127" s="1082"/>
    </row>
    <row r="128" spans="1:130" s="197" customFormat="1" ht="26.25" customHeight="1" x14ac:dyDescent="0.15">
      <c r="A128" s="1103" t="s">
        <v>462</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463</v>
      </c>
      <c r="X128" s="1105"/>
      <c r="Y128" s="1105"/>
      <c r="Z128" s="1106"/>
      <c r="AA128" s="1121" t="s">
        <v>448</v>
      </c>
      <c r="AB128" s="1122"/>
      <c r="AC128" s="1122"/>
      <c r="AD128" s="1122"/>
      <c r="AE128" s="1123"/>
      <c r="AF128" s="1124" t="s">
        <v>448</v>
      </c>
      <c r="AG128" s="1122"/>
      <c r="AH128" s="1122"/>
      <c r="AI128" s="1122"/>
      <c r="AJ128" s="1123"/>
      <c r="AK128" s="1124" t="s">
        <v>448</v>
      </c>
      <c r="AL128" s="1122"/>
      <c r="AM128" s="1122"/>
      <c r="AN128" s="1122"/>
      <c r="AO128" s="1123"/>
      <c r="AP128" s="1125"/>
      <c r="AQ128" s="1126"/>
      <c r="AR128" s="1126"/>
      <c r="AS128" s="1126"/>
      <c r="AT128" s="1127"/>
      <c r="AU128" s="235"/>
      <c r="AV128" s="235"/>
      <c r="AW128" s="235"/>
      <c r="AX128" s="1086" t="s">
        <v>464</v>
      </c>
      <c r="AY128" s="982"/>
      <c r="AZ128" s="982"/>
      <c r="BA128" s="982"/>
      <c r="BB128" s="982"/>
      <c r="BC128" s="982"/>
      <c r="BD128" s="982"/>
      <c r="BE128" s="983"/>
      <c r="BF128" s="1098" t="s">
        <v>448</v>
      </c>
      <c r="BG128" s="1099"/>
      <c r="BH128" s="1099"/>
      <c r="BI128" s="1099"/>
      <c r="BJ128" s="1099"/>
      <c r="BK128" s="1099"/>
      <c r="BL128" s="1100"/>
      <c r="BM128" s="1098">
        <v>20</v>
      </c>
      <c r="BN128" s="1099"/>
      <c r="BO128" s="1099"/>
      <c r="BP128" s="1099"/>
      <c r="BQ128" s="1099"/>
      <c r="BR128" s="1099"/>
      <c r="BS128" s="1100"/>
      <c r="BT128" s="1098">
        <v>30</v>
      </c>
      <c r="BU128" s="1101"/>
      <c r="BV128" s="1101"/>
      <c r="BW128" s="1101"/>
      <c r="BX128" s="1101"/>
      <c r="BY128" s="1101"/>
      <c r="BZ128" s="110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2" t="s">
        <v>90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2" t="s">
        <v>465</v>
      </c>
      <c r="X129" s="1093"/>
      <c r="Y129" s="1093"/>
      <c r="Z129" s="1094"/>
      <c r="AA129" s="990">
        <v>4273063</v>
      </c>
      <c r="AB129" s="991"/>
      <c r="AC129" s="991"/>
      <c r="AD129" s="991"/>
      <c r="AE129" s="992"/>
      <c r="AF129" s="993">
        <v>4935916</v>
      </c>
      <c r="AG129" s="991"/>
      <c r="AH129" s="991"/>
      <c r="AI129" s="991"/>
      <c r="AJ129" s="992"/>
      <c r="AK129" s="993">
        <v>4839580</v>
      </c>
      <c r="AL129" s="991"/>
      <c r="AM129" s="991"/>
      <c r="AN129" s="991"/>
      <c r="AO129" s="992"/>
      <c r="AP129" s="1095"/>
      <c r="AQ129" s="1096"/>
      <c r="AR129" s="1096"/>
      <c r="AS129" s="1096"/>
      <c r="AT129" s="1097"/>
      <c r="AU129" s="235"/>
      <c r="AV129" s="235"/>
      <c r="AW129" s="235"/>
      <c r="AX129" s="1086" t="s">
        <v>466</v>
      </c>
      <c r="AY129" s="982"/>
      <c r="AZ129" s="982"/>
      <c r="BA129" s="982"/>
      <c r="BB129" s="982"/>
      <c r="BC129" s="982"/>
      <c r="BD129" s="982"/>
      <c r="BE129" s="983"/>
      <c r="BF129" s="1087">
        <v>3.4</v>
      </c>
      <c r="BG129" s="1088"/>
      <c r="BH129" s="1088"/>
      <c r="BI129" s="1088"/>
      <c r="BJ129" s="1088"/>
      <c r="BK129" s="1088"/>
      <c r="BL129" s="1089"/>
      <c r="BM129" s="1087">
        <v>25</v>
      </c>
      <c r="BN129" s="1088"/>
      <c r="BO129" s="1088"/>
      <c r="BP129" s="1088"/>
      <c r="BQ129" s="1088"/>
      <c r="BR129" s="1088"/>
      <c r="BS129" s="1089"/>
      <c r="BT129" s="1087">
        <v>35</v>
      </c>
      <c r="BU129" s="1090"/>
      <c r="BV129" s="1090"/>
      <c r="BW129" s="1090"/>
      <c r="BX129" s="1090"/>
      <c r="BY129" s="1090"/>
      <c r="BZ129" s="10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2" t="s">
        <v>467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2" t="s">
        <v>468</v>
      </c>
      <c r="X130" s="1093"/>
      <c r="Y130" s="1093"/>
      <c r="Z130" s="1094"/>
      <c r="AA130" s="990">
        <v>580322</v>
      </c>
      <c r="AB130" s="991"/>
      <c r="AC130" s="991"/>
      <c r="AD130" s="991"/>
      <c r="AE130" s="992"/>
      <c r="AF130" s="993">
        <v>574191</v>
      </c>
      <c r="AG130" s="991"/>
      <c r="AH130" s="991"/>
      <c r="AI130" s="991"/>
      <c r="AJ130" s="992"/>
      <c r="AK130" s="993">
        <v>534671</v>
      </c>
      <c r="AL130" s="991"/>
      <c r="AM130" s="991"/>
      <c r="AN130" s="991"/>
      <c r="AO130" s="992"/>
      <c r="AP130" s="1095"/>
      <c r="AQ130" s="1096"/>
      <c r="AR130" s="1096"/>
      <c r="AS130" s="1096"/>
      <c r="AT130" s="1097"/>
      <c r="AU130" s="235"/>
      <c r="AV130" s="235"/>
      <c r="AW130" s="235"/>
      <c r="AX130" s="1145" t="s">
        <v>469</v>
      </c>
      <c r="AY130" s="1077"/>
      <c r="AZ130" s="1077"/>
      <c r="BA130" s="1077"/>
      <c r="BB130" s="1077"/>
      <c r="BC130" s="1077"/>
      <c r="BD130" s="1077"/>
      <c r="BE130" s="1078"/>
      <c r="BF130" s="1107" t="s">
        <v>470</v>
      </c>
      <c r="BG130" s="1108"/>
      <c r="BH130" s="1108"/>
      <c r="BI130" s="1108"/>
      <c r="BJ130" s="1108"/>
      <c r="BK130" s="1108"/>
      <c r="BL130" s="1109"/>
      <c r="BM130" s="1107">
        <v>350</v>
      </c>
      <c r="BN130" s="1108"/>
      <c r="BO130" s="1108"/>
      <c r="BP130" s="1108"/>
      <c r="BQ130" s="1108"/>
      <c r="BR130" s="1108"/>
      <c r="BS130" s="1109"/>
      <c r="BT130" s="1110"/>
      <c r="BU130" s="1111"/>
      <c r="BV130" s="1111"/>
      <c r="BW130" s="1111"/>
      <c r="BX130" s="1111"/>
      <c r="BY130" s="1111"/>
      <c r="BZ130" s="111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471</v>
      </c>
      <c r="X131" s="1116"/>
      <c r="Y131" s="1116"/>
      <c r="Z131" s="1117"/>
      <c r="AA131" s="1029">
        <v>3692741</v>
      </c>
      <c r="AB131" s="1030"/>
      <c r="AC131" s="1030"/>
      <c r="AD131" s="1030"/>
      <c r="AE131" s="1031"/>
      <c r="AF131" s="1032">
        <v>4361725</v>
      </c>
      <c r="AG131" s="1030"/>
      <c r="AH131" s="1030"/>
      <c r="AI131" s="1030"/>
      <c r="AJ131" s="1031"/>
      <c r="AK131" s="1032">
        <v>4304909</v>
      </c>
      <c r="AL131" s="1030"/>
      <c r="AM131" s="1030"/>
      <c r="AN131" s="1030"/>
      <c r="AO131" s="1031"/>
      <c r="AP131" s="1118"/>
      <c r="AQ131" s="1119"/>
      <c r="AR131" s="1119"/>
      <c r="AS131" s="1119"/>
      <c r="AT131" s="11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9" t="s">
        <v>472</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473</v>
      </c>
      <c r="W132" s="1133"/>
      <c r="X132" s="1133"/>
      <c r="Y132" s="1133"/>
      <c r="Z132" s="1134"/>
      <c r="AA132" s="1135">
        <v>4.1814738699999996</v>
      </c>
      <c r="AB132" s="1136"/>
      <c r="AC132" s="1136"/>
      <c r="AD132" s="1136"/>
      <c r="AE132" s="1137"/>
      <c r="AF132" s="1138">
        <v>2.999340857</v>
      </c>
      <c r="AG132" s="1136"/>
      <c r="AH132" s="1136"/>
      <c r="AI132" s="1136"/>
      <c r="AJ132" s="1137"/>
      <c r="AK132" s="1138">
        <v>3.1744689610000001</v>
      </c>
      <c r="AL132" s="1136"/>
      <c r="AM132" s="1136"/>
      <c r="AN132" s="1136"/>
      <c r="AO132" s="1137"/>
      <c r="AP132" s="1019"/>
      <c r="AQ132" s="1020"/>
      <c r="AR132" s="1020"/>
      <c r="AS132" s="1020"/>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474</v>
      </c>
      <c r="W133" s="1140"/>
      <c r="X133" s="1140"/>
      <c r="Y133" s="1140"/>
      <c r="Z133" s="1141"/>
      <c r="AA133" s="1142">
        <v>5.2</v>
      </c>
      <c r="AB133" s="1143"/>
      <c r="AC133" s="1143"/>
      <c r="AD133" s="1143"/>
      <c r="AE133" s="1144"/>
      <c r="AF133" s="1142">
        <v>4.3</v>
      </c>
      <c r="AG133" s="1143"/>
      <c r="AH133" s="1143"/>
      <c r="AI133" s="1143"/>
      <c r="AJ133" s="1144"/>
      <c r="AK133" s="1142">
        <v>3.4</v>
      </c>
      <c r="AL133" s="1143"/>
      <c r="AM133" s="1143"/>
      <c r="AN133" s="1143"/>
      <c r="AO133" s="1144"/>
      <c r="AP133" s="1060"/>
      <c r="AQ133" s="1061"/>
      <c r="AR133" s="1061"/>
      <c r="AS133" s="1061"/>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51" t="s">
        <v>482</v>
      </c>
      <c r="H9" s="1152"/>
      <c r="I9" s="1152"/>
      <c r="J9" s="1153"/>
      <c r="K9" s="263">
        <v>909604</v>
      </c>
      <c r="L9" s="264">
        <v>60957</v>
      </c>
      <c r="M9" s="265">
        <v>83939</v>
      </c>
      <c r="N9" s="266">
        <v>-27.4</v>
      </c>
    </row>
    <row r="10" spans="1:16" x14ac:dyDescent="0.15">
      <c r="A10" s="248"/>
      <c r="B10" s="244"/>
      <c r="C10" s="244"/>
      <c r="D10" s="244"/>
      <c r="E10" s="244"/>
      <c r="F10" s="244"/>
      <c r="G10" s="1151" t="s">
        <v>483</v>
      </c>
      <c r="H10" s="1152"/>
      <c r="I10" s="1152"/>
      <c r="J10" s="1153"/>
      <c r="K10" s="267">
        <v>245589</v>
      </c>
      <c r="L10" s="268">
        <v>16458</v>
      </c>
      <c r="M10" s="269">
        <v>8976</v>
      </c>
      <c r="N10" s="270">
        <v>83.4</v>
      </c>
    </row>
    <row r="11" spans="1:16" ht="13.5" customHeight="1" x14ac:dyDescent="0.15">
      <c r="A11" s="248"/>
      <c r="B11" s="244"/>
      <c r="C11" s="244"/>
      <c r="D11" s="244"/>
      <c r="E11" s="244"/>
      <c r="F11" s="244"/>
      <c r="G11" s="1151" t="s">
        <v>484</v>
      </c>
      <c r="H11" s="1152"/>
      <c r="I11" s="1152"/>
      <c r="J11" s="1153"/>
      <c r="K11" s="267">
        <v>21471</v>
      </c>
      <c r="L11" s="268">
        <v>1439</v>
      </c>
      <c r="M11" s="269">
        <v>13172</v>
      </c>
      <c r="N11" s="270">
        <v>-89.1</v>
      </c>
    </row>
    <row r="12" spans="1:16" ht="13.5" customHeight="1" x14ac:dyDescent="0.15">
      <c r="A12" s="248"/>
      <c r="B12" s="244"/>
      <c r="C12" s="244"/>
      <c r="D12" s="244"/>
      <c r="E12" s="244"/>
      <c r="F12" s="244"/>
      <c r="G12" s="1151" t="s">
        <v>485</v>
      </c>
      <c r="H12" s="1152"/>
      <c r="I12" s="1152"/>
      <c r="J12" s="1153"/>
      <c r="K12" s="267">
        <v>20000</v>
      </c>
      <c r="L12" s="268">
        <v>1340</v>
      </c>
      <c r="M12" s="269">
        <v>634</v>
      </c>
      <c r="N12" s="270">
        <v>111.4</v>
      </c>
    </row>
    <row r="13" spans="1:16" ht="13.5" customHeight="1" x14ac:dyDescent="0.15">
      <c r="A13" s="248"/>
      <c r="B13" s="244"/>
      <c r="C13" s="244"/>
      <c r="D13" s="244"/>
      <c r="E13" s="244"/>
      <c r="F13" s="244"/>
      <c r="G13" s="1151" t="s">
        <v>486</v>
      </c>
      <c r="H13" s="1152"/>
      <c r="I13" s="1152"/>
      <c r="J13" s="1153"/>
      <c r="K13" s="267" t="s">
        <v>487</v>
      </c>
      <c r="L13" s="268" t="s">
        <v>487</v>
      </c>
      <c r="M13" s="269">
        <v>21</v>
      </c>
      <c r="N13" s="270" t="s">
        <v>487</v>
      </c>
    </row>
    <row r="14" spans="1:16" ht="13.5" customHeight="1" x14ac:dyDescent="0.15">
      <c r="A14" s="248"/>
      <c r="B14" s="244"/>
      <c r="C14" s="244"/>
      <c r="D14" s="244"/>
      <c r="E14" s="244"/>
      <c r="F14" s="244"/>
      <c r="G14" s="1151" t="s">
        <v>488</v>
      </c>
      <c r="H14" s="1152"/>
      <c r="I14" s="1152"/>
      <c r="J14" s="1153"/>
      <c r="K14" s="267">
        <v>22204</v>
      </c>
      <c r="L14" s="268">
        <v>1488</v>
      </c>
      <c r="M14" s="269">
        <v>3872</v>
      </c>
      <c r="N14" s="270">
        <v>-61.6</v>
      </c>
    </row>
    <row r="15" spans="1:16" ht="13.5" customHeight="1" x14ac:dyDescent="0.15">
      <c r="A15" s="248"/>
      <c r="B15" s="244"/>
      <c r="C15" s="244"/>
      <c r="D15" s="244"/>
      <c r="E15" s="244"/>
      <c r="F15" s="244"/>
      <c r="G15" s="1151" t="s">
        <v>489</v>
      </c>
      <c r="H15" s="1152"/>
      <c r="I15" s="1152"/>
      <c r="J15" s="1153"/>
      <c r="K15" s="267">
        <v>30852</v>
      </c>
      <c r="L15" s="268">
        <v>2068</v>
      </c>
      <c r="M15" s="269">
        <v>2062</v>
      </c>
      <c r="N15" s="270">
        <v>0.3</v>
      </c>
    </row>
    <row r="16" spans="1:16" x14ac:dyDescent="0.15">
      <c r="A16" s="248"/>
      <c r="B16" s="244"/>
      <c r="C16" s="244"/>
      <c r="D16" s="244"/>
      <c r="E16" s="244"/>
      <c r="F16" s="244"/>
      <c r="G16" s="1154" t="s">
        <v>490</v>
      </c>
      <c r="H16" s="1155"/>
      <c r="I16" s="1155"/>
      <c r="J16" s="1156"/>
      <c r="K16" s="268">
        <v>-81851</v>
      </c>
      <c r="L16" s="268">
        <v>-5485</v>
      </c>
      <c r="M16" s="269">
        <v>-8514</v>
      </c>
      <c r="N16" s="270">
        <v>-35.6</v>
      </c>
    </row>
    <row r="17" spans="1:16" x14ac:dyDescent="0.15">
      <c r="A17" s="248"/>
      <c r="B17" s="244"/>
      <c r="C17" s="244"/>
      <c r="D17" s="244"/>
      <c r="E17" s="244"/>
      <c r="F17" s="244"/>
      <c r="G17" s="1154" t="s">
        <v>166</v>
      </c>
      <c r="H17" s="1155"/>
      <c r="I17" s="1155"/>
      <c r="J17" s="1156"/>
      <c r="K17" s="268">
        <v>1167869</v>
      </c>
      <c r="L17" s="268">
        <v>78265</v>
      </c>
      <c r="M17" s="269">
        <v>104161</v>
      </c>
      <c r="N17" s="270">
        <v>-24.9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46" t="s">
        <v>495</v>
      </c>
      <c r="H21" s="1147"/>
      <c r="I21" s="1147"/>
      <c r="J21" s="1148"/>
      <c r="K21" s="280">
        <v>6.7</v>
      </c>
      <c r="L21" s="281">
        <v>9.8000000000000007</v>
      </c>
      <c r="M21" s="282">
        <v>-3.1</v>
      </c>
      <c r="N21" s="249"/>
      <c r="O21" s="283"/>
      <c r="P21" s="279"/>
    </row>
    <row r="22" spans="1:16" s="284" customFormat="1" x14ac:dyDescent="0.15">
      <c r="A22" s="279"/>
      <c r="B22" s="249"/>
      <c r="C22" s="249"/>
      <c r="D22" s="249"/>
      <c r="E22" s="249"/>
      <c r="F22" s="249"/>
      <c r="G22" s="1146" t="s">
        <v>496</v>
      </c>
      <c r="H22" s="1147"/>
      <c r="I22" s="1147"/>
      <c r="J22" s="1148"/>
      <c r="K22" s="285">
        <v>101.8</v>
      </c>
      <c r="L22" s="286">
        <v>96.3</v>
      </c>
      <c r="M22" s="287">
        <v>5.5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62" t="s">
        <v>500</v>
      </c>
      <c r="H32" s="1163"/>
      <c r="I32" s="1163"/>
      <c r="J32" s="1164"/>
      <c r="K32" s="294">
        <v>43235</v>
      </c>
      <c r="L32" s="294">
        <v>2897</v>
      </c>
      <c r="M32" s="295">
        <v>53592</v>
      </c>
      <c r="N32" s="296">
        <v>-94.6</v>
      </c>
    </row>
    <row r="33" spans="1:16" ht="13.5" customHeight="1" x14ac:dyDescent="0.15">
      <c r="A33" s="248"/>
      <c r="B33" s="244"/>
      <c r="C33" s="244"/>
      <c r="D33" s="244"/>
      <c r="E33" s="244"/>
      <c r="F33" s="244"/>
      <c r="G33" s="1162" t="s">
        <v>501</v>
      </c>
      <c r="H33" s="1163"/>
      <c r="I33" s="1163"/>
      <c r="J33" s="1164"/>
      <c r="K33" s="294" t="s">
        <v>487</v>
      </c>
      <c r="L33" s="294" t="s">
        <v>487</v>
      </c>
      <c r="M33" s="295" t="s">
        <v>487</v>
      </c>
      <c r="N33" s="296" t="s">
        <v>487</v>
      </c>
    </row>
    <row r="34" spans="1:16" ht="27" customHeight="1" x14ac:dyDescent="0.15">
      <c r="A34" s="248"/>
      <c r="B34" s="244"/>
      <c r="C34" s="244"/>
      <c r="D34" s="244"/>
      <c r="E34" s="244"/>
      <c r="F34" s="244"/>
      <c r="G34" s="1162" t="s">
        <v>502</v>
      </c>
      <c r="H34" s="1163"/>
      <c r="I34" s="1163"/>
      <c r="J34" s="1164"/>
      <c r="K34" s="294" t="s">
        <v>487</v>
      </c>
      <c r="L34" s="294" t="s">
        <v>487</v>
      </c>
      <c r="M34" s="295">
        <v>0</v>
      </c>
      <c r="N34" s="296" t="s">
        <v>487</v>
      </c>
    </row>
    <row r="35" spans="1:16" ht="27" customHeight="1" x14ac:dyDescent="0.15">
      <c r="A35" s="248"/>
      <c r="B35" s="244"/>
      <c r="C35" s="244"/>
      <c r="D35" s="244"/>
      <c r="E35" s="244"/>
      <c r="F35" s="244"/>
      <c r="G35" s="1162" t="s">
        <v>503</v>
      </c>
      <c r="H35" s="1163"/>
      <c r="I35" s="1163"/>
      <c r="J35" s="1164"/>
      <c r="K35" s="294">
        <v>628064</v>
      </c>
      <c r="L35" s="294">
        <v>42090</v>
      </c>
      <c r="M35" s="295">
        <v>20509</v>
      </c>
      <c r="N35" s="296">
        <v>105.2</v>
      </c>
    </row>
    <row r="36" spans="1:16" ht="27" customHeight="1" x14ac:dyDescent="0.15">
      <c r="A36" s="248"/>
      <c r="B36" s="244"/>
      <c r="C36" s="244"/>
      <c r="D36" s="244"/>
      <c r="E36" s="244"/>
      <c r="F36" s="244"/>
      <c r="G36" s="1162" t="s">
        <v>504</v>
      </c>
      <c r="H36" s="1163"/>
      <c r="I36" s="1163"/>
      <c r="J36" s="1164"/>
      <c r="K36" s="294">
        <v>30</v>
      </c>
      <c r="L36" s="294">
        <v>2</v>
      </c>
      <c r="M36" s="295">
        <v>3503</v>
      </c>
      <c r="N36" s="296">
        <v>-99.9</v>
      </c>
    </row>
    <row r="37" spans="1:16" ht="13.5" customHeight="1" x14ac:dyDescent="0.15">
      <c r="A37" s="248"/>
      <c r="B37" s="244"/>
      <c r="C37" s="244"/>
      <c r="D37" s="244"/>
      <c r="E37" s="244"/>
      <c r="F37" s="244"/>
      <c r="G37" s="1162" t="s">
        <v>505</v>
      </c>
      <c r="H37" s="1163"/>
      <c r="I37" s="1163"/>
      <c r="J37" s="1164"/>
      <c r="K37" s="294" t="s">
        <v>487</v>
      </c>
      <c r="L37" s="294" t="s">
        <v>487</v>
      </c>
      <c r="M37" s="295">
        <v>1405</v>
      </c>
      <c r="N37" s="296" t="s">
        <v>487</v>
      </c>
    </row>
    <row r="38" spans="1:16" ht="27" customHeight="1" x14ac:dyDescent="0.15">
      <c r="A38" s="248"/>
      <c r="B38" s="244"/>
      <c r="C38" s="244"/>
      <c r="D38" s="244"/>
      <c r="E38" s="244"/>
      <c r="F38" s="244"/>
      <c r="G38" s="1165" t="s">
        <v>506</v>
      </c>
      <c r="H38" s="1166"/>
      <c r="I38" s="1166"/>
      <c r="J38" s="1167"/>
      <c r="K38" s="297" t="s">
        <v>487</v>
      </c>
      <c r="L38" s="297" t="s">
        <v>487</v>
      </c>
      <c r="M38" s="298">
        <v>2</v>
      </c>
      <c r="N38" s="299" t="s">
        <v>487</v>
      </c>
      <c r="O38" s="293"/>
    </row>
    <row r="39" spans="1:16" x14ac:dyDescent="0.15">
      <c r="A39" s="248"/>
      <c r="B39" s="244"/>
      <c r="C39" s="244"/>
      <c r="D39" s="244"/>
      <c r="E39" s="244"/>
      <c r="F39" s="244"/>
      <c r="G39" s="1165" t="s">
        <v>507</v>
      </c>
      <c r="H39" s="1166"/>
      <c r="I39" s="1166"/>
      <c r="J39" s="1167"/>
      <c r="K39" s="300" t="s">
        <v>487</v>
      </c>
      <c r="L39" s="300" t="s">
        <v>487</v>
      </c>
      <c r="M39" s="301">
        <v>-1515</v>
      </c>
      <c r="N39" s="302" t="s">
        <v>487</v>
      </c>
      <c r="O39" s="293"/>
    </row>
    <row r="40" spans="1:16" ht="27" customHeight="1" x14ac:dyDescent="0.15">
      <c r="A40" s="248"/>
      <c r="B40" s="244"/>
      <c r="C40" s="244"/>
      <c r="D40" s="244"/>
      <c r="E40" s="244"/>
      <c r="F40" s="244"/>
      <c r="G40" s="1162" t="s">
        <v>508</v>
      </c>
      <c r="H40" s="1163"/>
      <c r="I40" s="1163"/>
      <c r="J40" s="1164"/>
      <c r="K40" s="300">
        <v>-534671</v>
      </c>
      <c r="L40" s="300">
        <v>-35831</v>
      </c>
      <c r="M40" s="301">
        <v>-52955</v>
      </c>
      <c r="N40" s="302">
        <v>-32.299999999999997</v>
      </c>
      <c r="O40" s="293"/>
    </row>
    <row r="41" spans="1:16" x14ac:dyDescent="0.15">
      <c r="A41" s="248"/>
      <c r="B41" s="244"/>
      <c r="C41" s="244"/>
      <c r="D41" s="244"/>
      <c r="E41" s="244"/>
      <c r="F41" s="244"/>
      <c r="G41" s="1168" t="s">
        <v>277</v>
      </c>
      <c r="H41" s="1169"/>
      <c r="I41" s="1169"/>
      <c r="J41" s="1170"/>
      <c r="K41" s="294">
        <v>136658</v>
      </c>
      <c r="L41" s="300">
        <v>9158</v>
      </c>
      <c r="M41" s="301">
        <v>24541</v>
      </c>
      <c r="N41" s="302">
        <v>-62.7</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57" t="s">
        <v>477</v>
      </c>
      <c r="J49" s="1159" t="s">
        <v>512</v>
      </c>
      <c r="K49" s="1160"/>
      <c r="L49" s="1160"/>
      <c r="M49" s="1160"/>
      <c r="N49" s="1161"/>
    </row>
    <row r="50" spans="1:14" x14ac:dyDescent="0.15">
      <c r="A50" s="248"/>
      <c r="B50" s="244"/>
      <c r="C50" s="244"/>
      <c r="D50" s="244"/>
      <c r="E50" s="244"/>
      <c r="F50" s="244"/>
      <c r="G50" s="312"/>
      <c r="H50" s="313"/>
      <c r="I50" s="1158"/>
      <c r="J50" s="314" t="s">
        <v>513</v>
      </c>
      <c r="K50" s="315" t="s">
        <v>514</v>
      </c>
      <c r="L50" s="316" t="s">
        <v>515</v>
      </c>
      <c r="M50" s="317" t="s">
        <v>516</v>
      </c>
      <c r="N50" s="318" t="s">
        <v>517</v>
      </c>
    </row>
    <row r="51" spans="1:14" x14ac:dyDescent="0.15">
      <c r="A51" s="248"/>
      <c r="B51" s="244"/>
      <c r="C51" s="244"/>
      <c r="D51" s="244"/>
      <c r="E51" s="244"/>
      <c r="F51" s="244"/>
      <c r="G51" s="310" t="s">
        <v>518</v>
      </c>
      <c r="H51" s="311"/>
      <c r="I51" s="319">
        <v>706771</v>
      </c>
      <c r="J51" s="320">
        <v>50668</v>
      </c>
      <c r="K51" s="321">
        <v>-57.9</v>
      </c>
      <c r="L51" s="322">
        <v>70897</v>
      </c>
      <c r="M51" s="323">
        <v>-20.6</v>
      </c>
      <c r="N51" s="324">
        <v>-37.299999999999997</v>
      </c>
    </row>
    <row r="52" spans="1:14" x14ac:dyDescent="0.15">
      <c r="A52" s="248"/>
      <c r="B52" s="244"/>
      <c r="C52" s="244"/>
      <c r="D52" s="244"/>
      <c r="E52" s="244"/>
      <c r="F52" s="244"/>
      <c r="G52" s="325"/>
      <c r="H52" s="326" t="s">
        <v>519</v>
      </c>
      <c r="I52" s="327">
        <v>397005</v>
      </c>
      <c r="J52" s="328">
        <v>28461</v>
      </c>
      <c r="K52" s="329">
        <v>-28.5</v>
      </c>
      <c r="L52" s="330">
        <v>39878</v>
      </c>
      <c r="M52" s="331">
        <v>-7.2</v>
      </c>
      <c r="N52" s="332">
        <v>-21.3</v>
      </c>
    </row>
    <row r="53" spans="1:14" x14ac:dyDescent="0.15">
      <c r="A53" s="248"/>
      <c r="B53" s="244"/>
      <c r="C53" s="244"/>
      <c r="D53" s="244"/>
      <c r="E53" s="244"/>
      <c r="F53" s="244"/>
      <c r="G53" s="310" t="s">
        <v>520</v>
      </c>
      <c r="H53" s="311"/>
      <c r="I53" s="319">
        <v>606986</v>
      </c>
      <c r="J53" s="320">
        <v>41712</v>
      </c>
      <c r="K53" s="321">
        <v>-17.7</v>
      </c>
      <c r="L53" s="322">
        <v>66496</v>
      </c>
      <c r="M53" s="323">
        <v>-6.2</v>
      </c>
      <c r="N53" s="324">
        <v>-11.5</v>
      </c>
    </row>
    <row r="54" spans="1:14" x14ac:dyDescent="0.15">
      <c r="A54" s="248"/>
      <c r="B54" s="244"/>
      <c r="C54" s="244"/>
      <c r="D54" s="244"/>
      <c r="E54" s="244"/>
      <c r="F54" s="244"/>
      <c r="G54" s="325"/>
      <c r="H54" s="326" t="s">
        <v>519</v>
      </c>
      <c r="I54" s="327">
        <v>512540</v>
      </c>
      <c r="J54" s="328">
        <v>35221</v>
      </c>
      <c r="K54" s="329">
        <v>23.8</v>
      </c>
      <c r="L54" s="330">
        <v>36530</v>
      </c>
      <c r="M54" s="331">
        <v>-8.4</v>
      </c>
      <c r="N54" s="332">
        <v>32.200000000000003</v>
      </c>
    </row>
    <row r="55" spans="1:14" x14ac:dyDescent="0.15">
      <c r="A55" s="248"/>
      <c r="B55" s="244"/>
      <c r="C55" s="244"/>
      <c r="D55" s="244"/>
      <c r="E55" s="244"/>
      <c r="F55" s="244"/>
      <c r="G55" s="310" t="s">
        <v>521</v>
      </c>
      <c r="H55" s="311"/>
      <c r="I55" s="319">
        <v>629876</v>
      </c>
      <c r="J55" s="320">
        <v>42977</v>
      </c>
      <c r="K55" s="321">
        <v>3</v>
      </c>
      <c r="L55" s="322">
        <v>82748</v>
      </c>
      <c r="M55" s="323">
        <v>24.4</v>
      </c>
      <c r="N55" s="324">
        <v>-21.4</v>
      </c>
    </row>
    <row r="56" spans="1:14" x14ac:dyDescent="0.15">
      <c r="A56" s="248"/>
      <c r="B56" s="244"/>
      <c r="C56" s="244"/>
      <c r="D56" s="244"/>
      <c r="E56" s="244"/>
      <c r="F56" s="244"/>
      <c r="G56" s="325"/>
      <c r="H56" s="326" t="s">
        <v>519</v>
      </c>
      <c r="I56" s="327">
        <v>629876</v>
      </c>
      <c r="J56" s="328">
        <v>42977</v>
      </c>
      <c r="K56" s="329">
        <v>22</v>
      </c>
      <c r="L56" s="330">
        <v>44732</v>
      </c>
      <c r="M56" s="331">
        <v>22.5</v>
      </c>
      <c r="N56" s="332">
        <v>-0.5</v>
      </c>
    </row>
    <row r="57" spans="1:14" x14ac:dyDescent="0.15">
      <c r="A57" s="248"/>
      <c r="B57" s="244"/>
      <c r="C57" s="244"/>
      <c r="D57" s="244"/>
      <c r="E57" s="244"/>
      <c r="F57" s="244"/>
      <c r="G57" s="310" t="s">
        <v>522</v>
      </c>
      <c r="H57" s="311"/>
      <c r="I57" s="319">
        <v>795353</v>
      </c>
      <c r="J57" s="320">
        <v>53908</v>
      </c>
      <c r="K57" s="321">
        <v>25.4</v>
      </c>
      <c r="L57" s="322">
        <v>91837</v>
      </c>
      <c r="M57" s="323">
        <v>11</v>
      </c>
      <c r="N57" s="324">
        <v>14.4</v>
      </c>
    </row>
    <row r="58" spans="1:14" x14ac:dyDescent="0.15">
      <c r="A58" s="248"/>
      <c r="B58" s="244"/>
      <c r="C58" s="244"/>
      <c r="D58" s="244"/>
      <c r="E58" s="244"/>
      <c r="F58" s="244"/>
      <c r="G58" s="325"/>
      <c r="H58" s="326" t="s">
        <v>519</v>
      </c>
      <c r="I58" s="327">
        <v>795353</v>
      </c>
      <c r="J58" s="328">
        <v>53908</v>
      </c>
      <c r="K58" s="329">
        <v>25.4</v>
      </c>
      <c r="L58" s="330">
        <v>54439</v>
      </c>
      <c r="M58" s="331">
        <v>21.7</v>
      </c>
      <c r="N58" s="332">
        <v>3.7</v>
      </c>
    </row>
    <row r="59" spans="1:14" x14ac:dyDescent="0.15">
      <c r="A59" s="248"/>
      <c r="B59" s="244"/>
      <c r="C59" s="244"/>
      <c r="D59" s="244"/>
      <c r="E59" s="244"/>
      <c r="F59" s="244"/>
      <c r="G59" s="310" t="s">
        <v>523</v>
      </c>
      <c r="H59" s="311"/>
      <c r="I59" s="319">
        <v>790119</v>
      </c>
      <c r="J59" s="320">
        <v>52950</v>
      </c>
      <c r="K59" s="321">
        <v>-1.8</v>
      </c>
      <c r="L59" s="322">
        <v>106092</v>
      </c>
      <c r="M59" s="323">
        <v>15.5</v>
      </c>
      <c r="N59" s="324">
        <v>-17.3</v>
      </c>
    </row>
    <row r="60" spans="1:14" x14ac:dyDescent="0.15">
      <c r="A60" s="248"/>
      <c r="B60" s="244"/>
      <c r="C60" s="244"/>
      <c r="D60" s="244"/>
      <c r="E60" s="244"/>
      <c r="F60" s="244"/>
      <c r="G60" s="325"/>
      <c r="H60" s="326" t="s">
        <v>519</v>
      </c>
      <c r="I60" s="333">
        <v>706799</v>
      </c>
      <c r="J60" s="328">
        <v>47366</v>
      </c>
      <c r="K60" s="329">
        <v>-12.1</v>
      </c>
      <c r="L60" s="330">
        <v>44299</v>
      </c>
      <c r="M60" s="331">
        <v>-18.600000000000001</v>
      </c>
      <c r="N60" s="332">
        <v>6.5</v>
      </c>
    </row>
    <row r="61" spans="1:14" x14ac:dyDescent="0.15">
      <c r="A61" s="248"/>
      <c r="B61" s="244"/>
      <c r="C61" s="244"/>
      <c r="D61" s="244"/>
      <c r="E61" s="244"/>
      <c r="F61" s="244"/>
      <c r="G61" s="310" t="s">
        <v>524</v>
      </c>
      <c r="H61" s="334"/>
      <c r="I61" s="335">
        <v>705821</v>
      </c>
      <c r="J61" s="336">
        <v>48443</v>
      </c>
      <c r="K61" s="337">
        <v>-9.8000000000000007</v>
      </c>
      <c r="L61" s="338">
        <v>83614</v>
      </c>
      <c r="M61" s="339">
        <v>4.8</v>
      </c>
      <c r="N61" s="324">
        <v>-14.6</v>
      </c>
    </row>
    <row r="62" spans="1:14" x14ac:dyDescent="0.15">
      <c r="A62" s="248"/>
      <c r="B62" s="244"/>
      <c r="C62" s="244"/>
      <c r="D62" s="244"/>
      <c r="E62" s="244"/>
      <c r="F62" s="244"/>
      <c r="G62" s="325"/>
      <c r="H62" s="326" t="s">
        <v>519</v>
      </c>
      <c r="I62" s="327">
        <v>608315</v>
      </c>
      <c r="J62" s="328">
        <v>41587</v>
      </c>
      <c r="K62" s="329">
        <v>6.1</v>
      </c>
      <c r="L62" s="330">
        <v>43976</v>
      </c>
      <c r="M62" s="331">
        <v>2</v>
      </c>
      <c r="N62" s="332">
        <v>4.0999999999999996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1" t="s">
        <v>3</v>
      </c>
      <c r="D47" s="1171"/>
      <c r="E47" s="1172"/>
      <c r="F47" s="11">
        <v>144.51</v>
      </c>
      <c r="G47" s="12">
        <v>160.19999999999999</v>
      </c>
      <c r="H47" s="12">
        <v>178.86</v>
      </c>
      <c r="I47" s="12">
        <v>170.7</v>
      </c>
      <c r="J47" s="13">
        <v>185.06</v>
      </c>
    </row>
    <row r="48" spans="2:10" ht="57.75" customHeight="1" x14ac:dyDescent="0.15">
      <c r="B48" s="14"/>
      <c r="C48" s="1173" t="s">
        <v>4</v>
      </c>
      <c r="D48" s="1173"/>
      <c r="E48" s="1174"/>
      <c r="F48" s="15">
        <v>7.2</v>
      </c>
      <c r="G48" s="16">
        <v>7.67</v>
      </c>
      <c r="H48" s="16">
        <v>7.13</v>
      </c>
      <c r="I48" s="16">
        <v>6.93</v>
      </c>
      <c r="J48" s="17">
        <v>9.56</v>
      </c>
    </row>
    <row r="49" spans="2:10" ht="57.75" customHeight="1" thickBot="1" x14ac:dyDescent="0.2">
      <c r="B49" s="18"/>
      <c r="C49" s="1175" t="s">
        <v>5</v>
      </c>
      <c r="D49" s="1175"/>
      <c r="E49" s="1176"/>
      <c r="F49" s="19">
        <v>3.42</v>
      </c>
      <c r="G49" s="20">
        <v>2.62</v>
      </c>
      <c r="H49" s="20">
        <v>7.03</v>
      </c>
      <c r="I49" s="20">
        <v>13.52</v>
      </c>
      <c r="J49" s="21">
        <v>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2017-04-19T00:59:12Z</cp:lastPrinted>
  <dcterms:created xsi:type="dcterms:W3CDTF">2017-02-15T20:04:48Z</dcterms:created>
  <dcterms:modified xsi:type="dcterms:W3CDTF">2017-05-25T00:23:53Z</dcterms:modified>
</cp:coreProperties>
</file>