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6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BW42" i="9" s="1"/>
  <c r="BW43" i="9" s="1"/>
  <c r="AM34" i="9"/>
  <c r="U34" i="9"/>
  <c r="U35" i="9" s="1"/>
  <c r="U36"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<sst xmlns="http://schemas.openxmlformats.org/spreadsheetml/2006/main" count="1099" uniqueCount="562">
  <si>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</si>
  <si>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</si>
  <si>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</si>
  <si>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</si>
  <si>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</si>
  <si>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</si>
  <si>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</si>
  <si>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</si>
  <si>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</si>
  <si>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</si>
  <si>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</si>
  <si>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</si>
  <si>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</si>
  <si>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</si>
  <si>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</si>
  <si>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</si>
  <si>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</si>
  <si>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</si>
  <si>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</si>
  <si>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</si>
  <si>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</si>
  <si>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</si>
  <si>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</si>
  <si>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</si>
  <si>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</si>
  <si>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</si>
  <si>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</si>
  <si>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</si>
  <si>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</si>
  <si>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</si>
  <si>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</si>
  <si>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</si>
  <si>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</si>
  <si>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</si>
  <si>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</si>
  <si>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</si>
  <si>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</si>
  <si>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</si>
  <si>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</si>
  <si>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</si>
  <si>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</si>
  <si>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</si>
  <si>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</si>
  <si>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</si>
  <si>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</si>
  <si>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</si>
  <si>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</si>
  <si>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</si>
  <si>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</si>
  <si>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</si>
  <si>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</si>
  <si>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</si>
  <si>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</si>
  <si>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</si>
  <si>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</si>
  <si>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</si>
  <si>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</si>
  <si>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</si>
  <si>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</si>
  <si>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</si>
  <si>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</si>
  <si>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</si>
  <si>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</si>
  <si>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</si>
  <si>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</si>
  <si>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</si>
  <si>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</si>
  <si>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</si>
  <si>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</si>
  <si>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</si>
  <si>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</si>
  <si>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</si>
  <si>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</si>
  <si>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</si>
  <si>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</si>
  <si>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</si>
  <si>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</si>
  <si>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</si>
  <si>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</si>
  <si>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</si>
  <si>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</si>
  <si>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大紀町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</si>
  <si>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</si>
  <si>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</si>
  <si>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</si>
  <si>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</si>
  <si>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</si>
  <si>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</si>
  <si>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</si>
  <si>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</si>
  <si>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</si>
  <si>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</si>
  <si>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</si>
  <si>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</si>
  <si>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</si>
  <si>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</si>
  <si>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</si>
  <si>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</si>
  <si>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</si>
  <si>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</si>
  <si>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</si>
  <si>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</si>
  <si>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</si>
  <si>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</si>
  <si>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</si>
  <si>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</si>
  <si>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</si>
  <si>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</si>
  <si>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</si>
  <si>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</si>
  <si>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</si>
  <si>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</si>
  <si>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</si>
  <si>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</si>
  <si>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</si>
  <si>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</si>
  <si>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</si>
  <si>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</si>
  <si>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</si>
  <si>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</si>
  <si>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</si>
  <si>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</si>
  <si>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</si>
  <si>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</si>
  <si>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</si>
  <si>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</si>
  <si>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</si>
  <si>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</si>
  <si>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</si>
  <si>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</si>
  <si>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</si>
  <si>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</si>
  <si>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</si>
  <si>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</si>
  <si>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</si>
  <si>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</si>
  <si>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</si>
  <si>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</si>
  <si>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</si>
  <si>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</si>
  <si>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</si>
  <si>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</si>
  <si>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</si>
  <si>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</si>
  <si>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</si>
  <si>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</si>
  <si>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</si>
  <si>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</si>
  <si>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</si>
  <si>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</si>
  <si>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</si>
  <si>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</si>
  <si>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</si>
  <si>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</si>
  <si>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</si>
  <si>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</si>
  <si>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</si>
  <si>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</si>
  <si>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</si>
  <si>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</si>
  <si>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</si>
  <si>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</si>
  <si>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</si>
  <si>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</si>
  <si>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</si>
  <si>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</si>
  <si>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</si>
  <si>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</si>
  <si>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</si>
  <si>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</si>
  <si>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</si>
  <si>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</si>
  <si>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</si>
  <si>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</si>
  <si>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</si>
  <si>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</si>
  <si>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</si>
  <si>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</si>
  <si>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</si>
  <si>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</si>
  <si>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</si>
  <si>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</si>
  <si>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</si>
  <si>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</si>
  <si>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</si>
  <si>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</si>
  <si>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</si>
  <si>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</si>
  <si>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</si>
  <si>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</si>
  <si>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</si>
  <si>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</si>
  <si>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三重県大紀町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</si>
  <si>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</si>
  <si>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</si>
  <si>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</si>
  <si>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</si>
  <si>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</si>
  <si>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</si>
  <si>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</si>
  <si>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</si>
  <si>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</si>
  <si>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</si>
  <si>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</si>
  <si>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</si>
  <si>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</si>
  <si>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</si>
  <si>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</si>
  <si>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</si>
  <si>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</si>
  <si>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</si>
  <si>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</si>
  <si>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</si>
  <si>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</si>
  <si>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</si>
  <si>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</si>
  <si>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</si>
  <si>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</si>
  <si>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</si>
  <si>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</si>
  <si>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</si>
  <si>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</si>
  <si>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</si>
  <si>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</si>
  <si>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</si>
  <si>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</si>
  <si>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</si>
  <si>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</si>
  <si>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</si>
  <si>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</si>
  <si>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</si>
  <si>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</si>
  <si>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</si>
  <si>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</si>
  <si>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</si>
  <si>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</si>
  <si>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</si>
  <si>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</si>
  <si>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</si>
  <si>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</si>
  <si>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</si>
  <si>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</si>
  <si>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</si>
  <si>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</si>
  <si>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</si>
  <si>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</si>
  <si>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</si>
  <si>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</si>
  <si>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</si>
  <si>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</si>
  <si>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</si>
  <si>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</si>
  <si>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</si>
  <si>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</si>
  <si>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</si>
  <si>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</si>
  <si>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</si>
  <si>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</si>
  <si>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</si>
  <si>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</si>
  <si>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</si>
  <si>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</si>
  <si>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</si>
  <si>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</si>
  <si>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</si>
  <si>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</si>
  <si>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</si>
  <si>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</si>
  <si>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</si>
  <si>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</si>
  <si>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</si>
  <si>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</si>
  <si>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</si>
  <si>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</si>
  <si>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</si>
  <si>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</si>
  <si>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</si>
  <si>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</si>
  <si>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</si>
  <si>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</si>
  <si>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</si>
  <si>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</si>
  <si>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</si>
  <si>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</si>
  <si>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</si>
  <si>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</si>
  <si>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</si>
  <si>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</si>
  <si>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</si>
  <si>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</si>
  <si>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</si>
  <si>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</si>
  <si>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</si>
  <si>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</si>
  <si>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</si>
  <si>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</si>
  <si>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</si>
  <si>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</si>
  <si>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</si>
  <si>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</si>
  <si>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</si>
  <si>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</si>
  <si>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</si>
  <si>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</si>
  <si>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</si>
  <si>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</si>
  <si>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</si>
  <si>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</si>
  <si>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</si>
  <si>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</si>
  <si>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</si>
  <si>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</si>
  <si>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</si>
  <si>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</si>
  <si>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</si>
  <si>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</si>
  <si>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</si>
  <si>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</si>
  <si>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</si>
  <si>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</si>
  <si>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</si>
  <si>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</si>
  <si>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</si>
  <si>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</si>
  <si>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</si>
  <si>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</si>
  <si>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</si>
  <si>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</si>
  <si>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</si>
  <si>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</si>
  <si>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</si>
  <si>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</si>
  <si>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</si>
  <si>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</si>
  <si>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</si>
  <si>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</si>
  <si>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</si>
  <si>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</si>
  <si>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</si>
  <si>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</si>
  <si>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三重県大紀町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</si>
  <si>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</si>
  <si>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</si>
  <si>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</si>
  <si>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</si>
  <si>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</si>
  <si>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</si>
  <si>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</si>
  <si>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</si>
  <si>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</si>
  <si>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</si>
  <si>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</si>
  <si>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</si>
  <si>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</si>
  <si>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</si>
  <si>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</si>
  <si>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</si>
  <si>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</si>
  <si>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</si>
  <si>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</si>
  <si>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</si>
  <si>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</si>
  <si>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</si>
  <si>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</si>
  <si>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</si>
  <si>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</si>
  <si>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</si>
  <si>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</si>
  <si>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</si>
  <si>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</si>
  <si>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</si>
  <si>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</si>
  <si>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</si>
  <si>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</si>
  <si>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</si>
  <si>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</si>
  <si>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</si>
  <si>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</si>
  <si>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</si>
  <si>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</si>
  <si>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</si>
  <si>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</si>
  <si>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</si>
  <si>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</si>
  <si>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</si>
  <si>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</si>
  <si>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</si>
  <si>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</si>
  <si>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</si>
  <si>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</si>
  <si>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</si>
  <si>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</si>
  <si>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</si>
  <si>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</si>
  <si>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</si>
  <si>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</si>
  <si>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</si>
  <si>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</si>
  <si>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</si>
  <si>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</si>
  <si>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</si>
  <si>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</si>
  <si>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</si>
  <si>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</si>
  <si>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</si>
  <si>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</si>
  <si>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</si>
  <si>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</si>
  <si>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</si>
  <si>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</si>
  <si>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</si>
  <si>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</si>
  <si>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</si>
  <si>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</si>
  <si>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</si>
  <si>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</si>
  <si>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</si>
  <si>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</si>
  <si>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</si>
  <si>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</si>
  <si>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</si>
  <si>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</si>
  <si>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</si>
  <si>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</si>
  <si>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</si>
  <si>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</si>
  <si>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</si>
  <si>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</si>
  <si>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</si>
  <si>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</si>
  <si>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</si>
  <si>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</si>
  <si>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</si>
  <si>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</si>
  <si>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</si>
  <si>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</si>
  <si>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</si>
  <si>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</si>
  <si>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</si>
  <si>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</si>
  <si>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</si>
  <si>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</si>
  <si>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</si>
  <si>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</si>
  <si>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</si>
  <si>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</si>
  <si>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</si>
  <si>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</si>
  <si>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</si>
  <si>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</si>
  <si>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</si>
  <si>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</si>
  <si>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</si>
  <si>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</si>
  <si>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</si>
  <si>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</si>
  <si>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</si>
  <si>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</si>
  <si>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</si>
  <si>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</si>
  <si>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</si>
  <si>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</si>
  <si>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</si>
  <si>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</si>
  <si>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</si>
  <si>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</si>
  <si>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</si>
  <si>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</si>
  <si>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</si>
  <si>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</si>
  <si>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</si>
  <si>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</si>
  <si>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</si>
  <si>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</si>
  <si>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</si>
  <si>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</si>
  <si>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</si>
  <si>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</si>
  <si>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</si>
  <si>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</si>
  <si>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</si>
  <si>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</si>
  <si>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</si>
  <si>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</si>
  <si>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</si>
  <si>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</si>
  <si>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</si>
  <si>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</si>
  <si>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</si>
  <si>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</si>
  <si>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</si>
  <si>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</si>
  <si>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</si>
  <si>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</si>
  <si>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</si>
  <si>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</si>
  <si>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</si>
  <si>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</si>
  <si>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</si>
  <si>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</si>
  <si>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</si>
  <si>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</si>
  <si>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</si>
  <si>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</si>
  <si>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</si>
  <si>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</si>
  <si>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</si>
  <si>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</si>
  <si>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</si>
  <si>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</si>
  <si>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</si>
  <si>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</si>
  <si>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</si>
  <si>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</si>
  <si>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</si>
  <si>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</si>
  <si>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</si>
  <si>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</si>
  <si>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</si>
  <si>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</si>
  <si>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</si>
  <si>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</si>
  <si>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</si>
  <si>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介護保険特別会計</t>
  </si>
  <si>
    <t>簡易水道事業特別会計</t>
  </si>
  <si>
    <t>後期高齢者医療事業特別会計</t>
  </si>
  <si>
    <t>その他会計（赤字）</t>
  </si>
  <si>
    <t>その他会計（黒字）</t>
  </si>
  <si>
    <t>一般会計</t>
    <phoneticPr fontId="5"/>
  </si>
  <si>
    <t>国民健康保険特別会計</t>
    <phoneticPr fontId="5"/>
  </si>
  <si>
    <t>介護保険特別会計</t>
    <phoneticPr fontId="5"/>
  </si>
  <si>
    <t>後期高齢者医療事業特別会計</t>
    <phoneticPr fontId="5"/>
  </si>
  <si>
    <t>簡易水道事業特別会計</t>
    <phoneticPr fontId="5"/>
  </si>
  <si>
    <t>法非適用企業</t>
    <phoneticPr fontId="5"/>
  </si>
  <si>
    <t>わたらい老人福祉施設組合</t>
    <rPh sb="4" eb="6">
      <t>ロウジン</t>
    </rPh>
    <rPh sb="6" eb="8">
      <t>フクシ</t>
    </rPh>
    <rPh sb="8" eb="10">
      <t>シセツ</t>
    </rPh>
    <rPh sb="10" eb="12">
      <t>クミアイ</t>
    </rPh>
    <phoneticPr fontId="2"/>
  </si>
  <si>
    <t>一般会計外4会計</t>
    <rPh sb="0" eb="2">
      <t>イッパン</t>
    </rPh>
    <rPh sb="2" eb="4">
      <t>カイケイ</t>
    </rPh>
    <rPh sb="4" eb="5">
      <t>ホカ</t>
    </rPh>
    <rPh sb="6" eb="8">
      <t>カイケイ</t>
    </rPh>
    <phoneticPr fontId="2"/>
  </si>
  <si>
    <t>奥伊勢広域行政組合</t>
    <rPh sb="0" eb="1">
      <t>オク</t>
    </rPh>
    <rPh sb="1" eb="3">
      <t>イセ</t>
    </rPh>
    <rPh sb="3" eb="5">
      <t>コウイキ</t>
    </rPh>
    <rPh sb="5" eb="7">
      <t>ギョウセイ</t>
    </rPh>
    <rPh sb="7" eb="9">
      <t>クミアイ</t>
    </rPh>
    <phoneticPr fontId="2"/>
  </si>
  <si>
    <t>三重県市町総合事務組合</t>
    <rPh sb="0" eb="3">
      <t>ミエケン</t>
    </rPh>
    <rPh sb="3" eb="4">
      <t>シ</t>
    </rPh>
    <rPh sb="4" eb="5">
      <t>マチ</t>
    </rPh>
    <rPh sb="5" eb="7">
      <t>ソウゴウ</t>
    </rPh>
    <rPh sb="7" eb="9">
      <t>ジム</t>
    </rPh>
    <rPh sb="9" eb="11">
      <t>クミアイ</t>
    </rPh>
    <phoneticPr fontId="2"/>
  </si>
  <si>
    <t>一般会計外6会計</t>
    <rPh sb="0" eb="2">
      <t>イッパン</t>
    </rPh>
    <rPh sb="2" eb="4">
      <t>カイケイ</t>
    </rPh>
    <rPh sb="4" eb="5">
      <t>ホカ</t>
    </rPh>
    <rPh sb="6" eb="8">
      <t>カイケイ</t>
    </rPh>
    <phoneticPr fontId="2"/>
  </si>
  <si>
    <t>紀勢地区広域消防組合</t>
    <rPh sb="0" eb="2">
      <t>キセイ</t>
    </rPh>
    <rPh sb="2" eb="4">
      <t>チク</t>
    </rPh>
    <rPh sb="4" eb="6">
      <t>コウイキ</t>
    </rPh>
    <rPh sb="6" eb="8">
      <t>ショウボウ</t>
    </rPh>
    <rPh sb="8" eb="10">
      <t>クミアイ</t>
    </rPh>
    <phoneticPr fontId="2"/>
  </si>
  <si>
    <t>荷坂やすらぎ苑組合</t>
    <rPh sb="0" eb="1">
      <t>ニ</t>
    </rPh>
    <rPh sb="1" eb="2">
      <t>ザカ</t>
    </rPh>
    <rPh sb="6" eb="7">
      <t>エン</t>
    </rPh>
    <rPh sb="7" eb="9">
      <t>クミアイ</t>
    </rPh>
    <phoneticPr fontId="2"/>
  </si>
  <si>
    <t>香肌奥伊勢資源化広域連合</t>
    <rPh sb="0" eb="12">
      <t>ｒｄｆ</t>
    </rPh>
    <phoneticPr fontId="2"/>
  </si>
  <si>
    <t>度会広域連合</t>
    <rPh sb="0" eb="2">
      <t>ワタライ</t>
    </rPh>
    <rPh sb="2" eb="4">
      <t>コウイキ</t>
    </rPh>
    <rPh sb="4" eb="6">
      <t>レンゴウ</t>
    </rPh>
    <phoneticPr fontId="2"/>
  </si>
  <si>
    <t>伊勢地域農業共済事務組合</t>
    <rPh sb="0" eb="2">
      <t>イセ</t>
    </rPh>
    <rPh sb="2" eb="4">
      <t>チイキ</t>
    </rPh>
    <rPh sb="4" eb="6">
      <t>ノウギョウ</t>
    </rPh>
    <rPh sb="6" eb="8">
      <t>キョウサイ</t>
    </rPh>
    <rPh sb="8" eb="10">
      <t>ジム</t>
    </rPh>
    <rPh sb="10" eb="12">
      <t>クミアイ</t>
    </rPh>
    <phoneticPr fontId="2"/>
  </si>
  <si>
    <t>三重地方税管理回収機構</t>
    <rPh sb="0" eb="2">
      <t>ミエ</t>
    </rPh>
    <rPh sb="2" eb="5">
      <t>チホウゼイ</t>
    </rPh>
    <rPh sb="5" eb="7">
      <t>カンリ</t>
    </rPh>
    <rPh sb="7" eb="9">
      <t>カイシュウ</t>
    </rPh>
    <rPh sb="9" eb="11">
      <t>キコウ</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</si>
  <si>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</si>
  <si>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奥伊勢ハイウェイパーク</t>
    <rPh sb="0" eb="1">
      <t>オク</t>
    </rPh>
    <rPh sb="1" eb="3">
      <t>イセ</t>
    </rPh>
    <phoneticPr fontId="2"/>
  </si>
  <si>
    <t>-</t>
    <phoneticPr fontId="2"/>
  </si>
  <si>
    <t>一般会計外1会計</t>
    <rPh sb="0" eb="2">
      <t>イッパン</t>
    </rPh>
    <rPh sb="2" eb="4">
      <t>カイケイ</t>
    </rPh>
    <rPh sb="4" eb="5">
      <t>ホカ</t>
    </rPh>
    <rPh sb="6" eb="8">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</si>
  <si>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</si>
  <si>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</si>
  <si>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</si>
  <si>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</si>
  <si>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</si>
  <si>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</si>
  <si>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</si>
  <si>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</si>
  <si>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</si>
  <si>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</si>
  <si>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</si>
  <si>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</si>
  <si>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将来負担比率、実質公債費比率ともに類似団体と比較すると高くなっているが、将来負担比率については余剰金の基金への積み増し等により、年々低下してきており、適正な数値である。実質公債
費比率に関しては、平成26年度から行っている減災対策事業に際し、地方債の発行が嵩んでいること等が要因で、数値が上昇していくことが考えられるため、更なる公債費の適正化に取り組む必要が
ある。</t>
    <rPh sb="1" eb="3">
      <t>ショウライ</t>
    </rPh>
    <rPh sb="3" eb="5">
      <t>フタン</t>
    </rPh>
    <rPh sb="5" eb="7">
      <t>ヒリツ</t>
    </rPh>
    <rPh sb="8" eb="10">
      <t>ジッシツ</t>
    </rPh>
    <rPh sb="10" eb="13">
      <t>コウサイヒ</t>
    </rPh>
    <rPh sb="13" eb="15">
      <t>ヒリツ</t>
    </rPh>
    <rPh sb="18" eb="20">
      <t>ルイジ</t>
    </rPh>
    <rPh sb="20" eb="22">
      <t>ダンタイ</t>
    </rPh>
    <rPh sb="23" eb="25">
      <t>ヒカク</t>
    </rPh>
    <rPh sb="28" eb="29">
      <t>タカ</t>
    </rPh>
    <rPh sb="37" eb="39">
      <t>ショウライ</t>
    </rPh>
    <rPh sb="39" eb="41">
      <t>フタン</t>
    </rPh>
    <rPh sb="41" eb="43">
      <t>ヒリツ</t>
    </rPh>
    <rPh sb="48" eb="51">
      <t>ヨジョウキン</t>
    </rPh>
    <rPh sb="52" eb="54">
      <t>キキン</t>
    </rPh>
    <rPh sb="56" eb="57">
      <t>ツ</t>
    </rPh>
    <rPh sb="58" eb="59">
      <t>マ</t>
    </rPh>
    <rPh sb="60" eb="61">
      <t>トウ</t>
    </rPh>
    <rPh sb="65" eb="67">
      <t>ネンネン</t>
    </rPh>
    <rPh sb="67" eb="69">
      <t>テイカ</t>
    </rPh>
    <rPh sb="76" eb="78">
      <t>テキセイ</t>
    </rPh>
    <rPh sb="79" eb="81">
      <t>スウチ</t>
    </rPh>
    <rPh sb="85" eb="87">
      <t>ジッシツ</t>
    </rPh>
    <rPh sb="91" eb="93">
      <t>ヒリツ</t>
    </rPh>
    <rPh sb="94" eb="95">
      <t>カン</t>
    </rPh>
    <rPh sb="99" eb="101">
      <t>ヘイセイ</t>
    </rPh>
    <rPh sb="103" eb="105">
      <t>ネンド</t>
    </rPh>
    <rPh sb="107" eb="108">
      <t>オコナ</t>
    </rPh>
    <rPh sb="112" eb="114">
      <t>ゲンサイ</t>
    </rPh>
    <rPh sb="114" eb="116">
      <t>タイサク</t>
    </rPh>
    <rPh sb="116" eb="118">
      <t>ジギョウ</t>
    </rPh>
    <rPh sb="119" eb="120">
      <t>サイ</t>
    </rPh>
    <rPh sb="122" eb="125">
      <t>チホウサイ</t>
    </rPh>
    <rPh sb="126" eb="128">
      <t>ハッコウ</t>
    </rPh>
    <rPh sb="129" eb="130">
      <t>カサ</t>
    </rPh>
    <rPh sb="136" eb="137">
      <t>トウ</t>
    </rPh>
    <rPh sb="138" eb="140">
      <t>ヨウイン</t>
    </rPh>
    <rPh sb="142" eb="144">
      <t>スウチ</t>
    </rPh>
    <rPh sb="145" eb="147">
      <t>ジョウショウ</t>
    </rPh>
    <rPh sb="154" eb="155">
      <t>カンガ</t>
    </rPh>
    <rPh sb="162" eb="163">
      <t>サラ</t>
    </rPh>
    <rPh sb="165" eb="167">
      <t>コウサイ</t>
    </rPh>
    <rPh sb="167" eb="168">
      <t>ヒ</t>
    </rPh>
    <rPh sb="169" eb="172">
      <t>テキセイカ</t>
    </rPh>
    <rPh sb="173" eb="174">
      <t>ト</t>
    </rPh>
    <rPh sb="175" eb="176">
      <t>ク</t>
    </rPh>
    <rPh sb="177" eb="17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</si>
</sst>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141366</c:v>
                </c:pt>
                <c:pt idx="1">
                  <c:v>104388</c:v>
                </c:pt>
                <c:pt idx="2">
                  <c:v>131765</c:v>
                </c:pt>
                <c:pt idx="3">
                  <c:v>178378</c:v>
                </c:pt>
                <c:pt idx="4">
                  <c:v>146656</c:v>
                </c:pt>
              </c:numCache>
            </c:numRef>
          </c:val>
          <c:smooth val="0"/>
        </c:ser>
        <c:dLbls>
          <c:showLegendKey val="0"/>
          <c:showVal val="0"/>
          <c:showCatName val="0"/>
          <c:showSerName val="0"/>
          <c:showPercent val="0"/>
          <c:showBubbleSize val="0"/>
        </c:dLbls>
        <c:marker val="1"/>
        <c:smooth val="0"/>
        <c:axId val="83895808"/>
        <c:axId val="83897728"/>
      </c:lineChart>
      <c:catAx>
        <c:axId val="83895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897728"/>
        <c:crosses val="autoZero"/>
        <c:auto val="1"/>
        <c:lblAlgn val="ctr"/>
        <c:lblOffset val="100"/>
        <c:tickLblSkip val="1"/>
        <c:tickMarkSkip val="1"/>
        <c:noMultiLvlLbl val="0"/>
      </c:catAx>
      <c:valAx>
        <c:axId val="8389772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89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6.11</c:v>
                </c:pt>
                <c:pt idx="1">
                  <c:v>6.13</c:v>
                </c:pt>
                <c:pt idx="2">
                  <c:v>5.46</c:v>
                </c:pt>
                <c:pt idx="3">
                  <c:v>5.25</c:v>
                </c:pt>
                <c:pt idx="4">
                  <c:v>7.15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31.93</c:v>
                </c:pt>
                <c:pt idx="1">
                  <c:v>35.89</c:v>
                </c:pt>
                <c:pt idx="2">
                  <c:v>41</c:v>
                </c:pt>
                <c:pt idx="3">
                  <c:v>44.17</c:v>
                </c:pt>
                <c:pt idx="4">
                  <c:v>45.18</c:v>
                </c:pt>
              </c:numCache>
            </c:numRef>
          </c:val>
        </c:ser>
        <c:dLbls>
          <c:showLegendKey val="0"/>
          <c:showVal val="0"/>
          <c:showCatName val="0"/>
          <c:showSerName val="0"/>
          <c:showPercent val="0"/>
          <c:showBubbleSize val="0"/>
        </c:dLbls>
        <c:gapWidth val="250"/>
        <c:overlap val="100"/>
        <c:axId val="109438848"/>
        <c:axId val="109441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2.41</c:v>
                </c:pt>
                <c:pt idx="1">
                  <c:v>3.7</c:v>
                </c:pt>
                <c:pt idx="2">
                  <c:v>4.79</c:v>
                </c:pt>
                <c:pt idx="3">
                  <c:v>1.71</c:v>
                </c:pt>
                <c:pt idx="4">
                  <c:v>2.96</c:v>
                </c:pt>
              </c:numCache>
            </c:numRef>
          </c:val>
          <c:smooth val="0"/>
        </c:ser>
        <c:dLbls>
          <c:showLegendKey val="0"/>
          <c:showVal val="0"/>
          <c:showCatName val="0"/>
          <c:showSerName val="0"/>
          <c:showPercent val="0"/>
          <c:showBubbleSize val="0"/>
        </c:dLbls>
        <c:marker val="1"/>
        <c:smooth val="0"/>
        <c:axId val="109438848"/>
        <c:axId val="109441024"/>
      </c:lineChart>
      <c:catAx>
        <c:axId val="10943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441024"/>
        <c:crosses val="autoZero"/>
        <c:auto val="1"/>
        <c:lblAlgn val="ctr"/>
        <c:lblOffset val="100"/>
        <c:tickLblSkip val="1"/>
        <c:tickMarkSkip val="1"/>
        <c:noMultiLvlLbl val="0"/>
      </c:catAx>
      <c:valAx>
        <c:axId val="109441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3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0.03</c:v>
                </c:pt>
                <c:pt idx="8">
                  <c:v>#N/A</c:v>
                </c:pt>
                <c:pt idx="9">
                  <c:v>0.01</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0.23</c:v>
                </c:pt>
                <c:pt idx="2">
                  <c:v>#N/A</c:v>
                </c:pt>
                <c:pt idx="3">
                  <c:v>0.19</c:v>
                </c:pt>
                <c:pt idx="4">
                  <c:v>#N/A</c:v>
                </c:pt>
                <c:pt idx="5">
                  <c:v>0.2</c:v>
                </c:pt>
                <c:pt idx="6">
                  <c:v>#N/A</c:v>
                </c:pt>
                <c:pt idx="7">
                  <c:v>0.16</c:v>
                </c:pt>
                <c:pt idx="8">
                  <c:v>#N/A</c:v>
                </c:pt>
                <c:pt idx="9">
                  <c:v>0.14000000000000001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0.82</c:v>
                </c:pt>
                <c:pt idx="2">
                  <c:v>#N/A</c:v>
                </c:pt>
                <c:pt idx="3">
                  <c:v>0.91</c:v>
                </c:pt>
                <c:pt idx="4">
                  <c:v>#N/A</c:v>
                </c:pt>
                <c:pt idx="5">
                  <c:v>1.1499999999999999</c:v>
                </c:pt>
                <c:pt idx="6">
                  <c:v>#N/A</c:v>
                </c:pt>
                <c:pt idx="7">
                  <c:v>1.47</c:v>
                </c:pt>
                <c:pt idx="8">
                  <c:v>#N/A</c:v>
                </c:pt>
                <c:pt idx="9">
                  <c:v>0.61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1.38</c:v>
                </c:pt>
                <c:pt idx="2">
                  <c:v>#N/A</c:v>
                </c:pt>
                <c:pt idx="3">
                  <c:v>1.8</c:v>
                </c:pt>
                <c:pt idx="4">
                  <c:v>#N/A</c:v>
                </c:pt>
                <c:pt idx="5">
                  <c:v>1.59</c:v>
                </c:pt>
                <c:pt idx="6">
                  <c:v>#N/A</c:v>
                </c:pt>
                <c:pt idx="7">
                  <c:v>0.79</c:v>
                </c:pt>
                <c:pt idx="8">
                  <c:v>#N/A</c:v>
                </c:pt>
                <c:pt idx="9">
                  <c:v>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6.1</c:v>
                </c:pt>
                <c:pt idx="2">
                  <c:v>#N/A</c:v>
                </c:pt>
                <c:pt idx="3">
                  <c:v>6.12</c:v>
                </c:pt>
                <c:pt idx="4">
                  <c:v>#N/A</c:v>
                </c:pt>
                <c:pt idx="5">
                  <c:v>5.46</c:v>
                </c:pt>
                <c:pt idx="6">
                  <c:v>#N/A</c:v>
                </c:pt>
                <c:pt idx="7">
                  <c:v>5.25</c:v>
                </c:pt>
                <c:pt idx="8">
                  <c:v>#N/A</c:v>
                </c:pt>
                <c:pt idx="9">
                  <c:v>7.14</c:v>
                </c:pt>
              </c:numCache>
            </c:numRef>
          </c:val>
        </c:ser>
        <c:dLbls>
          <c:showLegendKey val="0"/>
          <c:showVal val="0"/>
          <c:showCatName val="0"/>
          <c:showSerName val="0"/>
          <c:showPercent val="0"/>
          <c:showBubbleSize val="0"/>
        </c:dLbls>
        <c:gapWidth val="150"/>
        <c:overlap val="100"/>
        <c:axId val="109547520"/>
        <c:axId val="109549056"/>
      </c:barChart>
      <c:catAx>
        <c:axId val="10954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49056"/>
        <c:crosses val="autoZero"/>
        <c:auto val="1"/>
        <c:lblAlgn val="ctr"/>
        <c:lblOffset val="100"/>
        <c:tickLblSkip val="1"/>
        <c:tickMarkSkip val="1"/>
        <c:noMultiLvlLbl val="0"/>
      </c:catAx>
      <c:valAx>
        <c:axId val="10954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47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1027</c:v>
                </c:pt>
                <c:pt idx="5">
                  <c:v>984</c:v>
                </c:pt>
                <c:pt idx="8">
                  <c:v>1003</c:v>
                </c:pt>
                <c:pt idx="11">
                  <c:v>989</c:v>
                </c:pt>
                <c:pt idx="14">
                  <c:v>981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134</c:v>
                </c:pt>
                <c:pt idx="3">
                  <c:v>132</c:v>
                </c:pt>
                <c:pt idx="6">
                  <c:v>125</c:v>
                </c:pt>
                <c:pt idx="9">
                  <c:v>119</c:v>
                </c:pt>
                <c:pt idx="12">
                  <c:v>96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157</c:v>
                </c:pt>
                <c:pt idx="3">
                  <c:v>159</c:v>
                </c:pt>
                <c:pt idx="6">
                  <c:v>154</c:v>
                </c:pt>
                <c:pt idx="9">
                  <c:v>178</c:v>
                </c:pt>
                <c:pt idx="12">
                  <c:v>182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1219</c:v>
                </c:pt>
                <c:pt idx="3">
                  <c:v>1156</c:v>
                </c:pt>
                <c:pt idx="6">
                  <c:v>1153</c:v>
                </c:pt>
                <c:pt idx="9">
                  <c:v>1120</c:v>
                </c:pt>
                <c:pt idx="12">
                  <c:v>1094</c:v>
                </c:pt>
              </c:numCache>
            </c:numRef>
          </c:val>
        </c:ser>
        <c:dLbls>
          <c:showLegendKey val="0"/>
          <c:showVal val="0"/>
          <c:showCatName val="0"/>
          <c:showSerName val="0"/>
          <c:showPercent val="0"/>
          <c:showBubbleSize val="0"/>
        </c:dLbls>
        <c:gapWidth val="100"/>
        <c:overlap val="100"/>
        <c:axId val="109840640"/>
        <c:axId val="109842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483</c:v>
                </c:pt>
                <c:pt idx="2">
                  <c:v>#N/A</c:v>
                </c:pt>
                <c:pt idx="3">
                  <c:v>#N/A</c:v>
                </c:pt>
                <c:pt idx="4">
                  <c:v>463</c:v>
                </c:pt>
                <c:pt idx="5">
                  <c:v>#N/A</c:v>
                </c:pt>
                <c:pt idx="6">
                  <c:v>#N/A</c:v>
                </c:pt>
                <c:pt idx="7">
                  <c:v>429</c:v>
                </c:pt>
                <c:pt idx="8">
                  <c:v>#N/A</c:v>
                </c:pt>
                <c:pt idx="9">
                  <c:v>#N/A</c:v>
                </c:pt>
                <c:pt idx="10">
                  <c:v>428</c:v>
                </c:pt>
                <c:pt idx="11">
                  <c:v>#N/A</c:v>
                </c:pt>
                <c:pt idx="12">
                  <c:v>#N/A</c:v>
                </c:pt>
                <c:pt idx="13">
                  <c:v>391</c:v>
                </c:pt>
                <c:pt idx="14">
                  <c:v>#N/A</c:v>
                </c:pt>
              </c:numCache>
            </c:numRef>
          </c:val>
          <c:smooth val="0"/>
        </c:ser>
        <c:dLbls>
          <c:showLegendKey val="0"/>
          <c:showVal val="0"/>
          <c:showCatName val="0"/>
          <c:showSerName val="0"/>
          <c:showPercent val="0"/>
          <c:showBubbleSize val="0"/>
        </c:dLbls>
        <c:marker val="1"/>
        <c:smooth val="0"/>
        <c:axId val="109840640"/>
        <c:axId val="109842816"/>
      </c:lineChart>
      <c:catAx>
        <c:axId val="10984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42816"/>
        <c:crosses val="autoZero"/>
        <c:auto val="1"/>
        <c:lblAlgn val="ctr"/>
        <c:lblOffset val="100"/>
        <c:tickLblSkip val="1"/>
        <c:tickMarkSkip val="1"/>
        <c:noMultiLvlLbl val="0"/>
      </c:catAx>
      <c:valAx>
        <c:axId val="10984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4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8902</c:v>
                </c:pt>
                <c:pt idx="5">
                  <c:v>8831</c:v>
                </c:pt>
                <c:pt idx="8">
                  <c:v>8774</c:v>
                </c:pt>
                <c:pt idx="11">
                  <c:v>9166</c:v>
                </c:pt>
                <c:pt idx="14">
                  <c:v>9328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210</c:v>
                </c:pt>
                <c:pt idx="5">
                  <c:v>198</c:v>
                </c:pt>
                <c:pt idx="8">
                  <c:v>175</c:v>
                </c:pt>
                <c:pt idx="11">
                  <c:v>103</c:v>
                </c:pt>
                <c:pt idx="14">
                  <c:v>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1970</c:v>
                </c:pt>
                <c:pt idx="5">
                  <c:v>2337</c:v>
                </c:pt>
                <c:pt idx="8">
                  <c:v>2926</c:v>
                </c:pt>
                <c:pt idx="11">
                  <c:v>3242</c:v>
                </c:pt>
                <c:pt idx="14">
                  <c:v>3609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1531</c:v>
                </c:pt>
                <c:pt idx="3">
                  <c:v>1507</c:v>
                </c:pt>
                <c:pt idx="6">
                  <c:v>1409</c:v>
                </c:pt>
                <c:pt idx="9">
                  <c:v>1292</c:v>
                </c:pt>
                <c:pt idx="12">
                  <c:v>1318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578</c:v>
                </c:pt>
                <c:pt idx="3">
                  <c:v>457</c:v>
                </c:pt>
                <c:pt idx="6">
                  <c:v>382</c:v>
                </c:pt>
                <c:pt idx="9">
                  <c:v>312</c:v>
                </c:pt>
                <c:pt idx="12">
                  <c:v>219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1880</c:v>
                </c:pt>
                <c:pt idx="3">
                  <c:v>1796</c:v>
                </c:pt>
                <c:pt idx="6">
                  <c:v>1740</c:v>
                </c:pt>
                <c:pt idx="9">
                  <c:v>2005</c:v>
                </c:pt>
                <c:pt idx="12">
                  <c:v>2284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9734</c:v>
                </c:pt>
                <c:pt idx="3">
                  <c:v>9674</c:v>
                </c:pt>
                <c:pt idx="6">
                  <c:v>9498</c:v>
                </c:pt>
                <c:pt idx="9">
                  <c:v>10000</c:v>
                </c:pt>
                <c:pt idx="12">
                  <c:v>10195</c:v>
                </c:pt>
              </c:numCache>
            </c:numRef>
          </c:val>
        </c:ser>
        <c:dLbls>
          <c:showLegendKey val="0"/>
          <c:showVal val="0"/>
          <c:showCatName val="0"/>
          <c:showSerName val="0"/>
          <c:showPercent val="0"/>
          <c:showBubbleSize val="0"/>
        </c:dLbls>
        <c:gapWidth val="100"/>
        <c:overlap val="100"/>
        <c:axId val="109953792"/>
        <c:axId val="109955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2641</c:v>
                </c:pt>
                <c:pt idx="2">
                  <c:v>#N/A</c:v>
                </c:pt>
                <c:pt idx="3">
                  <c:v>#N/A</c:v>
                </c:pt>
                <c:pt idx="4">
                  <c:v>2069</c:v>
                </c:pt>
                <c:pt idx="5">
                  <c:v>#N/A</c:v>
                </c:pt>
                <c:pt idx="6">
                  <c:v>#N/A</c:v>
                </c:pt>
                <c:pt idx="7">
                  <c:v>1155</c:v>
                </c:pt>
                <c:pt idx="8">
                  <c:v>#N/A</c:v>
                </c:pt>
                <c:pt idx="9">
                  <c:v>#N/A</c:v>
                </c:pt>
                <c:pt idx="10">
                  <c:v>1098</c:v>
                </c:pt>
                <c:pt idx="11">
                  <c:v>#N/A</c:v>
                </c:pt>
                <c:pt idx="12">
                  <c:v>#N/A</c:v>
                </c:pt>
                <c:pt idx="13">
                  <c:v>988</c:v>
                </c:pt>
                <c:pt idx="14">
                  <c:v>#N/A</c:v>
                </c:pt>
              </c:numCache>
            </c:numRef>
          </c:val>
          <c:smooth val="0"/>
        </c:ser>
        <c:dLbls>
          <c:showLegendKey val="0"/>
          <c:showVal val="0"/>
          <c:showCatName val="0"/>
          <c:showSerName val="0"/>
          <c:showPercent val="0"/>
          <c:showBubbleSize val="0"/>
        </c:dLbls>
        <c:marker val="1"/>
        <c:smooth val="0"/>
        <c:axId val="109953792"/>
        <c:axId val="109955712"/>
      </c:lineChart>
      <c:catAx>
        <c:axId val="10995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955712"/>
        <c:crosses val="autoZero"/>
        <c:auto val="1"/>
        <c:lblAlgn val="ctr"/>
        <c:lblOffset val="100"/>
        <c:tickLblSkip val="1"/>
        <c:tickMarkSkip val="1"/>
        <c:noMultiLvlLbl val="0"/>
      </c:catAx>
      <c:valAx>
        <c:axId val="10995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5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{DDEB3F96-9D0D-4B29-89BA-AEEA1D193063}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{EE057BED-07B3-4B0E-A05F-313076A3044E}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{C4B50E1D-BFC1-4045-8436-A327E2B5D22F}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{E870D8DE-8199-4435-9751-61307E630252}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{ED030B0F-19E5-4E25-8DB6-2320F08B356A}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{AE719C85-E15D-40F7-B06F-C1513BB09A31}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{6F699DED-F143-4C13-9BE2-41320BD20AB3}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{FDAB9067-D19A-4FF8-BFB0-126E72CC6C81}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{612AADB9-3EDC-4DB9-A6AF-7FDD099CF55D}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{827B3C9E-7ADD-4D67-A333-82553A082AA3}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0051712"/>
        <c:axId val="110053632"/>
      </c:scatterChart>
      <c:valAx>
        <c:axId val="1100517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053632"/>
        <c:crosses val="autoZero"/>
        <c:crossBetween val="midCat"/>
      </c:valAx>
      <c:valAx>
        <c:axId val="1100536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051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{B2401676-00DC-4BD1-A964-C28118BDD236}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{DADF8517-6AF2-4EBC-B560-5BAFE4CBECA4}</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4.5171070442460083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{52A8670E-8954-46C6-A045-AC4F14D724D5}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{636B1FFE-C649-4086-9BC5-D7CDD19ED000}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{75B72FCA-4069-4774-B058-3234363DC60B}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11.9</c:v>
                </c:pt>
                <c:pt idx="2">
                  <c:v>11.4</c:v>
                </c:pt>
                <c:pt idx="3">
                  <c:v>11</c:v>
                </c:pt>
                <c:pt idx="4">
                  <c:v>10.5</c:v>
                </c:pt>
              </c:numCache>
            </c:numRef>
          </c:xVal>
          <c:yVal>
            <c:numRef>
              <c:f>公会計指標分析・財政指標組合せ分析表!$K$73:$O$73</c:f>
              <c:numCache>
                <c:formatCode>#,##0.0;"▲ "#,##0.0</c:formatCode>
                <c:ptCount val="5"/>
                <c:pt idx="0">
                  <c:v>66.099999999999994</c:v>
                </c:pt>
                <c:pt idx="1">
                  <c:v>51.8</c:v>
                </c:pt>
                <c:pt idx="2">
                  <c:v>28.7</c:v>
                </c:pt>
                <c:pt idx="3">
                  <c:v>28.1</c:v>
                </c:pt>
                <c:pt idx="4">
                  <c:v>25.2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{118240B4-0F3A-46A2-A922-70A1BABBDB74}</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1.823985408116735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{75F7980E-389D-4512-8473-45AFC1AC35FE}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{CBF10ECE-FAA7-423C-9803-77BA11F235C2}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{E69315FD-4064-4F35-9CE1-3DD2E9DF080C}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{1B1A3F98-F842-47EA-A32A-E735B1672DEF}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mooth val="0"/>
        </c:ser>
        <c:dLbls>
          <c:showLegendKey val="0"/>
          <c:showVal val="0"/>
          <c:showCatName val="0"/>
          <c:showSerName val="0"/>
          <c:showPercent val="0"/>
          <c:showBubbleSize val="0"/>
        </c:dLbls>
        <c:axId val="110091648"/>
        <c:axId val="110097920"/>
      </c:scatterChart>
      <c:valAx>
        <c:axId val="110091648"/>
        <c:scaling>
          <c:orientation val="minMax"/>
          <c:max val="13"/>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097920"/>
        <c:crosses val="autoZero"/>
        <c:crossBetween val="midCat"/>
      </c:valAx>
      <c:valAx>
        <c:axId val="110097920"/>
        <c:scaling>
          <c:orientation val="minMax"/>
          <c:max val="7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091648"/>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元利償還金は僅かずつではあるが減少傾向にあり、算入公債費等に大きな変動がないため、実質公債費比率の分子が減少する要因となっている。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今後、適正な地方債計画と公債費管理により、更なる改善を目指す。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将来負担額は、一般会計等に係る地方債の現在高や公営企業債等繰入見込額が増加する見込みであるが、それ以上に、充当可能財源等の増加が見込まれるため、将来負担比率の分子は小さくなる傾向にある。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水道事業の法適化に伴う事業量の増などにより、公営企業債等繰入見込額が増加傾向にあることから、地方債計画を見直すとともに公債費の適正化に努める。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併せて、余剰金等の基金積立額を増やし将来負担比率の良好化を目指す。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9,343
9,255
233.32
7,754,592
7,345,861
348,565
4,875,730
10,195,225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9,343
9,255
233.32
7,754,592
7,345,861
348,565
4,875,730
10,195,225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9,343
9,255
233.32
7,754,592
7,345,861
348,565
4,875,730
10,195,225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9,343
9,255
233.32
7,754,592
7,345,861
348,565
4,875,730
10,195,225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人口減少や全国平均を上回る高齢化率（</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43.7%</a:t>
          </a:r>
          <a:r>
            <a:rPr kumimoji="1" lang="ja-JP" altLang="ja-JP" sz="1100">
              <a:solidFill>
                <a:schemeClr val="dk1"/>
              </a:solidFill>
              <a:effectLst/>
              <a:latin typeface="+mn-lt"/>
              <a:ea typeface="+mn-ea"/>
              <a:cs typeface="+mn-cs"/>
            </a:rPr>
            <a:t>）に加え、町内に中心となる産業がないことにより、財政基盤が弱く、類似団体の平均を下回っている。組織の見直し、職員数の削減などによる歳出の徹底的な見直しと総合計画や過疎計画等に沿った施策の重点化の両立に努めるとともに、地方創生を踏まえた活力あるまちづくりを展開しつつ、行政の効率化を進めることにより、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73176</xdr:rowOff>
    </xdr:from>
    <xdr:to>
      <xdr:col>3</xdr:col>
      <xdr:colOff>279400</xdr:colOff>
      <xdr:row>44</xdr:row>
      <xdr:rowOff>84667</xdr:rowOff>
    </xdr:to>
    <xdr:cxnSp macro="">
      <xdr:nvCxnSpPr>
        <xdr:cNvPr id="78" name="直線コネクタ 77"/>
        <xdr:cNvCxnSpPr/>
      </xdr:nvCxnSpPr>
      <xdr:spPr>
        <a:xfrm>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8" name="円/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89"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90" name="円/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2" name="円/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4" name="円/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96" name="円/楕円 95"/>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108753</xdr:rowOff>
    </xdr:from>
    <xdr:ext cx="762000" cy="259045"/>
    <xdr:sp macro="" textlink="">
      <xdr:nvSpPr>
        <xdr:cNvPr id="97" name="テキスト ボックス 96"/>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町村合併により職員数、公共施設数、公債費などが増加し、義務的経費が膨らんだことにより類似団体を大きく上回っていた経常収支比率であるが（</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年度 </a:t>
          </a:r>
          <a:r>
            <a:rPr kumimoji="1" lang="en-US" altLang="ja-JP" sz="1100">
              <a:solidFill>
                <a:schemeClr val="dk1"/>
              </a:solidFill>
              <a:effectLst/>
              <a:latin typeface="+mn-lt"/>
              <a:ea typeface="+mn-ea"/>
              <a:cs typeface="+mn-cs"/>
            </a:rPr>
            <a:t>95.4%</a:t>
          </a:r>
          <a:r>
            <a:rPr kumimoji="1" lang="ja-JP" altLang="ja-JP" sz="1100">
              <a:solidFill>
                <a:schemeClr val="dk1"/>
              </a:solidFill>
              <a:effectLst/>
              <a:latin typeface="+mn-lt"/>
              <a:ea typeface="+mn-ea"/>
              <a:cs typeface="+mn-cs"/>
            </a:rPr>
            <a:t>）、合併後の行財政改革により義務的経費の削減に取り組み、</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84.1%</a:t>
          </a:r>
          <a:r>
            <a:rPr kumimoji="1" lang="ja-JP" altLang="ja-JP" sz="1100">
              <a:solidFill>
                <a:schemeClr val="dk1"/>
              </a:solidFill>
              <a:effectLst/>
              <a:latin typeface="+mn-lt"/>
              <a:ea typeface="+mn-ea"/>
              <a:cs typeface="+mn-cs"/>
            </a:rPr>
            <a:t>と類似団体と比較しても大きな乖離とはなっていない。</a:t>
          </a:r>
          <a:endParaRPr lang="ja-JP" altLang="ja-JP" sz="1400">
            <a:effectLst/>
          </a:endParaRPr>
        </a:p>
        <a:p>
          <a:r>
            <a:rPr kumimoji="1" lang="ja-JP" altLang="ja-JP" sz="1100">
              <a:solidFill>
                <a:schemeClr val="dk1"/>
              </a:solidFill>
              <a:effectLst/>
              <a:latin typeface="+mn-lt"/>
              <a:ea typeface="+mn-ea"/>
              <a:cs typeface="+mn-cs"/>
            </a:rPr>
            <a:t>　ただ、し尿・ゴミ処理・消防など一部事務組合経費の抑制が困難な状況にあり、将来的に予断を許さない現状であるため、引き続き、職員削減による人件費の抑制、施設の統廃合などの改革を通じ、義務的経費の更なる削減に努め、現状維持を目指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また、経常収支比率を押し上げている最大の要因は、公債費であることから、地方債の発行を伴う普通建設事業を抑制し、地方債残高を減らす必要がある。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158538</xdr:rowOff>
    </xdr:from>
    <xdr:to>
      <xdr:col>7</xdr:col>
      <xdr:colOff>152400</xdr:colOff>
      <xdr:row>64</xdr:row>
      <xdr:rowOff>67521</xdr:rowOff>
    </xdr:to>
    <xdr:cxnSp macro="">
      <xdr:nvCxnSpPr>
        <xdr:cNvPr id="132" name="直線コネクタ 131"/>
        <xdr:cNvCxnSpPr/>
      </xdr:nvCxnSpPr>
      <xdr:spPr>
        <a:xfrm flipV="1">
          <a:off x="4114800" y="1095988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142452</xdr:rowOff>
    </xdr:from>
    <xdr:to>
      <xdr:col>6</xdr:col>
      <xdr:colOff>0</xdr:colOff>
      <xdr:row>64</xdr:row>
      <xdr:rowOff>67521</xdr:rowOff>
    </xdr:to>
    <xdr:cxnSp macro="">
      <xdr:nvCxnSpPr>
        <xdr:cNvPr id="135" name="直線コネクタ 134"/>
        <xdr:cNvCxnSpPr/>
      </xdr:nvCxnSpPr>
      <xdr:spPr>
        <a:xfrm>
          <a:off x="3225800" y="1094380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37" name="テキスト ボックス 136"/>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142452</xdr:rowOff>
    </xdr:from>
    <xdr:to>
      <xdr:col>4</xdr:col>
      <xdr:colOff>482600</xdr:colOff>
      <xdr:row>64</xdr:row>
      <xdr:rowOff>71544</xdr:rowOff>
    </xdr:to>
    <xdr:cxnSp macro="">
      <xdr:nvCxnSpPr>
        <xdr:cNvPr id="138" name="直線コネクタ 137"/>
        <xdr:cNvCxnSpPr/>
      </xdr:nvCxnSpPr>
      <xdr:spPr>
        <a:xfrm flipV="1">
          <a:off x="2336800" y="1094380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40" name="テキスト ボックス 139"/>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71544</xdr:rowOff>
    </xdr:from>
    <xdr:to>
      <xdr:col>3</xdr:col>
      <xdr:colOff>279400</xdr:colOff>
      <xdr:row>64</xdr:row>
      <xdr:rowOff>111760</xdr:rowOff>
    </xdr:to>
    <xdr:cxnSp macro="">
      <xdr:nvCxnSpPr>
        <xdr:cNvPr id="141" name="直線コネクタ 140"/>
        <xdr:cNvCxnSpPr/>
      </xdr:nvCxnSpPr>
      <xdr:spPr>
        <a:xfrm flipV="1">
          <a:off x="1447800" y="1104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84260</xdr:rowOff>
    </xdr:from>
    <xdr:ext cx="762000" cy="259045"/>
    <xdr:sp macro="" textlink="">
      <xdr:nvSpPr>
        <xdr:cNvPr id="145" name="テキスト ボックス 144"/>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107738</xdr:rowOff>
    </xdr:from>
    <xdr:to>
      <xdr:col>7</xdr:col>
      <xdr:colOff>203200</xdr:colOff>
      <xdr:row>64</xdr:row>
      <xdr:rowOff>37888</xdr:rowOff>
    </xdr:to>
    <xdr:sp macro="" textlink="">
      <xdr:nvSpPr>
        <xdr:cNvPr id="151" name="円/楕円 150"/>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79815</xdr:rowOff>
    </xdr:from>
    <xdr:ext cx="762000" cy="259045"/>
    <xdr:sp macro="" textlink="">
      <xdr:nvSpPr>
        <xdr:cNvPr id="152" name="財政構造の弾力性該当値テキスト"/>
        <xdr:cNvSpPr txBox="1"/>
      </xdr:nvSpPr>
      <xdr:spPr>
        <a:xfrm>
          <a:off x="5041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16721</xdr:rowOff>
    </xdr:from>
    <xdr:to>
      <xdr:col>6</xdr:col>
      <xdr:colOff>50800</xdr:colOff>
      <xdr:row>64</xdr:row>
      <xdr:rowOff>118321</xdr:rowOff>
    </xdr:to>
    <xdr:sp macro="" textlink="">
      <xdr:nvSpPr>
        <xdr:cNvPr id="153" name="円/楕円 152"/>
        <xdr:cNvSpPr/>
      </xdr:nvSpPr>
      <xdr:spPr>
        <a:xfrm>
          <a:off x="4064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128498</xdr:rowOff>
    </xdr:from>
    <xdr:ext cx="736600" cy="259045"/>
    <xdr:sp macro="" textlink="">
      <xdr:nvSpPr>
        <xdr:cNvPr id="154" name="テキスト ボックス 153"/>
        <xdr:cNvSpPr txBox="1"/>
      </xdr:nvSpPr>
      <xdr:spPr>
        <a:xfrm>
          <a:off x="3733800" y="10758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91652</xdr:rowOff>
    </xdr:from>
    <xdr:to>
      <xdr:col>4</xdr:col>
      <xdr:colOff>533400</xdr:colOff>
      <xdr:row>64</xdr:row>
      <xdr:rowOff>21802</xdr:rowOff>
    </xdr:to>
    <xdr:sp macro="" textlink="">
      <xdr:nvSpPr>
        <xdr:cNvPr id="155" name="円/楕円 154"/>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31979</xdr:rowOff>
    </xdr:from>
    <xdr:ext cx="762000" cy="259045"/>
    <xdr:sp macro="" textlink="">
      <xdr:nvSpPr>
        <xdr:cNvPr id="156" name="テキスト ボックス 155"/>
        <xdr:cNvSpPr txBox="1"/>
      </xdr:nvSpPr>
      <xdr:spPr>
        <a:xfrm>
          <a:off x="2844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20744</xdr:rowOff>
    </xdr:from>
    <xdr:to>
      <xdr:col>3</xdr:col>
      <xdr:colOff>330200</xdr:colOff>
      <xdr:row>64</xdr:row>
      <xdr:rowOff>122344</xdr:rowOff>
    </xdr:to>
    <xdr:sp macro="" textlink="">
      <xdr:nvSpPr>
        <xdr:cNvPr id="157" name="円/楕円 156"/>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107121</xdr:rowOff>
    </xdr:from>
    <xdr:ext cx="762000" cy="259045"/>
    <xdr:sp macro="" textlink="">
      <xdr:nvSpPr>
        <xdr:cNvPr id="158" name="テキスト ボックス 157"/>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9" name="円/楕円 158"/>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60" name="テキスト ボックス 159"/>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[202,733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ここ数年は、類似団体の平均値とほぼ同等額で推移しているが、全国平均、県平均と比較すると依然と高い数値となっている。</a:t>
          </a:r>
          <a:endParaRPr lang="ja-JP" altLang="ja-JP" sz="1400">
            <a:effectLst/>
          </a:endParaRPr>
        </a:p>
        <a:p>
          <a:r>
            <a:rPr kumimoji="1" lang="ja-JP" altLang="ja-JP" sz="1100">
              <a:solidFill>
                <a:schemeClr val="dk1"/>
              </a:solidFill>
              <a:effectLst/>
              <a:latin typeface="+mn-lt"/>
              <a:ea typeface="+mn-ea"/>
              <a:cs typeface="+mn-cs"/>
            </a:rPr>
            <a:t>　職員数の削減による人件費削減や業務見直し等による物件費の削減に努め、改善されてはいるものの、人口減少も併せて進んでいるため、結果として大きく好転することなく推移している。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149430</xdr:rowOff>
    </xdr:from>
    <xdr:to>
      <xdr:col>7</xdr:col>
      <xdr:colOff>152400</xdr:colOff>
      <xdr:row>82</xdr:row>
      <xdr:rowOff>149845</xdr:rowOff>
    </xdr:to>
    <xdr:cxnSp macro="">
      <xdr:nvCxnSpPr>
        <xdr:cNvPr id="194" name="直線コネクタ 193"/>
        <xdr:cNvCxnSpPr/>
      </xdr:nvCxnSpPr>
      <xdr:spPr>
        <a:xfrm flipV="1">
          <a:off x="4114800" y="14208330"/>
          <a:ext cx="838200" cy="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135344</xdr:rowOff>
    </xdr:from>
    <xdr:to>
      <xdr:col>6</xdr:col>
      <xdr:colOff>0</xdr:colOff>
      <xdr:row>82</xdr:row>
      <xdr:rowOff>149845</xdr:rowOff>
    </xdr:to>
    <xdr:cxnSp macro="">
      <xdr:nvCxnSpPr>
        <xdr:cNvPr id="197" name="直線コネクタ 196"/>
        <xdr:cNvCxnSpPr/>
      </xdr:nvCxnSpPr>
      <xdr:spPr>
        <a:xfrm>
          <a:off x="3225800" y="14194244"/>
          <a:ext cx="889000" cy="1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41481</xdr:rowOff>
    </xdr:from>
    <xdr:ext cx="736600" cy="259045"/>
    <xdr:sp macro="" textlink="">
      <xdr:nvSpPr>
        <xdr:cNvPr id="199" name="テキスト ボックス 198"/>
        <xdr:cNvSpPr txBox="1"/>
      </xdr:nvSpPr>
      <xdr:spPr>
        <a:xfrm>
          <a:off x="3733800" y="1427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135344</xdr:rowOff>
    </xdr:from>
    <xdr:to>
      <xdr:col>4</xdr:col>
      <xdr:colOff>482600</xdr:colOff>
      <xdr:row>82</xdr:row>
      <xdr:rowOff>136885</xdr:rowOff>
    </xdr:to>
    <xdr:cxnSp macro="">
      <xdr:nvCxnSpPr>
        <xdr:cNvPr id="200" name="直線コネクタ 199"/>
        <xdr:cNvCxnSpPr/>
      </xdr:nvCxnSpPr>
      <xdr:spPr>
        <a:xfrm flipV="1">
          <a:off x="2336800" y="14194244"/>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7859</xdr:rowOff>
    </xdr:from>
    <xdr:ext cx="762000" cy="259045"/>
    <xdr:sp macro="" textlink="">
      <xdr:nvSpPr>
        <xdr:cNvPr id="202" name="テキスト ボックス 201"/>
        <xdr:cNvSpPr txBox="1"/>
      </xdr:nvSpPr>
      <xdr:spPr>
        <a:xfrm>
          <a:off x="2844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136885</xdr:rowOff>
    </xdr:from>
    <xdr:to>
      <xdr:col>3</xdr:col>
      <xdr:colOff>279400</xdr:colOff>
      <xdr:row>82</xdr:row>
      <xdr:rowOff>154997</xdr:rowOff>
    </xdr:to>
    <xdr:cxnSp macro="">
      <xdr:nvCxnSpPr>
        <xdr:cNvPr id="203" name="直線コネクタ 202"/>
        <xdr:cNvCxnSpPr/>
      </xdr:nvCxnSpPr>
      <xdr:spPr>
        <a:xfrm flipV="1">
          <a:off x="1447800" y="14195785"/>
          <a:ext cx="889000" cy="1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26136</xdr:rowOff>
    </xdr:from>
    <xdr:ext cx="762000" cy="259045"/>
    <xdr:sp macro="" textlink="">
      <xdr:nvSpPr>
        <xdr:cNvPr id="205" name="テキスト ボックス 204"/>
        <xdr:cNvSpPr txBox="1"/>
      </xdr:nvSpPr>
      <xdr:spPr>
        <a:xfrm>
          <a:off x="1955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25401</xdr:rowOff>
    </xdr:from>
    <xdr:ext cx="762000" cy="259045"/>
    <xdr:sp macro="" textlink="">
      <xdr:nvSpPr>
        <xdr:cNvPr id="207" name="テキスト ボックス 206"/>
        <xdr:cNvSpPr txBox="1"/>
      </xdr:nvSpPr>
      <xdr:spPr>
        <a:xfrm>
          <a:off x="1066800" y="1391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98630</xdr:rowOff>
    </xdr:from>
    <xdr:to>
      <xdr:col>7</xdr:col>
      <xdr:colOff>203200</xdr:colOff>
      <xdr:row>83</xdr:row>
      <xdr:rowOff>28780</xdr:rowOff>
    </xdr:to>
    <xdr:sp macro="" textlink="">
      <xdr:nvSpPr>
        <xdr:cNvPr id="213" name="円/楕円 212"/>
        <xdr:cNvSpPr/>
      </xdr:nvSpPr>
      <xdr:spPr>
        <a:xfrm>
          <a:off x="4902200" y="141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115157</xdr:rowOff>
    </xdr:from>
    <xdr:ext cx="762000" cy="259045"/>
    <xdr:sp macro="" textlink="">
      <xdr:nvSpPr>
        <xdr:cNvPr id="214" name="人件費・物件費等の状況該当値テキスト"/>
        <xdr:cNvSpPr txBox="1"/>
      </xdr:nvSpPr>
      <xdr:spPr>
        <a:xfrm>
          <a:off x="5041900" y="1400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202,733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99045</xdr:rowOff>
    </xdr:from>
    <xdr:to>
      <xdr:col>6</xdr:col>
      <xdr:colOff>50800</xdr:colOff>
      <xdr:row>83</xdr:row>
      <xdr:rowOff>29195</xdr:rowOff>
    </xdr:to>
    <xdr:sp macro="" textlink="">
      <xdr:nvSpPr>
        <xdr:cNvPr id="215" name="円/楕円 214"/>
        <xdr:cNvSpPr/>
      </xdr:nvSpPr>
      <xdr:spPr>
        <a:xfrm>
          <a:off x="4064000" y="1415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39372</xdr:rowOff>
    </xdr:from>
    <xdr:ext cx="736600" cy="259045"/>
    <xdr:sp macro="" textlink="">
      <xdr:nvSpPr>
        <xdr:cNvPr id="216" name="テキスト ボックス 215"/>
        <xdr:cNvSpPr txBox="1"/>
      </xdr:nvSpPr>
      <xdr:spPr>
        <a:xfrm>
          <a:off x="3733800" y="1392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202,940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84544</xdr:rowOff>
    </xdr:from>
    <xdr:to>
      <xdr:col>4</xdr:col>
      <xdr:colOff>533400</xdr:colOff>
      <xdr:row>83</xdr:row>
      <xdr:rowOff>14694</xdr:rowOff>
    </xdr:to>
    <xdr:sp macro="" textlink="">
      <xdr:nvSpPr>
        <xdr:cNvPr id="217" name="円/楕円 216"/>
        <xdr:cNvSpPr/>
      </xdr:nvSpPr>
      <xdr:spPr>
        <a:xfrm>
          <a:off x="3175000" y="1414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24871</xdr:rowOff>
    </xdr:from>
    <xdr:ext cx="762000" cy="259045"/>
    <xdr:sp macro="" textlink="">
      <xdr:nvSpPr>
        <xdr:cNvPr id="218" name="テキスト ボックス 217"/>
        <xdr:cNvSpPr txBox="1"/>
      </xdr:nvSpPr>
      <xdr:spPr>
        <a:xfrm>
          <a:off x="2844800" y="1391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195,728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86085</xdr:rowOff>
    </xdr:from>
    <xdr:to>
      <xdr:col>3</xdr:col>
      <xdr:colOff>330200</xdr:colOff>
      <xdr:row>83</xdr:row>
      <xdr:rowOff>16235</xdr:rowOff>
    </xdr:to>
    <xdr:sp macro="" textlink="">
      <xdr:nvSpPr>
        <xdr:cNvPr id="219" name="円/楕円 218"/>
        <xdr:cNvSpPr/>
      </xdr:nvSpPr>
      <xdr:spPr>
        <a:xfrm>
          <a:off x="2286000" y="141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26412</xdr:rowOff>
    </xdr:from>
    <xdr:ext cx="762000" cy="259045"/>
    <xdr:sp macro="" textlink="">
      <xdr:nvSpPr>
        <xdr:cNvPr id="220" name="テキスト ボックス 219"/>
        <xdr:cNvSpPr txBox="1"/>
      </xdr:nvSpPr>
      <xdr:spPr>
        <a:xfrm>
          <a:off x="1955800" y="1391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196,495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104197</xdr:rowOff>
    </xdr:from>
    <xdr:to>
      <xdr:col>2</xdr:col>
      <xdr:colOff>127000</xdr:colOff>
      <xdr:row>83</xdr:row>
      <xdr:rowOff>34347</xdr:rowOff>
    </xdr:to>
    <xdr:sp macro="" textlink="">
      <xdr:nvSpPr>
        <xdr:cNvPr id="221" name="円/楕円 220"/>
        <xdr:cNvSpPr/>
      </xdr:nvSpPr>
      <xdr:spPr>
        <a:xfrm>
          <a:off x="1397000" y="1416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19124</xdr:rowOff>
    </xdr:from>
    <xdr:ext cx="762000" cy="259045"/>
    <xdr:sp macro="" textlink="">
      <xdr:nvSpPr>
        <xdr:cNvPr id="222" name="テキスト ボックス 221"/>
        <xdr:cNvSpPr txBox="1"/>
      </xdr:nvSpPr>
      <xdr:spPr>
        <a:xfrm>
          <a:off x="1066800" y="1424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ラスパイレス指数に関しては、ここ数年大きな変動はなく推移している。</a:t>
          </a:r>
          <a:endParaRPr lang="ja-JP" altLang="ja-JP" sz="1400">
            <a:effectLst/>
          </a:endParaRPr>
        </a:p>
        <a:p>
          <a:r>
            <a:rPr kumimoji="1" lang="ja-JP" altLang="ja-JP" sz="1100">
              <a:solidFill>
                <a:schemeClr val="dk1"/>
              </a:solidFill>
              <a:effectLst/>
              <a:latin typeface="+mn-lt"/>
              <a:ea typeface="+mn-ea"/>
              <a:cs typeface="+mn-cs"/>
            </a:rPr>
            <a:t>類団と比較すると低</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値ではないが、全国町村平均には、まだ及ばない状況である。財政的に厳しい状況の中、近隣自治体との均衡も踏まえ、給与の適正化に努める。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84</xdr:row>
      <xdr:rowOff>2116</xdr:rowOff>
    </xdr:to>
    <xdr:cxnSp macro="">
      <xdr:nvCxnSpPr>
        <xdr:cNvPr id="256" name="直線コネクタ 255"/>
        <xdr:cNvCxnSpPr/>
      </xdr:nvCxnSpPr>
      <xdr:spPr>
        <a:xfrm>
          <a:off x="16179800" y="1438783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157480</xdr:rowOff>
    </xdr:from>
    <xdr:to>
      <xdr:col>23</xdr:col>
      <xdr:colOff>406400</xdr:colOff>
      <xdr:row>83</xdr:row>
      <xdr:rowOff>157480</xdr:rowOff>
    </xdr:to>
    <xdr:cxnSp macro="">
      <xdr:nvCxnSpPr>
        <xdr:cNvPr id="259" name="直線コネクタ 258"/>
        <xdr:cNvCxnSpPr/>
      </xdr:nvCxnSpPr>
      <xdr:spPr>
        <a:xfrm>
          <a:off x="15290800" y="1438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1" name="テキスト ボックス 260"/>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157480</xdr:rowOff>
    </xdr:from>
    <xdr:to>
      <xdr:col>22</xdr:col>
      <xdr:colOff>203200</xdr:colOff>
      <xdr:row>88</xdr:row>
      <xdr:rowOff>16087</xdr:rowOff>
    </xdr:to>
    <xdr:cxnSp macro="">
      <xdr:nvCxnSpPr>
        <xdr:cNvPr id="262" name="直線コネクタ 261"/>
        <xdr:cNvCxnSpPr/>
      </xdr:nvCxnSpPr>
      <xdr:spPr>
        <a:xfrm flipV="1">
          <a:off x="14401800" y="14387830"/>
          <a:ext cx="8890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4" name="テキスト ボックス 263"/>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xdr:rowOff>
    </xdr:from>
    <xdr:to>
      <xdr:col>21</xdr:col>
      <xdr:colOff>0</xdr:colOff>
      <xdr:row>88</xdr:row>
      <xdr:rowOff>16087</xdr:rowOff>
    </xdr:to>
    <xdr:cxnSp macro="">
      <xdr:nvCxnSpPr>
        <xdr:cNvPr id="265" name="直線コネクタ 264"/>
        <xdr:cNvCxnSpPr/>
      </xdr:nvCxnSpPr>
      <xdr:spPr>
        <a:xfrm>
          <a:off x="13512800" y="150956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7" name="テキスト ボックス 266"/>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9" name="テキスト ボックス 268"/>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5" name="円/楕円 274"/>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139293</xdr:rowOff>
    </xdr:from>
    <xdr:ext cx="762000" cy="259045"/>
    <xdr:sp macro="" textlink="">
      <xdr:nvSpPr>
        <xdr:cNvPr id="276"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106680</xdr:rowOff>
    </xdr:from>
    <xdr:to>
      <xdr:col>23</xdr:col>
      <xdr:colOff>457200</xdr:colOff>
      <xdr:row>84</xdr:row>
      <xdr:rowOff>36830</xdr:rowOff>
    </xdr:to>
    <xdr:sp macro="" textlink="">
      <xdr:nvSpPr>
        <xdr:cNvPr id="277" name="円/楕円 276"/>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78" name="テキスト ボックス 27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106680</xdr:rowOff>
    </xdr:from>
    <xdr:to>
      <xdr:col>22</xdr:col>
      <xdr:colOff>254000</xdr:colOff>
      <xdr:row>84</xdr:row>
      <xdr:rowOff>36830</xdr:rowOff>
    </xdr:to>
    <xdr:sp macro="" textlink="">
      <xdr:nvSpPr>
        <xdr:cNvPr id="279" name="円/楕円 278"/>
        <xdr:cNvSpPr/>
      </xdr:nvSpPr>
      <xdr:spPr>
        <a:xfrm>
          <a:off x="15240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47007</xdr:rowOff>
    </xdr:from>
    <xdr:ext cx="762000" cy="259045"/>
    <xdr:sp macro="" textlink="">
      <xdr:nvSpPr>
        <xdr:cNvPr id="280" name="テキスト ボックス 279"/>
        <xdr:cNvSpPr txBox="1"/>
      </xdr:nvSpPr>
      <xdr:spPr>
        <a:xfrm>
          <a:off x="14909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136737</xdr:rowOff>
    </xdr:from>
    <xdr:to>
      <xdr:col>21</xdr:col>
      <xdr:colOff>50800</xdr:colOff>
      <xdr:row>88</xdr:row>
      <xdr:rowOff>66887</xdr:rowOff>
    </xdr:to>
    <xdr:sp macro="" textlink="">
      <xdr:nvSpPr>
        <xdr:cNvPr id="281" name="円/楕円 280"/>
        <xdr:cNvSpPr/>
      </xdr:nvSpPr>
      <xdr:spPr>
        <a:xfrm>
          <a:off x="14351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77064</xdr:rowOff>
    </xdr:from>
    <xdr:ext cx="762000" cy="259045"/>
    <xdr:sp macro="" textlink="">
      <xdr:nvSpPr>
        <xdr:cNvPr id="282" name="テキスト ボックス 281"/>
        <xdr:cNvSpPr txBox="1"/>
      </xdr:nvSpPr>
      <xdr:spPr>
        <a:xfrm>
          <a:off x="14020800" y="1482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128693</xdr:rowOff>
    </xdr:from>
    <xdr:to>
      <xdr:col>19</xdr:col>
      <xdr:colOff>533400</xdr:colOff>
      <xdr:row>88</xdr:row>
      <xdr:rowOff>58843</xdr:rowOff>
    </xdr:to>
    <xdr:sp macro="" textlink="">
      <xdr:nvSpPr>
        <xdr:cNvPr id="283" name="円/楕円 282"/>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69020</xdr:rowOff>
    </xdr:from>
    <xdr:ext cx="762000" cy="259045"/>
    <xdr:sp macro="" textlink="">
      <xdr:nvSpPr>
        <xdr:cNvPr id="284" name="テキスト ボックス 283"/>
        <xdr:cNvSpPr txBox="1"/>
      </xdr:nvSpPr>
      <xdr:spPr>
        <a:xfrm>
          <a:off x="13131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村合併により類団と比較すると大幅に職員数が増えたため、本数値が高くなっている。退職者補充を極力控え、職員数減に努めてはいるが、町民人口も比例して減少していることから、好転につながっていない。</a:t>
          </a:r>
          <a:endParaRPr lang="ja-JP" altLang="ja-JP" sz="1400">
            <a:effectLst/>
          </a:endParaRPr>
        </a:p>
        <a:p>
          <a:r>
            <a:rPr kumimoji="1" lang="ja-JP" altLang="ja-JP" sz="1100">
              <a:solidFill>
                <a:schemeClr val="dk1"/>
              </a:solidFill>
              <a:effectLst/>
              <a:latin typeface="+mn-lt"/>
              <a:ea typeface="+mn-ea"/>
              <a:cs typeface="+mn-cs"/>
            </a:rPr>
            <a:t>　早期退職制度等を利用し、更なる職員の削減を進める必要があるが、町村合併により管内面積が広くなり、災害等の緊急時に要する人員数なども考慮し、町にとって最適な定員数把握に努める。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56388</xdr:rowOff>
    </xdr:from>
    <xdr:to>
      <xdr:col>24</xdr:col>
      <xdr:colOff>558800</xdr:colOff>
      <xdr:row>63</xdr:row>
      <xdr:rowOff>104648</xdr:rowOff>
    </xdr:to>
    <xdr:cxnSp macro="">
      <xdr:nvCxnSpPr>
        <xdr:cNvPr id="319" name="直線コネクタ 318"/>
        <xdr:cNvCxnSpPr/>
      </xdr:nvCxnSpPr>
      <xdr:spPr>
        <a:xfrm>
          <a:off x="16179800" y="1085773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0"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56388</xdr:rowOff>
    </xdr:from>
    <xdr:to>
      <xdr:col>23</xdr:col>
      <xdr:colOff>406400</xdr:colOff>
      <xdr:row>63</xdr:row>
      <xdr:rowOff>127169</xdr:rowOff>
    </xdr:to>
    <xdr:cxnSp macro="">
      <xdr:nvCxnSpPr>
        <xdr:cNvPr id="322" name="直線コネクタ 321"/>
        <xdr:cNvCxnSpPr/>
      </xdr:nvCxnSpPr>
      <xdr:spPr>
        <a:xfrm flipV="1">
          <a:off x="15290800" y="10857738"/>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4" name="テキスト ボックス 323"/>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98213</xdr:rowOff>
    </xdr:from>
    <xdr:to>
      <xdr:col>22</xdr:col>
      <xdr:colOff>203200</xdr:colOff>
      <xdr:row>63</xdr:row>
      <xdr:rowOff>127169</xdr:rowOff>
    </xdr:to>
    <xdr:cxnSp macro="">
      <xdr:nvCxnSpPr>
        <xdr:cNvPr id="325" name="直線コネクタ 324"/>
        <xdr:cNvCxnSpPr/>
      </xdr:nvCxnSpPr>
      <xdr:spPr>
        <a:xfrm>
          <a:off x="14401800" y="1089956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7" name="テキスト ボックス 326"/>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98213</xdr:rowOff>
    </xdr:from>
    <xdr:to>
      <xdr:col>21</xdr:col>
      <xdr:colOff>0</xdr:colOff>
      <xdr:row>63</xdr:row>
      <xdr:rowOff>137626</xdr:rowOff>
    </xdr:to>
    <xdr:cxnSp macro="">
      <xdr:nvCxnSpPr>
        <xdr:cNvPr id="328" name="直線コネクタ 327"/>
        <xdr:cNvCxnSpPr/>
      </xdr:nvCxnSpPr>
      <xdr:spPr>
        <a:xfrm flipV="1">
          <a:off x="13512800" y="10899563"/>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30" name="テキスト ボックス 329"/>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2" name="テキスト ボックス 331"/>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53848</xdr:rowOff>
    </xdr:from>
    <xdr:to>
      <xdr:col>24</xdr:col>
      <xdr:colOff>609600</xdr:colOff>
      <xdr:row>63</xdr:row>
      <xdr:rowOff>155448</xdr:rowOff>
    </xdr:to>
    <xdr:sp macro="" textlink="">
      <xdr:nvSpPr>
        <xdr:cNvPr id="338" name="円/楕円 337"/>
        <xdr:cNvSpPr/>
      </xdr:nvSpPr>
      <xdr:spPr>
        <a:xfrm>
          <a:off x="16967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25925</xdr:rowOff>
    </xdr:from>
    <xdr:ext cx="762000" cy="259045"/>
    <xdr:sp macro="" textlink="">
      <xdr:nvSpPr>
        <xdr:cNvPr id="339" name="定員管理の状況該当値テキスト"/>
        <xdr:cNvSpPr txBox="1"/>
      </xdr:nvSpPr>
      <xdr:spPr>
        <a:xfrm>
          <a:off x="17106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5588</xdr:rowOff>
    </xdr:from>
    <xdr:to>
      <xdr:col>23</xdr:col>
      <xdr:colOff>457200</xdr:colOff>
      <xdr:row>63</xdr:row>
      <xdr:rowOff>107188</xdr:rowOff>
    </xdr:to>
    <xdr:sp macro="" textlink="">
      <xdr:nvSpPr>
        <xdr:cNvPr id="340" name="円/楕円 339"/>
        <xdr:cNvSpPr/>
      </xdr:nvSpPr>
      <xdr:spPr>
        <a:xfrm>
          <a:off x="16129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91965</xdr:rowOff>
    </xdr:from>
    <xdr:ext cx="736600" cy="259045"/>
    <xdr:sp macro="" textlink="">
      <xdr:nvSpPr>
        <xdr:cNvPr id="341" name="テキスト ボックス 340"/>
        <xdr:cNvSpPr txBox="1"/>
      </xdr:nvSpPr>
      <xdr:spPr>
        <a:xfrm>
          <a:off x="15798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76369</xdr:rowOff>
    </xdr:from>
    <xdr:to>
      <xdr:col>22</xdr:col>
      <xdr:colOff>254000</xdr:colOff>
      <xdr:row>64</xdr:row>
      <xdr:rowOff>6519</xdr:rowOff>
    </xdr:to>
    <xdr:sp macro="" textlink="">
      <xdr:nvSpPr>
        <xdr:cNvPr id="342" name="円/楕円 341"/>
        <xdr:cNvSpPr/>
      </xdr:nvSpPr>
      <xdr:spPr>
        <a:xfrm>
          <a:off x="15240000" y="1087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162746</xdr:rowOff>
    </xdr:from>
    <xdr:ext cx="762000" cy="259045"/>
    <xdr:sp macro="" textlink="">
      <xdr:nvSpPr>
        <xdr:cNvPr id="343" name="テキスト ボックス 342"/>
        <xdr:cNvSpPr txBox="1"/>
      </xdr:nvSpPr>
      <xdr:spPr>
        <a:xfrm>
          <a:off x="14909800" y="1096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47413</xdr:rowOff>
    </xdr:from>
    <xdr:to>
      <xdr:col>21</xdr:col>
      <xdr:colOff>50800</xdr:colOff>
      <xdr:row>63</xdr:row>
      <xdr:rowOff>149013</xdr:rowOff>
    </xdr:to>
    <xdr:sp macro="" textlink="">
      <xdr:nvSpPr>
        <xdr:cNvPr id="344" name="円/楕円 343"/>
        <xdr:cNvSpPr/>
      </xdr:nvSpPr>
      <xdr:spPr>
        <a:xfrm>
          <a:off x="14351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133790</xdr:rowOff>
    </xdr:from>
    <xdr:ext cx="762000" cy="259045"/>
    <xdr:sp macro="" textlink="">
      <xdr:nvSpPr>
        <xdr:cNvPr id="345" name="テキスト ボックス 344"/>
        <xdr:cNvSpPr txBox="1"/>
      </xdr:nvSpPr>
      <xdr:spPr>
        <a:xfrm>
          <a:off x="14020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86826</xdr:rowOff>
    </xdr:from>
    <xdr:to>
      <xdr:col>19</xdr:col>
      <xdr:colOff>533400</xdr:colOff>
      <xdr:row>64</xdr:row>
      <xdr:rowOff>16976</xdr:rowOff>
    </xdr:to>
    <xdr:sp macro="" textlink="">
      <xdr:nvSpPr>
        <xdr:cNvPr id="346" name="円/楕円 345"/>
        <xdr:cNvSpPr/>
      </xdr:nvSpPr>
      <xdr:spPr>
        <a:xfrm>
          <a:off x="13462000" y="108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1753</xdr:rowOff>
    </xdr:from>
    <xdr:ext cx="762000" cy="259045"/>
    <xdr:sp macro="" textlink="">
      <xdr:nvSpPr>
        <xdr:cNvPr id="347" name="テキスト ボックス 346"/>
        <xdr:cNvSpPr txBox="1"/>
      </xdr:nvSpPr>
      <xdr:spPr>
        <a:xfrm>
          <a:off x="13131800" y="109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合併後、新規建設事業債の抑制に努めたことに加え、過去の規模の大きな過疎対策事業債などの償還完了により数値が良好化したが、平成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の東日本大震災以降、緊急対策として実施している防災・減災対策事業での地方債発行が嵩み、他団体との差は大きくなっている。また、地方債残高が前年度を上回り、後年には公債費の上昇が見込まれるため、事業の精査、整理縮小に努め、適正な地方債管理を図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42</xdr:row>
      <xdr:rowOff>121920</xdr:rowOff>
    </xdr:to>
    <xdr:cxnSp macro="">
      <xdr:nvCxnSpPr>
        <xdr:cNvPr id="379" name="直線コネクタ 378"/>
        <xdr:cNvCxnSpPr/>
      </xdr:nvCxnSpPr>
      <xdr:spPr>
        <a:xfrm flipV="1">
          <a:off x="16179800" y="72745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42</xdr:row>
      <xdr:rowOff>160528</xdr:rowOff>
    </xdr:to>
    <xdr:cxnSp macro="">
      <xdr:nvCxnSpPr>
        <xdr:cNvPr id="382" name="直線コネクタ 381"/>
        <xdr:cNvCxnSpPr/>
      </xdr:nvCxnSpPr>
      <xdr:spPr>
        <a:xfrm flipV="1">
          <a:off x="15290800" y="73228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160528</xdr:rowOff>
    </xdr:from>
    <xdr:to>
      <xdr:col>22</xdr:col>
      <xdr:colOff>203200</xdr:colOff>
      <xdr:row>43</xdr:row>
      <xdr:rowOff>37338</xdr:rowOff>
    </xdr:to>
    <xdr:cxnSp macro="">
      <xdr:nvCxnSpPr>
        <xdr:cNvPr id="385" name="直線コネクタ 384"/>
        <xdr:cNvCxnSpPr/>
      </xdr:nvCxnSpPr>
      <xdr:spPr>
        <a:xfrm flipV="1">
          <a:off x="14401800" y="73614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7" name="テキスト ボックス 386"/>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37338</xdr:rowOff>
    </xdr:from>
    <xdr:to>
      <xdr:col>21</xdr:col>
      <xdr:colOff>0</xdr:colOff>
      <xdr:row>43</xdr:row>
      <xdr:rowOff>95250</xdr:rowOff>
    </xdr:to>
    <xdr:cxnSp macro="">
      <xdr:nvCxnSpPr>
        <xdr:cNvPr id="388" name="直線コネクタ 387"/>
        <xdr:cNvCxnSpPr/>
      </xdr:nvCxnSpPr>
      <xdr:spPr>
        <a:xfrm flipV="1">
          <a:off x="13512800" y="74096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90" name="テキスト ボックス 389"/>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2" name="テキスト ボックス 391"/>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398" name="円/楕円 397"/>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399"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400" name="円/楕円 399"/>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401" name="テキスト ボックス 400"/>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109728</xdr:rowOff>
    </xdr:from>
    <xdr:to>
      <xdr:col>22</xdr:col>
      <xdr:colOff>254000</xdr:colOff>
      <xdr:row>43</xdr:row>
      <xdr:rowOff>39878</xdr:rowOff>
    </xdr:to>
    <xdr:sp macro="" textlink="">
      <xdr:nvSpPr>
        <xdr:cNvPr id="402" name="円/楕円 401"/>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24655</xdr:rowOff>
    </xdr:from>
    <xdr:ext cx="762000" cy="259045"/>
    <xdr:sp macro="" textlink="">
      <xdr:nvSpPr>
        <xdr:cNvPr id="403" name="テキスト ボックス 402"/>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157988</xdr:rowOff>
    </xdr:from>
    <xdr:to>
      <xdr:col>21</xdr:col>
      <xdr:colOff>50800</xdr:colOff>
      <xdr:row>43</xdr:row>
      <xdr:rowOff>88138</xdr:rowOff>
    </xdr:to>
    <xdr:sp macro="" textlink="">
      <xdr:nvSpPr>
        <xdr:cNvPr id="404" name="円/楕円 403"/>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405" name="テキスト ボックス 404"/>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6" name="円/楕円 405"/>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407" name="テキスト ボックス 406"/>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類団平均、県平均を上回っているものの、財政調整基金等への積み立てによる公債費充当可能基金額の増加や、一部事務組合の地方債残高の減により、僅か</a:t>
          </a:r>
          <a:r>
            <a:rPr kumimoji="1" lang="ja-JP" altLang="en-US" sz="1100">
              <a:solidFill>
                <a:schemeClr val="dk1"/>
              </a:solidFill>
              <a:effectLst/>
              <a:latin typeface="+mn-lt"/>
              <a:ea typeface="+mn-ea"/>
              <a:cs typeface="+mn-cs"/>
            </a:rPr>
            <a:t>ず</a:t>
          </a:r>
          <a:r>
            <a:rPr kumimoji="1" lang="ja-JP" altLang="ja-JP" sz="1100">
              <a:solidFill>
                <a:schemeClr val="dk1"/>
              </a:solidFill>
              <a:effectLst/>
              <a:latin typeface="+mn-lt"/>
              <a:ea typeface="+mn-ea"/>
              <a:cs typeface="+mn-cs"/>
            </a:rPr>
            <a:t>つではあるが良好化しており、全国平均と比較してもわかるとおり、特に悪化した数値ではない。しかしながら、今後、水道事業会計への繰出しや、ごみ処理事業の負担増、また標準財政規模の縮小などの懸案事項を抱えていることから、新規事業債の発行抑制や、更なる基金への積み増しに努め、将来的な健全化に備える必要が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訂正</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年度将来負担比率　</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正</a:t>
          </a:r>
          <a:r>
            <a:rPr lang="en-US" altLang="ja-JP" sz="1100" b="0" i="0" baseline="0">
              <a:solidFill>
                <a:schemeClr val="dk1"/>
              </a:solidFill>
              <a:effectLst/>
              <a:latin typeface="+mn-lt"/>
              <a:ea typeface="+mn-ea"/>
              <a:cs typeface="+mn-cs"/>
            </a:rPr>
            <a:t>]51.5</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誤</a:t>
          </a:r>
          <a:r>
            <a:rPr lang="en-US" altLang="ja-JP" sz="1100" b="0" i="0" baseline="0">
              <a:solidFill>
                <a:schemeClr val="dk1"/>
              </a:solidFill>
              <a:effectLst/>
              <a:latin typeface="+mn-lt"/>
              <a:ea typeface="+mn-ea"/>
              <a:cs typeface="+mn-cs"/>
            </a:rPr>
            <a:t>]51.8</a:t>
          </a:r>
          <a:endParaRPr lang="ja-JP" altLang="ja-JP">
            <a:effectLst/>
          </a:endParaRPr>
        </a:p>
        <a:p>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122580</xdr:rowOff>
    </xdr:from>
    <xdr:to>
      <xdr:col>24</xdr:col>
      <xdr:colOff>558800</xdr:colOff>
      <xdr:row>15</xdr:row>
      <xdr:rowOff>150571</xdr:rowOff>
    </xdr:to>
    <xdr:cxnSp macro="">
      <xdr:nvCxnSpPr>
        <xdr:cNvPr id="439" name="直線コネクタ 438"/>
        <xdr:cNvCxnSpPr/>
      </xdr:nvCxnSpPr>
      <xdr:spPr>
        <a:xfrm flipV="1">
          <a:off x="16179800" y="2694330"/>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150571</xdr:rowOff>
    </xdr:from>
    <xdr:to>
      <xdr:col>23</xdr:col>
      <xdr:colOff>406400</xdr:colOff>
      <xdr:row>15</xdr:row>
      <xdr:rowOff>156362</xdr:rowOff>
    </xdr:to>
    <xdr:cxnSp macro="">
      <xdr:nvCxnSpPr>
        <xdr:cNvPr id="442" name="直線コネクタ 441"/>
        <xdr:cNvCxnSpPr/>
      </xdr:nvCxnSpPr>
      <xdr:spPr>
        <a:xfrm flipV="1">
          <a:off x="15290800" y="272232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3" name="フローチャート : 判断 442"/>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4" name="テキスト ボックス 443"/>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156362</xdr:rowOff>
    </xdr:from>
    <xdr:to>
      <xdr:col>22</xdr:col>
      <xdr:colOff>203200</xdr:colOff>
      <xdr:row>17</xdr:row>
      <xdr:rowOff>36424</xdr:rowOff>
    </xdr:to>
    <xdr:cxnSp macro="">
      <xdr:nvCxnSpPr>
        <xdr:cNvPr id="445" name="直線コネクタ 444"/>
        <xdr:cNvCxnSpPr/>
      </xdr:nvCxnSpPr>
      <xdr:spPr>
        <a:xfrm flipV="1">
          <a:off x="14401800" y="2728112"/>
          <a:ext cx="889000" cy="2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26416</xdr:rowOff>
    </xdr:from>
    <xdr:to>
      <xdr:col>22</xdr:col>
      <xdr:colOff>254000</xdr:colOff>
      <xdr:row>15</xdr:row>
      <xdr:rowOff>128016</xdr:rowOff>
    </xdr:to>
    <xdr:sp macro="" textlink="">
      <xdr:nvSpPr>
        <xdr:cNvPr id="446" name="フローチャート : 判断 445"/>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7" name="テキスト ボックス 446"/>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36424</xdr:rowOff>
    </xdr:from>
    <xdr:to>
      <xdr:col>21</xdr:col>
      <xdr:colOff>0</xdr:colOff>
      <xdr:row>18</xdr:row>
      <xdr:rowOff>2997</xdr:rowOff>
    </xdr:to>
    <xdr:cxnSp macro="">
      <xdr:nvCxnSpPr>
        <xdr:cNvPr id="448" name="直線コネクタ 447"/>
        <xdr:cNvCxnSpPr/>
      </xdr:nvCxnSpPr>
      <xdr:spPr>
        <a:xfrm flipV="1">
          <a:off x="13512800" y="2951074"/>
          <a:ext cx="889000" cy="1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102667</xdr:rowOff>
    </xdr:from>
    <xdr:to>
      <xdr:col>21</xdr:col>
      <xdr:colOff>50800</xdr:colOff>
      <xdr:row>16</xdr:row>
      <xdr:rowOff>32817</xdr:rowOff>
    </xdr:to>
    <xdr:sp macro="" textlink="">
      <xdr:nvSpPr>
        <xdr:cNvPr id="449" name="フローチャート : 判断 448"/>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50" name="テキスト ボックス 449"/>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51" name="フローチャート : 判断 450"/>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141444</xdr:rowOff>
    </xdr:from>
    <xdr:ext cx="762000" cy="259045"/>
    <xdr:sp macro="" textlink="">
      <xdr:nvSpPr>
        <xdr:cNvPr id="452" name="テキスト ボックス 451"/>
        <xdr:cNvSpPr txBox="1"/>
      </xdr:nvSpPr>
      <xdr:spPr>
        <a:xfrm>
          <a:off x="13131800" y="25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71780</xdr:rowOff>
    </xdr:from>
    <xdr:to>
      <xdr:col>24</xdr:col>
      <xdr:colOff>609600</xdr:colOff>
      <xdr:row>16</xdr:row>
      <xdr:rowOff>1930</xdr:rowOff>
    </xdr:to>
    <xdr:sp macro="" textlink="">
      <xdr:nvSpPr>
        <xdr:cNvPr id="458" name="円/楕円 457"/>
        <xdr:cNvSpPr/>
      </xdr:nvSpPr>
      <xdr:spPr>
        <a:xfrm>
          <a:off x="16967200" y="26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43857</xdr:rowOff>
    </xdr:from>
    <xdr:ext cx="762000" cy="259045"/>
    <xdr:sp macro="" textlink="">
      <xdr:nvSpPr>
        <xdr:cNvPr id="459" name="将来負担の状況該当値テキスト"/>
        <xdr:cNvSpPr txBox="1"/>
      </xdr:nvSpPr>
      <xdr:spPr>
        <a:xfrm>
          <a:off x="17106900" y="26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99771</xdr:rowOff>
    </xdr:from>
    <xdr:to>
      <xdr:col>23</xdr:col>
      <xdr:colOff>457200</xdr:colOff>
      <xdr:row>16</xdr:row>
      <xdr:rowOff>29921</xdr:rowOff>
    </xdr:to>
    <xdr:sp macro="" textlink="">
      <xdr:nvSpPr>
        <xdr:cNvPr id="460" name="円/楕円 459"/>
        <xdr:cNvSpPr/>
      </xdr:nvSpPr>
      <xdr:spPr>
        <a:xfrm>
          <a:off x="16129000" y="26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14698</xdr:rowOff>
    </xdr:from>
    <xdr:ext cx="736600" cy="259045"/>
    <xdr:sp macro="" textlink="">
      <xdr:nvSpPr>
        <xdr:cNvPr id="461" name="テキスト ボックス 460"/>
        <xdr:cNvSpPr txBox="1"/>
      </xdr:nvSpPr>
      <xdr:spPr>
        <a:xfrm>
          <a:off x="15798800" y="275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105562</xdr:rowOff>
    </xdr:from>
    <xdr:to>
      <xdr:col>22</xdr:col>
      <xdr:colOff>254000</xdr:colOff>
      <xdr:row>16</xdr:row>
      <xdr:rowOff>35712</xdr:rowOff>
    </xdr:to>
    <xdr:sp macro="" textlink="">
      <xdr:nvSpPr>
        <xdr:cNvPr id="462" name="円/楕円 461"/>
        <xdr:cNvSpPr/>
      </xdr:nvSpPr>
      <xdr:spPr>
        <a:xfrm>
          <a:off x="15240000" y="26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20489</xdr:rowOff>
    </xdr:from>
    <xdr:ext cx="762000" cy="259045"/>
    <xdr:sp macro="" textlink="">
      <xdr:nvSpPr>
        <xdr:cNvPr id="463" name="テキスト ボックス 462"/>
        <xdr:cNvSpPr txBox="1"/>
      </xdr:nvSpPr>
      <xdr:spPr>
        <a:xfrm>
          <a:off x="14909800" y="276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157074</xdr:rowOff>
    </xdr:from>
    <xdr:to>
      <xdr:col>21</xdr:col>
      <xdr:colOff>50800</xdr:colOff>
      <xdr:row>17</xdr:row>
      <xdr:rowOff>87224</xdr:rowOff>
    </xdr:to>
    <xdr:sp macro="" textlink="">
      <xdr:nvSpPr>
        <xdr:cNvPr id="464" name="円/楕円 463"/>
        <xdr:cNvSpPr/>
      </xdr:nvSpPr>
      <xdr:spPr>
        <a:xfrm>
          <a:off x="14351000" y="29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72001</xdr:rowOff>
    </xdr:from>
    <xdr:ext cx="762000" cy="259045"/>
    <xdr:sp macro="" textlink="">
      <xdr:nvSpPr>
        <xdr:cNvPr id="465" name="テキスト ボックス 464"/>
        <xdr:cNvSpPr txBox="1"/>
      </xdr:nvSpPr>
      <xdr:spPr>
        <a:xfrm>
          <a:off x="14020800" y="298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123647</xdr:rowOff>
    </xdr:from>
    <xdr:to>
      <xdr:col>19</xdr:col>
      <xdr:colOff>533400</xdr:colOff>
      <xdr:row>18</xdr:row>
      <xdr:rowOff>53797</xdr:rowOff>
    </xdr:to>
    <xdr:sp macro="" textlink="">
      <xdr:nvSpPr>
        <xdr:cNvPr id="466" name="円/楕円 465"/>
        <xdr:cNvSpPr/>
      </xdr:nvSpPr>
      <xdr:spPr>
        <a:xfrm>
          <a:off x="13462000" y="303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38574</xdr:rowOff>
    </xdr:from>
    <xdr:ext cx="762000" cy="259045"/>
    <xdr:sp macro="" textlink="">
      <xdr:nvSpPr>
        <xdr:cNvPr id="467" name="テキスト ボックス 466"/>
        <xdr:cNvSpPr txBox="1"/>
      </xdr:nvSpPr>
      <xdr:spPr>
        <a:xfrm>
          <a:off x="13131800" y="312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9,343
9,255
233.32
7,754,592
7,345,861
348,565
4,875,730
10,195,225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が類似団体等と比較して低いため、職員数が類似団体等と比較して多いことにもかかわらず、人件費の割合は、平均値を下回る結果となっている。ラスパイレス指数の変動を注視しつつ、今後の人件費管理に努めることとしているが、退職者の補充抑制等の職員数削減を継続していることもあり、数値はさらに下がる傾向にあ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142240</xdr:rowOff>
    </xdr:to>
    <xdr:cxnSp macro="">
      <xdr:nvCxnSpPr>
        <xdr:cNvPr id="66" name="直線コネクタ 65"/>
        <xdr:cNvCxnSpPr/>
      </xdr:nvCxnSpPr>
      <xdr:spPr>
        <a:xfrm flipV="1">
          <a:off x="3987800" y="62001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142240</xdr:rowOff>
    </xdr:to>
    <xdr:cxnSp macro="">
      <xdr:nvCxnSpPr>
        <xdr:cNvPr id="69" name="直線コネクタ 68"/>
        <xdr:cNvCxnSpPr/>
      </xdr:nvCxnSpPr>
      <xdr:spPr>
        <a:xfrm>
          <a:off x="3098800" y="6261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165100</xdr:rowOff>
    </xdr:to>
    <xdr:cxnSp macro="">
      <xdr:nvCxnSpPr>
        <xdr:cNvPr id="72" name="直線コネクタ 71"/>
        <xdr:cNvCxnSpPr/>
      </xdr:nvCxnSpPr>
      <xdr:spPr>
        <a:xfrm flipV="1">
          <a:off x="2209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62230</xdr:rowOff>
    </xdr:to>
    <xdr:cxnSp macro="">
      <xdr:nvCxnSpPr>
        <xdr:cNvPr id="75" name="直線コネクタ 74"/>
        <xdr:cNvCxnSpPr/>
      </xdr:nvCxnSpPr>
      <xdr:spPr>
        <a:xfrm flipV="1">
          <a:off x="1320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85" name="円/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7" name="円/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9" name="円/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1" name="円/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94" name="テキスト ボックス 93"/>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物件費に係る経常収支比率は、事務の見直しや組織改革などの効果により、類似団体平均と比較して△</a:t>
          </a:r>
          <a:r>
            <a:rPr kumimoji="1" lang="en-US" altLang="ja-JP" sz="1300">
              <a:latin typeface="ＭＳ Ｐゴシック"/>
            </a:rPr>
            <a:t>6</a:t>
          </a:r>
          <a:r>
            <a:rPr kumimoji="1" lang="ja-JP" altLang="en-US" sz="1300">
              <a:latin typeface="ＭＳ Ｐゴシック"/>
            </a:rPr>
            <a:t>ポイント程度で推移しており、今後も経常経費の節減に努める。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13</xdr:row>
      <xdr:rowOff>153670</xdr:rowOff>
    </xdr:to>
    <xdr:cxnSp macro="">
      <xdr:nvCxnSpPr>
        <xdr:cNvPr id="127" name="直線コネクタ 126"/>
        <xdr:cNvCxnSpPr/>
      </xdr:nvCxnSpPr>
      <xdr:spPr>
        <a:xfrm flipV="1">
          <a:off x="15671800" y="2374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123190</xdr:rowOff>
    </xdr:from>
    <xdr:to>
      <xdr:col>22</xdr:col>
      <xdr:colOff>565150</xdr:colOff>
      <xdr:row>13</xdr:row>
      <xdr:rowOff>153670</xdr:rowOff>
    </xdr:to>
    <xdr:cxnSp macro="">
      <xdr:nvCxnSpPr>
        <xdr:cNvPr id="130" name="直線コネクタ 129"/>
        <xdr:cNvCxnSpPr/>
      </xdr:nvCxnSpPr>
      <xdr:spPr>
        <a:xfrm>
          <a:off x="14782800" y="235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2" name="テキスト ボックス 131"/>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123190</xdr:rowOff>
    </xdr:from>
    <xdr:to>
      <xdr:col>21</xdr:col>
      <xdr:colOff>361950</xdr:colOff>
      <xdr:row>13</xdr:row>
      <xdr:rowOff>146050</xdr:rowOff>
    </xdr:to>
    <xdr:cxnSp macro="">
      <xdr:nvCxnSpPr>
        <xdr:cNvPr id="133" name="直線コネクタ 132"/>
        <xdr:cNvCxnSpPr/>
      </xdr:nvCxnSpPr>
      <xdr:spPr>
        <a:xfrm flipV="1">
          <a:off x="13893800" y="235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27940</xdr:rowOff>
    </xdr:to>
    <xdr:cxnSp macro="">
      <xdr:nvCxnSpPr>
        <xdr:cNvPr id="136" name="直線コネクタ 135"/>
        <xdr:cNvCxnSpPr/>
      </xdr:nvCxnSpPr>
      <xdr:spPr>
        <a:xfrm flipV="1">
          <a:off x="13004800" y="237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95250</xdr:rowOff>
    </xdr:from>
    <xdr:to>
      <xdr:col>24</xdr:col>
      <xdr:colOff>82550</xdr:colOff>
      <xdr:row>14</xdr:row>
      <xdr:rowOff>25400</xdr:rowOff>
    </xdr:to>
    <xdr:sp macro="" textlink="">
      <xdr:nvSpPr>
        <xdr:cNvPr id="146" name="円/楕円 145"/>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3827</xdr:rowOff>
    </xdr:from>
    <xdr:ext cx="762000" cy="259045"/>
    <xdr:sp macro="" textlink="">
      <xdr:nvSpPr>
        <xdr:cNvPr id="147"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102870</xdr:rowOff>
    </xdr:from>
    <xdr:to>
      <xdr:col>22</xdr:col>
      <xdr:colOff>615950</xdr:colOff>
      <xdr:row>14</xdr:row>
      <xdr:rowOff>33020</xdr:rowOff>
    </xdr:to>
    <xdr:sp macro="" textlink="">
      <xdr:nvSpPr>
        <xdr:cNvPr id="148" name="円/楕円 147"/>
        <xdr:cNvSpPr/>
      </xdr:nvSpPr>
      <xdr:spPr>
        <a:xfrm>
          <a:off x="15621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43197</xdr:rowOff>
    </xdr:from>
    <xdr:ext cx="736600" cy="259045"/>
    <xdr:sp macro="" textlink="">
      <xdr:nvSpPr>
        <xdr:cNvPr id="149" name="テキスト ボックス 148"/>
        <xdr:cNvSpPr txBox="1"/>
      </xdr:nvSpPr>
      <xdr:spPr>
        <a:xfrm>
          <a:off x="15290800" y="210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72390</xdr:rowOff>
    </xdr:from>
    <xdr:to>
      <xdr:col>21</xdr:col>
      <xdr:colOff>412750</xdr:colOff>
      <xdr:row>14</xdr:row>
      <xdr:rowOff>2540</xdr:rowOff>
    </xdr:to>
    <xdr:sp macro="" textlink="">
      <xdr:nvSpPr>
        <xdr:cNvPr id="150" name="円/楕円 149"/>
        <xdr:cNvSpPr/>
      </xdr:nvSpPr>
      <xdr:spPr>
        <a:xfrm>
          <a:off x="14732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12717</xdr:rowOff>
    </xdr:from>
    <xdr:ext cx="762000" cy="259045"/>
    <xdr:sp macro="" textlink="">
      <xdr:nvSpPr>
        <xdr:cNvPr id="151" name="テキスト ボックス 150"/>
        <xdr:cNvSpPr txBox="1"/>
      </xdr:nvSpPr>
      <xdr:spPr>
        <a:xfrm>
          <a:off x="14401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2" name="円/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54" name="円/楕円 153"/>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55" name="テキスト ボックス 154"/>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身障費にかかる扶助費が増加傾向にあるものの、経常収支比率としては類似団体平均並みで推移しており、今後も現状維持に努める。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50800</xdr:rowOff>
    </xdr:to>
    <xdr:cxnSp macro="">
      <xdr:nvCxnSpPr>
        <xdr:cNvPr id="188" name="直線コネクタ 187"/>
        <xdr:cNvCxnSpPr/>
      </xdr:nvCxnSpPr>
      <xdr:spPr>
        <a:xfrm>
          <a:off x="3987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50800</xdr:rowOff>
    </xdr:to>
    <xdr:cxnSp macro="">
      <xdr:nvCxnSpPr>
        <xdr:cNvPr id="191" name="直線コネクタ 190"/>
        <xdr:cNvCxnSpPr/>
      </xdr:nvCxnSpPr>
      <xdr:spPr>
        <a:xfrm>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3" name="テキスト ボックス 19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50800</xdr:rowOff>
    </xdr:to>
    <xdr:cxnSp macro="">
      <xdr:nvCxnSpPr>
        <xdr:cNvPr id="194" name="直線コネクタ 193"/>
        <xdr:cNvCxnSpPr/>
      </xdr:nvCxnSpPr>
      <xdr:spPr>
        <a:xfrm flipV="1">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6" name="テキスト ボックス 195"/>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50800</xdr:rowOff>
    </xdr:to>
    <xdr:cxnSp macro="">
      <xdr:nvCxnSpPr>
        <xdr:cNvPr id="197" name="直線コネクタ 196"/>
        <xdr:cNvCxnSpPr/>
      </xdr:nvCxnSpPr>
      <xdr:spPr>
        <a:xfrm>
          <a:off x="1320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9" name="テキスト ボックス 198"/>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1" name="テキスト ボックス 200"/>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7" name="円/楕円 206"/>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8"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9" name="円/楕円 208"/>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10" name="テキスト ボックス 209"/>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1" name="円/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3" name="円/楕円 212"/>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14" name="テキスト ボックス 213"/>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5" name="円/楕円 214"/>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16" name="テキスト ボックス 215"/>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とほぼ同程度で推移しているが、国民健康保険事業、介護保険事業への赤字補てん的な繰出が増加傾向にあり、これに加え、水道施設の維持管理経費等としての繰出しが必要となっており、これらの負担額を減らすよう努めることとす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134620</xdr:rowOff>
    </xdr:to>
    <xdr:cxnSp macro="">
      <xdr:nvCxnSpPr>
        <xdr:cNvPr id="249" name="直線コネクタ 248"/>
        <xdr:cNvCxnSpPr/>
      </xdr:nvCxnSpPr>
      <xdr:spPr>
        <a:xfrm>
          <a:off x="15671800" y="9705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104140</xdr:rowOff>
    </xdr:to>
    <xdr:cxnSp macro="">
      <xdr:nvCxnSpPr>
        <xdr:cNvPr id="252" name="直線コネクタ 251"/>
        <xdr:cNvCxnSpPr/>
      </xdr:nvCxnSpPr>
      <xdr:spPr>
        <a:xfrm>
          <a:off x="14782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66040</xdr:rowOff>
    </xdr:to>
    <xdr:cxnSp macro="">
      <xdr:nvCxnSpPr>
        <xdr:cNvPr id="255" name="直線コネクタ 254"/>
        <xdr:cNvCxnSpPr/>
      </xdr:nvCxnSpPr>
      <xdr:spPr>
        <a:xfrm flipV="1">
          <a:off x="13893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7" name="テキスト ボックス 256"/>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66040</xdr:rowOff>
    </xdr:to>
    <xdr:cxnSp macro="">
      <xdr:nvCxnSpPr>
        <xdr:cNvPr id="258" name="直線コネクタ 257"/>
        <xdr:cNvCxnSpPr/>
      </xdr:nvCxnSpPr>
      <xdr:spPr>
        <a:xfrm>
          <a:off x="13004800" y="9606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0" name="テキスト ボックス 259"/>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2" name="テキスト ボックス 261"/>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8" name="円/楕円 267"/>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69"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70" name="円/楕円 269"/>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71" name="テキスト ボックス 270"/>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2" name="円/楕円 271"/>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3" name="テキスト ボックス 27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4" name="円/楕円 273"/>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5" name="テキスト ボックス 274"/>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6" name="円/楕円 275"/>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7" name="テキスト ボックス 276"/>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数値が類似団体平均を上回っているのは、ゴミ、し尿、消防などの業務を一部事務組合において行っていることにより、各組合への負担金が多額になっているためであり、今後、一組、構成市町を含めた経費削減のための協議が必要な状況である。</a:t>
          </a:r>
          <a:endParaRPr kumimoji="1" lang="en-US" altLang="ja-JP" sz="1300">
            <a:latin typeface="ＭＳ Ｐゴシック"/>
          </a:endParaRPr>
        </a:p>
        <a:p>
          <a:r>
            <a:rPr kumimoji="1" lang="ja-JP" altLang="en-US" sz="1300">
              <a:latin typeface="ＭＳ Ｐゴシック"/>
            </a:rPr>
            <a:t>　また、各種団体への補助金についても、補助金を交付することが適当な事業を行っているかなどを明確にし、見直しや廃止の検討を行う必要がある。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78994</xdr:rowOff>
    </xdr:from>
    <xdr:to>
      <xdr:col>24</xdr:col>
      <xdr:colOff>31750</xdr:colOff>
      <xdr:row>37</xdr:row>
      <xdr:rowOff>83566</xdr:rowOff>
    </xdr:to>
    <xdr:cxnSp macro="">
      <xdr:nvCxnSpPr>
        <xdr:cNvPr id="307" name="直線コネクタ 306"/>
        <xdr:cNvCxnSpPr/>
      </xdr:nvCxnSpPr>
      <xdr:spPr>
        <a:xfrm>
          <a:off x="15671800" y="6422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78994</xdr:rowOff>
    </xdr:to>
    <xdr:cxnSp macro="">
      <xdr:nvCxnSpPr>
        <xdr:cNvPr id="310" name="直線コネクタ 309"/>
        <xdr:cNvCxnSpPr/>
      </xdr:nvCxnSpPr>
      <xdr:spPr>
        <a:xfrm>
          <a:off x="14782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88138</xdr:rowOff>
    </xdr:to>
    <xdr:cxnSp macro="">
      <xdr:nvCxnSpPr>
        <xdr:cNvPr id="313" name="直線コネクタ 312"/>
        <xdr:cNvCxnSpPr/>
      </xdr:nvCxnSpPr>
      <xdr:spPr>
        <a:xfrm flipV="1">
          <a:off x="13893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5" name="テキスト ボックス 31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88138</xdr:rowOff>
    </xdr:to>
    <xdr:cxnSp macro="">
      <xdr:nvCxnSpPr>
        <xdr:cNvPr id="316" name="直線コネクタ 315"/>
        <xdr:cNvCxnSpPr/>
      </xdr:nvCxnSpPr>
      <xdr:spPr>
        <a:xfrm>
          <a:off x="13004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8" name="テキスト ボックス 317"/>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20" name="テキスト ボックス 319"/>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32766</xdr:rowOff>
    </xdr:from>
    <xdr:to>
      <xdr:col>24</xdr:col>
      <xdr:colOff>82550</xdr:colOff>
      <xdr:row>37</xdr:row>
      <xdr:rowOff>134366</xdr:rowOff>
    </xdr:to>
    <xdr:sp macro="" textlink="">
      <xdr:nvSpPr>
        <xdr:cNvPr id="326" name="円/楕円 325"/>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4843</xdr:rowOff>
    </xdr:from>
    <xdr:ext cx="762000" cy="259045"/>
    <xdr:sp macro="" textlink="">
      <xdr:nvSpPr>
        <xdr:cNvPr id="327"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28194</xdr:rowOff>
    </xdr:from>
    <xdr:to>
      <xdr:col>22</xdr:col>
      <xdr:colOff>615950</xdr:colOff>
      <xdr:row>37</xdr:row>
      <xdr:rowOff>129794</xdr:rowOff>
    </xdr:to>
    <xdr:sp macro="" textlink="">
      <xdr:nvSpPr>
        <xdr:cNvPr id="328" name="円/楕円 327"/>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29" name="テキスト ボックス 328"/>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30" name="円/楕円 329"/>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31" name="テキスト ボックス 33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32" name="円/楕円 331"/>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33" name="テキスト ボックス 332"/>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34" name="円/楕円 333"/>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35" name="テキスト ボックス 334"/>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合併時に引き継いだ旧町村の地方債残高は減っているが、新町発足時の整備事業や近年の防災対策、病院整備等の大型事業の集中により、地方債残高総額に大きな変動がないため、地方債の元利償還金が減少せず、公債費に係る経常収支比率は、類似団体平均を</a:t>
          </a:r>
          <a:r>
            <a:rPr kumimoji="1" lang="en-US" altLang="ja-JP" sz="1050">
              <a:latin typeface="ＭＳ Ｐゴシック"/>
            </a:rPr>
            <a:t>6.6</a:t>
          </a:r>
          <a:r>
            <a:rPr kumimoji="1" lang="ja-JP" altLang="en-US" sz="1050">
              <a:latin typeface="ＭＳ Ｐゴシック"/>
            </a:rPr>
            <a:t>ポイント上回っている。さらに公営企業債の元利償還金に係るものなど公債費に類似の経費を合わせると、人口１人当たりの決算額は類似団体平均を大きく上回っており、公債費の負担は非常に重いものとなっている。公債費のピークは平成</a:t>
          </a:r>
          <a:r>
            <a:rPr kumimoji="1" lang="en-US" altLang="ja-JP" sz="1050">
              <a:latin typeface="ＭＳ Ｐゴシック"/>
            </a:rPr>
            <a:t>31</a:t>
          </a:r>
          <a:r>
            <a:rPr kumimoji="1" lang="ja-JP" altLang="en-US" sz="1050">
              <a:latin typeface="ＭＳ Ｐゴシック"/>
            </a:rPr>
            <a:t>年度になると見込まれ、厳しい財政運営となることが予想される。そのため、地方債現在高が本年度の水準を超えないように、地方債の新規発行を伴う普通建設事業費の抑制に努めることとする。</a:t>
          </a:r>
          <a:endParaRPr kumimoji="1" lang="en-US" altLang="ja-JP" sz="105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42418</xdr:rowOff>
    </xdr:from>
    <xdr:to>
      <xdr:col>7</xdr:col>
      <xdr:colOff>15875</xdr:colOff>
      <xdr:row>79</xdr:row>
      <xdr:rowOff>83565</xdr:rowOff>
    </xdr:to>
    <xdr:cxnSp macro="">
      <xdr:nvCxnSpPr>
        <xdr:cNvPr id="365" name="直線コネクタ 364"/>
        <xdr:cNvCxnSpPr/>
      </xdr:nvCxnSpPr>
      <xdr:spPr>
        <a:xfrm flipV="1">
          <a:off x="3987800" y="135869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6"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74422</xdr:rowOff>
    </xdr:from>
    <xdr:to>
      <xdr:col>5</xdr:col>
      <xdr:colOff>549275</xdr:colOff>
      <xdr:row>79</xdr:row>
      <xdr:rowOff>83565</xdr:rowOff>
    </xdr:to>
    <xdr:cxnSp macro="">
      <xdr:nvCxnSpPr>
        <xdr:cNvPr id="368" name="直線コネクタ 367"/>
        <xdr:cNvCxnSpPr/>
      </xdr:nvCxnSpPr>
      <xdr:spPr>
        <a:xfrm>
          <a:off x="3098800" y="136189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0" name="テキスト ボックス 369"/>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74422</xdr:rowOff>
    </xdr:from>
    <xdr:to>
      <xdr:col>4</xdr:col>
      <xdr:colOff>346075</xdr:colOff>
      <xdr:row>79</xdr:row>
      <xdr:rowOff>92711</xdr:rowOff>
    </xdr:to>
    <xdr:cxnSp macro="">
      <xdr:nvCxnSpPr>
        <xdr:cNvPr id="371" name="直線コネクタ 370"/>
        <xdr:cNvCxnSpPr/>
      </xdr:nvCxnSpPr>
      <xdr:spPr>
        <a:xfrm flipV="1">
          <a:off x="2209800" y="136189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3" name="テキスト ボックス 372"/>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92711</xdr:rowOff>
    </xdr:from>
    <xdr:to>
      <xdr:col>3</xdr:col>
      <xdr:colOff>142875</xdr:colOff>
      <xdr:row>79</xdr:row>
      <xdr:rowOff>129287</xdr:rowOff>
    </xdr:to>
    <xdr:cxnSp macro="">
      <xdr:nvCxnSpPr>
        <xdr:cNvPr id="374" name="直線コネクタ 373"/>
        <xdr:cNvCxnSpPr/>
      </xdr:nvCxnSpPr>
      <xdr:spPr>
        <a:xfrm flipV="1">
          <a:off x="1320800" y="136372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6" name="テキスト ボックス 375"/>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163068</xdr:rowOff>
    </xdr:from>
    <xdr:to>
      <xdr:col>7</xdr:col>
      <xdr:colOff>66675</xdr:colOff>
      <xdr:row>79</xdr:row>
      <xdr:rowOff>93218</xdr:rowOff>
    </xdr:to>
    <xdr:sp macro="" textlink="">
      <xdr:nvSpPr>
        <xdr:cNvPr id="384" name="円/楕円 383"/>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135145</xdr:rowOff>
    </xdr:from>
    <xdr:ext cx="762000" cy="259045"/>
    <xdr:sp macro="" textlink="">
      <xdr:nvSpPr>
        <xdr:cNvPr id="385"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32765</xdr:rowOff>
    </xdr:from>
    <xdr:to>
      <xdr:col>5</xdr:col>
      <xdr:colOff>600075</xdr:colOff>
      <xdr:row>79</xdr:row>
      <xdr:rowOff>134365</xdr:rowOff>
    </xdr:to>
    <xdr:sp macro="" textlink="">
      <xdr:nvSpPr>
        <xdr:cNvPr id="386" name="円/楕円 385"/>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119142</xdr:rowOff>
    </xdr:from>
    <xdr:ext cx="736600" cy="259045"/>
    <xdr:sp macro="" textlink="">
      <xdr:nvSpPr>
        <xdr:cNvPr id="387" name="テキスト ボックス 386"/>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23622</xdr:rowOff>
    </xdr:from>
    <xdr:to>
      <xdr:col>4</xdr:col>
      <xdr:colOff>396875</xdr:colOff>
      <xdr:row>79</xdr:row>
      <xdr:rowOff>125222</xdr:rowOff>
    </xdr:to>
    <xdr:sp macro="" textlink="">
      <xdr:nvSpPr>
        <xdr:cNvPr id="388" name="円/楕円 387"/>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109999</xdr:rowOff>
    </xdr:from>
    <xdr:ext cx="762000" cy="259045"/>
    <xdr:sp macro="" textlink="">
      <xdr:nvSpPr>
        <xdr:cNvPr id="389" name="テキスト ボックス 388"/>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41911</xdr:rowOff>
    </xdr:from>
    <xdr:to>
      <xdr:col>3</xdr:col>
      <xdr:colOff>193675</xdr:colOff>
      <xdr:row>79</xdr:row>
      <xdr:rowOff>143511</xdr:rowOff>
    </xdr:to>
    <xdr:sp macro="" textlink="">
      <xdr:nvSpPr>
        <xdr:cNvPr id="390" name="円/楕円 389"/>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128288</xdr:rowOff>
    </xdr:from>
    <xdr:ext cx="762000" cy="259045"/>
    <xdr:sp macro="" textlink="">
      <xdr:nvSpPr>
        <xdr:cNvPr id="391" name="テキスト ボックス 390"/>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78487</xdr:rowOff>
    </xdr:from>
    <xdr:to>
      <xdr:col>1</xdr:col>
      <xdr:colOff>676275</xdr:colOff>
      <xdr:row>80</xdr:row>
      <xdr:rowOff>8637</xdr:rowOff>
    </xdr:to>
    <xdr:sp macro="" textlink="">
      <xdr:nvSpPr>
        <xdr:cNvPr id="392" name="円/楕円 391"/>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164864</xdr:rowOff>
    </xdr:from>
    <xdr:ext cx="762000" cy="259045"/>
    <xdr:sp macro="" textlink="">
      <xdr:nvSpPr>
        <xdr:cNvPr id="393" name="テキスト ボックス 392"/>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a:t>
          </a:r>
          <a:r>
            <a:rPr kumimoji="1" lang="en-US" altLang="ja-JP" sz="1300">
              <a:latin typeface="ＭＳ Ｐゴシック"/>
            </a:rPr>
            <a:t>6</a:t>
          </a:r>
          <a:r>
            <a:rPr kumimoji="1" lang="ja-JP" altLang="en-US" sz="1300">
              <a:latin typeface="ＭＳ Ｐゴシック"/>
            </a:rPr>
            <a:t>～</a:t>
          </a:r>
          <a:r>
            <a:rPr kumimoji="1" lang="en-US" altLang="ja-JP" sz="1300">
              <a:latin typeface="ＭＳ Ｐゴシック"/>
            </a:rPr>
            <a:t>7</a:t>
          </a:r>
          <a:r>
            <a:rPr kumimoji="1" lang="ja-JP" altLang="en-US" sz="1300">
              <a:latin typeface="ＭＳ Ｐゴシック"/>
            </a:rPr>
            <a:t>ポイント下回る数値で推移しており、物件費の抑制効果が大きな要因である。物件費以外は、類似団体平均並みであり、各分析欄で記述したとおり、現数値の維持や更なる改善に努めるものとする。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113285</xdr:rowOff>
    </xdr:from>
    <xdr:to>
      <xdr:col>24</xdr:col>
      <xdr:colOff>31750</xdr:colOff>
      <xdr:row>76</xdr:row>
      <xdr:rowOff>163576</xdr:rowOff>
    </xdr:to>
    <xdr:cxnSp macro="">
      <xdr:nvCxnSpPr>
        <xdr:cNvPr id="424" name="直線コネクタ 423"/>
        <xdr:cNvCxnSpPr/>
      </xdr:nvCxnSpPr>
      <xdr:spPr>
        <a:xfrm flipV="1">
          <a:off x="15671800" y="131434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62992</xdr:rowOff>
    </xdr:from>
    <xdr:to>
      <xdr:col>22</xdr:col>
      <xdr:colOff>565150</xdr:colOff>
      <xdr:row>76</xdr:row>
      <xdr:rowOff>163576</xdr:rowOff>
    </xdr:to>
    <xdr:cxnSp macro="">
      <xdr:nvCxnSpPr>
        <xdr:cNvPr id="427" name="直線コネクタ 426"/>
        <xdr:cNvCxnSpPr/>
      </xdr:nvCxnSpPr>
      <xdr:spPr>
        <a:xfrm>
          <a:off x="14782800" y="130931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29" name="テキスト ボックス 428"/>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62992</xdr:rowOff>
    </xdr:from>
    <xdr:to>
      <xdr:col>21</xdr:col>
      <xdr:colOff>361950</xdr:colOff>
      <xdr:row>76</xdr:row>
      <xdr:rowOff>159004</xdr:rowOff>
    </xdr:to>
    <xdr:cxnSp macro="">
      <xdr:nvCxnSpPr>
        <xdr:cNvPr id="430" name="直線コネクタ 429"/>
        <xdr:cNvCxnSpPr/>
      </xdr:nvCxnSpPr>
      <xdr:spPr>
        <a:xfrm flipV="1">
          <a:off x="13893800" y="130931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32" name="テキスト ボックス 431"/>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159004</xdr:rowOff>
    </xdr:from>
    <xdr:to>
      <xdr:col>20</xdr:col>
      <xdr:colOff>158750</xdr:colOff>
      <xdr:row>76</xdr:row>
      <xdr:rowOff>168148</xdr:rowOff>
    </xdr:to>
    <xdr:cxnSp macro="">
      <xdr:nvCxnSpPr>
        <xdr:cNvPr id="433" name="直線コネクタ 432"/>
        <xdr:cNvCxnSpPr/>
      </xdr:nvCxnSpPr>
      <xdr:spPr>
        <a:xfrm flipV="1">
          <a:off x="13004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66564</xdr:rowOff>
    </xdr:from>
    <xdr:ext cx="762000" cy="259045"/>
    <xdr:sp macro="" textlink="">
      <xdr:nvSpPr>
        <xdr:cNvPr id="435" name="テキスト ボックス 434"/>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37" name="テキスト ボックス 436"/>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43" name="円/楕円 442"/>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79011</xdr:rowOff>
    </xdr:from>
    <xdr:ext cx="762000" cy="259045"/>
    <xdr:sp macro="" textlink="">
      <xdr:nvSpPr>
        <xdr:cNvPr id="444" name="公債費以外該当値テキスト"/>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112776</xdr:rowOff>
    </xdr:from>
    <xdr:to>
      <xdr:col>22</xdr:col>
      <xdr:colOff>615950</xdr:colOff>
      <xdr:row>77</xdr:row>
      <xdr:rowOff>42926</xdr:rowOff>
    </xdr:to>
    <xdr:sp macro="" textlink="">
      <xdr:nvSpPr>
        <xdr:cNvPr id="445" name="円/楕円 444"/>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46" name="テキスト ボックス 445"/>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47" name="円/楕円 446"/>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123969</xdr:rowOff>
    </xdr:from>
    <xdr:ext cx="762000" cy="259045"/>
    <xdr:sp macro="" textlink="">
      <xdr:nvSpPr>
        <xdr:cNvPr id="448" name="テキスト ボックス 447"/>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108204</xdr:rowOff>
    </xdr:from>
    <xdr:to>
      <xdr:col>20</xdr:col>
      <xdr:colOff>209550</xdr:colOff>
      <xdr:row>77</xdr:row>
      <xdr:rowOff>38354</xdr:rowOff>
    </xdr:to>
    <xdr:sp macro="" textlink="">
      <xdr:nvSpPr>
        <xdr:cNvPr id="449" name="円/楕円 448"/>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48531</xdr:rowOff>
    </xdr:from>
    <xdr:ext cx="762000" cy="259045"/>
    <xdr:sp macro="" textlink="">
      <xdr:nvSpPr>
        <xdr:cNvPr id="450" name="テキスト ボックス 449"/>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51" name="円/楕円 450"/>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52" name="テキスト ボックス 451"/>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三重県大紀町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68151</xdr:rowOff>
    </xdr:from>
    <xdr:to>
      <xdr:col>4</xdr:col>
      <xdr:colOff>1117600</xdr:colOff>
      <xdr:row>15</xdr:row>
      <xdr:rowOff>89190</xdr:rowOff>
    </xdr:to>
    <xdr:cxnSp macro="">
      <xdr:nvCxnSpPr>
        <xdr:cNvPr id="50" name="直線コネクタ 49"/>
        <xdr:cNvCxnSpPr/>
      </xdr:nvCxnSpPr>
      <xdr:spPr bwMode="auto">
        <a:xfrm flipV="1">
          <a:off x="5003800" y="2687526"/>
          <a:ext cx="647700" cy="21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78368</xdr:rowOff>
    </xdr:from>
    <xdr:ext cx="762000" cy="259045"/>
    <xdr:sp macro="" textlink="">
      <xdr:nvSpPr>
        <xdr:cNvPr id="51" name="人口1人当たり決算額の推移平均値テキスト130"/>
        <xdr:cNvSpPr txBox="1"/>
      </xdr:nvSpPr>
      <xdr:spPr>
        <a:xfrm>
          <a:off x="5740400" y="2869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86401</xdr:rowOff>
    </xdr:from>
    <xdr:to>
      <xdr:col>4</xdr:col>
      <xdr:colOff>469900</xdr:colOff>
      <xdr:row>15</xdr:row>
      <xdr:rowOff>89190</xdr:rowOff>
    </xdr:to>
    <xdr:cxnSp macro="">
      <xdr:nvCxnSpPr>
        <xdr:cNvPr id="53" name="直線コネクタ 52"/>
        <xdr:cNvCxnSpPr/>
      </xdr:nvCxnSpPr>
      <xdr:spPr bwMode="auto">
        <a:xfrm>
          <a:off x="4305300" y="2705776"/>
          <a:ext cx="698500" cy="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61270</xdr:rowOff>
    </xdr:from>
    <xdr:to>
      <xdr:col>3</xdr:col>
      <xdr:colOff>904875</xdr:colOff>
      <xdr:row>15</xdr:row>
      <xdr:rowOff>86401</xdr:rowOff>
    </xdr:to>
    <xdr:cxnSp macro="">
      <xdr:nvCxnSpPr>
        <xdr:cNvPr id="56" name="直線コネクタ 55"/>
        <xdr:cNvCxnSpPr/>
      </xdr:nvCxnSpPr>
      <xdr:spPr bwMode="auto">
        <a:xfrm>
          <a:off x="3606800" y="2680645"/>
          <a:ext cx="698500" cy="2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61270</xdr:rowOff>
    </xdr:from>
    <xdr:to>
      <xdr:col>3</xdr:col>
      <xdr:colOff>206375</xdr:colOff>
      <xdr:row>15</xdr:row>
      <xdr:rowOff>84648</xdr:rowOff>
    </xdr:to>
    <xdr:cxnSp macro="">
      <xdr:nvCxnSpPr>
        <xdr:cNvPr id="59" name="直線コネクタ 58"/>
        <xdr:cNvCxnSpPr/>
      </xdr:nvCxnSpPr>
      <xdr:spPr bwMode="auto">
        <a:xfrm flipV="1">
          <a:off x="2908300" y="2680645"/>
          <a:ext cx="698500" cy="23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17351</xdr:rowOff>
    </xdr:from>
    <xdr:to>
      <xdr:col>5</xdr:col>
      <xdr:colOff>34925</xdr:colOff>
      <xdr:row>15</xdr:row>
      <xdr:rowOff>118951</xdr:rowOff>
    </xdr:to>
    <xdr:sp macro="" textlink="">
      <xdr:nvSpPr>
        <xdr:cNvPr id="69" name="円/楕円 68"/>
        <xdr:cNvSpPr/>
      </xdr:nvSpPr>
      <xdr:spPr bwMode="auto">
        <a:xfrm>
          <a:off x="5600700" y="2636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33878</xdr:rowOff>
    </xdr:from>
    <xdr:ext cx="762000" cy="259045"/>
    <xdr:sp macro="" textlink="">
      <xdr:nvSpPr>
        <xdr:cNvPr id="70" name="人口1人当たり決算額の推移該当値テキスト130"/>
        <xdr:cNvSpPr txBox="1"/>
      </xdr:nvSpPr>
      <xdr:spPr>
        <a:xfrm>
          <a:off x="5740400" y="24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163,973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38390</xdr:rowOff>
    </xdr:from>
    <xdr:to>
      <xdr:col>4</xdr:col>
      <xdr:colOff>520700</xdr:colOff>
      <xdr:row>15</xdr:row>
      <xdr:rowOff>139990</xdr:rowOff>
    </xdr:to>
    <xdr:sp macro="" textlink="">
      <xdr:nvSpPr>
        <xdr:cNvPr id="71" name="円/楕円 70"/>
        <xdr:cNvSpPr/>
      </xdr:nvSpPr>
      <xdr:spPr bwMode="auto">
        <a:xfrm>
          <a:off x="4953000" y="265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150167</xdr:rowOff>
    </xdr:from>
    <xdr:ext cx="736600" cy="259045"/>
    <xdr:sp macro="" textlink="">
      <xdr:nvSpPr>
        <xdr:cNvPr id="72" name="テキスト ボックス 71"/>
        <xdr:cNvSpPr txBox="1"/>
      </xdr:nvSpPr>
      <xdr:spPr>
        <a:xfrm>
          <a:off x="4622800" y="242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161,212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35601</xdr:rowOff>
    </xdr:from>
    <xdr:to>
      <xdr:col>3</xdr:col>
      <xdr:colOff>955675</xdr:colOff>
      <xdr:row>15</xdr:row>
      <xdr:rowOff>137201</xdr:rowOff>
    </xdr:to>
    <xdr:sp macro="" textlink="">
      <xdr:nvSpPr>
        <xdr:cNvPr id="73" name="円/楕円 72"/>
        <xdr:cNvSpPr/>
      </xdr:nvSpPr>
      <xdr:spPr bwMode="auto">
        <a:xfrm>
          <a:off x="4254500" y="2654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147378</xdr:rowOff>
    </xdr:from>
    <xdr:ext cx="762000" cy="259045"/>
    <xdr:sp macro="" textlink="">
      <xdr:nvSpPr>
        <xdr:cNvPr id="74" name="テキスト ボックス 73"/>
        <xdr:cNvSpPr txBox="1"/>
      </xdr:nvSpPr>
      <xdr:spPr>
        <a:xfrm>
          <a:off x="3924300" y="242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161,578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10470</xdr:rowOff>
    </xdr:from>
    <xdr:to>
      <xdr:col>3</xdr:col>
      <xdr:colOff>257175</xdr:colOff>
      <xdr:row>15</xdr:row>
      <xdr:rowOff>112070</xdr:rowOff>
    </xdr:to>
    <xdr:sp macro="" textlink="">
      <xdr:nvSpPr>
        <xdr:cNvPr id="75" name="円/楕円 74"/>
        <xdr:cNvSpPr/>
      </xdr:nvSpPr>
      <xdr:spPr bwMode="auto">
        <a:xfrm>
          <a:off x="3556000" y="262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122247</xdr:rowOff>
    </xdr:from>
    <xdr:ext cx="762000" cy="259045"/>
    <xdr:sp macro="" textlink="">
      <xdr:nvSpPr>
        <xdr:cNvPr id="76" name="テキスト ボックス 75"/>
        <xdr:cNvSpPr txBox="1"/>
      </xdr:nvSpPr>
      <xdr:spPr>
        <a:xfrm>
          <a:off x="3225800" y="239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164,876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33848</xdr:rowOff>
    </xdr:from>
    <xdr:to>
      <xdr:col>2</xdr:col>
      <xdr:colOff>692150</xdr:colOff>
      <xdr:row>15</xdr:row>
      <xdr:rowOff>135448</xdr:rowOff>
    </xdr:to>
    <xdr:sp macro="" textlink="">
      <xdr:nvSpPr>
        <xdr:cNvPr id="77" name="円/楕円 76"/>
        <xdr:cNvSpPr/>
      </xdr:nvSpPr>
      <xdr:spPr bwMode="auto">
        <a:xfrm>
          <a:off x="2857500" y="2653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145625</xdr:rowOff>
    </xdr:from>
    <xdr:ext cx="762000" cy="259045"/>
    <xdr:sp macro="" textlink="">
      <xdr:nvSpPr>
        <xdr:cNvPr id="78" name="テキスト ボックス 77"/>
        <xdr:cNvSpPr txBox="1"/>
      </xdr:nvSpPr>
      <xdr:spPr>
        <a:xfrm>
          <a:off x="2527300" y="24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191374</xdr:rowOff>
    </xdr:from>
    <xdr:to>
      <xdr:col>4</xdr:col>
      <xdr:colOff>1117600</xdr:colOff>
      <xdr:row>34</xdr:row>
      <xdr:rowOff>255359</xdr:rowOff>
    </xdr:to>
    <xdr:cxnSp macro="">
      <xdr:nvCxnSpPr>
        <xdr:cNvPr id="110" name="直線コネクタ 109"/>
        <xdr:cNvCxnSpPr/>
      </xdr:nvCxnSpPr>
      <xdr:spPr bwMode="auto">
        <a:xfrm>
          <a:off x="5003800" y="6458824"/>
          <a:ext cx="647700" cy="6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191374</xdr:rowOff>
    </xdr:from>
    <xdr:to>
      <xdr:col>4</xdr:col>
      <xdr:colOff>469900</xdr:colOff>
      <xdr:row>34</xdr:row>
      <xdr:rowOff>211216</xdr:rowOff>
    </xdr:to>
    <xdr:cxnSp macro="">
      <xdr:nvCxnSpPr>
        <xdr:cNvPr id="113" name="直線コネクタ 112"/>
        <xdr:cNvCxnSpPr/>
      </xdr:nvCxnSpPr>
      <xdr:spPr bwMode="auto">
        <a:xfrm flipV="1">
          <a:off x="4305300" y="6458824"/>
          <a:ext cx="698500" cy="19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147071</xdr:rowOff>
    </xdr:from>
    <xdr:to>
      <xdr:col>3</xdr:col>
      <xdr:colOff>904875</xdr:colOff>
      <xdr:row>34</xdr:row>
      <xdr:rowOff>211216</xdr:rowOff>
    </xdr:to>
    <xdr:cxnSp macro="">
      <xdr:nvCxnSpPr>
        <xdr:cNvPr id="116" name="直線コネクタ 115"/>
        <xdr:cNvCxnSpPr/>
      </xdr:nvCxnSpPr>
      <xdr:spPr bwMode="auto">
        <a:xfrm>
          <a:off x="3606800" y="6414521"/>
          <a:ext cx="698500" cy="64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110106</xdr:rowOff>
    </xdr:from>
    <xdr:to>
      <xdr:col>3</xdr:col>
      <xdr:colOff>206375</xdr:colOff>
      <xdr:row>34</xdr:row>
      <xdr:rowOff>147071</xdr:rowOff>
    </xdr:to>
    <xdr:cxnSp macro="">
      <xdr:nvCxnSpPr>
        <xdr:cNvPr id="119" name="直線コネクタ 118"/>
        <xdr:cNvCxnSpPr/>
      </xdr:nvCxnSpPr>
      <xdr:spPr bwMode="auto">
        <a:xfrm>
          <a:off x="2908300" y="6377556"/>
          <a:ext cx="698500" cy="36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204559</xdr:rowOff>
    </xdr:from>
    <xdr:to>
      <xdr:col>5</xdr:col>
      <xdr:colOff>34925</xdr:colOff>
      <xdr:row>34</xdr:row>
      <xdr:rowOff>306159</xdr:rowOff>
    </xdr:to>
    <xdr:sp macro="" textlink="">
      <xdr:nvSpPr>
        <xdr:cNvPr id="129" name="円/楕円 128"/>
        <xdr:cNvSpPr/>
      </xdr:nvSpPr>
      <xdr:spPr bwMode="auto">
        <a:xfrm>
          <a:off x="5600700" y="6472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49636</xdr:rowOff>
    </xdr:from>
    <xdr:ext cx="762000" cy="259045"/>
    <xdr:sp macro="" textlink="">
      <xdr:nvSpPr>
        <xdr:cNvPr id="130" name="人口1人当たり決算額の推移該当値テキスト445"/>
        <xdr:cNvSpPr txBox="1"/>
      </xdr:nvSpPr>
      <xdr:spPr>
        <a:xfrm>
          <a:off x="5740400" y="63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41,885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140574</xdr:rowOff>
    </xdr:from>
    <xdr:to>
      <xdr:col>4</xdr:col>
      <xdr:colOff>520700</xdr:colOff>
      <xdr:row>34</xdr:row>
      <xdr:rowOff>242174</xdr:rowOff>
    </xdr:to>
    <xdr:sp macro="" textlink="">
      <xdr:nvSpPr>
        <xdr:cNvPr id="131" name="円/楕円 130"/>
        <xdr:cNvSpPr/>
      </xdr:nvSpPr>
      <xdr:spPr bwMode="auto">
        <a:xfrm>
          <a:off x="4953000" y="6408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252351</xdr:rowOff>
    </xdr:from>
    <xdr:ext cx="736600" cy="259045"/>
    <xdr:sp macro="" textlink="">
      <xdr:nvSpPr>
        <xdr:cNvPr id="132" name="テキスト ボックス 131"/>
        <xdr:cNvSpPr txBox="1"/>
      </xdr:nvSpPr>
      <xdr:spPr>
        <a:xfrm>
          <a:off x="4622800" y="6176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44,684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160416</xdr:rowOff>
    </xdr:from>
    <xdr:to>
      <xdr:col>3</xdr:col>
      <xdr:colOff>955675</xdr:colOff>
      <xdr:row>34</xdr:row>
      <xdr:rowOff>262017</xdr:rowOff>
    </xdr:to>
    <xdr:sp macro="" textlink="">
      <xdr:nvSpPr>
        <xdr:cNvPr id="133" name="円/楕円 132"/>
        <xdr:cNvSpPr/>
      </xdr:nvSpPr>
      <xdr:spPr bwMode="auto">
        <a:xfrm>
          <a:off x="4254500" y="64278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272193</xdr:rowOff>
    </xdr:from>
    <xdr:ext cx="762000" cy="259045"/>
    <xdr:sp macro="" textlink="">
      <xdr:nvSpPr>
        <xdr:cNvPr id="134" name="テキスト ボックス 133"/>
        <xdr:cNvSpPr txBox="1"/>
      </xdr:nvSpPr>
      <xdr:spPr>
        <a:xfrm>
          <a:off x="3924300" y="61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43,816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96271</xdr:rowOff>
    </xdr:from>
    <xdr:to>
      <xdr:col>3</xdr:col>
      <xdr:colOff>257175</xdr:colOff>
      <xdr:row>34</xdr:row>
      <xdr:rowOff>197871</xdr:rowOff>
    </xdr:to>
    <xdr:sp macro="" textlink="">
      <xdr:nvSpPr>
        <xdr:cNvPr id="135" name="円/楕円 134"/>
        <xdr:cNvSpPr/>
      </xdr:nvSpPr>
      <xdr:spPr bwMode="auto">
        <a:xfrm>
          <a:off x="3556000" y="6363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208048</xdr:rowOff>
    </xdr:from>
    <xdr:ext cx="762000" cy="259045"/>
    <xdr:sp macro="" textlink="">
      <xdr:nvSpPr>
        <xdr:cNvPr id="136" name="テキスト ボックス 135"/>
        <xdr:cNvSpPr txBox="1"/>
      </xdr:nvSpPr>
      <xdr:spPr>
        <a:xfrm>
          <a:off x="3225800" y="613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46,622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59306</xdr:rowOff>
    </xdr:from>
    <xdr:to>
      <xdr:col>2</xdr:col>
      <xdr:colOff>692150</xdr:colOff>
      <xdr:row>34</xdr:row>
      <xdr:rowOff>160906</xdr:rowOff>
    </xdr:to>
    <xdr:sp macro="" textlink="">
      <xdr:nvSpPr>
        <xdr:cNvPr id="137" name="円/楕円 136"/>
        <xdr:cNvSpPr/>
      </xdr:nvSpPr>
      <xdr:spPr bwMode="auto">
        <a:xfrm>
          <a:off x="2857500" y="6326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171083</xdr:rowOff>
    </xdr:from>
    <xdr:ext cx="762000" cy="259045"/>
    <xdr:sp macro="" textlink="">
      <xdr:nvSpPr>
        <xdr:cNvPr id="138" name="テキスト ボックス 137"/>
        <xdr:cNvSpPr txBox="1"/>
      </xdr:nvSpPr>
      <xdr:spPr>
        <a:xfrm>
          <a:off x="2527300" y="609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9,343
9,255
233.32
7,754,592
7,345,861
348,565
4,875,730
10,195,225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36307</xdr:rowOff>
    </xdr:from>
    <xdr:to>
      <xdr:col>6</xdr:col>
      <xdr:colOff>511175</xdr:colOff>
      <xdr:row>35</xdr:row>
      <xdr:rowOff>89604</xdr:rowOff>
    </xdr:to>
    <xdr:cxnSp macro="">
      <xdr:nvCxnSpPr>
        <xdr:cNvPr id="63" name="直線コネクタ 62"/>
        <xdr:cNvCxnSpPr/>
      </xdr:nvCxnSpPr>
      <xdr:spPr>
        <a:xfrm>
          <a:off x="3797300" y="6037057"/>
          <a:ext cx="8382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36307</xdr:rowOff>
    </xdr:from>
    <xdr:to>
      <xdr:col>5</xdr:col>
      <xdr:colOff>358775</xdr:colOff>
      <xdr:row>35</xdr:row>
      <xdr:rowOff>58569</xdr:rowOff>
    </xdr:to>
    <xdr:cxnSp macro="">
      <xdr:nvCxnSpPr>
        <xdr:cNvPr id="66" name="直線コネクタ 65"/>
        <xdr:cNvCxnSpPr/>
      </xdr:nvCxnSpPr>
      <xdr:spPr>
        <a:xfrm flipV="1">
          <a:off x="2908300" y="6037057"/>
          <a:ext cx="889000" cy="2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38877</xdr:rowOff>
    </xdr:from>
    <xdr:to>
      <xdr:col>4</xdr:col>
      <xdr:colOff>155575</xdr:colOff>
      <xdr:row>35</xdr:row>
      <xdr:rowOff>58569</xdr:rowOff>
    </xdr:to>
    <xdr:cxnSp macro="">
      <xdr:nvCxnSpPr>
        <xdr:cNvPr id="69" name="直線コネクタ 68"/>
        <xdr:cNvCxnSpPr/>
      </xdr:nvCxnSpPr>
      <xdr:spPr>
        <a:xfrm>
          <a:off x="2019300" y="6039627"/>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144457</xdr:rowOff>
    </xdr:from>
    <xdr:to>
      <xdr:col>2</xdr:col>
      <xdr:colOff>638175</xdr:colOff>
      <xdr:row>35</xdr:row>
      <xdr:rowOff>38877</xdr:rowOff>
    </xdr:to>
    <xdr:cxnSp macro="">
      <xdr:nvCxnSpPr>
        <xdr:cNvPr id="72" name="直線コネクタ 71"/>
        <xdr:cNvCxnSpPr/>
      </xdr:nvCxnSpPr>
      <xdr:spPr>
        <a:xfrm>
          <a:off x="1130300" y="5973757"/>
          <a:ext cx="889000" cy="6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38804</xdr:rowOff>
    </xdr:from>
    <xdr:to>
      <xdr:col>6</xdr:col>
      <xdr:colOff>561975</xdr:colOff>
      <xdr:row>35</xdr:row>
      <xdr:rowOff>140404</xdr:rowOff>
    </xdr:to>
    <xdr:sp macro="" textlink="">
      <xdr:nvSpPr>
        <xdr:cNvPr id="82" name="円/楕円 81"/>
        <xdr:cNvSpPr/>
      </xdr:nvSpPr>
      <xdr:spPr>
        <a:xfrm>
          <a:off x="4584700" y="60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61681</xdr:rowOff>
    </xdr:from>
    <xdr:ext cx="599010" cy="259045"/>
    <xdr:sp macro="" textlink="">
      <xdr:nvSpPr>
        <xdr:cNvPr id="83" name="人件費該当値テキスト"/>
        <xdr:cNvSpPr txBox="1"/>
      </xdr:nvSpPr>
      <xdr:spPr>
        <a:xfrm>
          <a:off x="4686300" y="589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123,852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156957</xdr:rowOff>
    </xdr:from>
    <xdr:to>
      <xdr:col>5</xdr:col>
      <xdr:colOff>409575</xdr:colOff>
      <xdr:row>35</xdr:row>
      <xdr:rowOff>87107</xdr:rowOff>
    </xdr:to>
    <xdr:sp macro="" textlink="">
      <xdr:nvSpPr>
        <xdr:cNvPr id="84" name="円/楕円 83"/>
        <xdr:cNvSpPr/>
      </xdr:nvSpPr>
      <xdr:spPr>
        <a:xfrm>
          <a:off x="3746500" y="59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103634</xdr:rowOff>
    </xdr:from>
    <xdr:ext cx="599010" cy="259045"/>
    <xdr:sp macro="" textlink="">
      <xdr:nvSpPr>
        <xdr:cNvPr id="85" name="テキスト ボックス 84"/>
        <xdr:cNvSpPr txBox="1"/>
      </xdr:nvSpPr>
      <xdr:spPr>
        <a:xfrm>
          <a:off x="3497794" y="576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7769</xdr:rowOff>
    </xdr:from>
    <xdr:to>
      <xdr:col>4</xdr:col>
      <xdr:colOff>206375</xdr:colOff>
      <xdr:row>35</xdr:row>
      <xdr:rowOff>109369</xdr:rowOff>
    </xdr:to>
    <xdr:sp macro="" textlink="">
      <xdr:nvSpPr>
        <xdr:cNvPr id="86" name="円/楕円 85"/>
        <xdr:cNvSpPr/>
      </xdr:nvSpPr>
      <xdr:spPr>
        <a:xfrm>
          <a:off x="2857500" y="600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125896</xdr:rowOff>
    </xdr:from>
    <xdr:ext cx="599010" cy="259045"/>
    <xdr:sp macro="" textlink="">
      <xdr:nvSpPr>
        <xdr:cNvPr id="87" name="テキスト ボックス 86"/>
        <xdr:cNvSpPr txBox="1"/>
      </xdr:nvSpPr>
      <xdr:spPr>
        <a:xfrm>
          <a:off x="2608794" y="578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126,703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159527</xdr:rowOff>
    </xdr:from>
    <xdr:to>
      <xdr:col>3</xdr:col>
      <xdr:colOff>3175</xdr:colOff>
      <xdr:row>35</xdr:row>
      <xdr:rowOff>89677</xdr:rowOff>
    </xdr:to>
    <xdr:sp macro="" textlink="">
      <xdr:nvSpPr>
        <xdr:cNvPr id="88" name="円/楕円 87"/>
        <xdr:cNvSpPr/>
      </xdr:nvSpPr>
      <xdr:spPr>
        <a:xfrm>
          <a:off x="1968500" y="598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106204</xdr:rowOff>
    </xdr:from>
    <xdr:ext cx="599010" cy="259045"/>
    <xdr:sp macro="" textlink="">
      <xdr:nvSpPr>
        <xdr:cNvPr id="89" name="テキスト ボックス 88"/>
        <xdr:cNvSpPr txBox="1"/>
      </xdr:nvSpPr>
      <xdr:spPr>
        <a:xfrm>
          <a:off x="1719794" y="576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128,512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93657</xdr:rowOff>
    </xdr:from>
    <xdr:to>
      <xdr:col>1</xdr:col>
      <xdr:colOff>485775</xdr:colOff>
      <xdr:row>35</xdr:row>
      <xdr:rowOff>23807</xdr:rowOff>
    </xdr:to>
    <xdr:sp macro="" textlink="">
      <xdr:nvSpPr>
        <xdr:cNvPr id="90" name="円/楕円 89"/>
        <xdr:cNvSpPr/>
      </xdr:nvSpPr>
      <xdr:spPr>
        <a:xfrm>
          <a:off x="1079500" y="592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40334</xdr:rowOff>
    </xdr:from>
    <xdr:ext cx="599010" cy="259045"/>
    <xdr:sp macro="" textlink="">
      <xdr:nvSpPr>
        <xdr:cNvPr id="91" name="テキスト ボックス 90"/>
        <xdr:cNvSpPr txBox="1"/>
      </xdr:nvSpPr>
      <xdr:spPr>
        <a:xfrm>
          <a:off x="830794" y="569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133832</xdr:rowOff>
    </xdr:from>
    <xdr:to>
      <xdr:col>6</xdr:col>
      <xdr:colOff>511175</xdr:colOff>
      <xdr:row>57</xdr:row>
      <xdr:rowOff>140271</xdr:rowOff>
    </xdr:to>
    <xdr:cxnSp macro="">
      <xdr:nvCxnSpPr>
        <xdr:cNvPr id="118" name="直線コネクタ 117"/>
        <xdr:cNvCxnSpPr/>
      </xdr:nvCxnSpPr>
      <xdr:spPr>
        <a:xfrm flipV="1">
          <a:off x="3797300" y="9906482"/>
          <a:ext cx="8382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140271</xdr:rowOff>
    </xdr:from>
    <xdr:to>
      <xdr:col>5</xdr:col>
      <xdr:colOff>358775</xdr:colOff>
      <xdr:row>57</xdr:row>
      <xdr:rowOff>149429</xdr:rowOff>
    </xdr:to>
    <xdr:cxnSp macro="">
      <xdr:nvCxnSpPr>
        <xdr:cNvPr id="121" name="直線コネクタ 120"/>
        <xdr:cNvCxnSpPr/>
      </xdr:nvCxnSpPr>
      <xdr:spPr>
        <a:xfrm flipV="1">
          <a:off x="2908300" y="9912921"/>
          <a:ext cx="889000" cy="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132707</xdr:rowOff>
    </xdr:from>
    <xdr:ext cx="599010" cy="259045"/>
    <xdr:sp macro="" textlink="">
      <xdr:nvSpPr>
        <xdr:cNvPr id="123" name="テキスト ボックス 122"/>
        <xdr:cNvSpPr txBox="1"/>
      </xdr:nvSpPr>
      <xdr:spPr>
        <a:xfrm>
          <a:off x="3497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149429</xdr:rowOff>
    </xdr:from>
    <xdr:to>
      <xdr:col>4</xdr:col>
      <xdr:colOff>155575</xdr:colOff>
      <xdr:row>57</xdr:row>
      <xdr:rowOff>159211</xdr:rowOff>
    </xdr:to>
    <xdr:cxnSp macro="">
      <xdr:nvCxnSpPr>
        <xdr:cNvPr id="124" name="直線コネクタ 123"/>
        <xdr:cNvCxnSpPr/>
      </xdr:nvCxnSpPr>
      <xdr:spPr>
        <a:xfrm flipV="1">
          <a:off x="2019300" y="9922079"/>
          <a:ext cx="889000" cy="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162336</xdr:rowOff>
    </xdr:from>
    <xdr:ext cx="534377" cy="259045"/>
    <xdr:sp macro="" textlink="">
      <xdr:nvSpPr>
        <xdr:cNvPr id="126" name="テキスト ボックス 125"/>
        <xdr:cNvSpPr txBox="1"/>
      </xdr:nvSpPr>
      <xdr:spPr>
        <a:xfrm>
          <a:off x="2641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147489</xdr:rowOff>
    </xdr:from>
    <xdr:to>
      <xdr:col>2</xdr:col>
      <xdr:colOff>638175</xdr:colOff>
      <xdr:row>57</xdr:row>
      <xdr:rowOff>159211</xdr:rowOff>
    </xdr:to>
    <xdr:cxnSp macro="">
      <xdr:nvCxnSpPr>
        <xdr:cNvPr id="127" name="直線コネクタ 126"/>
        <xdr:cNvCxnSpPr/>
      </xdr:nvCxnSpPr>
      <xdr:spPr>
        <a:xfrm>
          <a:off x="1130300" y="9920139"/>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3292</xdr:rowOff>
    </xdr:from>
    <xdr:ext cx="534377" cy="259045"/>
    <xdr:sp macro="" textlink="">
      <xdr:nvSpPr>
        <xdr:cNvPr id="131" name="テキスト ボックス 130"/>
        <xdr:cNvSpPr txBox="1"/>
      </xdr:nvSpPr>
      <xdr:spPr>
        <a:xfrm>
          <a:off x="863111" y="96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83032</xdr:rowOff>
    </xdr:from>
    <xdr:to>
      <xdr:col>6</xdr:col>
      <xdr:colOff>561975</xdr:colOff>
      <xdr:row>58</xdr:row>
      <xdr:rowOff>13182</xdr:rowOff>
    </xdr:to>
    <xdr:sp macro="" textlink="">
      <xdr:nvSpPr>
        <xdr:cNvPr id="137" name="円/楕円 136"/>
        <xdr:cNvSpPr/>
      </xdr:nvSpPr>
      <xdr:spPr>
        <a:xfrm>
          <a:off x="4584700" y="98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169409</xdr:rowOff>
    </xdr:from>
    <xdr:ext cx="534377" cy="259045"/>
    <xdr:sp macro="" textlink="">
      <xdr:nvSpPr>
        <xdr:cNvPr id="138" name="物件費該当値テキスト"/>
        <xdr:cNvSpPr txBox="1"/>
      </xdr:nvSpPr>
      <xdr:spPr>
        <a:xfrm>
          <a:off x="4686300" y="97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89471</xdr:rowOff>
    </xdr:from>
    <xdr:to>
      <xdr:col>5</xdr:col>
      <xdr:colOff>409575</xdr:colOff>
      <xdr:row>58</xdr:row>
      <xdr:rowOff>19621</xdr:rowOff>
    </xdr:to>
    <xdr:sp macro="" textlink="">
      <xdr:nvSpPr>
        <xdr:cNvPr id="139" name="円/楕円 138"/>
        <xdr:cNvSpPr/>
      </xdr:nvSpPr>
      <xdr:spPr>
        <a:xfrm>
          <a:off x="3746500" y="98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10748</xdr:rowOff>
    </xdr:from>
    <xdr:ext cx="534377" cy="259045"/>
    <xdr:sp macro="" textlink="">
      <xdr:nvSpPr>
        <xdr:cNvPr id="140" name="テキスト ボックス 139"/>
        <xdr:cNvSpPr txBox="1"/>
      </xdr:nvSpPr>
      <xdr:spPr>
        <a:xfrm>
          <a:off x="3530111" y="99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98629</xdr:rowOff>
    </xdr:from>
    <xdr:to>
      <xdr:col>4</xdr:col>
      <xdr:colOff>206375</xdr:colOff>
      <xdr:row>58</xdr:row>
      <xdr:rowOff>28779</xdr:rowOff>
    </xdr:to>
    <xdr:sp macro="" textlink="">
      <xdr:nvSpPr>
        <xdr:cNvPr id="141" name="円/楕円 140"/>
        <xdr:cNvSpPr/>
      </xdr:nvSpPr>
      <xdr:spPr>
        <a:xfrm>
          <a:off x="2857500" y="98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19906</xdr:rowOff>
    </xdr:from>
    <xdr:ext cx="534377" cy="259045"/>
    <xdr:sp macro="" textlink="">
      <xdr:nvSpPr>
        <xdr:cNvPr id="142" name="テキスト ボックス 141"/>
        <xdr:cNvSpPr txBox="1"/>
      </xdr:nvSpPr>
      <xdr:spPr>
        <a:xfrm>
          <a:off x="2641111" y="99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108411</xdr:rowOff>
    </xdr:from>
    <xdr:to>
      <xdr:col>3</xdr:col>
      <xdr:colOff>3175</xdr:colOff>
      <xdr:row>58</xdr:row>
      <xdr:rowOff>38561</xdr:rowOff>
    </xdr:to>
    <xdr:sp macro="" textlink="">
      <xdr:nvSpPr>
        <xdr:cNvPr id="143" name="円/楕円 142"/>
        <xdr:cNvSpPr/>
      </xdr:nvSpPr>
      <xdr:spPr>
        <a:xfrm>
          <a:off x="1968500" y="988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29688</xdr:rowOff>
    </xdr:from>
    <xdr:ext cx="534377" cy="259045"/>
    <xdr:sp macro="" textlink="">
      <xdr:nvSpPr>
        <xdr:cNvPr id="144" name="テキスト ボックス 143"/>
        <xdr:cNvSpPr txBox="1"/>
      </xdr:nvSpPr>
      <xdr:spPr>
        <a:xfrm>
          <a:off x="1752111" y="997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96689</xdr:rowOff>
    </xdr:from>
    <xdr:to>
      <xdr:col>1</xdr:col>
      <xdr:colOff>485775</xdr:colOff>
      <xdr:row>58</xdr:row>
      <xdr:rowOff>26839</xdr:rowOff>
    </xdr:to>
    <xdr:sp macro="" textlink="">
      <xdr:nvSpPr>
        <xdr:cNvPr id="145" name="円/楕円 144"/>
        <xdr:cNvSpPr/>
      </xdr:nvSpPr>
      <xdr:spPr>
        <a:xfrm>
          <a:off x="1079500" y="98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17966</xdr:rowOff>
    </xdr:from>
    <xdr:ext cx="534377" cy="259045"/>
    <xdr:sp macro="" textlink="">
      <xdr:nvSpPr>
        <xdr:cNvPr id="146" name="テキスト ボックス 145"/>
        <xdr:cNvSpPr txBox="1"/>
      </xdr:nvSpPr>
      <xdr:spPr>
        <a:xfrm>
          <a:off x="863111" y="996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138443</xdr:rowOff>
    </xdr:from>
    <xdr:to>
      <xdr:col>6</xdr:col>
      <xdr:colOff>511175</xdr:colOff>
      <xdr:row>77</xdr:row>
      <xdr:rowOff>142649</xdr:rowOff>
    </xdr:to>
    <xdr:cxnSp macro="">
      <xdr:nvCxnSpPr>
        <xdr:cNvPr id="173" name="直線コネクタ 172"/>
        <xdr:cNvCxnSpPr/>
      </xdr:nvCxnSpPr>
      <xdr:spPr>
        <a:xfrm flipV="1">
          <a:off x="3797300" y="13340093"/>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142649</xdr:rowOff>
    </xdr:from>
    <xdr:to>
      <xdr:col>5</xdr:col>
      <xdr:colOff>358775</xdr:colOff>
      <xdr:row>77</xdr:row>
      <xdr:rowOff>164663</xdr:rowOff>
    </xdr:to>
    <xdr:cxnSp macro="">
      <xdr:nvCxnSpPr>
        <xdr:cNvPr id="176" name="直線コネクタ 175"/>
        <xdr:cNvCxnSpPr/>
      </xdr:nvCxnSpPr>
      <xdr:spPr>
        <a:xfrm flipV="1">
          <a:off x="2908300" y="13344299"/>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29473</xdr:rowOff>
    </xdr:from>
    <xdr:ext cx="469744" cy="259045"/>
    <xdr:sp macro="" textlink="">
      <xdr:nvSpPr>
        <xdr:cNvPr id="178" name="テキスト ボックス 177"/>
        <xdr:cNvSpPr txBox="1"/>
      </xdr:nvSpPr>
      <xdr:spPr>
        <a:xfrm>
          <a:off x="3562427"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112565</xdr:rowOff>
    </xdr:from>
    <xdr:to>
      <xdr:col>4</xdr:col>
      <xdr:colOff>155575</xdr:colOff>
      <xdr:row>77</xdr:row>
      <xdr:rowOff>164663</xdr:rowOff>
    </xdr:to>
    <xdr:cxnSp macro="">
      <xdr:nvCxnSpPr>
        <xdr:cNvPr id="179" name="直線コネクタ 178"/>
        <xdr:cNvCxnSpPr/>
      </xdr:nvCxnSpPr>
      <xdr:spPr>
        <a:xfrm>
          <a:off x="2019300" y="13314215"/>
          <a:ext cx="889000" cy="5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42710</xdr:rowOff>
    </xdr:from>
    <xdr:ext cx="469744" cy="259045"/>
    <xdr:sp macro="" textlink="">
      <xdr:nvSpPr>
        <xdr:cNvPr id="181" name="テキスト ボックス 180"/>
        <xdr:cNvSpPr txBox="1"/>
      </xdr:nvSpPr>
      <xdr:spPr>
        <a:xfrm>
          <a:off x="2673427" y="1307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112565</xdr:rowOff>
    </xdr:from>
    <xdr:to>
      <xdr:col>2</xdr:col>
      <xdr:colOff>638175</xdr:colOff>
      <xdr:row>77</xdr:row>
      <xdr:rowOff>136065</xdr:rowOff>
    </xdr:to>
    <xdr:cxnSp macro="">
      <xdr:nvCxnSpPr>
        <xdr:cNvPr id="182" name="直線コネクタ 181"/>
        <xdr:cNvCxnSpPr/>
      </xdr:nvCxnSpPr>
      <xdr:spPr>
        <a:xfrm flipV="1">
          <a:off x="1130300" y="13314215"/>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17104</xdr:rowOff>
    </xdr:from>
    <xdr:ext cx="469744" cy="259045"/>
    <xdr:sp macro="" textlink="">
      <xdr:nvSpPr>
        <xdr:cNvPr id="184" name="テキスト ボックス 183"/>
        <xdr:cNvSpPr txBox="1"/>
      </xdr:nvSpPr>
      <xdr:spPr>
        <a:xfrm>
          <a:off x="1784427" y="1339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24145</xdr:rowOff>
    </xdr:from>
    <xdr:ext cx="469744" cy="259045"/>
    <xdr:sp macro="" textlink="">
      <xdr:nvSpPr>
        <xdr:cNvPr id="186" name="テキスト ボックス 185"/>
        <xdr:cNvSpPr txBox="1"/>
      </xdr:nvSpPr>
      <xdr:spPr>
        <a:xfrm>
          <a:off x="895427" y="13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87643</xdr:rowOff>
    </xdr:from>
    <xdr:to>
      <xdr:col>6</xdr:col>
      <xdr:colOff>561975</xdr:colOff>
      <xdr:row>78</xdr:row>
      <xdr:rowOff>17793</xdr:rowOff>
    </xdr:to>
    <xdr:sp macro="" textlink="">
      <xdr:nvSpPr>
        <xdr:cNvPr id="192" name="円/楕円 191"/>
        <xdr:cNvSpPr/>
      </xdr:nvSpPr>
      <xdr:spPr>
        <a:xfrm>
          <a:off x="4584700" y="132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66070</xdr:rowOff>
    </xdr:from>
    <xdr:ext cx="469744" cy="259045"/>
    <xdr:sp macro="" textlink="">
      <xdr:nvSpPr>
        <xdr:cNvPr id="193" name="維持補修費該当値テキスト"/>
        <xdr:cNvSpPr txBox="1"/>
      </xdr:nvSpPr>
      <xdr:spPr>
        <a:xfrm>
          <a:off x="4686300" y="1326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91849</xdr:rowOff>
    </xdr:from>
    <xdr:to>
      <xdr:col>5</xdr:col>
      <xdr:colOff>409575</xdr:colOff>
      <xdr:row>78</xdr:row>
      <xdr:rowOff>21999</xdr:rowOff>
    </xdr:to>
    <xdr:sp macro="" textlink="">
      <xdr:nvSpPr>
        <xdr:cNvPr id="194" name="円/楕円 193"/>
        <xdr:cNvSpPr/>
      </xdr:nvSpPr>
      <xdr:spPr>
        <a:xfrm>
          <a:off x="3746500" y="132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13126</xdr:rowOff>
    </xdr:from>
    <xdr:ext cx="469744" cy="259045"/>
    <xdr:sp macro="" textlink="">
      <xdr:nvSpPr>
        <xdr:cNvPr id="195" name="テキスト ボックス 194"/>
        <xdr:cNvSpPr txBox="1"/>
      </xdr:nvSpPr>
      <xdr:spPr>
        <a:xfrm>
          <a:off x="3562427" y="1338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113863</xdr:rowOff>
    </xdr:from>
    <xdr:to>
      <xdr:col>4</xdr:col>
      <xdr:colOff>206375</xdr:colOff>
      <xdr:row>78</xdr:row>
      <xdr:rowOff>44013</xdr:rowOff>
    </xdr:to>
    <xdr:sp macro="" textlink="">
      <xdr:nvSpPr>
        <xdr:cNvPr id="196" name="円/楕円 195"/>
        <xdr:cNvSpPr/>
      </xdr:nvSpPr>
      <xdr:spPr>
        <a:xfrm>
          <a:off x="2857500" y="133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35140</xdr:rowOff>
    </xdr:from>
    <xdr:ext cx="469744" cy="259045"/>
    <xdr:sp macro="" textlink="">
      <xdr:nvSpPr>
        <xdr:cNvPr id="197" name="テキスト ボックス 196"/>
        <xdr:cNvSpPr txBox="1"/>
      </xdr:nvSpPr>
      <xdr:spPr>
        <a:xfrm>
          <a:off x="2673427" y="1340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61765</xdr:rowOff>
    </xdr:from>
    <xdr:to>
      <xdr:col>3</xdr:col>
      <xdr:colOff>3175</xdr:colOff>
      <xdr:row>77</xdr:row>
      <xdr:rowOff>163365</xdr:rowOff>
    </xdr:to>
    <xdr:sp macro="" textlink="">
      <xdr:nvSpPr>
        <xdr:cNvPr id="198" name="円/楕円 197"/>
        <xdr:cNvSpPr/>
      </xdr:nvSpPr>
      <xdr:spPr>
        <a:xfrm>
          <a:off x="1968500" y="132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8442</xdr:rowOff>
    </xdr:from>
    <xdr:ext cx="469744" cy="259045"/>
    <xdr:sp macro="" textlink="">
      <xdr:nvSpPr>
        <xdr:cNvPr id="199" name="テキスト ボックス 198"/>
        <xdr:cNvSpPr txBox="1"/>
      </xdr:nvSpPr>
      <xdr:spPr>
        <a:xfrm>
          <a:off x="1784427" y="1303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85265</xdr:rowOff>
    </xdr:from>
    <xdr:to>
      <xdr:col>1</xdr:col>
      <xdr:colOff>485775</xdr:colOff>
      <xdr:row>78</xdr:row>
      <xdr:rowOff>15415</xdr:rowOff>
    </xdr:to>
    <xdr:sp macro="" textlink="">
      <xdr:nvSpPr>
        <xdr:cNvPr id="200" name="円/楕円 199"/>
        <xdr:cNvSpPr/>
      </xdr:nvSpPr>
      <xdr:spPr>
        <a:xfrm>
          <a:off x="1079500" y="132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31942</xdr:rowOff>
    </xdr:from>
    <xdr:ext cx="469744" cy="259045"/>
    <xdr:sp macro="" textlink="">
      <xdr:nvSpPr>
        <xdr:cNvPr id="201" name="テキスト ボックス 200"/>
        <xdr:cNvSpPr txBox="1"/>
      </xdr:nvSpPr>
      <xdr:spPr>
        <a:xfrm>
          <a:off x="895427" y="1306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135262</xdr:rowOff>
    </xdr:from>
    <xdr:to>
      <xdr:col>6</xdr:col>
      <xdr:colOff>511175</xdr:colOff>
      <xdr:row>95</xdr:row>
      <xdr:rowOff>135452</xdr:rowOff>
    </xdr:to>
    <xdr:cxnSp macro="">
      <xdr:nvCxnSpPr>
        <xdr:cNvPr id="231" name="直線コネクタ 230"/>
        <xdr:cNvCxnSpPr/>
      </xdr:nvCxnSpPr>
      <xdr:spPr>
        <a:xfrm flipV="1">
          <a:off x="3797300" y="16423012"/>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135452</xdr:rowOff>
    </xdr:from>
    <xdr:to>
      <xdr:col>5</xdr:col>
      <xdr:colOff>358775</xdr:colOff>
      <xdr:row>96</xdr:row>
      <xdr:rowOff>40278</xdr:rowOff>
    </xdr:to>
    <xdr:cxnSp macro="">
      <xdr:nvCxnSpPr>
        <xdr:cNvPr id="234" name="直線コネクタ 233"/>
        <xdr:cNvCxnSpPr/>
      </xdr:nvCxnSpPr>
      <xdr:spPr>
        <a:xfrm flipV="1">
          <a:off x="2908300" y="16423202"/>
          <a:ext cx="8890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77373</xdr:rowOff>
    </xdr:from>
    <xdr:ext cx="534377" cy="259045"/>
    <xdr:sp macro="" textlink="">
      <xdr:nvSpPr>
        <xdr:cNvPr id="236" name="テキスト ボックス 235"/>
        <xdr:cNvSpPr txBox="1"/>
      </xdr:nvSpPr>
      <xdr:spPr>
        <a:xfrm>
          <a:off x="3530111" y="160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40278</xdr:rowOff>
    </xdr:from>
    <xdr:to>
      <xdr:col>4</xdr:col>
      <xdr:colOff>155575</xdr:colOff>
      <xdr:row>96</xdr:row>
      <xdr:rowOff>70834</xdr:rowOff>
    </xdr:to>
    <xdr:cxnSp macro="">
      <xdr:nvCxnSpPr>
        <xdr:cNvPr id="237" name="直線コネクタ 236"/>
        <xdr:cNvCxnSpPr/>
      </xdr:nvCxnSpPr>
      <xdr:spPr>
        <a:xfrm flipV="1">
          <a:off x="2019300" y="16499478"/>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161917</xdr:rowOff>
    </xdr:from>
    <xdr:ext cx="534377" cy="259045"/>
    <xdr:sp macro="" textlink="">
      <xdr:nvSpPr>
        <xdr:cNvPr id="239" name="テキスト ボックス 238"/>
        <xdr:cNvSpPr txBox="1"/>
      </xdr:nvSpPr>
      <xdr:spPr>
        <a:xfrm>
          <a:off x="2641111" y="161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70834</xdr:rowOff>
    </xdr:from>
    <xdr:to>
      <xdr:col>2</xdr:col>
      <xdr:colOff>638175</xdr:colOff>
      <xdr:row>96</xdr:row>
      <xdr:rowOff>88342</xdr:rowOff>
    </xdr:to>
    <xdr:cxnSp macro="">
      <xdr:nvCxnSpPr>
        <xdr:cNvPr id="240" name="直線コネクタ 239"/>
        <xdr:cNvCxnSpPr/>
      </xdr:nvCxnSpPr>
      <xdr:spPr>
        <a:xfrm flipV="1">
          <a:off x="1130300" y="16530034"/>
          <a:ext cx="889000" cy="1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25119</xdr:rowOff>
    </xdr:from>
    <xdr:ext cx="534377" cy="259045"/>
    <xdr:sp macro="" textlink="">
      <xdr:nvSpPr>
        <xdr:cNvPr id="242" name="テキスト ボックス 241"/>
        <xdr:cNvSpPr txBox="1"/>
      </xdr:nvSpPr>
      <xdr:spPr>
        <a:xfrm>
          <a:off x="1752111" y="161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18166</xdr:rowOff>
    </xdr:from>
    <xdr:ext cx="534377" cy="259045"/>
    <xdr:sp macro="" textlink="">
      <xdr:nvSpPr>
        <xdr:cNvPr id="244" name="テキスト ボックス 243"/>
        <xdr:cNvSpPr txBox="1"/>
      </xdr:nvSpPr>
      <xdr:spPr>
        <a:xfrm>
          <a:off x="863111" y="161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84462</xdr:rowOff>
    </xdr:from>
    <xdr:to>
      <xdr:col>6</xdr:col>
      <xdr:colOff>561975</xdr:colOff>
      <xdr:row>96</xdr:row>
      <xdr:rowOff>14612</xdr:rowOff>
    </xdr:to>
    <xdr:sp macro="" textlink="">
      <xdr:nvSpPr>
        <xdr:cNvPr id="250" name="円/楕円 249"/>
        <xdr:cNvSpPr/>
      </xdr:nvSpPr>
      <xdr:spPr>
        <a:xfrm>
          <a:off x="4584700" y="163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62889</xdr:rowOff>
    </xdr:from>
    <xdr:ext cx="534377" cy="259045"/>
    <xdr:sp macro="" textlink="">
      <xdr:nvSpPr>
        <xdr:cNvPr id="251" name="扶助費該当値テキスト"/>
        <xdr:cNvSpPr txBox="1"/>
      </xdr:nvSpPr>
      <xdr:spPr>
        <a:xfrm>
          <a:off x="4686300" y="1635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51,233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84652</xdr:rowOff>
    </xdr:from>
    <xdr:to>
      <xdr:col>5</xdr:col>
      <xdr:colOff>409575</xdr:colOff>
      <xdr:row>96</xdr:row>
      <xdr:rowOff>14802</xdr:rowOff>
    </xdr:to>
    <xdr:sp macro="" textlink="">
      <xdr:nvSpPr>
        <xdr:cNvPr id="252" name="円/楕円 251"/>
        <xdr:cNvSpPr/>
      </xdr:nvSpPr>
      <xdr:spPr>
        <a:xfrm>
          <a:off x="3746500" y="1637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5929</xdr:rowOff>
    </xdr:from>
    <xdr:ext cx="534377" cy="259045"/>
    <xdr:sp macro="" textlink="">
      <xdr:nvSpPr>
        <xdr:cNvPr id="253" name="テキスト ボックス 252"/>
        <xdr:cNvSpPr txBox="1"/>
      </xdr:nvSpPr>
      <xdr:spPr>
        <a:xfrm>
          <a:off x="3530111" y="1646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160928</xdr:rowOff>
    </xdr:from>
    <xdr:to>
      <xdr:col>4</xdr:col>
      <xdr:colOff>206375</xdr:colOff>
      <xdr:row>96</xdr:row>
      <xdr:rowOff>91078</xdr:rowOff>
    </xdr:to>
    <xdr:sp macro="" textlink="">
      <xdr:nvSpPr>
        <xdr:cNvPr id="254" name="円/楕円 253"/>
        <xdr:cNvSpPr/>
      </xdr:nvSpPr>
      <xdr:spPr>
        <a:xfrm>
          <a:off x="2857500" y="164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82205</xdr:rowOff>
    </xdr:from>
    <xdr:ext cx="534377" cy="259045"/>
    <xdr:sp macro="" textlink="">
      <xdr:nvSpPr>
        <xdr:cNvPr id="255" name="テキスト ボックス 254"/>
        <xdr:cNvSpPr txBox="1"/>
      </xdr:nvSpPr>
      <xdr:spPr>
        <a:xfrm>
          <a:off x="2641111" y="1654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20034</xdr:rowOff>
    </xdr:from>
    <xdr:to>
      <xdr:col>3</xdr:col>
      <xdr:colOff>3175</xdr:colOff>
      <xdr:row>96</xdr:row>
      <xdr:rowOff>121634</xdr:rowOff>
    </xdr:to>
    <xdr:sp macro="" textlink="">
      <xdr:nvSpPr>
        <xdr:cNvPr id="256" name="円/楕円 255"/>
        <xdr:cNvSpPr/>
      </xdr:nvSpPr>
      <xdr:spPr>
        <a:xfrm>
          <a:off x="1968500" y="164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112761</xdr:rowOff>
    </xdr:from>
    <xdr:ext cx="534377" cy="259045"/>
    <xdr:sp macro="" textlink="">
      <xdr:nvSpPr>
        <xdr:cNvPr id="257" name="テキスト ボックス 256"/>
        <xdr:cNvSpPr txBox="1"/>
      </xdr:nvSpPr>
      <xdr:spPr>
        <a:xfrm>
          <a:off x="1752111" y="165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37542</xdr:rowOff>
    </xdr:from>
    <xdr:to>
      <xdr:col>1</xdr:col>
      <xdr:colOff>485775</xdr:colOff>
      <xdr:row>96</xdr:row>
      <xdr:rowOff>139142</xdr:rowOff>
    </xdr:to>
    <xdr:sp macro="" textlink="">
      <xdr:nvSpPr>
        <xdr:cNvPr id="258" name="円/楕円 257"/>
        <xdr:cNvSpPr/>
      </xdr:nvSpPr>
      <xdr:spPr>
        <a:xfrm>
          <a:off x="1079500" y="164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130269</xdr:rowOff>
    </xdr:from>
    <xdr:ext cx="534377" cy="259045"/>
    <xdr:sp macro="" textlink="">
      <xdr:nvSpPr>
        <xdr:cNvPr id="259" name="テキスト ボックス 258"/>
        <xdr:cNvSpPr txBox="1"/>
      </xdr:nvSpPr>
      <xdr:spPr>
        <a:xfrm>
          <a:off x="863111" y="165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123030</xdr:rowOff>
    </xdr:from>
    <xdr:to>
      <xdr:col>15</xdr:col>
      <xdr:colOff>180975</xdr:colOff>
      <xdr:row>35</xdr:row>
      <xdr:rowOff>156397</xdr:rowOff>
    </xdr:to>
    <xdr:cxnSp macro="">
      <xdr:nvCxnSpPr>
        <xdr:cNvPr id="287" name="直線コネクタ 286"/>
        <xdr:cNvCxnSpPr/>
      </xdr:nvCxnSpPr>
      <xdr:spPr>
        <a:xfrm flipV="1">
          <a:off x="9639300" y="5952330"/>
          <a:ext cx="838200" cy="20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18635</xdr:rowOff>
    </xdr:from>
    <xdr:ext cx="534377" cy="259045"/>
    <xdr:sp macro="" textlink="">
      <xdr:nvSpPr>
        <xdr:cNvPr id="288" name="補助費等平均値テキスト"/>
        <xdr:cNvSpPr txBox="1"/>
      </xdr:nvSpPr>
      <xdr:spPr>
        <a:xfrm>
          <a:off x="10528300" y="619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156397</xdr:rowOff>
    </xdr:from>
    <xdr:to>
      <xdr:col>14</xdr:col>
      <xdr:colOff>28575</xdr:colOff>
      <xdr:row>36</xdr:row>
      <xdr:rowOff>88878</xdr:rowOff>
    </xdr:to>
    <xdr:cxnSp macro="">
      <xdr:nvCxnSpPr>
        <xdr:cNvPr id="290" name="直線コネクタ 289"/>
        <xdr:cNvCxnSpPr/>
      </xdr:nvCxnSpPr>
      <xdr:spPr>
        <a:xfrm flipV="1">
          <a:off x="8750300" y="6157147"/>
          <a:ext cx="889000" cy="10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148224</xdr:rowOff>
    </xdr:from>
    <xdr:ext cx="534377" cy="259045"/>
    <xdr:sp macro="" textlink="">
      <xdr:nvSpPr>
        <xdr:cNvPr id="292" name="テキスト ボックス 291"/>
        <xdr:cNvSpPr txBox="1"/>
      </xdr:nvSpPr>
      <xdr:spPr>
        <a:xfrm>
          <a:off x="9372111" y="63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88878</xdr:rowOff>
    </xdr:from>
    <xdr:to>
      <xdr:col>12</xdr:col>
      <xdr:colOff>511175</xdr:colOff>
      <xdr:row>36</xdr:row>
      <xdr:rowOff>111802</xdr:rowOff>
    </xdr:to>
    <xdr:cxnSp macro="">
      <xdr:nvCxnSpPr>
        <xdr:cNvPr id="293" name="直線コネクタ 292"/>
        <xdr:cNvCxnSpPr/>
      </xdr:nvCxnSpPr>
      <xdr:spPr>
        <a:xfrm flipV="1">
          <a:off x="7861300" y="6261078"/>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26783</xdr:rowOff>
    </xdr:from>
    <xdr:ext cx="534377" cy="259045"/>
    <xdr:sp macro="" textlink="">
      <xdr:nvSpPr>
        <xdr:cNvPr id="295" name="テキスト ボックス 294"/>
        <xdr:cNvSpPr txBox="1"/>
      </xdr:nvSpPr>
      <xdr:spPr>
        <a:xfrm>
          <a:off x="8483111" y="637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111802</xdr:rowOff>
    </xdr:from>
    <xdr:to>
      <xdr:col>11</xdr:col>
      <xdr:colOff>307975</xdr:colOff>
      <xdr:row>36</xdr:row>
      <xdr:rowOff>115258</xdr:rowOff>
    </xdr:to>
    <xdr:cxnSp macro="">
      <xdr:nvCxnSpPr>
        <xdr:cNvPr id="296" name="直線コネクタ 295"/>
        <xdr:cNvCxnSpPr/>
      </xdr:nvCxnSpPr>
      <xdr:spPr>
        <a:xfrm flipV="1">
          <a:off x="6972300" y="6284002"/>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44293</xdr:rowOff>
    </xdr:from>
    <xdr:ext cx="534377" cy="259045"/>
    <xdr:sp macro="" textlink="">
      <xdr:nvSpPr>
        <xdr:cNvPr id="298" name="テキスト ボックス 297"/>
        <xdr:cNvSpPr txBox="1"/>
      </xdr:nvSpPr>
      <xdr:spPr>
        <a:xfrm>
          <a:off x="7594111" y="638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86447</xdr:rowOff>
    </xdr:from>
    <xdr:ext cx="534377" cy="259045"/>
    <xdr:sp macro="" textlink="">
      <xdr:nvSpPr>
        <xdr:cNvPr id="300" name="テキスト ボックス 299"/>
        <xdr:cNvSpPr txBox="1"/>
      </xdr:nvSpPr>
      <xdr:spPr>
        <a:xfrm>
          <a:off x="6705111" y="6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72230</xdr:rowOff>
    </xdr:from>
    <xdr:to>
      <xdr:col>15</xdr:col>
      <xdr:colOff>231775</xdr:colOff>
      <xdr:row>35</xdr:row>
      <xdr:rowOff>2380</xdr:rowOff>
    </xdr:to>
    <xdr:sp macro="" textlink="">
      <xdr:nvSpPr>
        <xdr:cNvPr id="306" name="円/楕円 305"/>
        <xdr:cNvSpPr/>
      </xdr:nvSpPr>
      <xdr:spPr>
        <a:xfrm>
          <a:off x="10426700" y="59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95107</xdr:rowOff>
    </xdr:from>
    <xdr:ext cx="599010" cy="259045"/>
    <xdr:sp macro="" textlink="">
      <xdr:nvSpPr>
        <xdr:cNvPr id="307" name="補助費等該当値テキスト"/>
        <xdr:cNvSpPr txBox="1"/>
      </xdr:nvSpPr>
      <xdr:spPr>
        <a:xfrm>
          <a:off x="10528300" y="575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126,823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105597</xdr:rowOff>
    </xdr:from>
    <xdr:to>
      <xdr:col>14</xdr:col>
      <xdr:colOff>79375</xdr:colOff>
      <xdr:row>36</xdr:row>
      <xdr:rowOff>35747</xdr:rowOff>
    </xdr:to>
    <xdr:sp macro="" textlink="">
      <xdr:nvSpPr>
        <xdr:cNvPr id="308" name="円/楕円 307"/>
        <xdr:cNvSpPr/>
      </xdr:nvSpPr>
      <xdr:spPr>
        <a:xfrm>
          <a:off x="9588500" y="61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52274</xdr:rowOff>
    </xdr:from>
    <xdr:ext cx="599010" cy="259045"/>
    <xdr:sp macro="" textlink="">
      <xdr:nvSpPr>
        <xdr:cNvPr id="309" name="テキスト ボックス 308"/>
        <xdr:cNvSpPr txBox="1"/>
      </xdr:nvSpPr>
      <xdr:spPr>
        <a:xfrm>
          <a:off x="9339794" y="588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104,424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38078</xdr:rowOff>
    </xdr:from>
    <xdr:to>
      <xdr:col>12</xdr:col>
      <xdr:colOff>561975</xdr:colOff>
      <xdr:row>36</xdr:row>
      <xdr:rowOff>139678</xdr:rowOff>
    </xdr:to>
    <xdr:sp macro="" textlink="">
      <xdr:nvSpPr>
        <xdr:cNvPr id="310" name="円/楕円 309"/>
        <xdr:cNvSpPr/>
      </xdr:nvSpPr>
      <xdr:spPr>
        <a:xfrm>
          <a:off x="8699500" y="621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156205</xdr:rowOff>
    </xdr:from>
    <xdr:ext cx="534377" cy="259045"/>
    <xdr:sp macro="" textlink="">
      <xdr:nvSpPr>
        <xdr:cNvPr id="311" name="テキスト ボックス 310"/>
        <xdr:cNvSpPr txBox="1"/>
      </xdr:nvSpPr>
      <xdr:spPr>
        <a:xfrm>
          <a:off x="8483111" y="598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93,058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61002</xdr:rowOff>
    </xdr:from>
    <xdr:to>
      <xdr:col>11</xdr:col>
      <xdr:colOff>358775</xdr:colOff>
      <xdr:row>36</xdr:row>
      <xdr:rowOff>162602</xdr:rowOff>
    </xdr:to>
    <xdr:sp macro="" textlink="">
      <xdr:nvSpPr>
        <xdr:cNvPr id="312" name="円/楕円 311"/>
        <xdr:cNvSpPr/>
      </xdr:nvSpPr>
      <xdr:spPr>
        <a:xfrm>
          <a:off x="7810500" y="62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7679</xdr:rowOff>
    </xdr:from>
    <xdr:ext cx="534377" cy="259045"/>
    <xdr:sp macro="" textlink="">
      <xdr:nvSpPr>
        <xdr:cNvPr id="313" name="テキスト ボックス 312"/>
        <xdr:cNvSpPr txBox="1"/>
      </xdr:nvSpPr>
      <xdr:spPr>
        <a:xfrm>
          <a:off x="7594111" y="60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64458</xdr:rowOff>
    </xdr:from>
    <xdr:to>
      <xdr:col>10</xdr:col>
      <xdr:colOff>155575</xdr:colOff>
      <xdr:row>36</xdr:row>
      <xdr:rowOff>166058</xdr:rowOff>
    </xdr:to>
    <xdr:sp macro="" textlink="">
      <xdr:nvSpPr>
        <xdr:cNvPr id="314" name="円/楕円 313"/>
        <xdr:cNvSpPr/>
      </xdr:nvSpPr>
      <xdr:spPr>
        <a:xfrm>
          <a:off x="6921500" y="62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11135</xdr:rowOff>
    </xdr:from>
    <xdr:ext cx="534377" cy="259045"/>
    <xdr:sp macro="" textlink="">
      <xdr:nvSpPr>
        <xdr:cNvPr id="315" name="テキスト ボックス 314"/>
        <xdr:cNvSpPr txBox="1"/>
      </xdr:nvSpPr>
      <xdr:spPr>
        <a:xfrm>
          <a:off x="6705111" y="601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40625</xdr:rowOff>
    </xdr:from>
    <xdr:to>
      <xdr:col>15</xdr:col>
      <xdr:colOff>180975</xdr:colOff>
      <xdr:row>59</xdr:row>
      <xdr:rowOff>50985</xdr:rowOff>
    </xdr:to>
    <xdr:cxnSp macro="">
      <xdr:nvCxnSpPr>
        <xdr:cNvPr id="346" name="直線コネクタ 345"/>
        <xdr:cNvCxnSpPr/>
      </xdr:nvCxnSpPr>
      <xdr:spPr>
        <a:xfrm>
          <a:off x="9639300" y="10156175"/>
          <a:ext cx="838200" cy="1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47"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40625</xdr:rowOff>
    </xdr:from>
    <xdr:to>
      <xdr:col>14</xdr:col>
      <xdr:colOff>28575</xdr:colOff>
      <xdr:row>59</xdr:row>
      <xdr:rowOff>55848</xdr:rowOff>
    </xdr:to>
    <xdr:cxnSp macro="">
      <xdr:nvCxnSpPr>
        <xdr:cNvPr id="349" name="直線コネクタ 348"/>
        <xdr:cNvCxnSpPr/>
      </xdr:nvCxnSpPr>
      <xdr:spPr>
        <a:xfrm flipV="1">
          <a:off x="8750300" y="10156175"/>
          <a:ext cx="889000" cy="1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101720</xdr:rowOff>
    </xdr:from>
    <xdr:ext cx="599010" cy="259045"/>
    <xdr:sp macro="" textlink="">
      <xdr:nvSpPr>
        <xdr:cNvPr id="351" name="テキスト ボックス 350"/>
        <xdr:cNvSpPr txBox="1"/>
      </xdr:nvSpPr>
      <xdr:spPr>
        <a:xfrm>
          <a:off x="9339794" y="1021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55848</xdr:rowOff>
    </xdr:from>
    <xdr:to>
      <xdr:col>12</xdr:col>
      <xdr:colOff>511175</xdr:colOff>
      <xdr:row>59</xdr:row>
      <xdr:rowOff>64788</xdr:rowOff>
    </xdr:to>
    <xdr:cxnSp macro="">
      <xdr:nvCxnSpPr>
        <xdr:cNvPr id="352" name="直線コネクタ 351"/>
        <xdr:cNvCxnSpPr/>
      </xdr:nvCxnSpPr>
      <xdr:spPr>
        <a:xfrm flipV="1">
          <a:off x="7861300" y="10171398"/>
          <a:ext cx="889000" cy="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101723</xdr:rowOff>
    </xdr:from>
    <xdr:ext cx="599010" cy="259045"/>
    <xdr:sp macro="" textlink="">
      <xdr:nvSpPr>
        <xdr:cNvPr id="354" name="テキスト ボックス 353"/>
        <xdr:cNvSpPr txBox="1"/>
      </xdr:nvSpPr>
      <xdr:spPr>
        <a:xfrm>
          <a:off x="8450794" y="1021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52712</xdr:rowOff>
    </xdr:from>
    <xdr:to>
      <xdr:col>11</xdr:col>
      <xdr:colOff>307975</xdr:colOff>
      <xdr:row>59</xdr:row>
      <xdr:rowOff>64788</xdr:rowOff>
    </xdr:to>
    <xdr:cxnSp macro="">
      <xdr:nvCxnSpPr>
        <xdr:cNvPr id="355" name="直線コネクタ 354"/>
        <xdr:cNvCxnSpPr/>
      </xdr:nvCxnSpPr>
      <xdr:spPr>
        <a:xfrm>
          <a:off x="6972300" y="10168262"/>
          <a:ext cx="889000" cy="1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109838</xdr:rowOff>
    </xdr:from>
    <xdr:ext cx="534377" cy="259045"/>
    <xdr:sp macro="" textlink="">
      <xdr:nvSpPr>
        <xdr:cNvPr id="357" name="テキスト ボックス 356"/>
        <xdr:cNvSpPr txBox="1"/>
      </xdr:nvSpPr>
      <xdr:spPr>
        <a:xfrm>
          <a:off x="7594111" y="1022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110754</xdr:rowOff>
    </xdr:from>
    <xdr:ext cx="534377" cy="259045"/>
    <xdr:sp macro="" textlink="">
      <xdr:nvSpPr>
        <xdr:cNvPr id="359" name="テキスト ボックス 358"/>
        <xdr:cNvSpPr txBox="1"/>
      </xdr:nvSpPr>
      <xdr:spPr>
        <a:xfrm>
          <a:off x="6705111" y="1022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185</xdr:rowOff>
    </xdr:from>
    <xdr:to>
      <xdr:col>15</xdr:col>
      <xdr:colOff>231775</xdr:colOff>
      <xdr:row>59</xdr:row>
      <xdr:rowOff>101785</xdr:rowOff>
    </xdr:to>
    <xdr:sp macro="" textlink="">
      <xdr:nvSpPr>
        <xdr:cNvPr id="365" name="円/楕円 364"/>
        <xdr:cNvSpPr/>
      </xdr:nvSpPr>
      <xdr:spPr>
        <a:xfrm>
          <a:off x="10426700" y="101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131012</xdr:rowOff>
    </xdr:from>
    <xdr:ext cx="599010" cy="259045"/>
    <xdr:sp macro="" textlink="">
      <xdr:nvSpPr>
        <xdr:cNvPr id="366" name="普通建設事業費該当値テキスト"/>
        <xdr:cNvSpPr txBox="1"/>
      </xdr:nvSpPr>
      <xdr:spPr>
        <a:xfrm>
          <a:off x="10528300" y="990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161275</xdr:rowOff>
    </xdr:from>
    <xdr:to>
      <xdr:col>14</xdr:col>
      <xdr:colOff>79375</xdr:colOff>
      <xdr:row>59</xdr:row>
      <xdr:rowOff>91425</xdr:rowOff>
    </xdr:to>
    <xdr:sp macro="" textlink="">
      <xdr:nvSpPr>
        <xdr:cNvPr id="367" name="円/楕円 366"/>
        <xdr:cNvSpPr/>
      </xdr:nvSpPr>
      <xdr:spPr>
        <a:xfrm>
          <a:off x="9588500" y="1010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107952</xdr:rowOff>
    </xdr:from>
    <xdr:ext cx="599010" cy="259045"/>
    <xdr:sp macro="" textlink="">
      <xdr:nvSpPr>
        <xdr:cNvPr id="368" name="テキスト ボックス 367"/>
        <xdr:cNvSpPr txBox="1"/>
      </xdr:nvSpPr>
      <xdr:spPr>
        <a:xfrm>
          <a:off x="9339794" y="988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178,378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5048</xdr:rowOff>
    </xdr:from>
    <xdr:to>
      <xdr:col>12</xdr:col>
      <xdr:colOff>561975</xdr:colOff>
      <xdr:row>59</xdr:row>
      <xdr:rowOff>106648</xdr:rowOff>
    </xdr:to>
    <xdr:sp macro="" textlink="">
      <xdr:nvSpPr>
        <xdr:cNvPr id="369" name="円/楕円 368"/>
        <xdr:cNvSpPr/>
      </xdr:nvSpPr>
      <xdr:spPr>
        <a:xfrm>
          <a:off x="8699500" y="101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123175</xdr:rowOff>
    </xdr:from>
    <xdr:ext cx="599010" cy="259045"/>
    <xdr:sp macro="" textlink="">
      <xdr:nvSpPr>
        <xdr:cNvPr id="370" name="テキスト ボックス 369"/>
        <xdr:cNvSpPr txBox="1"/>
      </xdr:nvSpPr>
      <xdr:spPr>
        <a:xfrm>
          <a:off x="8450794" y="989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131,765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13988</xdr:rowOff>
    </xdr:from>
    <xdr:to>
      <xdr:col>11</xdr:col>
      <xdr:colOff>358775</xdr:colOff>
      <xdr:row>59</xdr:row>
      <xdr:rowOff>115588</xdr:rowOff>
    </xdr:to>
    <xdr:sp macro="" textlink="">
      <xdr:nvSpPr>
        <xdr:cNvPr id="371" name="円/楕円 370"/>
        <xdr:cNvSpPr/>
      </xdr:nvSpPr>
      <xdr:spPr>
        <a:xfrm>
          <a:off x="7810500" y="10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132115</xdr:rowOff>
    </xdr:from>
    <xdr:ext cx="599010" cy="259045"/>
    <xdr:sp macro="" textlink="">
      <xdr:nvSpPr>
        <xdr:cNvPr id="372" name="テキスト ボックス 371"/>
        <xdr:cNvSpPr txBox="1"/>
      </xdr:nvSpPr>
      <xdr:spPr>
        <a:xfrm>
          <a:off x="7561794" y="990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104,388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1912</xdr:rowOff>
    </xdr:from>
    <xdr:to>
      <xdr:col>10</xdr:col>
      <xdr:colOff>155575</xdr:colOff>
      <xdr:row>59</xdr:row>
      <xdr:rowOff>103512</xdr:rowOff>
    </xdr:to>
    <xdr:sp macro="" textlink="">
      <xdr:nvSpPr>
        <xdr:cNvPr id="373" name="円/楕円 372"/>
        <xdr:cNvSpPr/>
      </xdr:nvSpPr>
      <xdr:spPr>
        <a:xfrm>
          <a:off x="6921500" y="101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120039</xdr:rowOff>
    </xdr:from>
    <xdr:ext cx="599010" cy="259045"/>
    <xdr:sp macro="" textlink="">
      <xdr:nvSpPr>
        <xdr:cNvPr id="374" name="テキスト ボックス 373"/>
        <xdr:cNvSpPr txBox="1"/>
      </xdr:nvSpPr>
      <xdr:spPr>
        <a:xfrm>
          <a:off x="6672794" y="989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81852</xdr:rowOff>
    </xdr:from>
    <xdr:to>
      <xdr:col>15</xdr:col>
      <xdr:colOff>180975</xdr:colOff>
      <xdr:row>78</xdr:row>
      <xdr:rowOff>104082</xdr:rowOff>
    </xdr:to>
    <xdr:cxnSp macro="">
      <xdr:nvCxnSpPr>
        <xdr:cNvPr id="401" name="直線コネクタ 400"/>
        <xdr:cNvCxnSpPr/>
      </xdr:nvCxnSpPr>
      <xdr:spPr>
        <a:xfrm flipV="1">
          <a:off x="9639300" y="13454952"/>
          <a:ext cx="838200" cy="2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37613</xdr:rowOff>
    </xdr:from>
    <xdr:ext cx="534377" cy="259045"/>
    <xdr:sp macro="" textlink="">
      <xdr:nvSpPr>
        <xdr:cNvPr id="402" name="普通建設事業費 （ うち新規整備　）平均値テキスト"/>
        <xdr:cNvSpPr txBox="1"/>
      </xdr:nvSpPr>
      <xdr:spPr>
        <a:xfrm>
          <a:off x="10528300" y="1341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156965</xdr:rowOff>
    </xdr:from>
    <xdr:ext cx="534377" cy="259045"/>
    <xdr:sp macro="" textlink="">
      <xdr:nvSpPr>
        <xdr:cNvPr id="405" name="テキスト ボックス 404"/>
        <xdr:cNvSpPr txBox="1"/>
      </xdr:nvSpPr>
      <xdr:spPr>
        <a:xfrm>
          <a:off x="9372111" y="135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31052</xdr:rowOff>
    </xdr:from>
    <xdr:to>
      <xdr:col>15</xdr:col>
      <xdr:colOff>231775</xdr:colOff>
      <xdr:row>78</xdr:row>
      <xdr:rowOff>132652</xdr:rowOff>
    </xdr:to>
    <xdr:sp macro="" textlink="">
      <xdr:nvSpPr>
        <xdr:cNvPr id="411" name="円/楕円 410"/>
        <xdr:cNvSpPr/>
      </xdr:nvSpPr>
      <xdr:spPr>
        <a:xfrm>
          <a:off x="10426700" y="1340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161879</xdr:rowOff>
    </xdr:from>
    <xdr:ext cx="599010" cy="259045"/>
    <xdr:sp macro="" textlink="">
      <xdr:nvSpPr>
        <xdr:cNvPr id="412" name="普通建設事業費 （ うち新規整備　）該当値テキスト"/>
        <xdr:cNvSpPr txBox="1"/>
      </xdr:nvSpPr>
      <xdr:spPr>
        <a:xfrm>
          <a:off x="10528300" y="1319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126,525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53282</xdr:rowOff>
    </xdr:from>
    <xdr:to>
      <xdr:col>14</xdr:col>
      <xdr:colOff>79375</xdr:colOff>
      <xdr:row>78</xdr:row>
      <xdr:rowOff>154882</xdr:rowOff>
    </xdr:to>
    <xdr:sp macro="" textlink="">
      <xdr:nvSpPr>
        <xdr:cNvPr id="413" name="円/楕円 412"/>
        <xdr:cNvSpPr/>
      </xdr:nvSpPr>
      <xdr:spPr>
        <a:xfrm>
          <a:off x="9588500" y="134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171409</xdr:rowOff>
    </xdr:from>
    <xdr:ext cx="534377" cy="259045"/>
    <xdr:sp macro="" textlink="">
      <xdr:nvSpPr>
        <xdr:cNvPr id="414" name="テキスト ボックス 413"/>
        <xdr:cNvSpPr txBox="1"/>
      </xdr:nvSpPr>
      <xdr:spPr>
        <a:xfrm>
          <a:off x="9372111" y="1320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66735</xdr:rowOff>
    </xdr:from>
    <xdr:to>
      <xdr:col>15</xdr:col>
      <xdr:colOff>180975</xdr:colOff>
      <xdr:row>98</xdr:row>
      <xdr:rowOff>97689</xdr:rowOff>
    </xdr:to>
    <xdr:cxnSp macro="">
      <xdr:nvCxnSpPr>
        <xdr:cNvPr id="441" name="直線コネクタ 440"/>
        <xdr:cNvCxnSpPr/>
      </xdr:nvCxnSpPr>
      <xdr:spPr>
        <a:xfrm>
          <a:off x="9639300" y="16868835"/>
          <a:ext cx="838200" cy="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154587</xdr:rowOff>
    </xdr:from>
    <xdr:ext cx="534377" cy="259045"/>
    <xdr:sp macro="" textlink="">
      <xdr:nvSpPr>
        <xdr:cNvPr id="445" name="テキスト ボックス 444"/>
        <xdr:cNvSpPr txBox="1"/>
      </xdr:nvSpPr>
      <xdr:spPr>
        <a:xfrm>
          <a:off x="9372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46889</xdr:rowOff>
    </xdr:from>
    <xdr:to>
      <xdr:col>15</xdr:col>
      <xdr:colOff>231775</xdr:colOff>
      <xdr:row>98</xdr:row>
      <xdr:rowOff>148489</xdr:rowOff>
    </xdr:to>
    <xdr:sp macro="" textlink="">
      <xdr:nvSpPr>
        <xdr:cNvPr id="451" name="円/楕円 450"/>
        <xdr:cNvSpPr/>
      </xdr:nvSpPr>
      <xdr:spPr>
        <a:xfrm>
          <a:off x="10426700" y="1684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133266</xdr:rowOff>
    </xdr:from>
    <xdr:ext cx="469744" cy="259045"/>
    <xdr:sp macro="" textlink="">
      <xdr:nvSpPr>
        <xdr:cNvPr id="452" name="普通建設事業費 （ うち更新整備　）該当値テキスト"/>
        <xdr:cNvSpPr txBox="1"/>
      </xdr:nvSpPr>
      <xdr:spPr>
        <a:xfrm>
          <a:off x="10528300" y="1676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15935</xdr:rowOff>
    </xdr:from>
    <xdr:to>
      <xdr:col>14</xdr:col>
      <xdr:colOff>79375</xdr:colOff>
      <xdr:row>98</xdr:row>
      <xdr:rowOff>117535</xdr:rowOff>
    </xdr:to>
    <xdr:sp macro="" textlink="">
      <xdr:nvSpPr>
        <xdr:cNvPr id="453" name="円/楕円 452"/>
        <xdr:cNvSpPr/>
      </xdr:nvSpPr>
      <xdr:spPr>
        <a:xfrm>
          <a:off x="9588500" y="168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108662</xdr:rowOff>
    </xdr:from>
    <xdr:ext cx="534377" cy="259045"/>
    <xdr:sp macro="" textlink="">
      <xdr:nvSpPr>
        <xdr:cNvPr id="454" name="テキスト ボックス 453"/>
        <xdr:cNvSpPr txBox="1"/>
      </xdr:nvSpPr>
      <xdr:spPr>
        <a:xfrm>
          <a:off x="9372111" y="1691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160314</xdr:rowOff>
    </xdr:from>
    <xdr:to>
      <xdr:col>23</xdr:col>
      <xdr:colOff>517525</xdr:colOff>
      <xdr:row>38</xdr:row>
      <xdr:rowOff>16421</xdr:rowOff>
    </xdr:to>
    <xdr:cxnSp macro="">
      <xdr:nvCxnSpPr>
        <xdr:cNvPr id="479" name="直線コネクタ 478"/>
        <xdr:cNvCxnSpPr/>
      </xdr:nvCxnSpPr>
      <xdr:spPr>
        <a:xfrm>
          <a:off x="15481300" y="6503964"/>
          <a:ext cx="838200" cy="2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160314</xdr:rowOff>
    </xdr:from>
    <xdr:to>
      <xdr:col>22</xdr:col>
      <xdr:colOff>365125</xdr:colOff>
      <xdr:row>38</xdr:row>
      <xdr:rowOff>25400</xdr:rowOff>
    </xdr:to>
    <xdr:cxnSp macro="">
      <xdr:nvCxnSpPr>
        <xdr:cNvPr id="482" name="直線コネクタ 481"/>
        <xdr:cNvCxnSpPr/>
      </xdr:nvCxnSpPr>
      <xdr:spPr>
        <a:xfrm flipV="1">
          <a:off x="14592300" y="6503964"/>
          <a:ext cx="889000" cy="3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22621</xdr:rowOff>
    </xdr:from>
    <xdr:ext cx="534377" cy="259045"/>
    <xdr:sp macro="" textlink="">
      <xdr:nvSpPr>
        <xdr:cNvPr id="484" name="テキスト ボックス 483"/>
        <xdr:cNvSpPr txBox="1"/>
      </xdr:nvSpPr>
      <xdr:spPr>
        <a:xfrm>
          <a:off x="15214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125052</xdr:rowOff>
    </xdr:from>
    <xdr:to>
      <xdr:col>21</xdr:col>
      <xdr:colOff>161925</xdr:colOff>
      <xdr:row>38</xdr:row>
      <xdr:rowOff>25400</xdr:rowOff>
    </xdr:to>
    <xdr:cxnSp macro="">
      <xdr:nvCxnSpPr>
        <xdr:cNvPr id="485" name="直線コネクタ 484"/>
        <xdr:cNvCxnSpPr/>
      </xdr:nvCxnSpPr>
      <xdr:spPr>
        <a:xfrm>
          <a:off x="13703300" y="6468702"/>
          <a:ext cx="889000" cy="7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40212</xdr:rowOff>
    </xdr:from>
    <xdr:ext cx="469744" cy="259045"/>
    <xdr:sp macro="" textlink="">
      <xdr:nvSpPr>
        <xdr:cNvPr id="487" name="テキスト ボックス 486"/>
        <xdr:cNvSpPr txBox="1"/>
      </xdr:nvSpPr>
      <xdr:spPr>
        <a:xfrm>
          <a:off x="14357427" y="62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3426</xdr:rowOff>
    </xdr:from>
    <xdr:to>
      <xdr:col>19</xdr:col>
      <xdr:colOff>644525</xdr:colOff>
      <xdr:row>37</xdr:row>
      <xdr:rowOff>125052</xdr:rowOff>
    </xdr:to>
    <xdr:cxnSp macro="">
      <xdr:nvCxnSpPr>
        <xdr:cNvPr id="488" name="直線コネクタ 487"/>
        <xdr:cNvCxnSpPr/>
      </xdr:nvCxnSpPr>
      <xdr:spPr>
        <a:xfrm>
          <a:off x="12814300" y="6175626"/>
          <a:ext cx="889000" cy="29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13920</xdr:rowOff>
    </xdr:from>
    <xdr:ext cx="469744" cy="259045"/>
    <xdr:sp macro="" textlink="">
      <xdr:nvSpPr>
        <xdr:cNvPr id="490" name="テキスト ボックス 489"/>
        <xdr:cNvSpPr txBox="1"/>
      </xdr:nvSpPr>
      <xdr:spPr>
        <a:xfrm>
          <a:off x="13468427" y="652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18173</xdr:rowOff>
    </xdr:from>
    <xdr:ext cx="469744" cy="259045"/>
    <xdr:sp macro="" textlink="">
      <xdr:nvSpPr>
        <xdr:cNvPr id="492" name="テキスト ボックス 491"/>
        <xdr:cNvSpPr txBox="1"/>
      </xdr:nvSpPr>
      <xdr:spPr>
        <a:xfrm>
          <a:off x="12579427" y="65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137072</xdr:rowOff>
    </xdr:from>
    <xdr:to>
      <xdr:col>23</xdr:col>
      <xdr:colOff>568325</xdr:colOff>
      <xdr:row>38</xdr:row>
      <xdr:rowOff>67222</xdr:rowOff>
    </xdr:to>
    <xdr:sp macro="" textlink="">
      <xdr:nvSpPr>
        <xdr:cNvPr id="498" name="円/楕円 497"/>
        <xdr:cNvSpPr/>
      </xdr:nvSpPr>
      <xdr:spPr>
        <a:xfrm>
          <a:off x="16268700" y="64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469744" cy="259045"/>
    <xdr:sp macro="" textlink="">
      <xdr:nvSpPr>
        <xdr:cNvPr id="499" name="災害復旧事業費該当値テキスト"/>
        <xdr:cNvSpPr txBox="1"/>
      </xdr:nvSpPr>
      <xdr:spPr>
        <a:xfrm>
          <a:off x="16370300" y="64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109514</xdr:rowOff>
    </xdr:from>
    <xdr:to>
      <xdr:col>22</xdr:col>
      <xdr:colOff>415925</xdr:colOff>
      <xdr:row>38</xdr:row>
      <xdr:rowOff>39664</xdr:rowOff>
    </xdr:to>
    <xdr:sp macro="" textlink="">
      <xdr:nvSpPr>
        <xdr:cNvPr id="500" name="円/楕円 499"/>
        <xdr:cNvSpPr/>
      </xdr:nvSpPr>
      <xdr:spPr>
        <a:xfrm>
          <a:off x="15430500" y="645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30791</xdr:rowOff>
    </xdr:from>
    <xdr:ext cx="469744" cy="259045"/>
    <xdr:sp macro="" textlink="">
      <xdr:nvSpPr>
        <xdr:cNvPr id="501" name="テキスト ボックス 500"/>
        <xdr:cNvSpPr txBox="1"/>
      </xdr:nvSpPr>
      <xdr:spPr>
        <a:xfrm>
          <a:off x="15246427" y="654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2" name="円/楕円 50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3" name="テキスト ボックス 502"/>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74252</xdr:rowOff>
    </xdr:from>
    <xdr:to>
      <xdr:col>20</xdr:col>
      <xdr:colOff>9525</xdr:colOff>
      <xdr:row>38</xdr:row>
      <xdr:rowOff>4403</xdr:rowOff>
    </xdr:to>
    <xdr:sp macro="" textlink="">
      <xdr:nvSpPr>
        <xdr:cNvPr id="504" name="円/楕円 503"/>
        <xdr:cNvSpPr/>
      </xdr:nvSpPr>
      <xdr:spPr>
        <a:xfrm>
          <a:off x="13652500" y="64179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20929</xdr:rowOff>
    </xdr:from>
    <xdr:ext cx="534377" cy="259045"/>
    <xdr:sp macro="" textlink="">
      <xdr:nvSpPr>
        <xdr:cNvPr id="505" name="テキスト ボックス 504"/>
        <xdr:cNvSpPr txBox="1"/>
      </xdr:nvSpPr>
      <xdr:spPr>
        <a:xfrm>
          <a:off x="13436111" y="619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124076</xdr:rowOff>
    </xdr:from>
    <xdr:to>
      <xdr:col>18</xdr:col>
      <xdr:colOff>492125</xdr:colOff>
      <xdr:row>36</xdr:row>
      <xdr:rowOff>54226</xdr:rowOff>
    </xdr:to>
    <xdr:sp macro="" textlink="">
      <xdr:nvSpPr>
        <xdr:cNvPr id="506" name="円/楕円 505"/>
        <xdr:cNvSpPr/>
      </xdr:nvSpPr>
      <xdr:spPr>
        <a:xfrm>
          <a:off x="12763500" y="61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70753</xdr:rowOff>
    </xdr:from>
    <xdr:ext cx="534377" cy="259045"/>
    <xdr:sp macro="" textlink="">
      <xdr:nvSpPr>
        <xdr:cNvPr id="507" name="テキスト ボックス 506"/>
        <xdr:cNvSpPr txBox="1"/>
      </xdr:nvSpPr>
      <xdr:spPr>
        <a:xfrm>
          <a:off x="12547111" y="59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41951</xdr:rowOff>
    </xdr:from>
    <xdr:to>
      <xdr:col>23</xdr:col>
      <xdr:colOff>517525</xdr:colOff>
      <xdr:row>74</xdr:row>
      <xdr:rowOff>42407</xdr:rowOff>
    </xdr:to>
    <xdr:cxnSp macro="">
      <xdr:nvCxnSpPr>
        <xdr:cNvPr id="581" name="直線コネクタ 580"/>
        <xdr:cNvCxnSpPr/>
      </xdr:nvCxnSpPr>
      <xdr:spPr>
        <a:xfrm flipV="1">
          <a:off x="15481300" y="12729251"/>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76306</xdr:rowOff>
    </xdr:from>
    <xdr:ext cx="534377" cy="259045"/>
    <xdr:sp macro="" textlink="">
      <xdr:nvSpPr>
        <xdr:cNvPr id="582" name="公債費平均値テキスト"/>
        <xdr:cNvSpPr txBox="1"/>
      </xdr:nvSpPr>
      <xdr:spPr>
        <a:xfrm>
          <a:off x="16370300" y="12935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37722</xdr:rowOff>
    </xdr:from>
    <xdr:to>
      <xdr:col>22</xdr:col>
      <xdr:colOff>365125</xdr:colOff>
      <xdr:row>74</xdr:row>
      <xdr:rowOff>42407</xdr:rowOff>
    </xdr:to>
    <xdr:cxnSp macro="">
      <xdr:nvCxnSpPr>
        <xdr:cNvPr id="584" name="直線コネクタ 583"/>
        <xdr:cNvCxnSpPr/>
      </xdr:nvCxnSpPr>
      <xdr:spPr>
        <a:xfrm>
          <a:off x="14592300" y="12725022"/>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6" name="テキスト ボックス 585"/>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37722</xdr:rowOff>
    </xdr:from>
    <xdr:to>
      <xdr:col>21</xdr:col>
      <xdr:colOff>161925</xdr:colOff>
      <xdr:row>74</xdr:row>
      <xdr:rowOff>46420</xdr:rowOff>
    </xdr:to>
    <xdr:cxnSp macro="">
      <xdr:nvCxnSpPr>
        <xdr:cNvPr id="587" name="直線コネクタ 586"/>
        <xdr:cNvCxnSpPr/>
      </xdr:nvCxnSpPr>
      <xdr:spPr>
        <a:xfrm flipV="1">
          <a:off x="13703300" y="12725022"/>
          <a:ext cx="88900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89" name="テキスト ボックス 588"/>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15067</xdr:rowOff>
    </xdr:from>
    <xdr:to>
      <xdr:col>19</xdr:col>
      <xdr:colOff>644525</xdr:colOff>
      <xdr:row>74</xdr:row>
      <xdr:rowOff>46420</xdr:rowOff>
    </xdr:to>
    <xdr:cxnSp macro="">
      <xdr:nvCxnSpPr>
        <xdr:cNvPr id="590" name="直線コネクタ 589"/>
        <xdr:cNvCxnSpPr/>
      </xdr:nvCxnSpPr>
      <xdr:spPr>
        <a:xfrm>
          <a:off x="12814300" y="12702367"/>
          <a:ext cx="889000" cy="3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2" name="テキスト ボックス 591"/>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4" name="テキスト ボックス 593"/>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162601</xdr:rowOff>
    </xdr:from>
    <xdr:to>
      <xdr:col>23</xdr:col>
      <xdr:colOff>568325</xdr:colOff>
      <xdr:row>74</xdr:row>
      <xdr:rowOff>92751</xdr:rowOff>
    </xdr:to>
    <xdr:sp macro="" textlink="">
      <xdr:nvSpPr>
        <xdr:cNvPr id="600" name="円/楕円 599"/>
        <xdr:cNvSpPr/>
      </xdr:nvSpPr>
      <xdr:spPr>
        <a:xfrm>
          <a:off x="16268700" y="126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14028</xdr:rowOff>
    </xdr:from>
    <xdr:ext cx="599010" cy="259045"/>
    <xdr:sp macro="" textlink="">
      <xdr:nvSpPr>
        <xdr:cNvPr id="601" name="公債費該当値テキスト"/>
        <xdr:cNvSpPr txBox="1"/>
      </xdr:nvSpPr>
      <xdr:spPr>
        <a:xfrm>
          <a:off x="16370300" y="1252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117,104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163057</xdr:rowOff>
    </xdr:from>
    <xdr:to>
      <xdr:col>22</xdr:col>
      <xdr:colOff>415925</xdr:colOff>
      <xdr:row>74</xdr:row>
      <xdr:rowOff>93207</xdr:rowOff>
    </xdr:to>
    <xdr:sp macro="" textlink="">
      <xdr:nvSpPr>
        <xdr:cNvPr id="602" name="円/楕円 601"/>
        <xdr:cNvSpPr/>
      </xdr:nvSpPr>
      <xdr:spPr>
        <a:xfrm>
          <a:off x="15430500" y="126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109734</xdr:rowOff>
    </xdr:from>
    <xdr:ext cx="599010" cy="259045"/>
    <xdr:sp macro="" textlink="">
      <xdr:nvSpPr>
        <xdr:cNvPr id="603" name="テキスト ボックス 602"/>
        <xdr:cNvSpPr txBox="1"/>
      </xdr:nvSpPr>
      <xdr:spPr>
        <a:xfrm>
          <a:off x="15181794" y="1245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117,024</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158372</xdr:rowOff>
    </xdr:from>
    <xdr:to>
      <xdr:col>21</xdr:col>
      <xdr:colOff>212725</xdr:colOff>
      <xdr:row>74</xdr:row>
      <xdr:rowOff>88522</xdr:rowOff>
    </xdr:to>
    <xdr:sp macro="" textlink="">
      <xdr:nvSpPr>
        <xdr:cNvPr id="604" name="円/楕円 603"/>
        <xdr:cNvSpPr/>
      </xdr:nvSpPr>
      <xdr:spPr>
        <a:xfrm>
          <a:off x="14541500" y="1267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105049</xdr:rowOff>
    </xdr:from>
    <xdr:ext cx="599010" cy="259045"/>
    <xdr:sp macro="" textlink="">
      <xdr:nvSpPr>
        <xdr:cNvPr id="605" name="テキスト ボックス 604"/>
        <xdr:cNvSpPr txBox="1"/>
      </xdr:nvSpPr>
      <xdr:spPr>
        <a:xfrm>
          <a:off x="14292794" y="1244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117,844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167070</xdr:rowOff>
    </xdr:from>
    <xdr:to>
      <xdr:col>20</xdr:col>
      <xdr:colOff>9525</xdr:colOff>
      <xdr:row>74</xdr:row>
      <xdr:rowOff>97220</xdr:rowOff>
    </xdr:to>
    <xdr:sp macro="" textlink="">
      <xdr:nvSpPr>
        <xdr:cNvPr id="606" name="円/楕円 605"/>
        <xdr:cNvSpPr/>
      </xdr:nvSpPr>
      <xdr:spPr>
        <a:xfrm>
          <a:off x="13652500" y="126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113747</xdr:rowOff>
    </xdr:from>
    <xdr:ext cx="599010" cy="259045"/>
    <xdr:sp macro="" textlink="">
      <xdr:nvSpPr>
        <xdr:cNvPr id="607" name="テキスト ボックス 606"/>
        <xdr:cNvSpPr txBox="1"/>
      </xdr:nvSpPr>
      <xdr:spPr>
        <a:xfrm>
          <a:off x="13403794" y="1245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116,322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135717</xdr:rowOff>
    </xdr:from>
    <xdr:to>
      <xdr:col>18</xdr:col>
      <xdr:colOff>492125</xdr:colOff>
      <xdr:row>74</xdr:row>
      <xdr:rowOff>65867</xdr:rowOff>
    </xdr:to>
    <xdr:sp macro="" textlink="">
      <xdr:nvSpPr>
        <xdr:cNvPr id="608" name="円/楕円 607"/>
        <xdr:cNvSpPr/>
      </xdr:nvSpPr>
      <xdr:spPr>
        <a:xfrm>
          <a:off x="12763500" y="126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82394</xdr:rowOff>
    </xdr:from>
    <xdr:ext cx="599010" cy="259045"/>
    <xdr:sp macro="" textlink="">
      <xdr:nvSpPr>
        <xdr:cNvPr id="609" name="テキスト ボックス 608"/>
        <xdr:cNvSpPr txBox="1"/>
      </xdr:nvSpPr>
      <xdr:spPr>
        <a:xfrm>
          <a:off x="12514794" y="1242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118591</xdr:rowOff>
    </xdr:from>
    <xdr:to>
      <xdr:col>23</xdr:col>
      <xdr:colOff>517525</xdr:colOff>
      <xdr:row>98</xdr:row>
      <xdr:rowOff>119247</xdr:rowOff>
    </xdr:to>
    <xdr:cxnSp macro="">
      <xdr:nvCxnSpPr>
        <xdr:cNvPr id="636" name="直線コネクタ 635"/>
        <xdr:cNvCxnSpPr/>
      </xdr:nvCxnSpPr>
      <xdr:spPr>
        <a:xfrm flipV="1">
          <a:off x="15481300" y="16920691"/>
          <a:ext cx="8382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7"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111309</xdr:rowOff>
    </xdr:from>
    <xdr:to>
      <xdr:col>22</xdr:col>
      <xdr:colOff>365125</xdr:colOff>
      <xdr:row>98</xdr:row>
      <xdr:rowOff>119247</xdr:rowOff>
    </xdr:to>
    <xdr:cxnSp macro="">
      <xdr:nvCxnSpPr>
        <xdr:cNvPr id="639" name="直線コネクタ 638"/>
        <xdr:cNvCxnSpPr/>
      </xdr:nvCxnSpPr>
      <xdr:spPr>
        <a:xfrm>
          <a:off x="14592300" y="16913409"/>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111309</xdr:rowOff>
    </xdr:from>
    <xdr:to>
      <xdr:col>21</xdr:col>
      <xdr:colOff>161925</xdr:colOff>
      <xdr:row>98</xdr:row>
      <xdr:rowOff>116762</xdr:rowOff>
    </xdr:to>
    <xdr:cxnSp macro="">
      <xdr:nvCxnSpPr>
        <xdr:cNvPr id="642" name="直線コネクタ 641"/>
        <xdr:cNvCxnSpPr/>
      </xdr:nvCxnSpPr>
      <xdr:spPr>
        <a:xfrm flipV="1">
          <a:off x="13703300" y="16913409"/>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162915</xdr:rowOff>
    </xdr:from>
    <xdr:ext cx="534377" cy="259045"/>
    <xdr:sp macro="" textlink="">
      <xdr:nvSpPr>
        <xdr:cNvPr id="644" name="テキスト ボックス 643"/>
        <xdr:cNvSpPr txBox="1"/>
      </xdr:nvSpPr>
      <xdr:spPr>
        <a:xfrm>
          <a:off x="14325111" y="169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116762</xdr:rowOff>
    </xdr:from>
    <xdr:to>
      <xdr:col>19</xdr:col>
      <xdr:colOff>644525</xdr:colOff>
      <xdr:row>98</xdr:row>
      <xdr:rowOff>119825</xdr:rowOff>
    </xdr:to>
    <xdr:cxnSp macro="">
      <xdr:nvCxnSpPr>
        <xdr:cNvPr id="645" name="直線コネクタ 644"/>
        <xdr:cNvCxnSpPr/>
      </xdr:nvCxnSpPr>
      <xdr:spPr>
        <a:xfrm flipV="1">
          <a:off x="12814300" y="16918862"/>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163166</xdr:rowOff>
    </xdr:from>
    <xdr:ext cx="534377" cy="259045"/>
    <xdr:sp macro="" textlink="">
      <xdr:nvSpPr>
        <xdr:cNvPr id="647" name="テキスト ボックス 646"/>
        <xdr:cNvSpPr txBox="1"/>
      </xdr:nvSpPr>
      <xdr:spPr>
        <a:xfrm>
          <a:off x="13436111" y="169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161789</xdr:rowOff>
    </xdr:from>
    <xdr:ext cx="534377" cy="259045"/>
    <xdr:sp macro="" textlink="">
      <xdr:nvSpPr>
        <xdr:cNvPr id="649" name="テキスト ボックス 648"/>
        <xdr:cNvSpPr txBox="1"/>
      </xdr:nvSpPr>
      <xdr:spPr>
        <a:xfrm>
          <a:off x="12547111" y="169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67791</xdr:rowOff>
    </xdr:from>
    <xdr:to>
      <xdr:col>23</xdr:col>
      <xdr:colOff>568325</xdr:colOff>
      <xdr:row>98</xdr:row>
      <xdr:rowOff>169391</xdr:rowOff>
    </xdr:to>
    <xdr:sp macro="" textlink="">
      <xdr:nvSpPr>
        <xdr:cNvPr id="655" name="円/楕円 654"/>
        <xdr:cNvSpPr/>
      </xdr:nvSpPr>
      <xdr:spPr>
        <a:xfrm>
          <a:off x="16268700" y="168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27168</xdr:rowOff>
    </xdr:from>
    <xdr:ext cx="534377" cy="259045"/>
    <xdr:sp macro="" textlink="">
      <xdr:nvSpPr>
        <xdr:cNvPr id="656" name="積立金該当値テキスト"/>
        <xdr:cNvSpPr txBox="1"/>
      </xdr:nvSpPr>
      <xdr:spPr>
        <a:xfrm>
          <a:off x="16370300" y="166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68447</xdr:rowOff>
    </xdr:from>
    <xdr:to>
      <xdr:col>22</xdr:col>
      <xdr:colOff>415925</xdr:colOff>
      <xdr:row>98</xdr:row>
      <xdr:rowOff>170047</xdr:rowOff>
    </xdr:to>
    <xdr:sp macro="" textlink="">
      <xdr:nvSpPr>
        <xdr:cNvPr id="657" name="円/楕円 656"/>
        <xdr:cNvSpPr/>
      </xdr:nvSpPr>
      <xdr:spPr>
        <a:xfrm>
          <a:off x="15430500" y="168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161174</xdr:rowOff>
    </xdr:from>
    <xdr:ext cx="534377" cy="259045"/>
    <xdr:sp macro="" textlink="">
      <xdr:nvSpPr>
        <xdr:cNvPr id="658" name="テキスト ボックス 657"/>
        <xdr:cNvSpPr txBox="1"/>
      </xdr:nvSpPr>
      <xdr:spPr>
        <a:xfrm>
          <a:off x="15214111" y="1696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60509</xdr:rowOff>
    </xdr:from>
    <xdr:to>
      <xdr:col>21</xdr:col>
      <xdr:colOff>212725</xdr:colOff>
      <xdr:row>98</xdr:row>
      <xdr:rowOff>162109</xdr:rowOff>
    </xdr:to>
    <xdr:sp macro="" textlink="">
      <xdr:nvSpPr>
        <xdr:cNvPr id="659" name="円/楕円 658"/>
        <xdr:cNvSpPr/>
      </xdr:nvSpPr>
      <xdr:spPr>
        <a:xfrm>
          <a:off x="14541500" y="168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7186</xdr:rowOff>
    </xdr:from>
    <xdr:ext cx="534377" cy="259045"/>
    <xdr:sp macro="" textlink="">
      <xdr:nvSpPr>
        <xdr:cNvPr id="660" name="テキスト ボックス 659"/>
        <xdr:cNvSpPr txBox="1"/>
      </xdr:nvSpPr>
      <xdr:spPr>
        <a:xfrm>
          <a:off x="14325111" y="1663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65962</xdr:rowOff>
    </xdr:from>
    <xdr:to>
      <xdr:col>20</xdr:col>
      <xdr:colOff>9525</xdr:colOff>
      <xdr:row>98</xdr:row>
      <xdr:rowOff>167562</xdr:rowOff>
    </xdr:to>
    <xdr:sp macro="" textlink="">
      <xdr:nvSpPr>
        <xdr:cNvPr id="661" name="円/楕円 660"/>
        <xdr:cNvSpPr/>
      </xdr:nvSpPr>
      <xdr:spPr>
        <a:xfrm>
          <a:off x="13652500" y="168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12639</xdr:rowOff>
    </xdr:from>
    <xdr:ext cx="534377" cy="259045"/>
    <xdr:sp macro="" textlink="">
      <xdr:nvSpPr>
        <xdr:cNvPr id="662" name="テキスト ボックス 661"/>
        <xdr:cNvSpPr txBox="1"/>
      </xdr:nvSpPr>
      <xdr:spPr>
        <a:xfrm>
          <a:off x="13436111" y="1664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69025</xdr:rowOff>
    </xdr:from>
    <xdr:to>
      <xdr:col>18</xdr:col>
      <xdr:colOff>492125</xdr:colOff>
      <xdr:row>98</xdr:row>
      <xdr:rowOff>170625</xdr:rowOff>
    </xdr:to>
    <xdr:sp macro="" textlink="">
      <xdr:nvSpPr>
        <xdr:cNvPr id="663" name="円/楕円 662"/>
        <xdr:cNvSpPr/>
      </xdr:nvSpPr>
      <xdr:spPr>
        <a:xfrm>
          <a:off x="12763500" y="168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15702</xdr:rowOff>
    </xdr:from>
    <xdr:ext cx="534377" cy="259045"/>
    <xdr:sp macro="" textlink="">
      <xdr:nvSpPr>
        <xdr:cNvPr id="664" name="テキスト ボックス 663"/>
        <xdr:cNvSpPr txBox="1"/>
      </xdr:nvSpPr>
      <xdr:spPr>
        <a:xfrm>
          <a:off x="12547111" y="1664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156278</xdr:rowOff>
    </xdr:from>
    <xdr:ext cx="469744" cy="259045"/>
    <xdr:sp macro="" textlink="">
      <xdr:nvSpPr>
        <xdr:cNvPr id="696" name="テキスト ボックス 695"/>
        <xdr:cNvSpPr txBox="1"/>
      </xdr:nvSpPr>
      <xdr:spPr>
        <a:xfrm>
          <a:off x="21088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134469</xdr:rowOff>
    </xdr:from>
    <xdr:ext cx="469744" cy="259045"/>
    <xdr:sp macro="" textlink="">
      <xdr:nvSpPr>
        <xdr:cNvPr id="699" name="テキスト ボックス 698"/>
        <xdr:cNvSpPr txBox="1"/>
      </xdr:nvSpPr>
      <xdr:spPr>
        <a:xfrm>
          <a:off x="20199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146448</xdr:rowOff>
    </xdr:from>
    <xdr:ext cx="469744" cy="259045"/>
    <xdr:sp macro="" textlink="">
      <xdr:nvSpPr>
        <xdr:cNvPr id="702" name="テキスト ボックス 701"/>
        <xdr:cNvSpPr txBox="1"/>
      </xdr:nvSpPr>
      <xdr:spPr>
        <a:xfrm>
          <a:off x="19310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165742</xdr:rowOff>
    </xdr:from>
    <xdr:ext cx="378565" cy="259045"/>
    <xdr:sp macro="" textlink="">
      <xdr:nvSpPr>
        <xdr:cNvPr id="704" name="テキスト ボックス 703"/>
        <xdr:cNvSpPr txBox="1"/>
      </xdr:nvSpPr>
      <xdr:spPr>
        <a:xfrm>
          <a:off x="18467017" y="633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48" name="直線コネクタ 74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1" name="直線コネクタ 75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74883</xdr:rowOff>
    </xdr:from>
    <xdr:ext cx="469744" cy="259045"/>
    <xdr:sp macro="" textlink="">
      <xdr:nvSpPr>
        <xdr:cNvPr id="753" name="テキスト ボックス 752"/>
        <xdr:cNvSpPr txBox="1"/>
      </xdr:nvSpPr>
      <xdr:spPr>
        <a:xfrm>
          <a:off x="21088427" y="984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4" name="直線コネクタ 75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74389</xdr:rowOff>
    </xdr:from>
    <xdr:ext cx="469744" cy="259045"/>
    <xdr:sp macro="" textlink="">
      <xdr:nvSpPr>
        <xdr:cNvPr id="756" name="テキスト ボックス 755"/>
        <xdr:cNvSpPr txBox="1"/>
      </xdr:nvSpPr>
      <xdr:spPr>
        <a:xfrm>
          <a:off x="20199427" y="98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57" name="直線コネクタ 75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69575</xdr:rowOff>
    </xdr:from>
    <xdr:ext cx="469744" cy="259045"/>
    <xdr:sp macro="" textlink="">
      <xdr:nvSpPr>
        <xdr:cNvPr id="759" name="テキスト ボックス 758"/>
        <xdr:cNvSpPr txBox="1"/>
      </xdr:nvSpPr>
      <xdr:spPr>
        <a:xfrm>
          <a:off x="19310427" y="984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68025</xdr:rowOff>
    </xdr:from>
    <xdr:ext cx="469744" cy="259045"/>
    <xdr:sp macro="" textlink="">
      <xdr:nvSpPr>
        <xdr:cNvPr id="761" name="テキスト ボックス 760"/>
        <xdr:cNvSpPr txBox="1"/>
      </xdr:nvSpPr>
      <xdr:spPr>
        <a:xfrm>
          <a:off x="18421427" y="98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67" name="円/楕円 76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249299" cy="259045"/>
    <xdr:sp macro="" textlink="">
      <xdr:nvSpPr>
        <xdr:cNvPr id="768" name="貸付金該当値テキスト"/>
        <xdr:cNvSpPr txBox="1"/>
      </xdr:nvSpPr>
      <xdr:spPr>
        <a:xfrm>
          <a:off x="22212300" y="10035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69" name="円/楕円 76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0" name="テキスト ボックス 76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1" name="円/楕円 77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2" name="テキスト ボックス 77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3" name="円/楕円 77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4" name="テキスト ボックス 77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75" name="円/楕円 77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76" name="テキスト ボックス 77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168745</xdr:rowOff>
    </xdr:from>
    <xdr:to>
      <xdr:col>32</xdr:col>
      <xdr:colOff>187325</xdr:colOff>
      <xdr:row>74</xdr:row>
      <xdr:rowOff>171247</xdr:rowOff>
    </xdr:to>
    <xdr:cxnSp macro="">
      <xdr:nvCxnSpPr>
        <xdr:cNvPr id="806" name="直線コネクタ 805"/>
        <xdr:cNvCxnSpPr/>
      </xdr:nvCxnSpPr>
      <xdr:spPr>
        <a:xfrm flipV="1">
          <a:off x="21323300" y="12856045"/>
          <a:ext cx="8382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171247</xdr:rowOff>
    </xdr:from>
    <xdr:to>
      <xdr:col>31</xdr:col>
      <xdr:colOff>34925</xdr:colOff>
      <xdr:row>75</xdr:row>
      <xdr:rowOff>107328</xdr:rowOff>
    </xdr:to>
    <xdr:cxnSp macro="">
      <xdr:nvCxnSpPr>
        <xdr:cNvPr id="809" name="直線コネクタ 808"/>
        <xdr:cNvCxnSpPr/>
      </xdr:nvCxnSpPr>
      <xdr:spPr>
        <a:xfrm flipV="1">
          <a:off x="20434300" y="12858547"/>
          <a:ext cx="889000" cy="10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90567</xdr:rowOff>
    </xdr:from>
    <xdr:ext cx="534377" cy="259045"/>
    <xdr:sp macro="" textlink="">
      <xdr:nvSpPr>
        <xdr:cNvPr id="811" name="テキスト ボックス 810"/>
        <xdr:cNvSpPr txBox="1"/>
      </xdr:nvSpPr>
      <xdr:spPr>
        <a:xfrm>
          <a:off x="21056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15773</xdr:rowOff>
    </xdr:from>
    <xdr:to>
      <xdr:col>29</xdr:col>
      <xdr:colOff>517525</xdr:colOff>
      <xdr:row>75</xdr:row>
      <xdr:rowOff>107328</xdr:rowOff>
    </xdr:to>
    <xdr:cxnSp macro="">
      <xdr:nvCxnSpPr>
        <xdr:cNvPr id="812" name="直線コネクタ 811"/>
        <xdr:cNvCxnSpPr/>
      </xdr:nvCxnSpPr>
      <xdr:spPr>
        <a:xfrm>
          <a:off x="19545300" y="12874523"/>
          <a:ext cx="889000" cy="9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119435</xdr:rowOff>
    </xdr:from>
    <xdr:ext cx="534377" cy="259045"/>
    <xdr:sp macro="" textlink="">
      <xdr:nvSpPr>
        <xdr:cNvPr id="814" name="テキスト ボックス 813"/>
        <xdr:cNvSpPr txBox="1"/>
      </xdr:nvSpPr>
      <xdr:spPr>
        <a:xfrm>
          <a:off x="20167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15773</xdr:rowOff>
    </xdr:from>
    <xdr:to>
      <xdr:col>28</xdr:col>
      <xdr:colOff>314325</xdr:colOff>
      <xdr:row>76</xdr:row>
      <xdr:rowOff>9106</xdr:rowOff>
    </xdr:to>
    <xdr:cxnSp macro="">
      <xdr:nvCxnSpPr>
        <xdr:cNvPr id="815" name="直線コネクタ 814"/>
        <xdr:cNvCxnSpPr/>
      </xdr:nvCxnSpPr>
      <xdr:spPr>
        <a:xfrm flipV="1">
          <a:off x="18656300" y="12874523"/>
          <a:ext cx="889000" cy="1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130191</xdr:rowOff>
    </xdr:from>
    <xdr:ext cx="534377" cy="259045"/>
    <xdr:sp macro="" textlink="">
      <xdr:nvSpPr>
        <xdr:cNvPr id="817" name="テキスト ボックス 816"/>
        <xdr:cNvSpPr txBox="1"/>
      </xdr:nvSpPr>
      <xdr:spPr>
        <a:xfrm>
          <a:off x="19278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133253</xdr:rowOff>
    </xdr:from>
    <xdr:ext cx="534377" cy="259045"/>
    <xdr:sp macro="" textlink="">
      <xdr:nvSpPr>
        <xdr:cNvPr id="819" name="テキスト ボックス 818"/>
        <xdr:cNvSpPr txBox="1"/>
      </xdr:nvSpPr>
      <xdr:spPr>
        <a:xfrm>
          <a:off x="18389111" y="131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117945</xdr:rowOff>
    </xdr:from>
    <xdr:to>
      <xdr:col>32</xdr:col>
      <xdr:colOff>238125</xdr:colOff>
      <xdr:row>75</xdr:row>
      <xdr:rowOff>48095</xdr:rowOff>
    </xdr:to>
    <xdr:sp macro="" textlink="">
      <xdr:nvSpPr>
        <xdr:cNvPr id="825" name="円/楕円 824"/>
        <xdr:cNvSpPr/>
      </xdr:nvSpPr>
      <xdr:spPr>
        <a:xfrm>
          <a:off x="22110700" y="128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140822</xdr:rowOff>
    </xdr:from>
    <xdr:ext cx="534377" cy="259045"/>
    <xdr:sp macro="" textlink="">
      <xdr:nvSpPr>
        <xdr:cNvPr id="826" name="繰出金該当値テキスト"/>
        <xdr:cNvSpPr txBox="1"/>
      </xdr:nvSpPr>
      <xdr:spPr>
        <a:xfrm>
          <a:off x="22212300" y="1265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87,713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120447</xdr:rowOff>
    </xdr:from>
    <xdr:to>
      <xdr:col>31</xdr:col>
      <xdr:colOff>85725</xdr:colOff>
      <xdr:row>75</xdr:row>
      <xdr:rowOff>50597</xdr:rowOff>
    </xdr:to>
    <xdr:sp macro="" textlink="">
      <xdr:nvSpPr>
        <xdr:cNvPr id="827" name="円/楕円 826"/>
        <xdr:cNvSpPr/>
      </xdr:nvSpPr>
      <xdr:spPr>
        <a:xfrm>
          <a:off x="21272500" y="128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67124</xdr:rowOff>
    </xdr:from>
    <xdr:ext cx="534377" cy="259045"/>
    <xdr:sp macro="" textlink="">
      <xdr:nvSpPr>
        <xdr:cNvPr id="828" name="テキスト ボックス 827"/>
        <xdr:cNvSpPr txBox="1"/>
      </xdr:nvSpPr>
      <xdr:spPr>
        <a:xfrm>
          <a:off x="21056111" y="125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56528</xdr:rowOff>
    </xdr:from>
    <xdr:to>
      <xdr:col>29</xdr:col>
      <xdr:colOff>568325</xdr:colOff>
      <xdr:row>75</xdr:row>
      <xdr:rowOff>158127</xdr:rowOff>
    </xdr:to>
    <xdr:sp macro="" textlink="">
      <xdr:nvSpPr>
        <xdr:cNvPr id="829" name="円/楕円 828"/>
        <xdr:cNvSpPr/>
      </xdr:nvSpPr>
      <xdr:spPr>
        <a:xfrm>
          <a:off x="20383500" y="12915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3205</xdr:rowOff>
    </xdr:from>
    <xdr:ext cx="534377" cy="259045"/>
    <xdr:sp macro="" textlink="">
      <xdr:nvSpPr>
        <xdr:cNvPr id="830" name="テキスト ボックス 829"/>
        <xdr:cNvSpPr txBox="1"/>
      </xdr:nvSpPr>
      <xdr:spPr>
        <a:xfrm>
          <a:off x="20167111" y="1269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136423</xdr:rowOff>
    </xdr:from>
    <xdr:to>
      <xdr:col>28</xdr:col>
      <xdr:colOff>365125</xdr:colOff>
      <xdr:row>75</xdr:row>
      <xdr:rowOff>66573</xdr:rowOff>
    </xdr:to>
    <xdr:sp macro="" textlink="">
      <xdr:nvSpPr>
        <xdr:cNvPr id="831" name="円/楕円 830"/>
        <xdr:cNvSpPr/>
      </xdr:nvSpPr>
      <xdr:spPr>
        <a:xfrm>
          <a:off x="19494500" y="1282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83100</xdr:rowOff>
    </xdr:from>
    <xdr:ext cx="534377" cy="259045"/>
    <xdr:sp macro="" textlink="">
      <xdr:nvSpPr>
        <xdr:cNvPr id="832" name="テキスト ボックス 831"/>
        <xdr:cNvSpPr txBox="1"/>
      </xdr:nvSpPr>
      <xdr:spPr>
        <a:xfrm>
          <a:off x="19278111" y="1259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86,258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129756</xdr:rowOff>
    </xdr:from>
    <xdr:to>
      <xdr:col>27</xdr:col>
      <xdr:colOff>161925</xdr:colOff>
      <xdr:row>76</xdr:row>
      <xdr:rowOff>59906</xdr:rowOff>
    </xdr:to>
    <xdr:sp macro="" textlink="">
      <xdr:nvSpPr>
        <xdr:cNvPr id="833" name="円/楕円 832"/>
        <xdr:cNvSpPr/>
      </xdr:nvSpPr>
      <xdr:spPr>
        <a:xfrm>
          <a:off x="18605500" y="129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76433</xdr:rowOff>
    </xdr:from>
    <xdr:ext cx="534377" cy="259045"/>
    <xdr:sp macro="" textlink="">
      <xdr:nvSpPr>
        <xdr:cNvPr id="834" name="テキスト ボックス 833"/>
        <xdr:cNvSpPr txBox="1"/>
      </xdr:nvSpPr>
      <xdr:spPr>
        <a:xfrm>
          <a:off x="18389111" y="1276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歳出決算総額は、住民１人当たり</a:t>
          </a:r>
          <a:r>
            <a:rPr kumimoji="1" lang="en-US" altLang="ja-JP" sz="1300">
              <a:latin typeface="ＭＳ Ｐゴシック"/>
            </a:rPr>
            <a:t>786,242</a:t>
          </a:r>
          <a:r>
            <a:rPr kumimoji="1" lang="ja-JP" altLang="en-US" sz="1300">
              <a:latin typeface="ＭＳ Ｐゴシック"/>
            </a:rPr>
            <a:t>円となっており、構成項目としては、人件費、補助費等、普通建設事業費、公債費、繰出金が類似団体平均値と比べて高い水準にある。</a:t>
          </a:r>
          <a:endParaRPr kumimoji="1" lang="en-US" altLang="ja-JP" sz="1300">
            <a:latin typeface="ＭＳ Ｐゴシック"/>
          </a:endParaRPr>
        </a:p>
        <a:p>
          <a:r>
            <a:rPr kumimoji="1" lang="ja-JP" altLang="en-US" sz="1300">
              <a:latin typeface="ＭＳ Ｐゴシック"/>
            </a:rPr>
            <a:t>人件費は、早期退職制度の活用や退職者補充抑制などにより職員数の削減を図り成果が出ているが、同時に人口減少に歯止めがかからず、結果として住民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123,852</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普通建設事業費は、合併後の新町整備事業に加え、東日本大震災後から着手した、緊急防災対策事業や病院建設事業などの大規模事業が続いていることから、コスト高となっている。今後、事業の取捨選択を徹底し、事業費の減少を目指す。</a:t>
          </a:r>
          <a:endParaRPr kumimoji="1" lang="en-US" altLang="ja-JP" sz="1300">
            <a:latin typeface="ＭＳ Ｐゴシック"/>
          </a:endParaRPr>
        </a:p>
        <a:p>
          <a:r>
            <a:rPr kumimoji="1" lang="ja-JP" altLang="en-US" sz="1300">
              <a:latin typeface="ＭＳ Ｐゴシック"/>
            </a:rPr>
            <a:t>公債費については、上記事業等に係る地方債発行により、地方債残高が合併当時からほぼ変わらない状況であり、その結果、公債費が減らず住民１人当たりコストが</a:t>
          </a:r>
          <a:r>
            <a:rPr kumimoji="1" lang="en-US" altLang="ja-JP" sz="1300">
              <a:latin typeface="ＭＳ Ｐゴシック"/>
            </a:rPr>
            <a:t>117,104</a:t>
          </a:r>
          <a:r>
            <a:rPr kumimoji="1" lang="ja-JP" altLang="en-US" sz="1300">
              <a:latin typeface="ＭＳ Ｐゴシック"/>
            </a:rPr>
            <a:t>円という高い水準にとどまっているため、新規地方債発行を要する事業を精査し、地方債残高の減少に努めることとする。</a:t>
          </a:r>
          <a:endParaRPr kumimoji="1" lang="en-US" altLang="ja-JP" sz="1300">
            <a:latin typeface="ＭＳ Ｐゴシック"/>
          </a:endParaRPr>
        </a:p>
        <a:p>
          <a:r>
            <a:rPr kumimoji="1" lang="ja-JP" altLang="en-US" sz="1300">
              <a:latin typeface="ＭＳ Ｐゴシック"/>
            </a:rPr>
            <a:t>繰出金は、</a:t>
          </a:r>
          <a:r>
            <a:rPr kumimoji="1" lang="ja-JP" altLang="ja-JP" sz="1300">
              <a:solidFill>
                <a:schemeClr val="dk1"/>
              </a:solidFill>
              <a:effectLst/>
              <a:latin typeface="+mn-lt"/>
              <a:ea typeface="+mn-ea"/>
              <a:cs typeface="+mn-cs"/>
            </a:rPr>
            <a:t>国民健康保険事業、介護保険事業への赤字補てん的な繰出が増加傾向にあり、これに加え、水道施設の維持管理経費等としての繰出し</a:t>
          </a:r>
          <a:r>
            <a:rPr kumimoji="1" lang="ja-JP" altLang="en-US" sz="1300">
              <a:solidFill>
                <a:schemeClr val="dk1"/>
              </a:solidFill>
              <a:effectLst/>
              <a:latin typeface="+mn-lt"/>
              <a:ea typeface="+mn-ea"/>
              <a:cs typeface="+mn-cs"/>
            </a:rPr>
            <a:t>が嵩み、コスト高となっている。</a:t>
          </a:r>
          <a:endParaRPr kumimoji="1" lang="en-US" altLang="ja-JP" sz="1300">
            <a:solidFill>
              <a:schemeClr val="dk1"/>
            </a:solidFill>
            <a:effectLst/>
            <a:latin typeface="ＭＳ Ｐゴシック"/>
            <a:ea typeface="+mn-ea"/>
            <a:cs typeface="+mn-cs"/>
          </a:endParaRPr>
        </a:p>
        <a:p>
          <a:r>
            <a:rPr kumimoji="1" lang="ja-JP" altLang="en-US" sz="1300">
              <a:solidFill>
                <a:schemeClr val="dk1"/>
              </a:solidFill>
              <a:effectLst/>
              <a:latin typeface="ＭＳ Ｐゴシック"/>
              <a:ea typeface="+mn-ea"/>
              <a:cs typeface="+mn-cs"/>
            </a:rPr>
            <a:t>補助費等の住民１人当たりコストが、</a:t>
          </a:r>
          <a:r>
            <a:rPr kumimoji="1" lang="en-US" altLang="ja-JP" sz="1300">
              <a:solidFill>
                <a:schemeClr val="dk1"/>
              </a:solidFill>
              <a:effectLst/>
              <a:latin typeface="ＭＳ Ｐゴシック"/>
              <a:ea typeface="+mn-ea"/>
              <a:cs typeface="+mn-cs"/>
            </a:rPr>
            <a:t>126,823</a:t>
          </a:r>
          <a:r>
            <a:rPr kumimoji="1" lang="ja-JP" altLang="en-US" sz="1300">
              <a:solidFill>
                <a:schemeClr val="dk1"/>
              </a:solidFill>
              <a:effectLst/>
              <a:latin typeface="ＭＳ Ｐゴシック"/>
              <a:ea typeface="+mn-ea"/>
              <a:cs typeface="+mn-cs"/>
            </a:rPr>
            <a:t>円と前年度から大きく増加しているが、これは、地方創生関連の商品券交付事業の実施によるもので、前年度決算と比較すると</a:t>
          </a:r>
          <a:r>
            <a:rPr kumimoji="1" lang="en-US" altLang="ja-JP" sz="1300">
              <a:solidFill>
                <a:schemeClr val="dk1"/>
              </a:solidFill>
              <a:effectLst/>
              <a:latin typeface="ＭＳ Ｐゴシック"/>
              <a:ea typeface="+mn-ea"/>
              <a:cs typeface="+mn-cs"/>
            </a:rPr>
            <a:t>21.5</a:t>
          </a:r>
          <a:r>
            <a:rPr kumimoji="1" lang="ja-JP" altLang="en-US" sz="1300">
              <a:solidFill>
                <a:schemeClr val="dk1"/>
              </a:solidFill>
              <a:effectLst/>
              <a:latin typeface="ＭＳ Ｐゴシック"/>
              <a:ea typeface="+mn-ea"/>
              <a:cs typeface="+mn-cs"/>
            </a:rPr>
            <a:t>％増である。</a:t>
          </a:r>
          <a:endParaRPr kumimoji="1" lang="en-US" altLang="ja-JP" sz="1300">
            <a:solidFill>
              <a:schemeClr val="dk1"/>
            </a:solidFill>
            <a:effectLst/>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9,343
9,255
233.32
7,754,592
7,345,861
348,565
4,875,730
10,195,225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4572</xdr:rowOff>
    </xdr:from>
    <xdr:to>
      <xdr:col>6</xdr:col>
      <xdr:colOff>511175</xdr:colOff>
      <xdr:row>34</xdr:row>
      <xdr:rowOff>101092</xdr:rowOff>
    </xdr:to>
    <xdr:cxnSp macro="">
      <xdr:nvCxnSpPr>
        <xdr:cNvPr id="61" name="直線コネクタ 60"/>
        <xdr:cNvCxnSpPr/>
      </xdr:nvCxnSpPr>
      <xdr:spPr>
        <a:xfrm flipV="1">
          <a:off x="3797300" y="583387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101092</xdr:rowOff>
    </xdr:from>
    <xdr:to>
      <xdr:col>5</xdr:col>
      <xdr:colOff>358775</xdr:colOff>
      <xdr:row>35</xdr:row>
      <xdr:rowOff>6350</xdr:rowOff>
    </xdr:to>
    <xdr:cxnSp macro="">
      <xdr:nvCxnSpPr>
        <xdr:cNvPr id="64" name="直線コネクタ 63"/>
        <xdr:cNvCxnSpPr/>
      </xdr:nvCxnSpPr>
      <xdr:spPr>
        <a:xfrm flipV="1">
          <a:off x="2908300" y="5930392"/>
          <a:ext cx="889000" cy="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97172</xdr:rowOff>
    </xdr:from>
    <xdr:ext cx="469744" cy="259045"/>
    <xdr:sp macro="" textlink="">
      <xdr:nvSpPr>
        <xdr:cNvPr id="66" name="テキスト ボックス 65"/>
        <xdr:cNvSpPr txBox="1"/>
      </xdr:nvSpPr>
      <xdr:spPr>
        <a:xfrm>
          <a:off x="3562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43561</xdr:rowOff>
    </xdr:from>
    <xdr:to>
      <xdr:col>4</xdr:col>
      <xdr:colOff>155575</xdr:colOff>
      <xdr:row>35</xdr:row>
      <xdr:rowOff>6350</xdr:rowOff>
    </xdr:to>
    <xdr:cxnSp macro="">
      <xdr:nvCxnSpPr>
        <xdr:cNvPr id="67" name="直線コネクタ 66"/>
        <xdr:cNvCxnSpPr/>
      </xdr:nvCxnSpPr>
      <xdr:spPr>
        <a:xfrm>
          <a:off x="2019300" y="5872861"/>
          <a:ext cx="889000" cy="13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131081</xdr:rowOff>
    </xdr:from>
    <xdr:ext cx="469744" cy="259045"/>
    <xdr:sp macro="" textlink="">
      <xdr:nvSpPr>
        <xdr:cNvPr id="69" name="テキスト ボックス 68"/>
        <xdr:cNvSpPr txBox="1"/>
      </xdr:nvSpPr>
      <xdr:spPr>
        <a:xfrm>
          <a:off x="2673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69215</xdr:rowOff>
    </xdr:from>
    <xdr:to>
      <xdr:col>2</xdr:col>
      <xdr:colOff>638175</xdr:colOff>
      <xdr:row>34</xdr:row>
      <xdr:rowOff>43561</xdr:rowOff>
    </xdr:to>
    <xdr:cxnSp macro="">
      <xdr:nvCxnSpPr>
        <xdr:cNvPr id="70" name="直線コネクタ 69"/>
        <xdr:cNvCxnSpPr/>
      </xdr:nvCxnSpPr>
      <xdr:spPr>
        <a:xfrm>
          <a:off x="1130300" y="5727065"/>
          <a:ext cx="889000" cy="1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101617</xdr:rowOff>
    </xdr:from>
    <xdr:ext cx="469744" cy="259045"/>
    <xdr:sp macro="" textlink="">
      <xdr:nvSpPr>
        <xdr:cNvPr id="72" name="テキスト ボックス 71"/>
        <xdr:cNvSpPr txBox="1"/>
      </xdr:nvSpPr>
      <xdr:spPr>
        <a:xfrm>
          <a:off x="1784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134891</xdr:rowOff>
    </xdr:from>
    <xdr:ext cx="534377" cy="259045"/>
    <xdr:sp macro="" textlink="">
      <xdr:nvSpPr>
        <xdr:cNvPr id="74" name="テキスト ボックス 73"/>
        <xdr:cNvSpPr txBox="1"/>
      </xdr:nvSpPr>
      <xdr:spPr>
        <a:xfrm>
          <a:off x="863111" y="544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125222</xdr:rowOff>
    </xdr:from>
    <xdr:to>
      <xdr:col>6</xdr:col>
      <xdr:colOff>561975</xdr:colOff>
      <xdr:row>34</xdr:row>
      <xdr:rowOff>55372</xdr:rowOff>
    </xdr:to>
    <xdr:sp macro="" textlink="">
      <xdr:nvSpPr>
        <xdr:cNvPr id="80" name="円/楕円 79"/>
        <xdr:cNvSpPr/>
      </xdr:nvSpPr>
      <xdr:spPr>
        <a:xfrm>
          <a:off x="45847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148099</xdr:rowOff>
    </xdr:from>
    <xdr:ext cx="534377" cy="259045"/>
    <xdr:sp macro="" textlink="">
      <xdr:nvSpPr>
        <xdr:cNvPr id="81" name="議会費該当値テキスト"/>
        <xdr:cNvSpPr txBox="1"/>
      </xdr:nvSpPr>
      <xdr:spPr>
        <a:xfrm>
          <a:off x="4686300" y="56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50292</xdr:rowOff>
    </xdr:from>
    <xdr:to>
      <xdr:col>5</xdr:col>
      <xdr:colOff>409575</xdr:colOff>
      <xdr:row>34</xdr:row>
      <xdr:rowOff>151892</xdr:rowOff>
    </xdr:to>
    <xdr:sp macro="" textlink="">
      <xdr:nvSpPr>
        <xdr:cNvPr id="82" name="円/楕円 81"/>
        <xdr:cNvSpPr/>
      </xdr:nvSpPr>
      <xdr:spPr>
        <a:xfrm>
          <a:off x="3746500" y="5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143019</xdr:rowOff>
    </xdr:from>
    <xdr:ext cx="469744" cy="259045"/>
    <xdr:sp macro="" textlink="">
      <xdr:nvSpPr>
        <xdr:cNvPr id="83" name="テキスト ボックス 82"/>
        <xdr:cNvSpPr txBox="1"/>
      </xdr:nvSpPr>
      <xdr:spPr>
        <a:xfrm>
          <a:off x="3562427" y="597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127000</xdr:rowOff>
    </xdr:from>
    <xdr:to>
      <xdr:col>4</xdr:col>
      <xdr:colOff>206375</xdr:colOff>
      <xdr:row>35</xdr:row>
      <xdr:rowOff>57150</xdr:rowOff>
    </xdr:to>
    <xdr:sp macro="" textlink="">
      <xdr:nvSpPr>
        <xdr:cNvPr id="84" name="円/楕円 83"/>
        <xdr:cNvSpPr/>
      </xdr:nvSpPr>
      <xdr:spPr>
        <a:xfrm>
          <a:off x="2857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48277</xdr:rowOff>
    </xdr:from>
    <xdr:ext cx="469744" cy="259045"/>
    <xdr:sp macro="" textlink="">
      <xdr:nvSpPr>
        <xdr:cNvPr id="85" name="テキスト ボックス 84"/>
        <xdr:cNvSpPr txBox="1"/>
      </xdr:nvSpPr>
      <xdr:spPr>
        <a:xfrm>
          <a:off x="2673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164211</xdr:rowOff>
    </xdr:from>
    <xdr:to>
      <xdr:col>3</xdr:col>
      <xdr:colOff>3175</xdr:colOff>
      <xdr:row>34</xdr:row>
      <xdr:rowOff>94361</xdr:rowOff>
    </xdr:to>
    <xdr:sp macro="" textlink="">
      <xdr:nvSpPr>
        <xdr:cNvPr id="86" name="円/楕円 85"/>
        <xdr:cNvSpPr/>
      </xdr:nvSpPr>
      <xdr:spPr>
        <a:xfrm>
          <a:off x="1968500" y="58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85488</xdr:rowOff>
    </xdr:from>
    <xdr:ext cx="469744" cy="259045"/>
    <xdr:sp macro="" textlink="">
      <xdr:nvSpPr>
        <xdr:cNvPr id="87" name="テキスト ボックス 86"/>
        <xdr:cNvSpPr txBox="1"/>
      </xdr:nvSpPr>
      <xdr:spPr>
        <a:xfrm>
          <a:off x="1784427"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18415</xdr:rowOff>
    </xdr:from>
    <xdr:to>
      <xdr:col>1</xdr:col>
      <xdr:colOff>485775</xdr:colOff>
      <xdr:row>33</xdr:row>
      <xdr:rowOff>120015</xdr:rowOff>
    </xdr:to>
    <xdr:sp macro="" textlink="">
      <xdr:nvSpPr>
        <xdr:cNvPr id="88" name="円/楕円 87"/>
        <xdr:cNvSpPr/>
      </xdr:nvSpPr>
      <xdr:spPr>
        <a:xfrm>
          <a:off x="1079500" y="567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111142</xdr:rowOff>
    </xdr:from>
    <xdr:ext cx="534377" cy="259045"/>
    <xdr:sp macro="" textlink="">
      <xdr:nvSpPr>
        <xdr:cNvPr id="89" name="テキスト ボックス 88"/>
        <xdr:cNvSpPr txBox="1"/>
      </xdr:nvSpPr>
      <xdr:spPr>
        <a:xfrm>
          <a:off x="863111" y="576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75878</xdr:rowOff>
    </xdr:from>
    <xdr:to>
      <xdr:col>6</xdr:col>
      <xdr:colOff>511175</xdr:colOff>
      <xdr:row>58</xdr:row>
      <xdr:rowOff>82862</xdr:rowOff>
    </xdr:to>
    <xdr:cxnSp macro="">
      <xdr:nvCxnSpPr>
        <xdr:cNvPr id="116" name="直線コネクタ 115"/>
        <xdr:cNvCxnSpPr/>
      </xdr:nvCxnSpPr>
      <xdr:spPr>
        <a:xfrm flipV="1">
          <a:off x="3797300" y="10019978"/>
          <a:ext cx="8382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74891</xdr:rowOff>
    </xdr:from>
    <xdr:to>
      <xdr:col>5</xdr:col>
      <xdr:colOff>358775</xdr:colOff>
      <xdr:row>58</xdr:row>
      <xdr:rowOff>82862</xdr:rowOff>
    </xdr:to>
    <xdr:cxnSp macro="">
      <xdr:nvCxnSpPr>
        <xdr:cNvPr id="119" name="直線コネクタ 118"/>
        <xdr:cNvCxnSpPr/>
      </xdr:nvCxnSpPr>
      <xdr:spPr>
        <a:xfrm>
          <a:off x="2908300" y="10018991"/>
          <a:ext cx="889000" cy="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74891</xdr:rowOff>
    </xdr:from>
    <xdr:to>
      <xdr:col>4</xdr:col>
      <xdr:colOff>155575</xdr:colOff>
      <xdr:row>58</xdr:row>
      <xdr:rowOff>81558</xdr:rowOff>
    </xdr:to>
    <xdr:cxnSp macro="">
      <xdr:nvCxnSpPr>
        <xdr:cNvPr id="122" name="直線コネクタ 121"/>
        <xdr:cNvCxnSpPr/>
      </xdr:nvCxnSpPr>
      <xdr:spPr>
        <a:xfrm flipV="1">
          <a:off x="2019300" y="10018991"/>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123901</xdr:rowOff>
    </xdr:from>
    <xdr:ext cx="599010" cy="259045"/>
    <xdr:sp macro="" textlink="">
      <xdr:nvSpPr>
        <xdr:cNvPr id="124" name="テキスト ボックス 123"/>
        <xdr:cNvSpPr txBox="1"/>
      </xdr:nvSpPr>
      <xdr:spPr>
        <a:xfrm>
          <a:off x="2608794" y="1006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79239</xdr:rowOff>
    </xdr:from>
    <xdr:to>
      <xdr:col>2</xdr:col>
      <xdr:colOff>638175</xdr:colOff>
      <xdr:row>58</xdr:row>
      <xdr:rowOff>81558</xdr:rowOff>
    </xdr:to>
    <xdr:cxnSp macro="">
      <xdr:nvCxnSpPr>
        <xdr:cNvPr id="125" name="直線コネクタ 124"/>
        <xdr:cNvCxnSpPr/>
      </xdr:nvCxnSpPr>
      <xdr:spPr>
        <a:xfrm>
          <a:off x="1130300" y="10023339"/>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125687</xdr:rowOff>
    </xdr:from>
    <xdr:ext cx="599010" cy="259045"/>
    <xdr:sp macro="" textlink="">
      <xdr:nvSpPr>
        <xdr:cNvPr id="127" name="テキスト ボックス 126"/>
        <xdr:cNvSpPr txBox="1"/>
      </xdr:nvSpPr>
      <xdr:spPr>
        <a:xfrm>
          <a:off x="1719794" y="1006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125958</xdr:rowOff>
    </xdr:from>
    <xdr:ext cx="599010" cy="259045"/>
    <xdr:sp macro="" textlink="">
      <xdr:nvSpPr>
        <xdr:cNvPr id="129" name="テキスト ボックス 128"/>
        <xdr:cNvSpPr txBox="1"/>
      </xdr:nvSpPr>
      <xdr:spPr>
        <a:xfrm>
          <a:off x="830794" y="1007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25078</xdr:rowOff>
    </xdr:from>
    <xdr:to>
      <xdr:col>6</xdr:col>
      <xdr:colOff>561975</xdr:colOff>
      <xdr:row>58</xdr:row>
      <xdr:rowOff>126678</xdr:rowOff>
    </xdr:to>
    <xdr:sp macro="" textlink="">
      <xdr:nvSpPr>
        <xdr:cNvPr id="135" name="円/楕円 134"/>
        <xdr:cNvSpPr/>
      </xdr:nvSpPr>
      <xdr:spPr>
        <a:xfrm>
          <a:off x="4584700" y="99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155905</xdr:rowOff>
    </xdr:from>
    <xdr:ext cx="599010" cy="259045"/>
    <xdr:sp macro="" textlink="">
      <xdr:nvSpPr>
        <xdr:cNvPr id="136" name="総務費該当値テキスト"/>
        <xdr:cNvSpPr txBox="1"/>
      </xdr:nvSpPr>
      <xdr:spPr>
        <a:xfrm>
          <a:off x="4686300" y="975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32062</xdr:rowOff>
    </xdr:from>
    <xdr:to>
      <xdr:col>5</xdr:col>
      <xdr:colOff>409575</xdr:colOff>
      <xdr:row>58</xdr:row>
      <xdr:rowOff>133662</xdr:rowOff>
    </xdr:to>
    <xdr:sp macro="" textlink="">
      <xdr:nvSpPr>
        <xdr:cNvPr id="137" name="円/楕円 136"/>
        <xdr:cNvSpPr/>
      </xdr:nvSpPr>
      <xdr:spPr>
        <a:xfrm>
          <a:off x="3746500" y="99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124789</xdr:rowOff>
    </xdr:from>
    <xdr:ext cx="599010" cy="259045"/>
    <xdr:sp macro="" textlink="">
      <xdr:nvSpPr>
        <xdr:cNvPr id="138" name="テキスト ボックス 137"/>
        <xdr:cNvSpPr txBox="1"/>
      </xdr:nvSpPr>
      <xdr:spPr>
        <a:xfrm>
          <a:off x="3497794" y="1006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24091</xdr:rowOff>
    </xdr:from>
    <xdr:to>
      <xdr:col>4</xdr:col>
      <xdr:colOff>206375</xdr:colOff>
      <xdr:row>58</xdr:row>
      <xdr:rowOff>125691</xdr:rowOff>
    </xdr:to>
    <xdr:sp macro="" textlink="">
      <xdr:nvSpPr>
        <xdr:cNvPr id="139" name="円/楕円 138"/>
        <xdr:cNvSpPr/>
      </xdr:nvSpPr>
      <xdr:spPr>
        <a:xfrm>
          <a:off x="2857500" y="996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142218</xdr:rowOff>
    </xdr:from>
    <xdr:ext cx="599010" cy="259045"/>
    <xdr:sp macro="" textlink="">
      <xdr:nvSpPr>
        <xdr:cNvPr id="140" name="テキスト ボックス 139"/>
        <xdr:cNvSpPr txBox="1"/>
      </xdr:nvSpPr>
      <xdr:spPr>
        <a:xfrm>
          <a:off x="2608794" y="974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141,753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30758</xdr:rowOff>
    </xdr:from>
    <xdr:to>
      <xdr:col>3</xdr:col>
      <xdr:colOff>3175</xdr:colOff>
      <xdr:row>58</xdr:row>
      <xdr:rowOff>132358</xdr:rowOff>
    </xdr:to>
    <xdr:sp macro="" textlink="">
      <xdr:nvSpPr>
        <xdr:cNvPr id="141" name="円/楕円 140"/>
        <xdr:cNvSpPr/>
      </xdr:nvSpPr>
      <xdr:spPr>
        <a:xfrm>
          <a:off x="1968500" y="99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148885</xdr:rowOff>
    </xdr:from>
    <xdr:ext cx="599010" cy="259045"/>
    <xdr:sp macro="" textlink="">
      <xdr:nvSpPr>
        <xdr:cNvPr id="142" name="テキスト ボックス 141"/>
        <xdr:cNvSpPr txBox="1"/>
      </xdr:nvSpPr>
      <xdr:spPr>
        <a:xfrm>
          <a:off x="1719794" y="975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28439</xdr:rowOff>
    </xdr:from>
    <xdr:to>
      <xdr:col>1</xdr:col>
      <xdr:colOff>485775</xdr:colOff>
      <xdr:row>58</xdr:row>
      <xdr:rowOff>130039</xdr:rowOff>
    </xdr:to>
    <xdr:sp macro="" textlink="">
      <xdr:nvSpPr>
        <xdr:cNvPr id="143" name="円/楕円 142"/>
        <xdr:cNvSpPr/>
      </xdr:nvSpPr>
      <xdr:spPr>
        <a:xfrm>
          <a:off x="1079500" y="9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146566</xdr:rowOff>
    </xdr:from>
    <xdr:ext cx="599010" cy="259045"/>
    <xdr:sp macro="" textlink="">
      <xdr:nvSpPr>
        <xdr:cNvPr id="144" name="テキスト ボックス 143"/>
        <xdr:cNvSpPr txBox="1"/>
      </xdr:nvSpPr>
      <xdr:spPr>
        <a:xfrm>
          <a:off x="830794" y="974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103380</xdr:rowOff>
    </xdr:from>
    <xdr:to>
      <xdr:col>6</xdr:col>
      <xdr:colOff>511175</xdr:colOff>
      <xdr:row>76</xdr:row>
      <xdr:rowOff>115847</xdr:rowOff>
    </xdr:to>
    <xdr:cxnSp macro="">
      <xdr:nvCxnSpPr>
        <xdr:cNvPr id="171" name="直線コネクタ 170"/>
        <xdr:cNvCxnSpPr/>
      </xdr:nvCxnSpPr>
      <xdr:spPr>
        <a:xfrm>
          <a:off x="3797300" y="13133580"/>
          <a:ext cx="8382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103380</xdr:rowOff>
    </xdr:from>
    <xdr:to>
      <xdr:col>5</xdr:col>
      <xdr:colOff>358775</xdr:colOff>
      <xdr:row>76</xdr:row>
      <xdr:rowOff>135249</xdr:rowOff>
    </xdr:to>
    <xdr:cxnSp macro="">
      <xdr:nvCxnSpPr>
        <xdr:cNvPr id="174" name="直線コネクタ 173"/>
        <xdr:cNvCxnSpPr/>
      </xdr:nvCxnSpPr>
      <xdr:spPr>
        <a:xfrm flipV="1">
          <a:off x="2908300" y="13133580"/>
          <a:ext cx="889000" cy="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4906</xdr:rowOff>
    </xdr:from>
    <xdr:ext cx="599010" cy="259045"/>
    <xdr:sp macro="" textlink="">
      <xdr:nvSpPr>
        <xdr:cNvPr id="176" name="テキスト ボックス 175"/>
        <xdr:cNvSpPr txBox="1"/>
      </xdr:nvSpPr>
      <xdr:spPr>
        <a:xfrm>
          <a:off x="3497794" y="1320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135249</xdr:rowOff>
    </xdr:from>
    <xdr:to>
      <xdr:col>4</xdr:col>
      <xdr:colOff>155575</xdr:colOff>
      <xdr:row>76</xdr:row>
      <xdr:rowOff>146107</xdr:rowOff>
    </xdr:to>
    <xdr:cxnSp macro="">
      <xdr:nvCxnSpPr>
        <xdr:cNvPr id="177" name="直線コネクタ 176"/>
        <xdr:cNvCxnSpPr/>
      </xdr:nvCxnSpPr>
      <xdr:spPr>
        <a:xfrm flipV="1">
          <a:off x="2019300" y="1316544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37698</xdr:rowOff>
    </xdr:from>
    <xdr:ext cx="599010" cy="259045"/>
    <xdr:sp macro="" textlink="">
      <xdr:nvSpPr>
        <xdr:cNvPr id="179" name="テキスト ボックス 178"/>
        <xdr:cNvSpPr txBox="1"/>
      </xdr:nvSpPr>
      <xdr:spPr>
        <a:xfrm>
          <a:off x="2608794" y="1323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145910</xdr:rowOff>
    </xdr:from>
    <xdr:to>
      <xdr:col>2</xdr:col>
      <xdr:colOff>638175</xdr:colOff>
      <xdr:row>76</xdr:row>
      <xdr:rowOff>146107</xdr:rowOff>
    </xdr:to>
    <xdr:cxnSp macro="">
      <xdr:nvCxnSpPr>
        <xdr:cNvPr id="180" name="直線コネクタ 179"/>
        <xdr:cNvCxnSpPr/>
      </xdr:nvCxnSpPr>
      <xdr:spPr>
        <a:xfrm>
          <a:off x="1130300" y="13176110"/>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39982</xdr:rowOff>
    </xdr:from>
    <xdr:ext cx="599010" cy="259045"/>
    <xdr:sp macro="" textlink="">
      <xdr:nvSpPr>
        <xdr:cNvPr id="182" name="テキスト ボックス 181"/>
        <xdr:cNvSpPr txBox="1"/>
      </xdr:nvSpPr>
      <xdr:spPr>
        <a:xfrm>
          <a:off x="1719794" y="128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39710</xdr:rowOff>
    </xdr:from>
    <xdr:ext cx="599010" cy="259045"/>
    <xdr:sp macro="" textlink="">
      <xdr:nvSpPr>
        <xdr:cNvPr id="184" name="テキスト ボックス 183"/>
        <xdr:cNvSpPr txBox="1"/>
      </xdr:nvSpPr>
      <xdr:spPr>
        <a:xfrm>
          <a:off x="830794" y="1324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65047</xdr:rowOff>
    </xdr:from>
    <xdr:to>
      <xdr:col>6</xdr:col>
      <xdr:colOff>561975</xdr:colOff>
      <xdr:row>76</xdr:row>
      <xdr:rowOff>166647</xdr:rowOff>
    </xdr:to>
    <xdr:sp macro="" textlink="">
      <xdr:nvSpPr>
        <xdr:cNvPr id="190" name="円/楕円 189"/>
        <xdr:cNvSpPr/>
      </xdr:nvSpPr>
      <xdr:spPr>
        <a:xfrm>
          <a:off x="4584700" y="1309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43474</xdr:rowOff>
    </xdr:from>
    <xdr:ext cx="599010" cy="259045"/>
    <xdr:sp macro="" textlink="">
      <xdr:nvSpPr>
        <xdr:cNvPr id="191" name="民生費該当値テキスト"/>
        <xdr:cNvSpPr txBox="1"/>
      </xdr:nvSpPr>
      <xdr:spPr>
        <a:xfrm>
          <a:off x="4686300" y="1307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160,434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52580</xdr:rowOff>
    </xdr:from>
    <xdr:to>
      <xdr:col>5</xdr:col>
      <xdr:colOff>409575</xdr:colOff>
      <xdr:row>76</xdr:row>
      <xdr:rowOff>154180</xdr:rowOff>
    </xdr:to>
    <xdr:sp macro="" textlink="">
      <xdr:nvSpPr>
        <xdr:cNvPr id="192" name="円/楕円 191"/>
        <xdr:cNvSpPr/>
      </xdr:nvSpPr>
      <xdr:spPr>
        <a:xfrm>
          <a:off x="3746500" y="1308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170707</xdr:rowOff>
    </xdr:from>
    <xdr:ext cx="599010" cy="259045"/>
    <xdr:sp macro="" textlink="">
      <xdr:nvSpPr>
        <xdr:cNvPr id="193" name="テキスト ボックス 192"/>
        <xdr:cNvSpPr txBox="1"/>
      </xdr:nvSpPr>
      <xdr:spPr>
        <a:xfrm>
          <a:off x="3497794" y="1285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165,888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84449</xdr:rowOff>
    </xdr:from>
    <xdr:to>
      <xdr:col>4</xdr:col>
      <xdr:colOff>206375</xdr:colOff>
      <xdr:row>77</xdr:row>
      <xdr:rowOff>14599</xdr:rowOff>
    </xdr:to>
    <xdr:sp macro="" textlink="">
      <xdr:nvSpPr>
        <xdr:cNvPr id="194" name="円/楕円 193"/>
        <xdr:cNvSpPr/>
      </xdr:nvSpPr>
      <xdr:spPr>
        <a:xfrm>
          <a:off x="2857500" y="131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31126</xdr:rowOff>
    </xdr:from>
    <xdr:ext cx="599010" cy="259045"/>
    <xdr:sp macro="" textlink="">
      <xdr:nvSpPr>
        <xdr:cNvPr id="195" name="テキスト ボックス 194"/>
        <xdr:cNvSpPr txBox="1"/>
      </xdr:nvSpPr>
      <xdr:spPr>
        <a:xfrm>
          <a:off x="2608794" y="1288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95307</xdr:rowOff>
    </xdr:from>
    <xdr:to>
      <xdr:col>3</xdr:col>
      <xdr:colOff>3175</xdr:colOff>
      <xdr:row>77</xdr:row>
      <xdr:rowOff>25457</xdr:rowOff>
    </xdr:to>
    <xdr:sp macro="" textlink="">
      <xdr:nvSpPr>
        <xdr:cNvPr id="196" name="円/楕円 195"/>
        <xdr:cNvSpPr/>
      </xdr:nvSpPr>
      <xdr:spPr>
        <a:xfrm>
          <a:off x="1968500" y="131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16584</xdr:rowOff>
    </xdr:from>
    <xdr:ext cx="599010" cy="259045"/>
    <xdr:sp macro="" textlink="">
      <xdr:nvSpPr>
        <xdr:cNvPr id="197" name="テキスト ボックス 196"/>
        <xdr:cNvSpPr txBox="1"/>
      </xdr:nvSpPr>
      <xdr:spPr>
        <a:xfrm>
          <a:off x="1719794" y="1321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147,197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95110</xdr:rowOff>
    </xdr:from>
    <xdr:to>
      <xdr:col>1</xdr:col>
      <xdr:colOff>485775</xdr:colOff>
      <xdr:row>77</xdr:row>
      <xdr:rowOff>25260</xdr:rowOff>
    </xdr:to>
    <xdr:sp macro="" textlink="">
      <xdr:nvSpPr>
        <xdr:cNvPr id="198" name="円/楕円 197"/>
        <xdr:cNvSpPr/>
      </xdr:nvSpPr>
      <xdr:spPr>
        <a:xfrm>
          <a:off x="1079500" y="131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41788</xdr:rowOff>
    </xdr:from>
    <xdr:ext cx="599010" cy="259045"/>
    <xdr:sp macro="" textlink="">
      <xdr:nvSpPr>
        <xdr:cNvPr id="199" name="テキスト ボックス 198"/>
        <xdr:cNvSpPr txBox="1"/>
      </xdr:nvSpPr>
      <xdr:spPr>
        <a:xfrm>
          <a:off x="830794" y="1290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22471</xdr:rowOff>
    </xdr:from>
    <xdr:to>
      <xdr:col>6</xdr:col>
      <xdr:colOff>511175</xdr:colOff>
      <xdr:row>94</xdr:row>
      <xdr:rowOff>144523</xdr:rowOff>
    </xdr:to>
    <xdr:cxnSp macro="">
      <xdr:nvCxnSpPr>
        <xdr:cNvPr id="230" name="直線コネクタ 229"/>
        <xdr:cNvCxnSpPr/>
      </xdr:nvCxnSpPr>
      <xdr:spPr>
        <a:xfrm>
          <a:off x="3797300" y="15452971"/>
          <a:ext cx="838200" cy="80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22471</xdr:rowOff>
    </xdr:from>
    <xdr:to>
      <xdr:col>5</xdr:col>
      <xdr:colOff>358775</xdr:colOff>
      <xdr:row>94</xdr:row>
      <xdr:rowOff>19086</xdr:rowOff>
    </xdr:to>
    <xdr:cxnSp macro="">
      <xdr:nvCxnSpPr>
        <xdr:cNvPr id="233" name="直線コネクタ 232"/>
        <xdr:cNvCxnSpPr/>
      </xdr:nvCxnSpPr>
      <xdr:spPr>
        <a:xfrm flipV="1">
          <a:off x="2908300" y="15452971"/>
          <a:ext cx="889000" cy="68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51162</xdr:rowOff>
    </xdr:from>
    <xdr:ext cx="534377" cy="259045"/>
    <xdr:sp macro="" textlink="">
      <xdr:nvSpPr>
        <xdr:cNvPr id="235" name="テキスト ボックス 234"/>
        <xdr:cNvSpPr txBox="1"/>
      </xdr:nvSpPr>
      <xdr:spPr>
        <a:xfrm>
          <a:off x="3530111" y="1633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19086</xdr:rowOff>
    </xdr:from>
    <xdr:to>
      <xdr:col>4</xdr:col>
      <xdr:colOff>155575</xdr:colOff>
      <xdr:row>94</xdr:row>
      <xdr:rowOff>87285</xdr:rowOff>
    </xdr:to>
    <xdr:cxnSp macro="">
      <xdr:nvCxnSpPr>
        <xdr:cNvPr id="236" name="直線コネクタ 235"/>
        <xdr:cNvCxnSpPr/>
      </xdr:nvCxnSpPr>
      <xdr:spPr>
        <a:xfrm flipV="1">
          <a:off x="2019300" y="1613538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110348</xdr:rowOff>
    </xdr:from>
    <xdr:ext cx="534377" cy="259045"/>
    <xdr:sp macro="" textlink="">
      <xdr:nvSpPr>
        <xdr:cNvPr id="238" name="テキスト ボックス 237"/>
        <xdr:cNvSpPr txBox="1"/>
      </xdr:nvSpPr>
      <xdr:spPr>
        <a:xfrm>
          <a:off x="2641111" y="163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87285</xdr:rowOff>
    </xdr:from>
    <xdr:to>
      <xdr:col>2</xdr:col>
      <xdr:colOff>638175</xdr:colOff>
      <xdr:row>95</xdr:row>
      <xdr:rowOff>32389</xdr:rowOff>
    </xdr:to>
    <xdr:cxnSp macro="">
      <xdr:nvCxnSpPr>
        <xdr:cNvPr id="239" name="直線コネクタ 238"/>
        <xdr:cNvCxnSpPr/>
      </xdr:nvCxnSpPr>
      <xdr:spPr>
        <a:xfrm flipV="1">
          <a:off x="1130300" y="16203585"/>
          <a:ext cx="889000" cy="1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170218</xdr:rowOff>
    </xdr:from>
    <xdr:ext cx="534377" cy="259045"/>
    <xdr:sp macro="" textlink="">
      <xdr:nvSpPr>
        <xdr:cNvPr id="241" name="テキスト ボックス 240"/>
        <xdr:cNvSpPr txBox="1"/>
      </xdr:nvSpPr>
      <xdr:spPr>
        <a:xfrm>
          <a:off x="1752111" y="164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13671</xdr:rowOff>
    </xdr:from>
    <xdr:ext cx="534377" cy="259045"/>
    <xdr:sp macro="" textlink="">
      <xdr:nvSpPr>
        <xdr:cNvPr id="243" name="テキスト ボックス 242"/>
        <xdr:cNvSpPr txBox="1"/>
      </xdr:nvSpPr>
      <xdr:spPr>
        <a:xfrm>
          <a:off x="863111" y="16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93723</xdr:rowOff>
    </xdr:from>
    <xdr:to>
      <xdr:col>6</xdr:col>
      <xdr:colOff>561975</xdr:colOff>
      <xdr:row>95</xdr:row>
      <xdr:rowOff>23873</xdr:rowOff>
    </xdr:to>
    <xdr:sp macro="" textlink="">
      <xdr:nvSpPr>
        <xdr:cNvPr id="249" name="円/楕円 248"/>
        <xdr:cNvSpPr/>
      </xdr:nvSpPr>
      <xdr:spPr>
        <a:xfrm>
          <a:off x="4584700" y="1621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116600</xdr:rowOff>
    </xdr:from>
    <xdr:ext cx="534377" cy="259045"/>
    <xdr:sp macro="" textlink="">
      <xdr:nvSpPr>
        <xdr:cNvPr id="250" name="衛生費該当値テキスト"/>
        <xdr:cNvSpPr txBox="1"/>
      </xdr:nvSpPr>
      <xdr:spPr>
        <a:xfrm>
          <a:off x="4686300" y="1606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74,557</a:t>
          </a:r>
          <a:endParaRPr kumimoji="1" lang="ja-JP" altLang="en-US" sz="1000" b="1">
            <a:solidFill>
              <a:srgbClr val="FF0000"/>
            </a:solidFill>
            <a:latin typeface="ＭＳ Ｐゴシック"/>
          </a:endParaRPr>
        </a:p>
      </xdr:txBody>
    </xdr:sp>
    <xdr:clientData/>
  </xdr:oneCellAnchor>
  <xdr:twoCellAnchor>
    <xdr:from>
      <xdr:col>5</xdr:col>
      <xdr:colOff>307975</xdr:colOff>
      <xdr:row>89</xdr:row>
      <xdr:rowOff>143121</xdr:rowOff>
    </xdr:from>
    <xdr:to>
      <xdr:col>5</xdr:col>
      <xdr:colOff>409575</xdr:colOff>
      <xdr:row>90</xdr:row>
      <xdr:rowOff>73271</xdr:rowOff>
    </xdr:to>
    <xdr:sp macro="" textlink="">
      <xdr:nvSpPr>
        <xdr:cNvPr id="251" name="円/楕円 250"/>
        <xdr:cNvSpPr/>
      </xdr:nvSpPr>
      <xdr:spPr>
        <a:xfrm>
          <a:off x="3746500" y="154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89798</xdr:rowOff>
    </xdr:from>
    <xdr:ext cx="599010" cy="259045"/>
    <xdr:sp macro="" textlink="">
      <xdr:nvSpPr>
        <xdr:cNvPr id="252" name="テキスト ボックス 251"/>
        <xdr:cNvSpPr txBox="1"/>
      </xdr:nvSpPr>
      <xdr:spPr>
        <a:xfrm>
          <a:off x="3497794" y="151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148,769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139736</xdr:rowOff>
    </xdr:from>
    <xdr:to>
      <xdr:col>4</xdr:col>
      <xdr:colOff>206375</xdr:colOff>
      <xdr:row>94</xdr:row>
      <xdr:rowOff>69886</xdr:rowOff>
    </xdr:to>
    <xdr:sp macro="" textlink="">
      <xdr:nvSpPr>
        <xdr:cNvPr id="253" name="円/楕円 252"/>
        <xdr:cNvSpPr/>
      </xdr:nvSpPr>
      <xdr:spPr>
        <a:xfrm>
          <a:off x="2857500" y="160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86413</xdr:rowOff>
    </xdr:from>
    <xdr:ext cx="534377" cy="259045"/>
    <xdr:sp macro="" textlink="">
      <xdr:nvSpPr>
        <xdr:cNvPr id="254" name="テキスト ボックス 253"/>
        <xdr:cNvSpPr txBox="1"/>
      </xdr:nvSpPr>
      <xdr:spPr>
        <a:xfrm>
          <a:off x="2641111" y="158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86,080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36485</xdr:rowOff>
    </xdr:from>
    <xdr:to>
      <xdr:col>3</xdr:col>
      <xdr:colOff>3175</xdr:colOff>
      <xdr:row>94</xdr:row>
      <xdr:rowOff>138085</xdr:rowOff>
    </xdr:to>
    <xdr:sp macro="" textlink="">
      <xdr:nvSpPr>
        <xdr:cNvPr id="255" name="円/楕円 254"/>
        <xdr:cNvSpPr/>
      </xdr:nvSpPr>
      <xdr:spPr>
        <a:xfrm>
          <a:off x="1968500" y="161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154612</xdr:rowOff>
    </xdr:from>
    <xdr:ext cx="534377" cy="259045"/>
    <xdr:sp macro="" textlink="">
      <xdr:nvSpPr>
        <xdr:cNvPr id="256" name="テキスト ボックス 255"/>
        <xdr:cNvSpPr txBox="1"/>
      </xdr:nvSpPr>
      <xdr:spPr>
        <a:xfrm>
          <a:off x="1752111" y="159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79,815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153039</xdr:rowOff>
    </xdr:from>
    <xdr:to>
      <xdr:col>1</xdr:col>
      <xdr:colOff>485775</xdr:colOff>
      <xdr:row>95</xdr:row>
      <xdr:rowOff>83189</xdr:rowOff>
    </xdr:to>
    <xdr:sp macro="" textlink="">
      <xdr:nvSpPr>
        <xdr:cNvPr id="257" name="円/楕円 256"/>
        <xdr:cNvSpPr/>
      </xdr:nvSpPr>
      <xdr:spPr>
        <a:xfrm>
          <a:off x="1079500" y="16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99716</xdr:rowOff>
    </xdr:from>
    <xdr:ext cx="534377" cy="259045"/>
    <xdr:sp macro="" textlink="">
      <xdr:nvSpPr>
        <xdr:cNvPr id="258" name="テキスト ボックス 257"/>
        <xdr:cNvSpPr txBox="1"/>
      </xdr:nvSpPr>
      <xdr:spPr>
        <a:xfrm>
          <a:off x="863111" y="1604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77932</xdr:rowOff>
    </xdr:from>
    <xdr:to>
      <xdr:col>15</xdr:col>
      <xdr:colOff>180975</xdr:colOff>
      <xdr:row>38</xdr:row>
      <xdr:rowOff>139700</xdr:rowOff>
    </xdr:to>
    <xdr:cxnSp macro="">
      <xdr:nvCxnSpPr>
        <xdr:cNvPr id="285" name="直線コネクタ 284"/>
        <xdr:cNvCxnSpPr/>
      </xdr:nvCxnSpPr>
      <xdr:spPr>
        <a:xfrm>
          <a:off x="9639300" y="6593032"/>
          <a:ext cx="838200" cy="6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14336</xdr:rowOff>
    </xdr:from>
    <xdr:to>
      <xdr:col>14</xdr:col>
      <xdr:colOff>28575</xdr:colOff>
      <xdr:row>38</xdr:row>
      <xdr:rowOff>77932</xdr:rowOff>
    </xdr:to>
    <xdr:cxnSp macro="">
      <xdr:nvCxnSpPr>
        <xdr:cNvPr id="288" name="直線コネクタ 287"/>
        <xdr:cNvCxnSpPr/>
      </xdr:nvCxnSpPr>
      <xdr:spPr>
        <a:xfrm>
          <a:off x="8750300" y="6529436"/>
          <a:ext cx="889000" cy="6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0" name="テキスト ボックス 289"/>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14336</xdr:rowOff>
    </xdr:from>
    <xdr:to>
      <xdr:col>12</xdr:col>
      <xdr:colOff>511175</xdr:colOff>
      <xdr:row>38</xdr:row>
      <xdr:rowOff>83373</xdr:rowOff>
    </xdr:to>
    <xdr:cxnSp macro="">
      <xdr:nvCxnSpPr>
        <xdr:cNvPr id="291" name="直線コネクタ 290"/>
        <xdr:cNvCxnSpPr/>
      </xdr:nvCxnSpPr>
      <xdr:spPr>
        <a:xfrm flipV="1">
          <a:off x="7861300" y="6529436"/>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72290</xdr:rowOff>
    </xdr:from>
    <xdr:ext cx="469744" cy="259045"/>
    <xdr:sp macro="" textlink="">
      <xdr:nvSpPr>
        <xdr:cNvPr id="293" name="テキスト ボックス 292"/>
        <xdr:cNvSpPr txBox="1"/>
      </xdr:nvSpPr>
      <xdr:spPr>
        <a:xfrm>
          <a:off x="8515427" y="62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80950</xdr:rowOff>
    </xdr:from>
    <xdr:to>
      <xdr:col>11</xdr:col>
      <xdr:colOff>307975</xdr:colOff>
      <xdr:row>38</xdr:row>
      <xdr:rowOff>83373</xdr:rowOff>
    </xdr:to>
    <xdr:cxnSp macro="">
      <xdr:nvCxnSpPr>
        <xdr:cNvPr id="294" name="直線コネクタ 293"/>
        <xdr:cNvCxnSpPr/>
      </xdr:nvCxnSpPr>
      <xdr:spPr>
        <a:xfrm>
          <a:off x="6972300" y="6596050"/>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60037</xdr:rowOff>
    </xdr:from>
    <xdr:ext cx="469744" cy="259045"/>
    <xdr:sp macro="" textlink="">
      <xdr:nvSpPr>
        <xdr:cNvPr id="296" name="テキスト ボックス 295"/>
        <xdr:cNvSpPr txBox="1"/>
      </xdr:nvSpPr>
      <xdr:spPr>
        <a:xfrm>
          <a:off x="7626427" y="62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27132</xdr:rowOff>
    </xdr:from>
    <xdr:to>
      <xdr:col>14</xdr:col>
      <xdr:colOff>79375</xdr:colOff>
      <xdr:row>38</xdr:row>
      <xdr:rowOff>128732</xdr:rowOff>
    </xdr:to>
    <xdr:sp macro="" textlink="">
      <xdr:nvSpPr>
        <xdr:cNvPr id="306" name="円/楕円 305"/>
        <xdr:cNvSpPr/>
      </xdr:nvSpPr>
      <xdr:spPr>
        <a:xfrm>
          <a:off x="9588500" y="65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119859</xdr:rowOff>
    </xdr:from>
    <xdr:ext cx="469744" cy="259045"/>
    <xdr:sp macro="" textlink="">
      <xdr:nvSpPr>
        <xdr:cNvPr id="307" name="テキスト ボックス 306"/>
        <xdr:cNvSpPr txBox="1"/>
      </xdr:nvSpPr>
      <xdr:spPr>
        <a:xfrm>
          <a:off x="9404427" y="663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134986</xdr:rowOff>
    </xdr:from>
    <xdr:to>
      <xdr:col>12</xdr:col>
      <xdr:colOff>561975</xdr:colOff>
      <xdr:row>38</xdr:row>
      <xdr:rowOff>65136</xdr:rowOff>
    </xdr:to>
    <xdr:sp macro="" textlink="">
      <xdr:nvSpPr>
        <xdr:cNvPr id="308" name="円/楕円 307"/>
        <xdr:cNvSpPr/>
      </xdr:nvSpPr>
      <xdr:spPr>
        <a:xfrm>
          <a:off x="8699500" y="6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56263</xdr:rowOff>
    </xdr:from>
    <xdr:ext cx="469744" cy="259045"/>
    <xdr:sp macro="" textlink="">
      <xdr:nvSpPr>
        <xdr:cNvPr id="309" name="テキスト ボックス 308"/>
        <xdr:cNvSpPr txBox="1"/>
      </xdr:nvSpPr>
      <xdr:spPr>
        <a:xfrm>
          <a:off x="8515427" y="657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32573</xdr:rowOff>
    </xdr:from>
    <xdr:to>
      <xdr:col>11</xdr:col>
      <xdr:colOff>358775</xdr:colOff>
      <xdr:row>38</xdr:row>
      <xdr:rowOff>134173</xdr:rowOff>
    </xdr:to>
    <xdr:sp macro="" textlink="">
      <xdr:nvSpPr>
        <xdr:cNvPr id="310" name="円/楕円 309"/>
        <xdr:cNvSpPr/>
      </xdr:nvSpPr>
      <xdr:spPr>
        <a:xfrm>
          <a:off x="7810500" y="654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125300</xdr:rowOff>
    </xdr:from>
    <xdr:ext cx="469744" cy="259045"/>
    <xdr:sp macro="" textlink="">
      <xdr:nvSpPr>
        <xdr:cNvPr id="311" name="テキスト ボックス 310"/>
        <xdr:cNvSpPr txBox="1"/>
      </xdr:nvSpPr>
      <xdr:spPr>
        <a:xfrm>
          <a:off x="7626427" y="66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30150</xdr:rowOff>
    </xdr:from>
    <xdr:to>
      <xdr:col>10</xdr:col>
      <xdr:colOff>155575</xdr:colOff>
      <xdr:row>38</xdr:row>
      <xdr:rowOff>131750</xdr:rowOff>
    </xdr:to>
    <xdr:sp macro="" textlink="">
      <xdr:nvSpPr>
        <xdr:cNvPr id="312" name="円/楕円 311"/>
        <xdr:cNvSpPr/>
      </xdr:nvSpPr>
      <xdr:spPr>
        <a:xfrm>
          <a:off x="6921500" y="65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122877</xdr:rowOff>
    </xdr:from>
    <xdr:ext cx="469744" cy="259045"/>
    <xdr:sp macro="" textlink="">
      <xdr:nvSpPr>
        <xdr:cNvPr id="313" name="テキスト ボックス 312"/>
        <xdr:cNvSpPr txBox="1"/>
      </xdr:nvSpPr>
      <xdr:spPr>
        <a:xfrm>
          <a:off x="6737427" y="66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51145</xdr:rowOff>
    </xdr:from>
    <xdr:to>
      <xdr:col>15</xdr:col>
      <xdr:colOff>180975</xdr:colOff>
      <xdr:row>59</xdr:row>
      <xdr:rowOff>56135</xdr:rowOff>
    </xdr:to>
    <xdr:cxnSp macro="">
      <xdr:nvCxnSpPr>
        <xdr:cNvPr id="344" name="直線コネクタ 343"/>
        <xdr:cNvCxnSpPr/>
      </xdr:nvCxnSpPr>
      <xdr:spPr>
        <a:xfrm flipV="1">
          <a:off x="9639300" y="10166695"/>
          <a:ext cx="8382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55402</xdr:rowOff>
    </xdr:from>
    <xdr:to>
      <xdr:col>14</xdr:col>
      <xdr:colOff>28575</xdr:colOff>
      <xdr:row>59</xdr:row>
      <xdr:rowOff>56135</xdr:rowOff>
    </xdr:to>
    <xdr:cxnSp macro="">
      <xdr:nvCxnSpPr>
        <xdr:cNvPr id="347" name="直線コネクタ 346"/>
        <xdr:cNvCxnSpPr/>
      </xdr:nvCxnSpPr>
      <xdr:spPr>
        <a:xfrm>
          <a:off x="8750300" y="10170952"/>
          <a:ext cx="8890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99003</xdr:rowOff>
    </xdr:from>
    <xdr:ext cx="534377" cy="259045"/>
    <xdr:sp macro="" textlink="">
      <xdr:nvSpPr>
        <xdr:cNvPr id="349" name="テキスト ボックス 348"/>
        <xdr:cNvSpPr txBox="1"/>
      </xdr:nvSpPr>
      <xdr:spPr>
        <a:xfrm>
          <a:off x="9372111" y="102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46235</xdr:rowOff>
    </xdr:from>
    <xdr:to>
      <xdr:col>12</xdr:col>
      <xdr:colOff>511175</xdr:colOff>
      <xdr:row>59</xdr:row>
      <xdr:rowOff>55402</xdr:rowOff>
    </xdr:to>
    <xdr:cxnSp macro="">
      <xdr:nvCxnSpPr>
        <xdr:cNvPr id="350" name="直線コネクタ 349"/>
        <xdr:cNvCxnSpPr/>
      </xdr:nvCxnSpPr>
      <xdr:spPr>
        <a:xfrm>
          <a:off x="7861300" y="10161785"/>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98431</xdr:rowOff>
    </xdr:from>
    <xdr:ext cx="534377" cy="259045"/>
    <xdr:sp macro="" textlink="">
      <xdr:nvSpPr>
        <xdr:cNvPr id="352" name="テキスト ボックス 351"/>
        <xdr:cNvSpPr txBox="1"/>
      </xdr:nvSpPr>
      <xdr:spPr>
        <a:xfrm>
          <a:off x="8483111" y="102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39884</xdr:rowOff>
    </xdr:from>
    <xdr:to>
      <xdr:col>11</xdr:col>
      <xdr:colOff>307975</xdr:colOff>
      <xdr:row>59</xdr:row>
      <xdr:rowOff>46235</xdr:rowOff>
    </xdr:to>
    <xdr:cxnSp macro="">
      <xdr:nvCxnSpPr>
        <xdr:cNvPr id="353" name="直線コネクタ 352"/>
        <xdr:cNvCxnSpPr/>
      </xdr:nvCxnSpPr>
      <xdr:spPr>
        <a:xfrm>
          <a:off x="6972300" y="10155434"/>
          <a:ext cx="8890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102512</xdr:rowOff>
    </xdr:from>
    <xdr:ext cx="534377" cy="259045"/>
    <xdr:sp macro="" textlink="">
      <xdr:nvSpPr>
        <xdr:cNvPr id="355" name="テキスト ボックス 354"/>
        <xdr:cNvSpPr txBox="1"/>
      </xdr:nvSpPr>
      <xdr:spPr>
        <a:xfrm>
          <a:off x="7594111" y="102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101917</xdr:rowOff>
    </xdr:from>
    <xdr:ext cx="534377" cy="259045"/>
    <xdr:sp macro="" textlink="">
      <xdr:nvSpPr>
        <xdr:cNvPr id="357" name="テキスト ボックス 356"/>
        <xdr:cNvSpPr txBox="1"/>
      </xdr:nvSpPr>
      <xdr:spPr>
        <a:xfrm>
          <a:off x="6705111" y="102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345</xdr:rowOff>
    </xdr:from>
    <xdr:to>
      <xdr:col>15</xdr:col>
      <xdr:colOff>231775</xdr:colOff>
      <xdr:row>59</xdr:row>
      <xdr:rowOff>101945</xdr:rowOff>
    </xdr:to>
    <xdr:sp macro="" textlink="">
      <xdr:nvSpPr>
        <xdr:cNvPr id="363" name="円/楕円 362"/>
        <xdr:cNvSpPr/>
      </xdr:nvSpPr>
      <xdr:spPr>
        <a:xfrm>
          <a:off x="10426700" y="101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145439</xdr:rowOff>
    </xdr:from>
    <xdr:ext cx="534377" cy="259045"/>
    <xdr:sp macro="" textlink="">
      <xdr:nvSpPr>
        <xdr:cNvPr id="364" name="農林水産業費該当値テキスト"/>
        <xdr:cNvSpPr txBox="1"/>
      </xdr:nvSpPr>
      <xdr:spPr>
        <a:xfrm>
          <a:off x="10528300" y="100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43,850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5335</xdr:rowOff>
    </xdr:from>
    <xdr:to>
      <xdr:col>14</xdr:col>
      <xdr:colOff>79375</xdr:colOff>
      <xdr:row>59</xdr:row>
      <xdr:rowOff>106935</xdr:rowOff>
    </xdr:to>
    <xdr:sp macro="" textlink="">
      <xdr:nvSpPr>
        <xdr:cNvPr id="365" name="円/楕円 364"/>
        <xdr:cNvSpPr/>
      </xdr:nvSpPr>
      <xdr:spPr>
        <a:xfrm>
          <a:off x="9588500" y="101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123462</xdr:rowOff>
    </xdr:from>
    <xdr:ext cx="534377" cy="259045"/>
    <xdr:sp macro="" textlink="">
      <xdr:nvSpPr>
        <xdr:cNvPr id="366" name="テキスト ボックス 365"/>
        <xdr:cNvSpPr txBox="1"/>
      </xdr:nvSpPr>
      <xdr:spPr>
        <a:xfrm>
          <a:off x="9372111" y="989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4602</xdr:rowOff>
    </xdr:from>
    <xdr:to>
      <xdr:col>12</xdr:col>
      <xdr:colOff>561975</xdr:colOff>
      <xdr:row>59</xdr:row>
      <xdr:rowOff>106202</xdr:rowOff>
    </xdr:to>
    <xdr:sp macro="" textlink="">
      <xdr:nvSpPr>
        <xdr:cNvPr id="367" name="円/楕円 366"/>
        <xdr:cNvSpPr/>
      </xdr:nvSpPr>
      <xdr:spPr>
        <a:xfrm>
          <a:off x="8699500" y="1012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122729</xdr:rowOff>
    </xdr:from>
    <xdr:ext cx="534377" cy="259045"/>
    <xdr:sp macro="" textlink="">
      <xdr:nvSpPr>
        <xdr:cNvPr id="368" name="テキスト ボックス 367"/>
        <xdr:cNvSpPr txBox="1"/>
      </xdr:nvSpPr>
      <xdr:spPr>
        <a:xfrm>
          <a:off x="8483111" y="989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166885</xdr:rowOff>
    </xdr:from>
    <xdr:to>
      <xdr:col>11</xdr:col>
      <xdr:colOff>358775</xdr:colOff>
      <xdr:row>59</xdr:row>
      <xdr:rowOff>97035</xdr:rowOff>
    </xdr:to>
    <xdr:sp macro="" textlink="">
      <xdr:nvSpPr>
        <xdr:cNvPr id="369" name="円/楕円 368"/>
        <xdr:cNvSpPr/>
      </xdr:nvSpPr>
      <xdr:spPr>
        <a:xfrm>
          <a:off x="7810500" y="101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113562</xdr:rowOff>
    </xdr:from>
    <xdr:ext cx="534377" cy="259045"/>
    <xdr:sp macro="" textlink="">
      <xdr:nvSpPr>
        <xdr:cNvPr id="370" name="テキスト ボックス 369"/>
        <xdr:cNvSpPr txBox="1"/>
      </xdr:nvSpPr>
      <xdr:spPr>
        <a:xfrm>
          <a:off x="7594111" y="988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160534</xdr:rowOff>
    </xdr:from>
    <xdr:to>
      <xdr:col>10</xdr:col>
      <xdr:colOff>155575</xdr:colOff>
      <xdr:row>59</xdr:row>
      <xdr:rowOff>90684</xdr:rowOff>
    </xdr:to>
    <xdr:sp macro="" textlink="">
      <xdr:nvSpPr>
        <xdr:cNvPr id="371" name="円/楕円 370"/>
        <xdr:cNvSpPr/>
      </xdr:nvSpPr>
      <xdr:spPr>
        <a:xfrm>
          <a:off x="6921500" y="101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107211</xdr:rowOff>
    </xdr:from>
    <xdr:ext cx="534377" cy="259045"/>
    <xdr:sp macro="" textlink="">
      <xdr:nvSpPr>
        <xdr:cNvPr id="372" name="テキスト ボックス 371"/>
        <xdr:cNvSpPr txBox="1"/>
      </xdr:nvSpPr>
      <xdr:spPr>
        <a:xfrm>
          <a:off x="6705111" y="987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76414</xdr:rowOff>
    </xdr:from>
    <xdr:to>
      <xdr:col>15</xdr:col>
      <xdr:colOff>180975</xdr:colOff>
      <xdr:row>78</xdr:row>
      <xdr:rowOff>7212</xdr:rowOff>
    </xdr:to>
    <xdr:cxnSp macro="">
      <xdr:nvCxnSpPr>
        <xdr:cNvPr id="399" name="直線コネクタ 398"/>
        <xdr:cNvCxnSpPr/>
      </xdr:nvCxnSpPr>
      <xdr:spPr>
        <a:xfrm flipV="1">
          <a:off x="9639300" y="13278064"/>
          <a:ext cx="838200" cy="10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60405</xdr:rowOff>
    </xdr:from>
    <xdr:ext cx="534377" cy="259045"/>
    <xdr:sp macro="" textlink="">
      <xdr:nvSpPr>
        <xdr:cNvPr id="400" name="商工費平均値テキスト"/>
        <xdr:cNvSpPr txBox="1"/>
      </xdr:nvSpPr>
      <xdr:spPr>
        <a:xfrm>
          <a:off x="10528300" y="13262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7212</xdr:rowOff>
    </xdr:from>
    <xdr:to>
      <xdr:col>14</xdr:col>
      <xdr:colOff>28575</xdr:colOff>
      <xdr:row>78</xdr:row>
      <xdr:rowOff>17920</xdr:rowOff>
    </xdr:to>
    <xdr:cxnSp macro="">
      <xdr:nvCxnSpPr>
        <xdr:cNvPr id="402" name="直線コネクタ 401"/>
        <xdr:cNvCxnSpPr/>
      </xdr:nvCxnSpPr>
      <xdr:spPr>
        <a:xfrm flipV="1">
          <a:off x="8750300" y="13380312"/>
          <a:ext cx="889000" cy="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16218</xdr:rowOff>
    </xdr:from>
    <xdr:ext cx="534377" cy="259045"/>
    <xdr:sp macro="" textlink="">
      <xdr:nvSpPr>
        <xdr:cNvPr id="404" name="テキスト ボックス 403"/>
        <xdr:cNvSpPr txBox="1"/>
      </xdr:nvSpPr>
      <xdr:spPr>
        <a:xfrm>
          <a:off x="9372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17920</xdr:rowOff>
    </xdr:from>
    <xdr:to>
      <xdr:col>12</xdr:col>
      <xdr:colOff>511175</xdr:colOff>
      <xdr:row>78</xdr:row>
      <xdr:rowOff>23470</xdr:rowOff>
    </xdr:to>
    <xdr:cxnSp macro="">
      <xdr:nvCxnSpPr>
        <xdr:cNvPr id="405" name="直線コネクタ 404"/>
        <xdr:cNvCxnSpPr/>
      </xdr:nvCxnSpPr>
      <xdr:spPr>
        <a:xfrm flipV="1">
          <a:off x="7861300" y="13391020"/>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44959</xdr:rowOff>
    </xdr:from>
    <xdr:ext cx="534377" cy="259045"/>
    <xdr:sp macro="" textlink="">
      <xdr:nvSpPr>
        <xdr:cNvPr id="407" name="テキスト ボックス 406"/>
        <xdr:cNvSpPr txBox="1"/>
      </xdr:nvSpPr>
      <xdr:spPr>
        <a:xfrm>
          <a:off x="8483111" y="130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4387</xdr:rowOff>
    </xdr:from>
    <xdr:to>
      <xdr:col>11</xdr:col>
      <xdr:colOff>307975</xdr:colOff>
      <xdr:row>78</xdr:row>
      <xdr:rowOff>23470</xdr:rowOff>
    </xdr:to>
    <xdr:cxnSp macro="">
      <xdr:nvCxnSpPr>
        <xdr:cNvPr id="408" name="直線コネクタ 407"/>
        <xdr:cNvCxnSpPr/>
      </xdr:nvCxnSpPr>
      <xdr:spPr>
        <a:xfrm>
          <a:off x="6972300" y="13377487"/>
          <a:ext cx="889000" cy="1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47519</xdr:rowOff>
    </xdr:from>
    <xdr:ext cx="534377" cy="259045"/>
    <xdr:sp macro="" textlink="">
      <xdr:nvSpPr>
        <xdr:cNvPr id="410" name="テキスト ボックス 409"/>
        <xdr:cNvSpPr txBox="1"/>
      </xdr:nvSpPr>
      <xdr:spPr>
        <a:xfrm>
          <a:off x="7594111" y="130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66932</xdr:rowOff>
    </xdr:from>
    <xdr:ext cx="534377" cy="259045"/>
    <xdr:sp macro="" textlink="">
      <xdr:nvSpPr>
        <xdr:cNvPr id="412" name="テキスト ボックス 411"/>
        <xdr:cNvSpPr txBox="1"/>
      </xdr:nvSpPr>
      <xdr:spPr>
        <a:xfrm>
          <a:off x="6705111" y="130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25614</xdr:rowOff>
    </xdr:from>
    <xdr:to>
      <xdr:col>15</xdr:col>
      <xdr:colOff>231775</xdr:colOff>
      <xdr:row>77</xdr:row>
      <xdr:rowOff>127214</xdr:rowOff>
    </xdr:to>
    <xdr:sp macro="" textlink="">
      <xdr:nvSpPr>
        <xdr:cNvPr id="418" name="円/楕円 417"/>
        <xdr:cNvSpPr/>
      </xdr:nvSpPr>
      <xdr:spPr>
        <a:xfrm>
          <a:off x="10426700" y="132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48491</xdr:rowOff>
    </xdr:from>
    <xdr:ext cx="534377" cy="259045"/>
    <xdr:sp macro="" textlink="">
      <xdr:nvSpPr>
        <xdr:cNvPr id="419" name="商工費該当値テキスト"/>
        <xdr:cNvSpPr txBox="1"/>
      </xdr:nvSpPr>
      <xdr:spPr>
        <a:xfrm>
          <a:off x="10528300" y="130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127862</xdr:rowOff>
    </xdr:from>
    <xdr:to>
      <xdr:col>14</xdr:col>
      <xdr:colOff>79375</xdr:colOff>
      <xdr:row>78</xdr:row>
      <xdr:rowOff>58012</xdr:rowOff>
    </xdr:to>
    <xdr:sp macro="" textlink="">
      <xdr:nvSpPr>
        <xdr:cNvPr id="420" name="円/楕円 419"/>
        <xdr:cNvSpPr/>
      </xdr:nvSpPr>
      <xdr:spPr>
        <a:xfrm>
          <a:off x="9588500" y="133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49139</xdr:rowOff>
    </xdr:from>
    <xdr:ext cx="534377" cy="259045"/>
    <xdr:sp macro="" textlink="">
      <xdr:nvSpPr>
        <xdr:cNvPr id="421" name="テキスト ボックス 420"/>
        <xdr:cNvSpPr txBox="1"/>
      </xdr:nvSpPr>
      <xdr:spPr>
        <a:xfrm>
          <a:off x="9372111" y="1342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138570</xdr:rowOff>
    </xdr:from>
    <xdr:to>
      <xdr:col>12</xdr:col>
      <xdr:colOff>561975</xdr:colOff>
      <xdr:row>78</xdr:row>
      <xdr:rowOff>68720</xdr:rowOff>
    </xdr:to>
    <xdr:sp macro="" textlink="">
      <xdr:nvSpPr>
        <xdr:cNvPr id="422" name="円/楕円 421"/>
        <xdr:cNvSpPr/>
      </xdr:nvSpPr>
      <xdr:spPr>
        <a:xfrm>
          <a:off x="8699500" y="133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59847</xdr:rowOff>
    </xdr:from>
    <xdr:ext cx="534377" cy="259045"/>
    <xdr:sp macro="" textlink="">
      <xdr:nvSpPr>
        <xdr:cNvPr id="423" name="テキスト ボックス 422"/>
        <xdr:cNvSpPr txBox="1"/>
      </xdr:nvSpPr>
      <xdr:spPr>
        <a:xfrm>
          <a:off x="8483111" y="134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144120</xdr:rowOff>
    </xdr:from>
    <xdr:to>
      <xdr:col>11</xdr:col>
      <xdr:colOff>358775</xdr:colOff>
      <xdr:row>78</xdr:row>
      <xdr:rowOff>74270</xdr:rowOff>
    </xdr:to>
    <xdr:sp macro="" textlink="">
      <xdr:nvSpPr>
        <xdr:cNvPr id="424" name="円/楕円 423"/>
        <xdr:cNvSpPr/>
      </xdr:nvSpPr>
      <xdr:spPr>
        <a:xfrm>
          <a:off x="7810500" y="133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65397</xdr:rowOff>
    </xdr:from>
    <xdr:ext cx="534377" cy="259045"/>
    <xdr:sp macro="" textlink="">
      <xdr:nvSpPr>
        <xdr:cNvPr id="425" name="テキスト ボックス 424"/>
        <xdr:cNvSpPr txBox="1"/>
      </xdr:nvSpPr>
      <xdr:spPr>
        <a:xfrm>
          <a:off x="7594111" y="134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125037</xdr:rowOff>
    </xdr:from>
    <xdr:to>
      <xdr:col>10</xdr:col>
      <xdr:colOff>155575</xdr:colOff>
      <xdr:row>78</xdr:row>
      <xdr:rowOff>55187</xdr:rowOff>
    </xdr:to>
    <xdr:sp macro="" textlink="">
      <xdr:nvSpPr>
        <xdr:cNvPr id="426" name="円/楕円 425"/>
        <xdr:cNvSpPr/>
      </xdr:nvSpPr>
      <xdr:spPr>
        <a:xfrm>
          <a:off x="6921500" y="1332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46314</xdr:rowOff>
    </xdr:from>
    <xdr:ext cx="534377" cy="259045"/>
    <xdr:sp macro="" textlink="">
      <xdr:nvSpPr>
        <xdr:cNvPr id="427" name="テキスト ボックス 426"/>
        <xdr:cNvSpPr txBox="1"/>
      </xdr:nvSpPr>
      <xdr:spPr>
        <a:xfrm>
          <a:off x="6705111" y="1341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101871</xdr:rowOff>
    </xdr:from>
    <xdr:to>
      <xdr:col>15</xdr:col>
      <xdr:colOff>180975</xdr:colOff>
      <xdr:row>98</xdr:row>
      <xdr:rowOff>112361</xdr:rowOff>
    </xdr:to>
    <xdr:cxnSp macro="">
      <xdr:nvCxnSpPr>
        <xdr:cNvPr id="454" name="直線コネクタ 453"/>
        <xdr:cNvCxnSpPr/>
      </xdr:nvCxnSpPr>
      <xdr:spPr>
        <a:xfrm flipV="1">
          <a:off x="9639300" y="16903971"/>
          <a:ext cx="838200" cy="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108993</xdr:rowOff>
    </xdr:from>
    <xdr:to>
      <xdr:col>14</xdr:col>
      <xdr:colOff>28575</xdr:colOff>
      <xdr:row>98</xdr:row>
      <xdr:rowOff>112361</xdr:rowOff>
    </xdr:to>
    <xdr:cxnSp macro="">
      <xdr:nvCxnSpPr>
        <xdr:cNvPr id="457" name="直線コネクタ 456"/>
        <xdr:cNvCxnSpPr/>
      </xdr:nvCxnSpPr>
      <xdr:spPr>
        <a:xfrm>
          <a:off x="8750300" y="16911093"/>
          <a:ext cx="889000" cy="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1436</xdr:rowOff>
    </xdr:from>
    <xdr:ext cx="534377" cy="259045"/>
    <xdr:sp macro="" textlink="">
      <xdr:nvSpPr>
        <xdr:cNvPr id="459" name="テキスト ボックス 458"/>
        <xdr:cNvSpPr txBox="1"/>
      </xdr:nvSpPr>
      <xdr:spPr>
        <a:xfrm>
          <a:off x="9372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108993</xdr:rowOff>
    </xdr:from>
    <xdr:to>
      <xdr:col>12</xdr:col>
      <xdr:colOff>511175</xdr:colOff>
      <xdr:row>98</xdr:row>
      <xdr:rowOff>118565</xdr:rowOff>
    </xdr:to>
    <xdr:cxnSp macro="">
      <xdr:nvCxnSpPr>
        <xdr:cNvPr id="460" name="直線コネクタ 459"/>
        <xdr:cNvCxnSpPr/>
      </xdr:nvCxnSpPr>
      <xdr:spPr>
        <a:xfrm flipV="1">
          <a:off x="7861300" y="16911093"/>
          <a:ext cx="889000" cy="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1016</xdr:rowOff>
    </xdr:from>
    <xdr:ext cx="534377" cy="259045"/>
    <xdr:sp macro="" textlink="">
      <xdr:nvSpPr>
        <xdr:cNvPr id="462" name="テキスト ボックス 461"/>
        <xdr:cNvSpPr txBox="1"/>
      </xdr:nvSpPr>
      <xdr:spPr>
        <a:xfrm>
          <a:off x="8483111" y="16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116191</xdr:rowOff>
    </xdr:from>
    <xdr:to>
      <xdr:col>11</xdr:col>
      <xdr:colOff>307975</xdr:colOff>
      <xdr:row>98</xdr:row>
      <xdr:rowOff>118565</xdr:rowOff>
    </xdr:to>
    <xdr:cxnSp macro="">
      <xdr:nvCxnSpPr>
        <xdr:cNvPr id="463" name="直線コネクタ 462"/>
        <xdr:cNvCxnSpPr/>
      </xdr:nvCxnSpPr>
      <xdr:spPr>
        <a:xfrm>
          <a:off x="6972300" y="16918291"/>
          <a:ext cx="8890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6300</xdr:rowOff>
    </xdr:from>
    <xdr:ext cx="534377" cy="259045"/>
    <xdr:sp macro="" textlink="">
      <xdr:nvSpPr>
        <xdr:cNvPr id="465" name="テキスト ボックス 464"/>
        <xdr:cNvSpPr txBox="1"/>
      </xdr:nvSpPr>
      <xdr:spPr>
        <a:xfrm>
          <a:off x="7594111" y="166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6906</xdr:rowOff>
    </xdr:from>
    <xdr:ext cx="534377" cy="259045"/>
    <xdr:sp macro="" textlink="">
      <xdr:nvSpPr>
        <xdr:cNvPr id="467" name="テキスト ボックス 466"/>
        <xdr:cNvSpPr txBox="1"/>
      </xdr:nvSpPr>
      <xdr:spPr>
        <a:xfrm>
          <a:off x="6705111" y="166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51071</xdr:rowOff>
    </xdr:from>
    <xdr:to>
      <xdr:col>15</xdr:col>
      <xdr:colOff>231775</xdr:colOff>
      <xdr:row>98</xdr:row>
      <xdr:rowOff>152671</xdr:rowOff>
    </xdr:to>
    <xdr:sp macro="" textlink="">
      <xdr:nvSpPr>
        <xdr:cNvPr id="473" name="円/楕円 472"/>
        <xdr:cNvSpPr/>
      </xdr:nvSpPr>
      <xdr:spPr>
        <a:xfrm>
          <a:off x="10426700" y="168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61561</xdr:rowOff>
    </xdr:from>
    <xdr:to>
      <xdr:col>14</xdr:col>
      <xdr:colOff>79375</xdr:colOff>
      <xdr:row>98</xdr:row>
      <xdr:rowOff>163161</xdr:rowOff>
    </xdr:to>
    <xdr:sp macro="" textlink="">
      <xdr:nvSpPr>
        <xdr:cNvPr id="475" name="円/楕円 474"/>
        <xdr:cNvSpPr/>
      </xdr:nvSpPr>
      <xdr:spPr>
        <a:xfrm>
          <a:off x="9588500" y="1686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154288</xdr:rowOff>
    </xdr:from>
    <xdr:ext cx="534377" cy="259045"/>
    <xdr:sp macro="" textlink="">
      <xdr:nvSpPr>
        <xdr:cNvPr id="476" name="テキスト ボックス 475"/>
        <xdr:cNvSpPr txBox="1"/>
      </xdr:nvSpPr>
      <xdr:spPr>
        <a:xfrm>
          <a:off x="9372111" y="1695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58193</xdr:rowOff>
    </xdr:from>
    <xdr:to>
      <xdr:col>12</xdr:col>
      <xdr:colOff>561975</xdr:colOff>
      <xdr:row>98</xdr:row>
      <xdr:rowOff>159793</xdr:rowOff>
    </xdr:to>
    <xdr:sp macro="" textlink="">
      <xdr:nvSpPr>
        <xdr:cNvPr id="477" name="円/楕円 476"/>
        <xdr:cNvSpPr/>
      </xdr:nvSpPr>
      <xdr:spPr>
        <a:xfrm>
          <a:off x="8699500" y="168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150920</xdr:rowOff>
    </xdr:from>
    <xdr:ext cx="534377" cy="259045"/>
    <xdr:sp macro="" textlink="">
      <xdr:nvSpPr>
        <xdr:cNvPr id="478" name="テキスト ボックス 477"/>
        <xdr:cNvSpPr txBox="1"/>
      </xdr:nvSpPr>
      <xdr:spPr>
        <a:xfrm>
          <a:off x="8483111" y="169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67765</xdr:rowOff>
    </xdr:from>
    <xdr:to>
      <xdr:col>11</xdr:col>
      <xdr:colOff>358775</xdr:colOff>
      <xdr:row>98</xdr:row>
      <xdr:rowOff>169365</xdr:rowOff>
    </xdr:to>
    <xdr:sp macro="" textlink="">
      <xdr:nvSpPr>
        <xdr:cNvPr id="479" name="円/楕円 478"/>
        <xdr:cNvSpPr/>
      </xdr:nvSpPr>
      <xdr:spPr>
        <a:xfrm>
          <a:off x="7810500" y="168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160492</xdr:rowOff>
    </xdr:from>
    <xdr:ext cx="534377" cy="259045"/>
    <xdr:sp macro="" textlink="">
      <xdr:nvSpPr>
        <xdr:cNvPr id="480" name="テキスト ボックス 479"/>
        <xdr:cNvSpPr txBox="1"/>
      </xdr:nvSpPr>
      <xdr:spPr>
        <a:xfrm>
          <a:off x="7594111" y="1696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65391</xdr:rowOff>
    </xdr:from>
    <xdr:to>
      <xdr:col>10</xdr:col>
      <xdr:colOff>155575</xdr:colOff>
      <xdr:row>98</xdr:row>
      <xdr:rowOff>166991</xdr:rowOff>
    </xdr:to>
    <xdr:sp macro="" textlink="">
      <xdr:nvSpPr>
        <xdr:cNvPr id="481" name="円/楕円 480"/>
        <xdr:cNvSpPr/>
      </xdr:nvSpPr>
      <xdr:spPr>
        <a:xfrm>
          <a:off x="6921500" y="1686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158118</xdr:rowOff>
    </xdr:from>
    <xdr:ext cx="534377" cy="259045"/>
    <xdr:sp macro="" textlink="">
      <xdr:nvSpPr>
        <xdr:cNvPr id="482" name="テキスト ボックス 481"/>
        <xdr:cNvSpPr txBox="1"/>
      </xdr:nvSpPr>
      <xdr:spPr>
        <a:xfrm>
          <a:off x="6705111" y="1696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15211</xdr:rowOff>
    </xdr:from>
    <xdr:to>
      <xdr:col>23</xdr:col>
      <xdr:colOff>517525</xdr:colOff>
      <xdr:row>32</xdr:row>
      <xdr:rowOff>142231</xdr:rowOff>
    </xdr:to>
    <xdr:cxnSp macro="">
      <xdr:nvCxnSpPr>
        <xdr:cNvPr id="513" name="直線コネクタ 512"/>
        <xdr:cNvCxnSpPr/>
      </xdr:nvCxnSpPr>
      <xdr:spPr>
        <a:xfrm flipV="1">
          <a:off x="15481300" y="5330161"/>
          <a:ext cx="838200" cy="29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142231</xdr:rowOff>
    </xdr:from>
    <xdr:to>
      <xdr:col>22</xdr:col>
      <xdr:colOff>365125</xdr:colOff>
      <xdr:row>33</xdr:row>
      <xdr:rowOff>132417</xdr:rowOff>
    </xdr:to>
    <xdr:cxnSp macro="">
      <xdr:nvCxnSpPr>
        <xdr:cNvPr id="516" name="直線コネクタ 515"/>
        <xdr:cNvCxnSpPr/>
      </xdr:nvCxnSpPr>
      <xdr:spPr>
        <a:xfrm flipV="1">
          <a:off x="14592300" y="5628631"/>
          <a:ext cx="889000" cy="16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104377</xdr:rowOff>
    </xdr:from>
    <xdr:ext cx="534377" cy="259045"/>
    <xdr:sp macro="" textlink="">
      <xdr:nvSpPr>
        <xdr:cNvPr id="518" name="テキスト ボックス 517"/>
        <xdr:cNvSpPr txBox="1"/>
      </xdr:nvSpPr>
      <xdr:spPr>
        <a:xfrm>
          <a:off x="15214111" y="627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167295</xdr:rowOff>
    </xdr:from>
    <xdr:to>
      <xdr:col>21</xdr:col>
      <xdr:colOff>161925</xdr:colOff>
      <xdr:row>33</xdr:row>
      <xdr:rowOff>132417</xdr:rowOff>
    </xdr:to>
    <xdr:cxnSp macro="">
      <xdr:nvCxnSpPr>
        <xdr:cNvPr id="519" name="直線コネクタ 518"/>
        <xdr:cNvCxnSpPr/>
      </xdr:nvCxnSpPr>
      <xdr:spPr>
        <a:xfrm>
          <a:off x="13703300" y="5653695"/>
          <a:ext cx="889000" cy="13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117815</xdr:rowOff>
    </xdr:from>
    <xdr:ext cx="534377" cy="259045"/>
    <xdr:sp macro="" textlink="">
      <xdr:nvSpPr>
        <xdr:cNvPr id="521" name="テキスト ボックス 520"/>
        <xdr:cNvSpPr txBox="1"/>
      </xdr:nvSpPr>
      <xdr:spPr>
        <a:xfrm>
          <a:off x="14325111" y="62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167295</xdr:rowOff>
    </xdr:from>
    <xdr:to>
      <xdr:col>19</xdr:col>
      <xdr:colOff>644525</xdr:colOff>
      <xdr:row>33</xdr:row>
      <xdr:rowOff>52048</xdr:rowOff>
    </xdr:to>
    <xdr:cxnSp macro="">
      <xdr:nvCxnSpPr>
        <xdr:cNvPr id="522" name="直線コネクタ 521"/>
        <xdr:cNvCxnSpPr/>
      </xdr:nvCxnSpPr>
      <xdr:spPr>
        <a:xfrm flipV="1">
          <a:off x="12814300" y="5653695"/>
          <a:ext cx="889000" cy="5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154228</xdr:rowOff>
    </xdr:from>
    <xdr:ext cx="534377" cy="259045"/>
    <xdr:sp macro="" textlink="">
      <xdr:nvSpPr>
        <xdr:cNvPr id="524" name="テキスト ボックス 523"/>
        <xdr:cNvSpPr txBox="1"/>
      </xdr:nvSpPr>
      <xdr:spPr>
        <a:xfrm>
          <a:off x="13436111" y="632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35094</xdr:rowOff>
    </xdr:from>
    <xdr:ext cx="534377" cy="259045"/>
    <xdr:sp macro="" textlink="">
      <xdr:nvSpPr>
        <xdr:cNvPr id="526" name="テキスト ボックス 525"/>
        <xdr:cNvSpPr txBox="1"/>
      </xdr:nvSpPr>
      <xdr:spPr>
        <a:xfrm>
          <a:off x="12547111" y="63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135861</xdr:rowOff>
    </xdr:from>
    <xdr:to>
      <xdr:col>23</xdr:col>
      <xdr:colOff>568325</xdr:colOff>
      <xdr:row>31</xdr:row>
      <xdr:rowOff>66011</xdr:rowOff>
    </xdr:to>
    <xdr:sp macro="" textlink="">
      <xdr:nvSpPr>
        <xdr:cNvPr id="532" name="円/楕円 531"/>
        <xdr:cNvSpPr/>
      </xdr:nvSpPr>
      <xdr:spPr>
        <a:xfrm>
          <a:off x="16268700" y="527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50788</xdr:rowOff>
    </xdr:from>
    <xdr:ext cx="534377" cy="259045"/>
    <xdr:sp macro="" textlink="">
      <xdr:nvSpPr>
        <xdr:cNvPr id="533" name="消防費該当値テキスト"/>
        <xdr:cNvSpPr txBox="1"/>
      </xdr:nvSpPr>
      <xdr:spPr>
        <a:xfrm>
          <a:off x="16370300" y="519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89,124</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91431</xdr:rowOff>
    </xdr:from>
    <xdr:to>
      <xdr:col>22</xdr:col>
      <xdr:colOff>415925</xdr:colOff>
      <xdr:row>33</xdr:row>
      <xdr:rowOff>21581</xdr:rowOff>
    </xdr:to>
    <xdr:sp macro="" textlink="">
      <xdr:nvSpPr>
        <xdr:cNvPr id="534" name="円/楕円 533"/>
        <xdr:cNvSpPr/>
      </xdr:nvSpPr>
      <xdr:spPr>
        <a:xfrm>
          <a:off x="15430500" y="557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38108</xdr:rowOff>
    </xdr:from>
    <xdr:ext cx="534377" cy="259045"/>
    <xdr:sp macro="" textlink="">
      <xdr:nvSpPr>
        <xdr:cNvPr id="535" name="テキスト ボックス 534"/>
        <xdr:cNvSpPr txBox="1"/>
      </xdr:nvSpPr>
      <xdr:spPr>
        <a:xfrm>
          <a:off x="15214111" y="535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70,845</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81617</xdr:rowOff>
    </xdr:from>
    <xdr:to>
      <xdr:col>21</xdr:col>
      <xdr:colOff>212725</xdr:colOff>
      <xdr:row>34</xdr:row>
      <xdr:rowOff>11767</xdr:rowOff>
    </xdr:to>
    <xdr:sp macro="" textlink="">
      <xdr:nvSpPr>
        <xdr:cNvPr id="536" name="円/楕円 535"/>
        <xdr:cNvSpPr/>
      </xdr:nvSpPr>
      <xdr:spPr>
        <a:xfrm>
          <a:off x="14541500" y="573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28294</xdr:rowOff>
    </xdr:from>
    <xdr:ext cx="534377" cy="259045"/>
    <xdr:sp macro="" textlink="">
      <xdr:nvSpPr>
        <xdr:cNvPr id="537" name="テキスト ボックス 536"/>
        <xdr:cNvSpPr txBox="1"/>
      </xdr:nvSpPr>
      <xdr:spPr>
        <a:xfrm>
          <a:off x="14325111" y="551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60,946</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116495</xdr:rowOff>
    </xdr:from>
    <xdr:to>
      <xdr:col>20</xdr:col>
      <xdr:colOff>9525</xdr:colOff>
      <xdr:row>33</xdr:row>
      <xdr:rowOff>46645</xdr:rowOff>
    </xdr:to>
    <xdr:sp macro="" textlink="">
      <xdr:nvSpPr>
        <xdr:cNvPr id="538" name="円/楕円 537"/>
        <xdr:cNvSpPr/>
      </xdr:nvSpPr>
      <xdr:spPr>
        <a:xfrm>
          <a:off x="13652500" y="56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63172</xdr:rowOff>
    </xdr:from>
    <xdr:ext cx="534377" cy="259045"/>
    <xdr:sp macro="" textlink="">
      <xdr:nvSpPr>
        <xdr:cNvPr id="539" name="テキスト ボックス 538"/>
        <xdr:cNvSpPr txBox="1"/>
      </xdr:nvSpPr>
      <xdr:spPr>
        <a:xfrm>
          <a:off x="13436111" y="53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69,310</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1248</xdr:rowOff>
    </xdr:from>
    <xdr:to>
      <xdr:col>18</xdr:col>
      <xdr:colOff>492125</xdr:colOff>
      <xdr:row>33</xdr:row>
      <xdr:rowOff>102848</xdr:rowOff>
    </xdr:to>
    <xdr:sp macro="" textlink="">
      <xdr:nvSpPr>
        <xdr:cNvPr id="540" name="円/楕円 539"/>
        <xdr:cNvSpPr/>
      </xdr:nvSpPr>
      <xdr:spPr>
        <a:xfrm>
          <a:off x="12763500" y="56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119375</xdr:rowOff>
    </xdr:from>
    <xdr:ext cx="534377" cy="259045"/>
    <xdr:sp macro="" textlink="">
      <xdr:nvSpPr>
        <xdr:cNvPr id="541" name="テキスト ボックス 540"/>
        <xdr:cNvSpPr txBox="1"/>
      </xdr:nvSpPr>
      <xdr:spPr>
        <a:xfrm>
          <a:off x="12547111" y="54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160156</xdr:rowOff>
    </xdr:from>
    <xdr:to>
      <xdr:col>23</xdr:col>
      <xdr:colOff>517525</xdr:colOff>
      <xdr:row>57</xdr:row>
      <xdr:rowOff>170496</xdr:rowOff>
    </xdr:to>
    <xdr:cxnSp macro="">
      <xdr:nvCxnSpPr>
        <xdr:cNvPr id="572" name="直線コネクタ 571"/>
        <xdr:cNvCxnSpPr/>
      </xdr:nvCxnSpPr>
      <xdr:spPr>
        <a:xfrm>
          <a:off x="15481300" y="9932806"/>
          <a:ext cx="8382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151424</xdr:rowOff>
    </xdr:from>
    <xdr:to>
      <xdr:col>22</xdr:col>
      <xdr:colOff>365125</xdr:colOff>
      <xdr:row>57</xdr:row>
      <xdr:rowOff>160156</xdr:rowOff>
    </xdr:to>
    <xdr:cxnSp macro="">
      <xdr:nvCxnSpPr>
        <xdr:cNvPr id="575" name="直線コネクタ 574"/>
        <xdr:cNvCxnSpPr/>
      </xdr:nvCxnSpPr>
      <xdr:spPr>
        <a:xfrm>
          <a:off x="14592300" y="9924074"/>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151424</xdr:rowOff>
    </xdr:from>
    <xdr:to>
      <xdr:col>21</xdr:col>
      <xdr:colOff>161925</xdr:colOff>
      <xdr:row>58</xdr:row>
      <xdr:rowOff>16452</xdr:rowOff>
    </xdr:to>
    <xdr:cxnSp macro="">
      <xdr:nvCxnSpPr>
        <xdr:cNvPr id="578" name="直線コネクタ 577"/>
        <xdr:cNvCxnSpPr/>
      </xdr:nvCxnSpPr>
      <xdr:spPr>
        <a:xfrm flipV="1">
          <a:off x="13703300" y="9924074"/>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51853</xdr:rowOff>
    </xdr:from>
    <xdr:to>
      <xdr:col>19</xdr:col>
      <xdr:colOff>644525</xdr:colOff>
      <xdr:row>58</xdr:row>
      <xdr:rowOff>16452</xdr:rowOff>
    </xdr:to>
    <xdr:cxnSp macro="">
      <xdr:nvCxnSpPr>
        <xdr:cNvPr id="581" name="直線コネクタ 580"/>
        <xdr:cNvCxnSpPr/>
      </xdr:nvCxnSpPr>
      <xdr:spPr>
        <a:xfrm>
          <a:off x="12814300" y="9824503"/>
          <a:ext cx="889000" cy="13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64975</xdr:rowOff>
    </xdr:from>
    <xdr:ext cx="534377" cy="259045"/>
    <xdr:sp macro="" textlink="">
      <xdr:nvSpPr>
        <xdr:cNvPr id="583" name="テキスト ボックス 582"/>
        <xdr:cNvSpPr txBox="1"/>
      </xdr:nvSpPr>
      <xdr:spPr>
        <a:xfrm>
          <a:off x="13436111" y="94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70651</xdr:rowOff>
    </xdr:from>
    <xdr:ext cx="534377" cy="259045"/>
    <xdr:sp macro="" textlink="">
      <xdr:nvSpPr>
        <xdr:cNvPr id="585" name="テキスト ボックス 584"/>
        <xdr:cNvSpPr txBox="1"/>
      </xdr:nvSpPr>
      <xdr:spPr>
        <a:xfrm>
          <a:off x="12547111" y="95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119696</xdr:rowOff>
    </xdr:from>
    <xdr:to>
      <xdr:col>23</xdr:col>
      <xdr:colOff>568325</xdr:colOff>
      <xdr:row>58</xdr:row>
      <xdr:rowOff>49846</xdr:rowOff>
    </xdr:to>
    <xdr:sp macro="" textlink="">
      <xdr:nvSpPr>
        <xdr:cNvPr id="591" name="円/楕円 590"/>
        <xdr:cNvSpPr/>
      </xdr:nvSpPr>
      <xdr:spPr>
        <a:xfrm>
          <a:off x="16268700" y="98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34623</xdr:rowOff>
    </xdr:from>
    <xdr:ext cx="534377" cy="259045"/>
    <xdr:sp macro="" textlink="">
      <xdr:nvSpPr>
        <xdr:cNvPr id="592" name="教育費該当値テキスト"/>
        <xdr:cNvSpPr txBox="1"/>
      </xdr:nvSpPr>
      <xdr:spPr>
        <a:xfrm>
          <a:off x="16370300" y="980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41,535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109356</xdr:rowOff>
    </xdr:from>
    <xdr:to>
      <xdr:col>22</xdr:col>
      <xdr:colOff>415925</xdr:colOff>
      <xdr:row>58</xdr:row>
      <xdr:rowOff>39506</xdr:rowOff>
    </xdr:to>
    <xdr:sp macro="" textlink="">
      <xdr:nvSpPr>
        <xdr:cNvPr id="593" name="円/楕円 592"/>
        <xdr:cNvSpPr/>
      </xdr:nvSpPr>
      <xdr:spPr>
        <a:xfrm>
          <a:off x="15430500" y="988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30633</xdr:rowOff>
    </xdr:from>
    <xdr:ext cx="534377" cy="259045"/>
    <xdr:sp macro="" textlink="">
      <xdr:nvSpPr>
        <xdr:cNvPr id="594" name="テキスト ボックス 593"/>
        <xdr:cNvSpPr txBox="1"/>
      </xdr:nvSpPr>
      <xdr:spPr>
        <a:xfrm>
          <a:off x="15214111" y="997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100624</xdr:rowOff>
    </xdr:from>
    <xdr:to>
      <xdr:col>21</xdr:col>
      <xdr:colOff>212725</xdr:colOff>
      <xdr:row>58</xdr:row>
      <xdr:rowOff>30774</xdr:rowOff>
    </xdr:to>
    <xdr:sp macro="" textlink="">
      <xdr:nvSpPr>
        <xdr:cNvPr id="595" name="円/楕円 594"/>
        <xdr:cNvSpPr/>
      </xdr:nvSpPr>
      <xdr:spPr>
        <a:xfrm>
          <a:off x="14541500" y="98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21901</xdr:rowOff>
    </xdr:from>
    <xdr:ext cx="534377" cy="259045"/>
    <xdr:sp macro="" textlink="">
      <xdr:nvSpPr>
        <xdr:cNvPr id="596" name="テキスト ボックス 595"/>
        <xdr:cNvSpPr txBox="1"/>
      </xdr:nvSpPr>
      <xdr:spPr>
        <a:xfrm>
          <a:off x="14325111" y="99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137102</xdr:rowOff>
    </xdr:from>
    <xdr:to>
      <xdr:col>20</xdr:col>
      <xdr:colOff>9525</xdr:colOff>
      <xdr:row>58</xdr:row>
      <xdr:rowOff>67252</xdr:rowOff>
    </xdr:to>
    <xdr:sp macro="" textlink="">
      <xdr:nvSpPr>
        <xdr:cNvPr id="597" name="円/楕円 596"/>
        <xdr:cNvSpPr/>
      </xdr:nvSpPr>
      <xdr:spPr>
        <a:xfrm>
          <a:off x="13652500" y="99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58379</xdr:rowOff>
    </xdr:from>
    <xdr:ext cx="534377" cy="259045"/>
    <xdr:sp macro="" textlink="">
      <xdr:nvSpPr>
        <xdr:cNvPr id="598" name="テキスト ボックス 597"/>
        <xdr:cNvSpPr txBox="1"/>
      </xdr:nvSpPr>
      <xdr:spPr>
        <a:xfrm>
          <a:off x="13436111" y="100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1053</xdr:rowOff>
    </xdr:from>
    <xdr:to>
      <xdr:col>18</xdr:col>
      <xdr:colOff>492125</xdr:colOff>
      <xdr:row>57</xdr:row>
      <xdr:rowOff>102653</xdr:rowOff>
    </xdr:to>
    <xdr:sp macro="" textlink="">
      <xdr:nvSpPr>
        <xdr:cNvPr id="599" name="円/楕円 598"/>
        <xdr:cNvSpPr/>
      </xdr:nvSpPr>
      <xdr:spPr>
        <a:xfrm>
          <a:off x="12763500" y="97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93780</xdr:rowOff>
    </xdr:from>
    <xdr:ext cx="534377" cy="259045"/>
    <xdr:sp macro="" textlink="">
      <xdr:nvSpPr>
        <xdr:cNvPr id="600" name="テキスト ボックス 599"/>
        <xdr:cNvSpPr txBox="1"/>
      </xdr:nvSpPr>
      <xdr:spPr>
        <a:xfrm>
          <a:off x="12547111" y="98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160314</xdr:rowOff>
    </xdr:from>
    <xdr:to>
      <xdr:col>23</xdr:col>
      <xdr:colOff>517525</xdr:colOff>
      <xdr:row>78</xdr:row>
      <xdr:rowOff>16422</xdr:rowOff>
    </xdr:to>
    <xdr:cxnSp macro="">
      <xdr:nvCxnSpPr>
        <xdr:cNvPr id="625" name="直線コネクタ 624"/>
        <xdr:cNvCxnSpPr/>
      </xdr:nvCxnSpPr>
      <xdr:spPr>
        <a:xfrm>
          <a:off x="15481300" y="13361964"/>
          <a:ext cx="838200" cy="2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160314</xdr:rowOff>
    </xdr:from>
    <xdr:to>
      <xdr:col>22</xdr:col>
      <xdr:colOff>365125</xdr:colOff>
      <xdr:row>78</xdr:row>
      <xdr:rowOff>25400</xdr:rowOff>
    </xdr:to>
    <xdr:cxnSp macro="">
      <xdr:nvCxnSpPr>
        <xdr:cNvPr id="628" name="直線コネクタ 627"/>
        <xdr:cNvCxnSpPr/>
      </xdr:nvCxnSpPr>
      <xdr:spPr>
        <a:xfrm flipV="1">
          <a:off x="14592300" y="13361964"/>
          <a:ext cx="889000" cy="3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22444</xdr:rowOff>
    </xdr:from>
    <xdr:ext cx="534377" cy="259045"/>
    <xdr:sp macro="" textlink="">
      <xdr:nvSpPr>
        <xdr:cNvPr id="630" name="テキスト ボックス 629"/>
        <xdr:cNvSpPr txBox="1"/>
      </xdr:nvSpPr>
      <xdr:spPr>
        <a:xfrm>
          <a:off x="15214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125053</xdr:rowOff>
    </xdr:from>
    <xdr:to>
      <xdr:col>21</xdr:col>
      <xdr:colOff>161925</xdr:colOff>
      <xdr:row>78</xdr:row>
      <xdr:rowOff>25400</xdr:rowOff>
    </xdr:to>
    <xdr:cxnSp macro="">
      <xdr:nvCxnSpPr>
        <xdr:cNvPr id="631" name="直線コネクタ 630"/>
        <xdr:cNvCxnSpPr/>
      </xdr:nvCxnSpPr>
      <xdr:spPr>
        <a:xfrm>
          <a:off x="13703300" y="13326703"/>
          <a:ext cx="889000" cy="7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40212</xdr:rowOff>
    </xdr:from>
    <xdr:ext cx="469744" cy="259045"/>
    <xdr:sp macro="" textlink="">
      <xdr:nvSpPr>
        <xdr:cNvPr id="633" name="テキスト ボックス 632"/>
        <xdr:cNvSpPr txBox="1"/>
      </xdr:nvSpPr>
      <xdr:spPr>
        <a:xfrm>
          <a:off x="14357427" y="130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3426</xdr:rowOff>
    </xdr:from>
    <xdr:to>
      <xdr:col>19</xdr:col>
      <xdr:colOff>644525</xdr:colOff>
      <xdr:row>77</xdr:row>
      <xdr:rowOff>125053</xdr:rowOff>
    </xdr:to>
    <xdr:cxnSp macro="">
      <xdr:nvCxnSpPr>
        <xdr:cNvPr id="634" name="直線コネクタ 633"/>
        <xdr:cNvCxnSpPr/>
      </xdr:nvCxnSpPr>
      <xdr:spPr>
        <a:xfrm>
          <a:off x="12814300" y="13033626"/>
          <a:ext cx="889000" cy="29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13921</xdr:rowOff>
    </xdr:from>
    <xdr:ext cx="469744" cy="259045"/>
    <xdr:sp macro="" textlink="">
      <xdr:nvSpPr>
        <xdr:cNvPr id="636" name="テキスト ボックス 635"/>
        <xdr:cNvSpPr txBox="1"/>
      </xdr:nvSpPr>
      <xdr:spPr>
        <a:xfrm>
          <a:off x="13468427" y="133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18172</xdr:rowOff>
    </xdr:from>
    <xdr:ext cx="469744" cy="259045"/>
    <xdr:sp macro="" textlink="">
      <xdr:nvSpPr>
        <xdr:cNvPr id="638" name="テキスト ボックス 637"/>
        <xdr:cNvSpPr txBox="1"/>
      </xdr:nvSpPr>
      <xdr:spPr>
        <a:xfrm>
          <a:off x="12579427" y="1339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137072</xdr:rowOff>
    </xdr:from>
    <xdr:to>
      <xdr:col>23</xdr:col>
      <xdr:colOff>568325</xdr:colOff>
      <xdr:row>78</xdr:row>
      <xdr:rowOff>67222</xdr:rowOff>
    </xdr:to>
    <xdr:sp macro="" textlink="">
      <xdr:nvSpPr>
        <xdr:cNvPr id="644" name="円/楕円 643"/>
        <xdr:cNvSpPr/>
      </xdr:nvSpPr>
      <xdr:spPr>
        <a:xfrm>
          <a:off x="16268700" y="133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469744" cy="259045"/>
    <xdr:sp macro="" textlink="">
      <xdr:nvSpPr>
        <xdr:cNvPr id="645" name="災害復旧費該当値テキスト"/>
        <xdr:cNvSpPr txBox="1"/>
      </xdr:nvSpPr>
      <xdr:spPr>
        <a:xfrm>
          <a:off x="16370300" y="1328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109514</xdr:rowOff>
    </xdr:from>
    <xdr:to>
      <xdr:col>22</xdr:col>
      <xdr:colOff>415925</xdr:colOff>
      <xdr:row>78</xdr:row>
      <xdr:rowOff>39664</xdr:rowOff>
    </xdr:to>
    <xdr:sp macro="" textlink="">
      <xdr:nvSpPr>
        <xdr:cNvPr id="646" name="円/楕円 645"/>
        <xdr:cNvSpPr/>
      </xdr:nvSpPr>
      <xdr:spPr>
        <a:xfrm>
          <a:off x="15430500" y="133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30791</xdr:rowOff>
    </xdr:from>
    <xdr:ext cx="469744" cy="259045"/>
    <xdr:sp macro="" textlink="">
      <xdr:nvSpPr>
        <xdr:cNvPr id="647" name="テキスト ボックス 646"/>
        <xdr:cNvSpPr txBox="1"/>
      </xdr:nvSpPr>
      <xdr:spPr>
        <a:xfrm>
          <a:off x="15246427" y="134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8" name="円/楕円 64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9" name="テキスト ボックス 64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74253</xdr:rowOff>
    </xdr:from>
    <xdr:to>
      <xdr:col>20</xdr:col>
      <xdr:colOff>9525</xdr:colOff>
      <xdr:row>78</xdr:row>
      <xdr:rowOff>4403</xdr:rowOff>
    </xdr:to>
    <xdr:sp macro="" textlink="">
      <xdr:nvSpPr>
        <xdr:cNvPr id="650" name="円/楕円 649"/>
        <xdr:cNvSpPr/>
      </xdr:nvSpPr>
      <xdr:spPr>
        <a:xfrm>
          <a:off x="13652500" y="132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20930</xdr:rowOff>
    </xdr:from>
    <xdr:ext cx="534377" cy="259045"/>
    <xdr:sp macro="" textlink="">
      <xdr:nvSpPr>
        <xdr:cNvPr id="651" name="テキスト ボックス 650"/>
        <xdr:cNvSpPr txBox="1"/>
      </xdr:nvSpPr>
      <xdr:spPr>
        <a:xfrm>
          <a:off x="13436111" y="1305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124076</xdr:rowOff>
    </xdr:from>
    <xdr:to>
      <xdr:col>18</xdr:col>
      <xdr:colOff>492125</xdr:colOff>
      <xdr:row>76</xdr:row>
      <xdr:rowOff>54226</xdr:rowOff>
    </xdr:to>
    <xdr:sp macro="" textlink="">
      <xdr:nvSpPr>
        <xdr:cNvPr id="652" name="円/楕円 651"/>
        <xdr:cNvSpPr/>
      </xdr:nvSpPr>
      <xdr:spPr>
        <a:xfrm>
          <a:off x="12763500" y="129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70753</xdr:rowOff>
    </xdr:from>
    <xdr:ext cx="534377" cy="259045"/>
    <xdr:sp macro="" textlink="">
      <xdr:nvSpPr>
        <xdr:cNvPr id="653" name="テキスト ボックス 652"/>
        <xdr:cNvSpPr txBox="1"/>
      </xdr:nvSpPr>
      <xdr:spPr>
        <a:xfrm>
          <a:off x="12547111" y="1275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41951</xdr:rowOff>
    </xdr:from>
    <xdr:to>
      <xdr:col>23</xdr:col>
      <xdr:colOff>517525</xdr:colOff>
      <xdr:row>94</xdr:row>
      <xdr:rowOff>42408</xdr:rowOff>
    </xdr:to>
    <xdr:cxnSp macro="">
      <xdr:nvCxnSpPr>
        <xdr:cNvPr id="678" name="直線コネクタ 677"/>
        <xdr:cNvCxnSpPr/>
      </xdr:nvCxnSpPr>
      <xdr:spPr>
        <a:xfrm flipV="1">
          <a:off x="15481300" y="1615825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76111</xdr:rowOff>
    </xdr:from>
    <xdr:ext cx="534377" cy="259045"/>
    <xdr:sp macro="" textlink="">
      <xdr:nvSpPr>
        <xdr:cNvPr id="679" name="公債費平均値テキスト"/>
        <xdr:cNvSpPr txBox="1"/>
      </xdr:nvSpPr>
      <xdr:spPr>
        <a:xfrm>
          <a:off x="16370300" y="163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37722</xdr:rowOff>
    </xdr:from>
    <xdr:to>
      <xdr:col>22</xdr:col>
      <xdr:colOff>365125</xdr:colOff>
      <xdr:row>94</xdr:row>
      <xdr:rowOff>42408</xdr:rowOff>
    </xdr:to>
    <xdr:cxnSp macro="">
      <xdr:nvCxnSpPr>
        <xdr:cNvPr id="681" name="直線コネクタ 680"/>
        <xdr:cNvCxnSpPr/>
      </xdr:nvCxnSpPr>
      <xdr:spPr>
        <a:xfrm>
          <a:off x="14592300" y="1615402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83" name="テキスト ボックス 682"/>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37722</xdr:rowOff>
    </xdr:from>
    <xdr:to>
      <xdr:col>21</xdr:col>
      <xdr:colOff>161925</xdr:colOff>
      <xdr:row>94</xdr:row>
      <xdr:rowOff>46420</xdr:rowOff>
    </xdr:to>
    <xdr:cxnSp macro="">
      <xdr:nvCxnSpPr>
        <xdr:cNvPr id="684" name="直線コネクタ 683"/>
        <xdr:cNvCxnSpPr/>
      </xdr:nvCxnSpPr>
      <xdr:spPr>
        <a:xfrm flipV="1">
          <a:off x="13703300" y="16154022"/>
          <a:ext cx="88900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86" name="テキスト ボックス 685"/>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15067</xdr:rowOff>
    </xdr:from>
    <xdr:to>
      <xdr:col>19</xdr:col>
      <xdr:colOff>644525</xdr:colOff>
      <xdr:row>94</xdr:row>
      <xdr:rowOff>46420</xdr:rowOff>
    </xdr:to>
    <xdr:cxnSp macro="">
      <xdr:nvCxnSpPr>
        <xdr:cNvPr id="687" name="直線コネクタ 686"/>
        <xdr:cNvCxnSpPr/>
      </xdr:nvCxnSpPr>
      <xdr:spPr>
        <a:xfrm>
          <a:off x="12814300" y="16131367"/>
          <a:ext cx="889000" cy="3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89" name="テキスト ボックス 688"/>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1" name="テキスト ボックス 690"/>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162601</xdr:rowOff>
    </xdr:from>
    <xdr:to>
      <xdr:col>23</xdr:col>
      <xdr:colOff>568325</xdr:colOff>
      <xdr:row>94</xdr:row>
      <xdr:rowOff>92751</xdr:rowOff>
    </xdr:to>
    <xdr:sp macro="" textlink="">
      <xdr:nvSpPr>
        <xdr:cNvPr id="697" name="円/楕円 696"/>
        <xdr:cNvSpPr/>
      </xdr:nvSpPr>
      <xdr:spPr>
        <a:xfrm>
          <a:off x="16268700" y="161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14028</xdr:rowOff>
    </xdr:from>
    <xdr:ext cx="599010" cy="259045"/>
    <xdr:sp macro="" textlink="">
      <xdr:nvSpPr>
        <xdr:cNvPr id="698" name="公債費該当値テキスト"/>
        <xdr:cNvSpPr txBox="1"/>
      </xdr:nvSpPr>
      <xdr:spPr>
        <a:xfrm>
          <a:off x="16370300" y="1595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117,104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163058</xdr:rowOff>
    </xdr:from>
    <xdr:to>
      <xdr:col>22</xdr:col>
      <xdr:colOff>415925</xdr:colOff>
      <xdr:row>94</xdr:row>
      <xdr:rowOff>93208</xdr:rowOff>
    </xdr:to>
    <xdr:sp macro="" textlink="">
      <xdr:nvSpPr>
        <xdr:cNvPr id="699" name="円/楕円 698"/>
        <xdr:cNvSpPr/>
      </xdr:nvSpPr>
      <xdr:spPr>
        <a:xfrm>
          <a:off x="15430500" y="161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109735</xdr:rowOff>
    </xdr:from>
    <xdr:ext cx="599010" cy="259045"/>
    <xdr:sp macro="" textlink="">
      <xdr:nvSpPr>
        <xdr:cNvPr id="700" name="テキスト ボックス 699"/>
        <xdr:cNvSpPr txBox="1"/>
      </xdr:nvSpPr>
      <xdr:spPr>
        <a:xfrm>
          <a:off x="15181794" y="1588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117,024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158372</xdr:rowOff>
    </xdr:from>
    <xdr:to>
      <xdr:col>21</xdr:col>
      <xdr:colOff>212725</xdr:colOff>
      <xdr:row>94</xdr:row>
      <xdr:rowOff>88522</xdr:rowOff>
    </xdr:to>
    <xdr:sp macro="" textlink="">
      <xdr:nvSpPr>
        <xdr:cNvPr id="701" name="円/楕円 700"/>
        <xdr:cNvSpPr/>
      </xdr:nvSpPr>
      <xdr:spPr>
        <a:xfrm>
          <a:off x="14541500" y="161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105049</xdr:rowOff>
    </xdr:from>
    <xdr:ext cx="599010" cy="259045"/>
    <xdr:sp macro="" textlink="">
      <xdr:nvSpPr>
        <xdr:cNvPr id="702" name="テキスト ボックス 701"/>
        <xdr:cNvSpPr txBox="1"/>
      </xdr:nvSpPr>
      <xdr:spPr>
        <a:xfrm>
          <a:off x="14292794" y="158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117,844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167070</xdr:rowOff>
    </xdr:from>
    <xdr:to>
      <xdr:col>20</xdr:col>
      <xdr:colOff>9525</xdr:colOff>
      <xdr:row>94</xdr:row>
      <xdr:rowOff>97220</xdr:rowOff>
    </xdr:to>
    <xdr:sp macro="" textlink="">
      <xdr:nvSpPr>
        <xdr:cNvPr id="703" name="円/楕円 702"/>
        <xdr:cNvSpPr/>
      </xdr:nvSpPr>
      <xdr:spPr>
        <a:xfrm>
          <a:off x="13652500" y="1611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113747</xdr:rowOff>
    </xdr:from>
    <xdr:ext cx="599010" cy="259045"/>
    <xdr:sp macro="" textlink="">
      <xdr:nvSpPr>
        <xdr:cNvPr id="704" name="テキスト ボックス 703"/>
        <xdr:cNvSpPr txBox="1"/>
      </xdr:nvSpPr>
      <xdr:spPr>
        <a:xfrm>
          <a:off x="13403794" y="1588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116,322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135717</xdr:rowOff>
    </xdr:from>
    <xdr:to>
      <xdr:col>18</xdr:col>
      <xdr:colOff>492125</xdr:colOff>
      <xdr:row>94</xdr:row>
      <xdr:rowOff>65867</xdr:rowOff>
    </xdr:to>
    <xdr:sp macro="" textlink="">
      <xdr:nvSpPr>
        <xdr:cNvPr id="705" name="円/楕円 704"/>
        <xdr:cNvSpPr/>
      </xdr:nvSpPr>
      <xdr:spPr>
        <a:xfrm>
          <a:off x="12763500" y="1608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82394</xdr:rowOff>
    </xdr:from>
    <xdr:ext cx="599010" cy="259045"/>
    <xdr:sp macro="" textlink="">
      <xdr:nvSpPr>
        <xdr:cNvPr id="706" name="テキスト ボックス 705"/>
        <xdr:cNvSpPr txBox="1"/>
      </xdr:nvSpPr>
      <xdr:spPr>
        <a:xfrm>
          <a:off x="12514794" y="1585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消防費は、住民１人当たり</a:t>
          </a:r>
          <a:r>
            <a:rPr kumimoji="1" lang="en-US" altLang="ja-JP" sz="1100">
              <a:latin typeface="ＭＳ Ｐゴシック"/>
            </a:rPr>
            <a:t>89,124</a:t>
          </a:r>
          <a:r>
            <a:rPr kumimoji="1" lang="ja-JP" altLang="en-US" sz="1100">
              <a:latin typeface="ＭＳ Ｐゴシック"/>
            </a:rPr>
            <a:t>円と、全国平均・三重県平均を大きく上回り、類似団体内においては</a:t>
          </a:r>
          <a:r>
            <a:rPr kumimoji="1" lang="en-US" altLang="ja-JP" sz="1100">
              <a:latin typeface="ＭＳ Ｐゴシック"/>
            </a:rPr>
            <a:t>2</a:t>
          </a:r>
          <a:r>
            <a:rPr kumimoji="1" lang="ja-JP" altLang="en-US" sz="1100">
              <a:latin typeface="ＭＳ Ｐゴシック"/>
            </a:rPr>
            <a:t>番目に高い水準となっている。</a:t>
          </a:r>
          <a:endParaRPr kumimoji="1" lang="en-US" altLang="ja-JP" sz="1100">
            <a:latin typeface="ＭＳ Ｐゴシック"/>
          </a:endParaRPr>
        </a:p>
        <a:p>
          <a:r>
            <a:rPr kumimoji="1" lang="ja-JP" altLang="en-US" sz="1100">
              <a:latin typeface="ＭＳ Ｐゴシック"/>
            </a:rPr>
            <a:t>これは、消防費のうち広域消防行政に要する経費である常備消防費と防災・減災に要する経費である防災対策費が増嵩していることが要因となっている。</a:t>
          </a:r>
          <a:endParaRPr kumimoji="1" lang="en-US" altLang="ja-JP" sz="1100">
            <a:latin typeface="ＭＳ Ｐゴシック"/>
          </a:endParaRPr>
        </a:p>
        <a:p>
          <a:r>
            <a:rPr kumimoji="1" lang="ja-JP" altLang="en-US" sz="1100">
              <a:latin typeface="ＭＳ Ｐゴシック"/>
            </a:rPr>
            <a:t>常備消防費は、広域消防組合における人件費、施設整備や設備更新等に要する経費への負担金増である。</a:t>
          </a:r>
          <a:endParaRPr kumimoji="1" lang="en-US" altLang="ja-JP" sz="1100">
            <a:latin typeface="ＭＳ Ｐゴシック"/>
          </a:endParaRPr>
        </a:p>
        <a:p>
          <a:r>
            <a:rPr kumimoji="1" lang="ja-JP" altLang="en-US" sz="1100">
              <a:latin typeface="ＭＳ Ｐゴシック"/>
            </a:rPr>
            <a:t>防災対策費においては、東日本大震災以降、新たな安全基準を基に重点的に取り組んでいる防災・減災対策のための普通建設事業の増によるものである。</a:t>
          </a:r>
          <a:endParaRPr kumimoji="1" lang="en-US" altLang="ja-JP" sz="11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公債費は、</a:t>
          </a:r>
          <a:r>
            <a:rPr kumimoji="1" lang="ja-JP" altLang="ja-JP" sz="1100">
              <a:solidFill>
                <a:schemeClr val="dk1"/>
              </a:solidFill>
              <a:effectLst/>
              <a:latin typeface="+mn-lt"/>
              <a:ea typeface="+mn-ea"/>
              <a:cs typeface="+mn-cs"/>
            </a:rPr>
            <a:t>合併時に引き継いだ旧町村の地方債残高は減っているが、新町発足時の整備事業や近年の防災対策、病院整備等の大型事業の集中により、地方債残高総額に大きな変動がないため、地方債の元利償還金が減少せず、公債費に係る経常収支比率は、類似団体平均を</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ポイント上回っている。さらに公営企業債の元利償還金に係るものなど公債費に類似の経費を合わせると、人口１人当たりの決算額は類似団体平均を大きく上回っており、公債費の負担は非常に重いものとなっている。公債費のピーク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年度になると見込まれ、厳しい財政運営となることが予想される。そのため、地方債現在高が本年度の水準を超えないように、地方債の新規発行を伴う普通建設事業費の抑制に努ることとする。</a:t>
          </a:r>
          <a:endParaRPr lang="ja-JP" altLang="ja-JP" sz="11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財政調整基金残高は、適切な財源の確保と歳出の精査により、取崩を回避し、僅かではあるが積立額を増加し、標準財政規模比は</a:t>
          </a:r>
          <a:r>
            <a:rPr kumimoji="1" lang="en-US" altLang="ja-JP" sz="1400">
              <a:latin typeface="ＭＳ ゴシック" pitchFamily="49" charset="-128"/>
              <a:ea typeface="ＭＳ ゴシック" pitchFamily="49" charset="-128"/>
            </a:rPr>
            <a:t>45.18%</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実質収支額、実質単年度収支は、行財政改革等により経費節減に努めていることなどにより継続的に黒字を確保している。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一般会計及び各事業会計とも赤字は発生していない状況にあるが、今後も計画的な事業運営を図り、健全な財政運営に努める。</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介護保険特別会計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対象者の増加や１人当たりの給付費等の増加により、全体事業費が増加</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しており、法定負担率分の一般会計からの繰出しの増加につながっている。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保険料率改定も検討しつつ健全な財政運営を目指す。</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国民健康保険特別会計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１人当たりの給付費等の増加により、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赤字補てん的な繰出が増加傾向に</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あり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、保険料の適正化を図るなどして財政の悪化を防ぐ必要がある。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簡易水道事業特別会計</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年度からの法適用企業会計への移行へ向け、統合事業や施設の更新</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事業等を進めており、建設改良費や公債費に係る一般会計からの繰出しが</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増加している。料金改定など収入確保に努め、会計内で採算が取れるよう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経営改善を図る。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後期高齢者医療事業特別会計</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対象者の増加や１人当たりの給付費等の増加により、全体事業費が増加</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し、一般会計からの繰出しの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負担</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増につながっている。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7754592</v>
      </c>
      <c r="BO4" s="379"/>
      <c r="BP4" s="379"/>
      <c r="BQ4" s="379"/>
      <c r="BR4" s="379"/>
      <c r="BS4" s="379"/>
      <c r="BT4" s="379"/>
      <c r="BU4" s="380"/>
      <c r="BV4" s="378">
        <v>7958708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7.1</v>
      </c>
      <c r="CU4" s="385"/>
      <c r="CV4" s="385"/>
      <c r="CW4" s="385"/>
      <c r="CX4" s="385"/>
      <c r="CY4" s="385"/>
      <c r="CZ4" s="385"/>
      <c r="DA4" s="386"/>
      <c r="DB4" s="384">
        <v>5.3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7345861</v>
      </c>
      <c r="BO5" s="416"/>
      <c r="BP5" s="416"/>
      <c r="BQ5" s="416"/>
      <c r="BR5" s="416"/>
      <c r="BS5" s="416"/>
      <c r="BT5" s="416"/>
      <c r="BU5" s="417"/>
      <c r="BV5" s="415">
        <v>7662184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84.1</v>
      </c>
      <c r="CU5" s="413"/>
      <c r="CV5" s="413"/>
      <c r="CW5" s="413"/>
      <c r="CX5" s="413"/>
      <c r="CY5" s="413"/>
      <c r="CZ5" s="413"/>
      <c r="DA5" s="414"/>
      <c r="DB5" s="412">
        <v>86.1</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408731</v>
      </c>
      <c r="BO6" s="416"/>
      <c r="BP6" s="416"/>
      <c r="BQ6" s="416"/>
      <c r="BR6" s="416"/>
      <c r="BS6" s="416"/>
      <c r="BT6" s="416"/>
      <c r="BU6" s="417"/>
      <c r="BV6" s="415">
        <v>296524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88.3</v>
      </c>
      <c r="CU6" s="453"/>
      <c r="CV6" s="453"/>
      <c r="CW6" s="453"/>
      <c r="CX6" s="453"/>
      <c r="CY6" s="453"/>
      <c r="CZ6" s="453"/>
      <c r="DA6" s="454"/>
      <c r="DB6" s="452">
        <v>90.7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60166</v>
      </c>
      <c r="BO7" s="416"/>
      <c r="BP7" s="416"/>
      <c r="BQ7" s="416"/>
      <c r="BR7" s="416"/>
      <c r="BS7" s="416"/>
      <c r="BT7" s="416"/>
      <c r="BU7" s="417"/>
      <c r="BV7" s="415">
        <v>40806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4875730</v>
      </c>
      <c r="CU7" s="416"/>
      <c r="CV7" s="416"/>
      <c r="CW7" s="416"/>
      <c r="CX7" s="416"/>
      <c r="CY7" s="416"/>
      <c r="CZ7" s="416"/>
      <c r="DA7" s="417"/>
      <c r="DB7" s="415">
        <v>4870394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348565</v>
      </c>
      <c r="BO8" s="416"/>
      <c r="BP8" s="416"/>
      <c r="BQ8" s="416"/>
      <c r="BR8" s="416"/>
      <c r="BS8" s="416"/>
      <c r="BT8" s="416"/>
      <c r="BU8" s="417"/>
      <c r="BV8" s="415">
        <v>255718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0.19</v>
      </c>
      <c r="CU8" s="456"/>
      <c r="CV8" s="456"/>
      <c r="CW8" s="456"/>
      <c r="CX8" s="456"/>
      <c r="CY8" s="456"/>
      <c r="CZ8" s="456"/>
      <c r="DA8" s="457"/>
      <c r="DB8" s="455">
        <v>0.19</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8939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92847</v>
      </c>
      <c r="BO9" s="416"/>
      <c r="BP9" s="416"/>
      <c r="BQ9" s="416"/>
      <c r="BR9" s="416"/>
      <c r="BS9" s="416"/>
      <c r="BT9" s="416"/>
      <c r="BU9" s="417"/>
      <c r="BV9" s="415">
        <v>-17476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19.100000000000001</v>
      </c>
      <c r="CU9" s="413"/>
      <c r="CV9" s="413"/>
      <c r="CW9" s="413"/>
      <c r="CX9" s="413"/>
      <c r="CY9" s="413"/>
      <c r="CZ9" s="413"/>
      <c r="DA9" s="414"/>
      <c r="DB9" s="412">
        <v>19.600000000000001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9846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51484</v>
      </c>
      <c r="BO10" s="416"/>
      <c r="BP10" s="416"/>
      <c r="BQ10" s="416"/>
      <c r="BR10" s="416"/>
      <c r="BS10" s="416"/>
      <c r="BT10" s="416"/>
      <c r="BU10" s="417"/>
      <c r="BV10" s="415">
        <v>100665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9343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77</v>
      </c>
      <c r="AV12" s="448"/>
      <c r="AW12" s="448"/>
      <c r="AX12" s="448"/>
      <c r="AY12" s="449" t="s">
        <v>116</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9255</v>
      </c>
      <c r="S13" s="497"/>
      <c r="T13" s="497"/>
      <c r="U13" s="497"/>
      <c r="V13" s="498"/>
      <c r="W13" s="431" t="s">
        <v>119</v>
      </c>
      <c r="X13" s="432"/>
      <c r="Y13" s="432"/>
      <c r="Z13" s="432"/>
      <c r="AA13" s="432"/>
      <c r="AB13" s="422"/>
      <c r="AC13" s="466">
        <v>420</v>
      </c>
      <c r="AD13" s="467"/>
      <c r="AE13" s="467"/>
      <c r="AF13" s="467"/>
      <c r="AG13" s="506"/>
      <c r="AH13" s="466">
        <v>599</v>
      </c>
      <c r="AI13" s="467"/>
      <c r="AJ13" s="467"/>
      <c r="AK13" s="467"/>
      <c r="AL13" s="468"/>
      <c r="AM13" s="444" t="s">
        <v>120</v>
      </c>
      <c r="AN13" s="445"/>
      <c r="AO13" s="445"/>
      <c r="AP13" s="445"/>
      <c r="AQ13" s="445"/>
      <c r="AR13" s="445"/>
      <c r="AS13" s="445"/>
      <c r="AT13" s="446"/>
      <c r="AU13" s="447" t="s">
        <v>101</v>
      </c>
      <c r="AV13" s="448"/>
      <c r="AW13" s="448"/>
      <c r="AX13" s="448"/>
      <c r="AY13" s="449" t="s">
        <v>121</v>
      </c>
      <c r="AZ13" s="450"/>
      <c r="BA13" s="450"/>
      <c r="BB13" s="450"/>
      <c r="BC13" s="450"/>
      <c r="BD13" s="450"/>
      <c r="BE13" s="450"/>
      <c r="BF13" s="450"/>
      <c r="BG13" s="450"/>
      <c r="BH13" s="450"/>
      <c r="BI13" s="450"/>
      <c r="BJ13" s="450"/>
      <c r="BK13" s="450"/>
      <c r="BL13" s="450"/>
      <c r="BM13" s="451"/>
      <c r="BN13" s="415">
        <v>144331</v>
      </c>
      <c r="BO13" s="416"/>
      <c r="BP13" s="416"/>
      <c r="BQ13" s="416"/>
      <c r="BR13" s="416"/>
      <c r="BS13" s="416"/>
      <c r="BT13" s="416"/>
      <c r="BU13" s="417"/>
      <c r="BV13" s="415">
        <v>83189</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10.5</v>
      </c>
      <c r="CU13" s="413"/>
      <c r="CV13" s="413"/>
      <c r="CW13" s="413"/>
      <c r="CX13" s="413"/>
      <c r="CY13" s="413"/>
      <c r="CZ13" s="413"/>
      <c r="DA13" s="414"/>
      <c r="DB13" s="412">
        <v>11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9571</v>
      </c>
      <c r="S14" s="497"/>
      <c r="T14" s="497"/>
      <c r="U14" s="497"/>
      <c r="V14" s="498"/>
      <c r="W14" s="405"/>
      <c r="X14" s="406"/>
      <c r="Y14" s="406"/>
      <c r="Z14" s="406"/>
      <c r="AA14" s="406"/>
      <c r="AB14" s="395"/>
      <c r="AC14" s="499">
        <v>9.8000000000000007</v>
      </c>
      <c r="AD14" s="500"/>
      <c r="AE14" s="500"/>
      <c r="AF14" s="500"/>
      <c r="AG14" s="501"/>
      <c r="AH14" s="499">
        <v>12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25.2</v>
      </c>
      <c r="CU14" s="511"/>
      <c r="CV14" s="511"/>
      <c r="CW14" s="511"/>
      <c r="CX14" s="511"/>
      <c r="CY14" s="511"/>
      <c r="CZ14" s="511"/>
      <c r="DA14" s="512"/>
      <c r="DB14" s="510">
        <v>28.1</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9476</v>
      </c>
      <c r="S15" s="497"/>
      <c r="T15" s="497"/>
      <c r="U15" s="497"/>
      <c r="V15" s="498"/>
      <c r="W15" s="431" t="s">
        <v>125</v>
      </c>
      <c r="X15" s="432"/>
      <c r="Y15" s="432"/>
      <c r="Z15" s="432"/>
      <c r="AA15" s="432"/>
      <c r="AB15" s="422"/>
      <c r="AC15" s="466">
        <v>1373</v>
      </c>
      <c r="AD15" s="467"/>
      <c r="AE15" s="467"/>
      <c r="AF15" s="467"/>
      <c r="AG15" s="506"/>
      <c r="AH15" s="466">
        <v>1687</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757495</v>
      </c>
      <c r="BO15" s="379"/>
      <c r="BP15" s="379"/>
      <c r="BQ15" s="379"/>
      <c r="BR15" s="379"/>
      <c r="BS15" s="379"/>
      <c r="BT15" s="379"/>
      <c r="BU15" s="380"/>
      <c r="BV15" s="378">
        <v>730370</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32.1</v>
      </c>
      <c r="AD16" s="500"/>
      <c r="AE16" s="500"/>
      <c r="AF16" s="500"/>
      <c r="AG16" s="501"/>
      <c r="AH16" s="499">
        <v>33.799999999999997</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3886821</v>
      </c>
      <c r="BO16" s="416"/>
      <c r="BP16" s="416"/>
      <c r="BQ16" s="416"/>
      <c r="BR16" s="416"/>
      <c r="BS16" s="416"/>
      <c r="BT16" s="416"/>
      <c r="BU16" s="417"/>
      <c r="BV16" s="415">
        <v>3653856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2486</v>
      </c>
      <c r="AD17" s="467"/>
      <c r="AE17" s="467"/>
      <c r="AF17" s="467"/>
      <c r="AG17" s="506"/>
      <c r="AH17" s="466">
        <v>2703</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941341</v>
      </c>
      <c r="BO17" s="416"/>
      <c r="BP17" s="416"/>
      <c r="BQ17" s="416"/>
      <c r="BR17" s="416"/>
      <c r="BS17" s="416"/>
      <c r="BT17" s="416"/>
      <c r="BU17" s="417"/>
      <c r="BV17" s="415">
        <v>925748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233.32</v>
      </c>
      <c r="M18" s="528"/>
      <c r="N18" s="528"/>
      <c r="O18" s="528"/>
      <c r="P18" s="528"/>
      <c r="Q18" s="528"/>
      <c r="R18" s="529"/>
      <c r="S18" s="529"/>
      <c r="T18" s="529"/>
      <c r="U18" s="529"/>
      <c r="V18" s="530"/>
      <c r="W18" s="433"/>
      <c r="X18" s="434"/>
      <c r="Y18" s="434"/>
      <c r="Z18" s="434"/>
      <c r="AA18" s="434"/>
      <c r="AB18" s="425"/>
      <c r="AC18" s="531">
        <v>58.1</v>
      </c>
      <c r="AD18" s="532"/>
      <c r="AE18" s="532"/>
      <c r="AF18" s="532"/>
      <c r="AG18" s="533"/>
      <c r="AH18" s="531">
        <v>54.1</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4138679</v>
      </c>
      <c r="BO18" s="416"/>
      <c r="BP18" s="416"/>
      <c r="BQ18" s="416"/>
      <c r="BR18" s="416"/>
      <c r="BS18" s="416"/>
      <c r="BT18" s="416"/>
      <c r="BU18" s="417"/>
      <c r="BV18" s="415">
        <v>4186736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38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5654479</v>
      </c>
      <c r="BO19" s="416"/>
      <c r="BP19" s="416"/>
      <c r="BQ19" s="416"/>
      <c r="BR19" s="416"/>
      <c r="BS19" s="416"/>
      <c r="BT19" s="416"/>
      <c r="BU19" s="417"/>
      <c r="BV19" s="415">
        <v>5664357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3691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10195225</v>
      </c>
      <c r="BO23" s="416"/>
      <c r="BP23" s="416"/>
      <c r="BQ23" s="416"/>
      <c r="BR23" s="416"/>
      <c r="BS23" s="416"/>
      <c r="BT23" s="416"/>
      <c r="BU23" s="417"/>
      <c r="BV23" s="415">
        <v>9999763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7700</v>
      </c>
      <c r="R24" s="467"/>
      <c r="S24" s="467"/>
      <c r="T24" s="467"/>
      <c r="U24" s="467"/>
      <c r="V24" s="506"/>
      <c r="W24" s="561"/>
      <c r="X24" s="549"/>
      <c r="Y24" s="550"/>
      <c r="Z24" s="465" t="s">
        <v>149</v>
      </c>
      <c r="AA24" s="445"/>
      <c r="AB24" s="445"/>
      <c r="AC24" s="445"/>
      <c r="AD24" s="445"/>
      <c r="AE24" s="445"/>
      <c r="AF24" s="445"/>
      <c r="AG24" s="446"/>
      <c r="AH24" s="466">
        <v>153</v>
      </c>
      <c r="AI24" s="467"/>
      <c r="AJ24" s="467"/>
      <c r="AK24" s="467"/>
      <c r="AL24" s="506"/>
      <c r="AM24" s="466">
        <v>459153</v>
      </c>
      <c r="AN24" s="467"/>
      <c r="AO24" s="467"/>
      <c r="AP24" s="467"/>
      <c r="AQ24" s="467"/>
      <c r="AR24" s="506"/>
      <c r="AS24" s="466">
        <v>3001</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5662338</v>
      </c>
      <c r="BO24" s="416"/>
      <c r="BP24" s="416"/>
      <c r="BQ24" s="416"/>
      <c r="BR24" s="416"/>
      <c r="BS24" s="416"/>
      <c r="BT24" s="416"/>
      <c r="BU24" s="417"/>
      <c r="BV24" s="415">
        <v>5834976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5600</v>
      </c>
      <c r="R25" s="467"/>
      <c r="S25" s="467"/>
      <c r="T25" s="467"/>
      <c r="U25" s="467"/>
      <c r="V25" s="506"/>
      <c r="W25" s="561"/>
      <c r="X25" s="549"/>
      <c r="Y25" s="550"/>
      <c r="Z25" s="465" t="s">
        <v>152</v>
      </c>
      <c r="AA25" s="445"/>
      <c r="AB25" s="445"/>
      <c r="AC25" s="445"/>
      <c r="AD25" s="445"/>
      <c r="AE25" s="445"/>
      <c r="AF25" s="445"/>
      <c r="AG25" s="446"/>
      <c r="AH25" s="466" t="s">
        <v>153</v>
      </c>
      <c r="AI25" s="467"/>
      <c r="AJ25" s="467"/>
      <c r="AK25" s="467"/>
      <c r="AL25" s="506"/>
      <c r="AM25" s="466" t="s">
        <v>153</v>
      </c>
      <c r="AN25" s="467"/>
      <c r="AO25" s="467"/>
      <c r="AP25" s="467"/>
      <c r="AQ25" s="467"/>
      <c r="AR25" s="506"/>
      <c r="AS25" s="466" t="s">
        <v>153</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153</v>
      </c>
      <c r="BO25" s="379"/>
      <c r="BP25" s="379"/>
      <c r="BQ25" s="379"/>
      <c r="BR25" s="379"/>
      <c r="BS25" s="379"/>
      <c r="BT25" s="379"/>
      <c r="BU25" s="380"/>
      <c r="BV25" s="378">
        <v>35038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5200</v>
      </c>
      <c r="R26" s="467"/>
      <c r="S26" s="467"/>
      <c r="T26" s="467"/>
      <c r="U26" s="467"/>
      <c r="V26" s="506"/>
      <c r="W26" s="561"/>
      <c r="X26" s="549"/>
      <c r="Y26" s="550"/>
      <c r="Z26" s="465" t="s">
        <v>156</v>
      </c>
      <c r="AA26" s="571"/>
      <c r="AB26" s="571"/>
      <c r="AC26" s="571"/>
      <c r="AD26" s="571"/>
      <c r="AE26" s="571"/>
      <c r="AF26" s="571"/>
      <c r="AG26" s="572"/>
      <c r="AH26" s="466">
        <v>23</v>
      </c>
      <c r="AI26" s="467"/>
      <c r="AJ26" s="467"/>
      <c r="AK26" s="467"/>
      <c r="AL26" s="506"/>
      <c r="AM26" s="466">
        <v>57638</v>
      </c>
      <c r="AN26" s="467"/>
      <c r="AO26" s="467"/>
      <c r="AP26" s="467"/>
      <c r="AQ26" s="467"/>
      <c r="AR26" s="506"/>
      <c r="AS26" s="466">
        <v>2506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153</v>
      </c>
      <c r="BO26" s="416"/>
      <c r="BP26" s="416"/>
      <c r="BQ26" s="416"/>
      <c r="BR26" s="416"/>
      <c r="BS26" s="416"/>
      <c r="BT26" s="416"/>
      <c r="BU26" s="417"/>
      <c r="BV26" s="415" t="s">
        <v>153</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2850</v>
      </c>
      <c r="R27" s="467"/>
      <c r="S27" s="467"/>
      <c r="T27" s="467"/>
      <c r="U27" s="467"/>
      <c r="V27" s="506"/>
      <c r="W27" s="561"/>
      <c r="X27" s="549"/>
      <c r="Y27" s="550"/>
      <c r="Z27" s="465" t="s">
        <v>159</v>
      </c>
      <c r="AA27" s="445"/>
      <c r="AB27" s="445"/>
      <c r="AC27" s="445"/>
      <c r="AD27" s="445"/>
      <c r="AE27" s="445"/>
      <c r="AF27" s="445"/>
      <c r="AG27" s="446"/>
      <c r="AH27" s="466" t="s">
        <v>153</v>
      </c>
      <c r="AI27" s="467"/>
      <c r="AJ27" s="467"/>
      <c r="AK27" s="467"/>
      <c r="AL27" s="506"/>
      <c r="AM27" s="466" t="s">
        <v>153</v>
      </c>
      <c r="AN27" s="467"/>
      <c r="AO27" s="467"/>
      <c r="AP27" s="467"/>
      <c r="AQ27" s="467"/>
      <c r="AR27" s="506"/>
      <c r="AS27" s="466" t="s">
        <v>153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50000</v>
      </c>
      <c r="BO27" s="585"/>
      <c r="BP27" s="585"/>
      <c r="BQ27" s="585"/>
      <c r="BR27" s="585"/>
      <c r="BS27" s="585"/>
      <c r="BT27" s="585"/>
      <c r="BU27" s="586"/>
      <c r="BV27" s="584">
        <v>50000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2200</v>
      </c>
      <c r="R28" s="467"/>
      <c r="S28" s="467"/>
      <c r="T28" s="467"/>
      <c r="U28" s="467"/>
      <c r="V28" s="506"/>
      <c r="W28" s="561"/>
      <c r="X28" s="549"/>
      <c r="Y28" s="550"/>
      <c r="Z28" s="465" t="s">
        <v>162</v>
      </c>
      <c r="AA28" s="445"/>
      <c r="AB28" s="445"/>
      <c r="AC28" s="445"/>
      <c r="AD28" s="445"/>
      <c r="AE28" s="445"/>
      <c r="AF28" s="445"/>
      <c r="AG28" s="446"/>
      <c r="AH28" s="466" t="s">
        <v>153</v>
      </c>
      <c r="AI28" s="467"/>
      <c r="AJ28" s="467"/>
      <c r="AK28" s="467"/>
      <c r="AL28" s="506"/>
      <c r="AM28" s="466" t="s">
        <v>153</v>
      </c>
      <c r="AN28" s="467"/>
      <c r="AO28" s="467"/>
      <c r="AP28" s="467"/>
      <c r="AQ28" s="467"/>
      <c r="AR28" s="506"/>
      <c r="AS28" s="466" t="s">
        <v>153</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2202882</v>
      </c>
      <c r="BO28" s="379"/>
      <c r="BP28" s="379"/>
      <c r="BQ28" s="379"/>
      <c r="BR28" s="379"/>
      <c r="BS28" s="379"/>
      <c r="BT28" s="379"/>
      <c r="BU28" s="380"/>
      <c r="BV28" s="378">
        <v>2151398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12</v>
      </c>
      <c r="M29" s="467"/>
      <c r="N29" s="467"/>
      <c r="O29" s="467"/>
      <c r="P29" s="506"/>
      <c r="Q29" s="466">
        <v>2000</v>
      </c>
      <c r="R29" s="467"/>
      <c r="S29" s="467"/>
      <c r="T29" s="467"/>
      <c r="U29" s="467"/>
      <c r="V29" s="506"/>
      <c r="W29" s="562"/>
      <c r="X29" s="563"/>
      <c r="Y29" s="564"/>
      <c r="Z29" s="465" t="s">
        <v>166</v>
      </c>
      <c r="AA29" s="445"/>
      <c r="AB29" s="445"/>
      <c r="AC29" s="445"/>
      <c r="AD29" s="445"/>
      <c r="AE29" s="445"/>
      <c r="AF29" s="445"/>
      <c r="AG29" s="446"/>
      <c r="AH29" s="466">
        <v>153</v>
      </c>
      <c r="AI29" s="467"/>
      <c r="AJ29" s="467"/>
      <c r="AK29" s="467"/>
      <c r="AL29" s="506"/>
      <c r="AM29" s="466">
        <v>459153</v>
      </c>
      <c r="AN29" s="467"/>
      <c r="AO29" s="467"/>
      <c r="AP29" s="467"/>
      <c r="AQ29" s="467"/>
      <c r="AR29" s="506"/>
      <c r="AS29" s="466">
        <v>3001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89898</v>
      </c>
      <c r="BO29" s="416"/>
      <c r="BP29" s="416"/>
      <c r="BQ29" s="416"/>
      <c r="BR29" s="416"/>
      <c r="BS29" s="416"/>
      <c r="BT29" s="416"/>
      <c r="BU29" s="417"/>
      <c r="BV29" s="415">
        <v>89826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92.5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2714064</v>
      </c>
      <c r="BO30" s="585"/>
      <c r="BP30" s="585"/>
      <c r="BQ30" s="585"/>
      <c r="BR30" s="585"/>
      <c r="BS30" s="585"/>
      <c r="BT30" s="585"/>
      <c r="BU30" s="586"/>
      <c r="BV30" s="584">
        <v>2346508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わたらい老人福祉施設組合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奥伊勢ハイウェイパーク</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奥伊勢広域行政組合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三重県市町総合事務組合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紀勢地区広域消防組合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荷坂やすらぎ苑組合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香肌奥伊勢資源化広域連合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度会広域連合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伊勢地域農業共済事務組合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三重地方税管理回収機構</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三重県後期高齢者医療広域連合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521</v>
      </c>
      <c r="D34" s="1181"/>
      <c r="E34" s="1182"/>
      <c r="F34" s="32">
        <v>6.1</v>
      </c>
      <c r="G34" s="33">
        <v>6.12</v>
      </c>
      <c r="H34" s="33">
        <v>5.46</v>
      </c>
      <c r="I34" s="33">
        <v>5.25</v>
      </c>
      <c r="J34" s="34">
        <v>7.14</v>
      </c>
      <c r="K34" s="22"/>
      <c r="L34" s="22"/>
      <c r="M34" s="22"/>
      <c r="N34" s="22"/>
      <c r="O34" s="22"/>
      <c r="P34" s="22"/>
    </row>
    <row r="35" spans="1:16" ht="39" customHeight="1" x14ac:dyDescent="0.15">
      <c r="A35" s="22"/>
      <c r="B35" s="35"/>
      <c r="C35" s="1175" t="s">
        <v>522</v>
      </c>
      <c r="D35" s="1176"/>
      <c r="E35" s="1177"/>
      <c r="F35" s="36">
        <v>1.38</v>
      </c>
      <c r="G35" s="37">
        <v>1.8</v>
      </c>
      <c r="H35" s="37">
        <v>1.59</v>
      </c>
      <c r="I35" s="37">
        <v>0.79</v>
      </c>
      <c r="J35" s="38">
        <v>0.8</v>
      </c>
      <c r="K35" s="22"/>
      <c r="L35" s="22"/>
      <c r="M35" s="22"/>
      <c r="N35" s="22"/>
      <c r="O35" s="22"/>
      <c r="P35" s="22"/>
    </row>
    <row r="36" spans="1:16" ht="39" customHeight="1" x14ac:dyDescent="0.15">
      <c r="A36" s="22"/>
      <c r="B36" s="35"/>
      <c r="C36" s="1175" t="s">
        <v>523</v>
      </c>
      <c r="D36" s="1176"/>
      <c r="E36" s="1177"/>
      <c r="F36" s="36">
        <v>0.82</v>
      </c>
      <c r="G36" s="37">
        <v>0.91</v>
      </c>
      <c r="H36" s="37">
        <v>1.1499999999999999</v>
      </c>
      <c r="I36" s="37">
        <v>1.47</v>
      </c>
      <c r="J36" s="38">
        <v>0.61</v>
      </c>
      <c r="K36" s="22"/>
      <c r="L36" s="22"/>
      <c r="M36" s="22"/>
      <c r="N36" s="22"/>
      <c r="O36" s="22"/>
      <c r="P36" s="22"/>
    </row>
    <row r="37" spans="1:16" ht="39" customHeight="1" x14ac:dyDescent="0.15">
      <c r="A37" s="22"/>
      <c r="B37" s="35"/>
      <c r="C37" s="1175" t="s">
        <v>524</v>
      </c>
      <c r="D37" s="1176"/>
      <c r="E37" s="1177"/>
      <c r="F37" s="36">
        <v>0.23</v>
      </c>
      <c r="G37" s="37">
        <v>0.19</v>
      </c>
      <c r="H37" s="37">
        <v>0.2</v>
      </c>
      <c r="I37" s="37">
        <v>0.16</v>
      </c>
      <c r="J37" s="38">
        <v>0.14000000000000001</v>
      </c>
      <c r="K37" s="22"/>
      <c r="L37" s="22"/>
      <c r="M37" s="22"/>
      <c r="N37" s="22"/>
      <c r="O37" s="22"/>
      <c r="P37" s="22"/>
    </row>
    <row r="38" spans="1:16" ht="39" customHeight="1" x14ac:dyDescent="0.15">
      <c r="A38" s="22"/>
      <c r="B38" s="35"/>
      <c r="C38" s="1175" t="s">
        <v>525</v>
      </c>
      <c r="D38" s="1176"/>
      <c r="E38" s="1177"/>
      <c r="F38" s="36">
        <v>0.02</v>
      </c>
      <c r="G38" s="37">
        <v>0.01</v>
      </c>
      <c r="H38" s="37">
        <v>0.01</v>
      </c>
      <c r="I38" s="37">
        <v>0.03</v>
      </c>
      <c r="J38" s="38">
        <v>0.01</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526</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527</v>
      </c>
      <c r="D43" s="1179"/>
      <c r="E43" s="1180"/>
      <c r="F43" s="41" t="s">
        <v>476</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1219</v>
      </c>
      <c r="L45" s="60">
        <v>1156</v>
      </c>
      <c r="M45" s="60">
        <v>1153</v>
      </c>
      <c r="N45" s="60">
        <v>1120</v>
      </c>
      <c r="O45" s="61">
        <v>1094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14</v>
      </c>
      <c r="F48" s="1185"/>
      <c r="G48" s="1185"/>
      <c r="H48" s="1185"/>
      <c r="I48" s="1185"/>
      <c r="J48" s="1186"/>
      <c r="K48" s="63">
        <v>157</v>
      </c>
      <c r="L48" s="64">
        <v>159</v>
      </c>
      <c r="M48" s="64">
        <v>154</v>
      </c>
      <c r="N48" s="64">
        <v>178</v>
      </c>
      <c r="O48" s="65">
        <v>182</v>
      </c>
      <c r="P48" s="48"/>
      <c r="Q48" s="48"/>
      <c r="R48" s="48"/>
      <c r="S48" s="48"/>
      <c r="T48" s="48"/>
      <c r="U48" s="48"/>
    </row>
    <row r="49" spans="1:21" ht="30.75" customHeight="1" x14ac:dyDescent="0.15">
      <c r="A49" s="48"/>
      <c r="B49" s="1193"/>
      <c r="C49" s="1194"/>
      <c r="D49" s="62"/>
      <c r="E49" s="1185" t="s">
        <v>15</v>
      </c>
      <c r="F49" s="1185"/>
      <c r="G49" s="1185"/>
      <c r="H49" s="1185"/>
      <c r="I49" s="1185"/>
      <c r="J49" s="1186"/>
      <c r="K49" s="63">
        <v>134</v>
      </c>
      <c r="L49" s="64">
        <v>132</v>
      </c>
      <c r="M49" s="64">
        <v>125</v>
      </c>
      <c r="N49" s="64">
        <v>119</v>
      </c>
      <c r="O49" s="65">
        <v>96</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1027</v>
      </c>
      <c r="L52" s="64">
        <v>984</v>
      </c>
      <c r="M52" s="64">
        <v>1003</v>
      </c>
      <c r="N52" s="64">
        <v>989</v>
      </c>
      <c r="O52" s="65">
        <v>981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483</v>
      </c>
      <c r="L53" s="69">
        <v>463</v>
      </c>
      <c r="M53" s="69">
        <v>429</v>
      </c>
      <c r="N53" s="69">
        <v>428</v>
      </c>
      <c r="O53" s="70">
        <v>391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199" t="s">
        <v>23</v>
      </c>
      <c r="C41" s="1200"/>
      <c r="D41" s="81"/>
      <c r="E41" s="1205" t="s">
        <v>24</v>
      </c>
      <c r="F41" s="1205"/>
      <c r="G41" s="1205"/>
      <c r="H41" s="1206"/>
      <c r="I41" s="82">
        <v>9734</v>
      </c>
      <c r="J41" s="83">
        <v>9674</v>
      </c>
      <c r="K41" s="83">
        <v>9498</v>
      </c>
      <c r="L41" s="83">
        <v>10000</v>
      </c>
      <c r="M41" s="84">
        <v>10195</v>
      </c>
    </row>
    <row r="42" spans="2:13" ht="27.75" customHeight="1" x14ac:dyDescent="0.15">
      <c r="B42" s="1201"/>
      <c r="C42" s="1202"/>
      <c r="D42" s="85"/>
      <c r="E42" s="1207" t="s">
        <v>25</v>
      </c>
      <c r="F42" s="1207"/>
      <c r="G42" s="1207"/>
      <c r="H42" s="1208"/>
      <c r="I42" s="86" t="s">
        <v>476</v>
      </c>
      <c r="J42" s="87" t="s">
        <v>476</v>
      </c>
      <c r="K42" s="87" t="s">
        <v>476</v>
      </c>
      <c r="L42" s="87" t="s">
        <v>476</v>
      </c>
      <c r="M42" s="88" t="s">
        <v>476</v>
      </c>
    </row>
    <row r="43" spans="2:13" ht="27.75" customHeight="1" x14ac:dyDescent="0.15">
      <c r="B43" s="1201"/>
      <c r="C43" s="1202"/>
      <c r="D43" s="85"/>
      <c r="E43" s="1207" t="s">
        <v>26</v>
      </c>
      <c r="F43" s="1207"/>
      <c r="G43" s="1207"/>
      <c r="H43" s="1208"/>
      <c r="I43" s="86">
        <v>1880</v>
      </c>
      <c r="J43" s="87">
        <v>1796</v>
      </c>
      <c r="K43" s="87">
        <v>1740</v>
      </c>
      <c r="L43" s="87">
        <v>2005</v>
      </c>
      <c r="M43" s="88">
        <v>2284</v>
      </c>
    </row>
    <row r="44" spans="2:13" ht="27.75" customHeight="1" x14ac:dyDescent="0.15">
      <c r="B44" s="1201"/>
      <c r="C44" s="1202"/>
      <c r="D44" s="85"/>
      <c r="E44" s="1207" t="s">
        <v>27</v>
      </c>
      <c r="F44" s="1207"/>
      <c r="G44" s="1207"/>
      <c r="H44" s="1208"/>
      <c r="I44" s="86">
        <v>578</v>
      </c>
      <c r="J44" s="87">
        <v>457</v>
      </c>
      <c r="K44" s="87">
        <v>382</v>
      </c>
      <c r="L44" s="87">
        <v>312</v>
      </c>
      <c r="M44" s="88">
        <v>219</v>
      </c>
    </row>
    <row r="45" spans="2:13" ht="27.75" customHeight="1" x14ac:dyDescent="0.15">
      <c r="B45" s="1201"/>
      <c r="C45" s="1202"/>
      <c r="D45" s="85"/>
      <c r="E45" s="1207" t="s">
        <v>28</v>
      </c>
      <c r="F45" s="1207"/>
      <c r="G45" s="1207"/>
      <c r="H45" s="1208"/>
      <c r="I45" s="86">
        <v>1531</v>
      </c>
      <c r="J45" s="87">
        <v>1507</v>
      </c>
      <c r="K45" s="87">
        <v>1409</v>
      </c>
      <c r="L45" s="87">
        <v>1292</v>
      </c>
      <c r="M45" s="88">
        <v>1318</v>
      </c>
    </row>
    <row r="46" spans="2:13" ht="27.75" customHeight="1" x14ac:dyDescent="0.15">
      <c r="B46" s="1201"/>
      <c r="C46" s="1202"/>
      <c r="D46" s="85"/>
      <c r="E46" s="1207" t="s">
        <v>29</v>
      </c>
      <c r="F46" s="1207"/>
      <c r="G46" s="1207"/>
      <c r="H46" s="1208"/>
      <c r="I46" s="86" t="s">
        <v>476</v>
      </c>
      <c r="J46" s="87" t="s">
        <v>476</v>
      </c>
      <c r="K46" s="87" t="s">
        <v>476</v>
      </c>
      <c r="L46" s="87" t="s">
        <v>476</v>
      </c>
      <c r="M46" s="88" t="s">
        <v>476</v>
      </c>
    </row>
    <row r="47" spans="2:13" ht="27.75" customHeight="1" x14ac:dyDescent="0.15">
      <c r="B47" s="1201"/>
      <c r="C47" s="1202"/>
      <c r="D47" s="85"/>
      <c r="E47" s="1207" t="s">
        <v>30</v>
      </c>
      <c r="F47" s="1207"/>
      <c r="G47" s="1207"/>
      <c r="H47" s="1208"/>
      <c r="I47" s="86" t="s">
        <v>476</v>
      </c>
      <c r="J47" s="87" t="s">
        <v>476</v>
      </c>
      <c r="K47" s="87" t="s">
        <v>476</v>
      </c>
      <c r="L47" s="87" t="s">
        <v>476</v>
      </c>
      <c r="M47" s="88" t="s">
        <v>476</v>
      </c>
    </row>
    <row r="48" spans="2:13" ht="27.75" customHeight="1" x14ac:dyDescent="0.15">
      <c r="B48" s="1203"/>
      <c r="C48" s="1204"/>
      <c r="D48" s="85"/>
      <c r="E48" s="1207" t="s">
        <v>31</v>
      </c>
      <c r="F48" s="1207"/>
      <c r="G48" s="1207"/>
      <c r="H48" s="1208"/>
      <c r="I48" s="86" t="s">
        <v>476</v>
      </c>
      <c r="J48" s="87" t="s">
        <v>476</v>
      </c>
      <c r="K48" s="87" t="s">
        <v>476</v>
      </c>
      <c r="L48" s="87" t="s">
        <v>476</v>
      </c>
      <c r="M48" s="88" t="s">
        <v>476</v>
      </c>
    </row>
    <row r="49" spans="2:13" ht="27.75" customHeight="1" x14ac:dyDescent="0.15">
      <c r="B49" s="1209" t="s">
        <v>32</v>
      </c>
      <c r="C49" s="1210"/>
      <c r="D49" s="89"/>
      <c r="E49" s="1207" t="s">
        <v>33</v>
      </c>
      <c r="F49" s="1207"/>
      <c r="G49" s="1207"/>
      <c r="H49" s="1208"/>
      <c r="I49" s="86">
        <v>1970</v>
      </c>
      <c r="J49" s="87">
        <v>2337</v>
      </c>
      <c r="K49" s="87">
        <v>2926</v>
      </c>
      <c r="L49" s="87">
        <v>3242</v>
      </c>
      <c r="M49" s="88">
        <v>3609</v>
      </c>
    </row>
    <row r="50" spans="2:13" ht="27.75" customHeight="1" x14ac:dyDescent="0.15">
      <c r="B50" s="1201"/>
      <c r="C50" s="1202"/>
      <c r="D50" s="85"/>
      <c r="E50" s="1207" t="s">
        <v>34</v>
      </c>
      <c r="F50" s="1207"/>
      <c r="G50" s="1207"/>
      <c r="H50" s="1208"/>
      <c r="I50" s="86">
        <v>210</v>
      </c>
      <c r="J50" s="87">
        <v>198</v>
      </c>
      <c r="K50" s="87">
        <v>175</v>
      </c>
      <c r="L50" s="87">
        <v>103</v>
      </c>
      <c r="M50" s="88">
        <v>93</v>
      </c>
    </row>
    <row r="51" spans="2:13" ht="27.75" customHeight="1" x14ac:dyDescent="0.15">
      <c r="B51" s="1203"/>
      <c r="C51" s="1204"/>
      <c r="D51" s="85"/>
      <c r="E51" s="1207" t="s">
        <v>35</v>
      </c>
      <c r="F51" s="1207"/>
      <c r="G51" s="1207"/>
      <c r="H51" s="1208"/>
      <c r="I51" s="86">
        <v>8902</v>
      </c>
      <c r="J51" s="87">
        <v>8831</v>
      </c>
      <c r="K51" s="87">
        <v>8774</v>
      </c>
      <c r="L51" s="87">
        <v>9166</v>
      </c>
      <c r="M51" s="88">
        <v>9328</v>
      </c>
    </row>
    <row r="52" spans="2:13" ht="27.75" customHeight="1" thickBot="1" x14ac:dyDescent="0.2">
      <c r="B52" s="1211" t="s">
        <v>36</v>
      </c>
      <c r="C52" s="1212"/>
      <c r="D52" s="90"/>
      <c r="E52" s="1213" t="s">
        <v>37</v>
      </c>
      <c r="F52" s="1213"/>
      <c r="G52" s="1213"/>
      <c r="H52" s="1214"/>
      <c r="I52" s="91">
        <v>2641</v>
      </c>
      <c r="J52" s="92">
        <v>2069</v>
      </c>
      <c r="K52" s="92">
        <v>1155</v>
      </c>
      <c r="L52" s="92">
        <v>1098</v>
      </c>
      <c r="M52" s="93">
        <v>988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24"/>
      <c r="H50" s="1225"/>
      <c r="I50" s="1225"/>
      <c r="J50" s="1226"/>
      <c r="K50" s="354" t="s">
        <v>516</v>
      </c>
      <c r="L50" s="354" t="s">
        <v>517</v>
      </c>
      <c r="M50" s="354" t="s">
        <v>518</v>
      </c>
      <c r="N50" s="354" t="s">
        <v>519</v>
      </c>
      <c r="O50" s="354" t="s">
        <v>520</v>
      </c>
    </row>
    <row r="51" spans="1:17" x14ac:dyDescent="0.15">
      <c r="B51" s="248"/>
      <c r="C51" s="244"/>
      <c r="D51" s="244"/>
      <c r="E51" s="244"/>
      <c r="F51" s="244"/>
      <c r="G51" s="1227" t="s">
        <v>553</v>
      </c>
      <c r="H51" s="1228"/>
      <c r="I51" s="1233" t="s">
        <v>554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555</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556</v>
      </c>
      <c r="H55" s="1241"/>
      <c r="I55" s="1237" t="s">
        <v>554</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557</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47" t="s">
        <v>561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24"/>
      <c r="H72" s="1225"/>
      <c r="I72" s="1225"/>
      <c r="J72" s="1226"/>
      <c r="K72" s="354" t="s">
        <v>516</v>
      </c>
      <c r="L72" s="354" t="s">
        <v>517</v>
      </c>
      <c r="M72" s="354" t="s">
        <v>518</v>
      </c>
      <c r="N72" s="354" t="s">
        <v>519</v>
      </c>
      <c r="O72" s="354" t="s">
        <v>520</v>
      </c>
    </row>
    <row r="73" spans="2:30" x14ac:dyDescent="0.15">
      <c r="B73" s="248"/>
      <c r="C73" s="244"/>
      <c r="D73" s="244"/>
      <c r="E73" s="244"/>
      <c r="F73" s="244"/>
      <c r="G73" s="1227" t="s">
        <v>553</v>
      </c>
      <c r="H73" s="1228"/>
      <c r="I73" s="1233" t="s">
        <v>554</v>
      </c>
      <c r="J73" s="1233"/>
      <c r="K73" s="1248">
        <v>66.099999999999994</v>
      </c>
      <c r="L73" s="1248">
        <v>51.8</v>
      </c>
      <c r="M73" s="1236">
        <v>28.7</v>
      </c>
      <c r="N73" s="1236">
        <v>28.1</v>
      </c>
      <c r="O73" s="1236">
        <v>25.2</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560</v>
      </c>
      <c r="J75" s="1237"/>
      <c r="K75" s="1249">
        <v>12.5</v>
      </c>
      <c r="L75" s="1249">
        <v>11.9</v>
      </c>
      <c r="M75" s="1249">
        <v>11.4</v>
      </c>
      <c r="N75" s="1249">
        <v>11</v>
      </c>
      <c r="O75" s="1249">
        <v>10.5</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556</v>
      </c>
      <c r="H77" s="1241"/>
      <c r="I77" s="1237" t="s">
        <v>554</v>
      </c>
      <c r="J77" s="1237"/>
      <c r="K77" s="1248">
        <v>38.6</v>
      </c>
      <c r="L77" s="1248">
        <v>28.4</v>
      </c>
      <c r="M77" s="1236">
        <v>20.5</v>
      </c>
      <c r="N77" s="1236">
        <v>17.899999999999999</v>
      </c>
      <c r="O77" s="1236">
        <v>0.8</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560</v>
      </c>
      <c r="J79" s="1246"/>
      <c r="K79" s="1251">
        <v>12.6</v>
      </c>
      <c r="L79" s="1251">
        <v>11.4</v>
      </c>
      <c r="M79" s="1251">
        <v>10.5</v>
      </c>
      <c r="N79" s="1251">
        <v>9.5</v>
      </c>
      <c r="O79" s="1251">
        <v>8.1</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141366</v>
      </c>
      <c r="E3" s="116"/>
      <c r="F3" s="117">
        <v>92021</v>
      </c>
      <c r="G3" s="118"/>
      <c r="H3" s="119"/>
    </row>
    <row r="4" spans="1:8" x14ac:dyDescent="0.15">
      <c r="A4" s="120"/>
      <c r="B4" s="121"/>
      <c r="C4" s="122"/>
      <c r="D4" s="123">
        <v>120936</v>
      </c>
      <c r="E4" s="124"/>
      <c r="F4" s="125">
        <v>52579</v>
      </c>
      <c r="G4" s="126"/>
      <c r="H4" s="127"/>
    </row>
    <row r="5" spans="1:8" x14ac:dyDescent="0.15">
      <c r="A5" s="108" t="s">
        <v>510</v>
      </c>
      <c r="B5" s="113"/>
      <c r="C5" s="114"/>
      <c r="D5" s="115">
        <v>104388</v>
      </c>
      <c r="E5" s="116"/>
      <c r="F5" s="117">
        <v>94828</v>
      </c>
      <c r="G5" s="118"/>
      <c r="H5" s="119"/>
    </row>
    <row r="6" spans="1:8" x14ac:dyDescent="0.15">
      <c r="A6" s="120"/>
      <c r="B6" s="121"/>
      <c r="C6" s="122"/>
      <c r="D6" s="123">
        <v>83130</v>
      </c>
      <c r="E6" s="124"/>
      <c r="F6" s="125">
        <v>55133</v>
      </c>
      <c r="G6" s="126"/>
      <c r="H6" s="127"/>
    </row>
    <row r="7" spans="1:8" x14ac:dyDescent="0.15">
      <c r="A7" s="108" t="s">
        <v>511</v>
      </c>
      <c r="B7" s="113"/>
      <c r="C7" s="114"/>
      <c r="D7" s="115">
        <v>131765</v>
      </c>
      <c r="E7" s="116"/>
      <c r="F7" s="117">
        <v>119674</v>
      </c>
      <c r="G7" s="118"/>
      <c r="H7" s="119"/>
    </row>
    <row r="8" spans="1:8" x14ac:dyDescent="0.15">
      <c r="A8" s="120"/>
      <c r="B8" s="121"/>
      <c r="C8" s="122"/>
      <c r="D8" s="123">
        <v>90347</v>
      </c>
      <c r="E8" s="124"/>
      <c r="F8" s="125">
        <v>57803</v>
      </c>
      <c r="G8" s="126"/>
      <c r="H8" s="127"/>
    </row>
    <row r="9" spans="1:8" x14ac:dyDescent="0.15">
      <c r="A9" s="108" t="s">
        <v>512</v>
      </c>
      <c r="B9" s="113"/>
      <c r="C9" s="114"/>
      <c r="D9" s="115">
        <v>178378</v>
      </c>
      <c r="E9" s="116"/>
      <c r="F9" s="117">
        <v>119685</v>
      </c>
      <c r="G9" s="118"/>
      <c r="H9" s="119"/>
    </row>
    <row r="10" spans="1:8" x14ac:dyDescent="0.15">
      <c r="A10" s="120"/>
      <c r="B10" s="121"/>
      <c r="C10" s="122"/>
      <c r="D10" s="123">
        <v>145908</v>
      </c>
      <c r="E10" s="124"/>
      <c r="F10" s="125">
        <v>68464</v>
      </c>
      <c r="G10" s="126"/>
      <c r="H10" s="127"/>
    </row>
    <row r="11" spans="1:8" x14ac:dyDescent="0.15">
      <c r="A11" s="108" t="s">
        <v>513</v>
      </c>
      <c r="B11" s="113"/>
      <c r="C11" s="114"/>
      <c r="D11" s="115">
        <v>146656</v>
      </c>
      <c r="E11" s="116"/>
      <c r="F11" s="117">
        <v>128611</v>
      </c>
      <c r="G11" s="118"/>
      <c r="H11" s="119"/>
    </row>
    <row r="12" spans="1:8" x14ac:dyDescent="0.15">
      <c r="A12" s="120"/>
      <c r="B12" s="121"/>
      <c r="C12" s="128"/>
      <c r="D12" s="123">
        <v>101058</v>
      </c>
      <c r="E12" s="124"/>
      <c r="F12" s="125">
        <v>61552</v>
      </c>
      <c r="G12" s="126"/>
      <c r="H12" s="127"/>
    </row>
    <row r="13" spans="1:8" x14ac:dyDescent="0.15">
      <c r="A13" s="108"/>
      <c r="B13" s="113"/>
      <c r="C13" s="129"/>
      <c r="D13" s="130">
        <v>140511</v>
      </c>
      <c r="E13" s="131"/>
      <c r="F13" s="132">
        <v>110964</v>
      </c>
      <c r="G13" s="133"/>
      <c r="H13" s="119"/>
    </row>
    <row r="14" spans="1:8" x14ac:dyDescent="0.15">
      <c r="A14" s="120"/>
      <c r="B14" s="121"/>
      <c r="C14" s="122"/>
      <c r="D14" s="123">
        <v>108276</v>
      </c>
      <c r="E14" s="124"/>
      <c r="F14" s="125">
        <v>59106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6.11</v>
      </c>
      <c r="C19" s="134">
        <f>ROUND(VALUE(SUBSTITUTE(実質収支比率等に係る経年分析!G$48,"▲","-")),2)</f>
        <v>6.13</v>
      </c>
      <c r="D19" s="134">
        <f>ROUND(VALUE(SUBSTITUTE(実質収支比率等に係る経年分析!H$48,"▲","-")),2)</f>
        <v>5.46</v>
      </c>
      <c r="E19" s="134">
        <f>ROUND(VALUE(SUBSTITUTE(実質収支比率等に係る経年分析!I$48,"▲","-")),2)</f>
        <v>5.25</v>
      </c>
      <c r="F19" s="134">
        <f>ROUND(VALUE(SUBSTITUTE(実質収支比率等に係る経年分析!J$48,"▲","-")),2)</f>
        <v>7.15</v>
      </c>
    </row>
    <row r="20" spans="1:11" x14ac:dyDescent="0.15">
      <c r="A20" s="134" t="s">
        <v>42</v>
      </c>
      <c r="B20" s="134">
        <f>ROUND(VALUE(SUBSTITUTE(実質収支比率等に係る経年分析!F$47,"▲","-")),2)</f>
        <v>31.93</v>
      </c>
      <c r="C20" s="134">
        <f>ROUND(VALUE(SUBSTITUTE(実質収支比率等に係る経年分析!G$47,"▲","-")),2)</f>
        <v>35.89</v>
      </c>
      <c r="D20" s="134">
        <f>ROUND(VALUE(SUBSTITUTE(実質収支比率等に係る経年分析!H$47,"▲","-")),2)</f>
        <v>41</v>
      </c>
      <c r="E20" s="134">
        <f>ROUND(VALUE(SUBSTITUTE(実質収支比率等に係る経年分析!I$47,"▲","-")),2)</f>
        <v>44.17</v>
      </c>
      <c r="F20" s="134">
        <f>ROUND(VALUE(SUBSTITUTE(実質収支比率等に係る経年分析!J$47,"▲","-")),2)</f>
        <v>45.18</v>
      </c>
    </row>
    <row r="21" spans="1:11" x14ac:dyDescent="0.15">
      <c r="A21" s="134" t="s">
        <v>43</v>
      </c>
      <c r="B21" s="134">
        <f>IF(ISNUMBER(VALUE(SUBSTITUTE(実質収支比率等に係る経年分析!F$49,"▲","-"))),ROUND(VALUE(SUBSTITUTE(実質収支比率等に係る経年分析!F$49,"▲","-")),2),NA())</f>
        <v>2.41</v>
      </c>
      <c r="C21" s="134">
        <f>IF(ISNUMBER(VALUE(SUBSTITUTE(実質収支比率等に係る経年分析!G$49,"▲","-"))),ROUND(VALUE(SUBSTITUTE(実質収支比率等に係る経年分析!G$49,"▲","-")),2),NA())</f>
        <v>3.7</v>
      </c>
      <c r="D21" s="134">
        <f>IF(ISNUMBER(VALUE(SUBSTITUTE(実質収支比率等に係る経年分析!H$49,"▲","-"))),ROUND(VALUE(SUBSTITUTE(実質収支比率等に係る経年分析!H$49,"▲","-")),2),NA())</f>
        <v>4.79</v>
      </c>
      <c r="E21" s="134">
        <f>IF(ISNUMBER(VALUE(SUBSTITUTE(実質収支比率等に係る経年分析!I$49,"▲","-"))),ROUND(VALUE(SUBSTITUTE(実質収支比率等に係る経年分析!I$49,"▲","-")),2),NA())</f>
        <v>1.71</v>
      </c>
      <c r="F21" s="134">
        <f>IF(ISNUMBER(VALUE(SUBSTITUTE(実質収支比率等に係る経年分析!J$49,"▲","-"))),ROUND(VALUE(SUBSTITUTE(実質収支比率等に係る経年分析!J$49,"▲","-")),2),NA())</f>
        <v>2.96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1.1499999999999999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0.61</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1027</v>
      </c>
      <c r="E42" s="136"/>
      <c r="F42" s="136"/>
      <c r="G42" s="136">
        <f>'実質公債費比率（分子）の構造'!L$52</f>
        <v>984</v>
      </c>
      <c r="H42" s="136"/>
      <c r="I42" s="136"/>
      <c r="J42" s="136">
        <f>'実質公債費比率（分子）の構造'!M$52</f>
        <v>1003</v>
      </c>
      <c r="K42" s="136"/>
      <c r="L42" s="136"/>
      <c r="M42" s="136">
        <f>'実質公債費比率（分子）の構造'!N$52</f>
        <v>989</v>
      </c>
      <c r="N42" s="136"/>
      <c r="O42" s="136"/>
      <c r="P42" s="136">
        <f>'実質公債費比率（分子）の構造'!O$52</f>
        <v>981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134</v>
      </c>
      <c r="C45" s="136"/>
      <c r="D45" s="136"/>
      <c r="E45" s="136">
        <f>'実質公債費比率（分子）の構造'!L$49</f>
        <v>132</v>
      </c>
      <c r="F45" s="136"/>
      <c r="G45" s="136"/>
      <c r="H45" s="136">
        <f>'実質公債費比率（分子）の構造'!M$49</f>
        <v>125</v>
      </c>
      <c r="I45" s="136"/>
      <c r="J45" s="136"/>
      <c r="K45" s="136">
        <f>'実質公債費比率（分子）の構造'!N$49</f>
        <v>119</v>
      </c>
      <c r="L45" s="136"/>
      <c r="M45" s="136"/>
      <c r="N45" s="136">
        <f>'実質公債費比率（分子）の構造'!O$49</f>
        <v>96</v>
      </c>
      <c r="O45" s="136"/>
      <c r="P45" s="136"/>
    </row>
    <row r="46" spans="1:16" x14ac:dyDescent="0.15">
      <c r="A46" s="136" t="s">
        <v>54</v>
      </c>
      <c r="B46" s="136">
        <f>'実質公債費比率（分子）の構造'!K$48</f>
        <v>157</v>
      </c>
      <c r="C46" s="136"/>
      <c r="D46" s="136"/>
      <c r="E46" s="136">
        <f>'実質公債費比率（分子）の構造'!L$48</f>
        <v>159</v>
      </c>
      <c r="F46" s="136"/>
      <c r="G46" s="136"/>
      <c r="H46" s="136">
        <f>'実質公債費比率（分子）の構造'!M$48</f>
        <v>154</v>
      </c>
      <c r="I46" s="136"/>
      <c r="J46" s="136"/>
      <c r="K46" s="136">
        <f>'実質公債費比率（分子）の構造'!N$48</f>
        <v>178</v>
      </c>
      <c r="L46" s="136"/>
      <c r="M46" s="136"/>
      <c r="N46" s="136">
        <f>'実質公債費比率（分子）の構造'!O$48</f>
        <v>182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1219</v>
      </c>
      <c r="C49" s="136"/>
      <c r="D49" s="136"/>
      <c r="E49" s="136">
        <f>'実質公債費比率（分子）の構造'!L$45</f>
        <v>1156</v>
      </c>
      <c r="F49" s="136"/>
      <c r="G49" s="136"/>
      <c r="H49" s="136">
        <f>'実質公債費比率（分子）の構造'!M$45</f>
        <v>1153</v>
      </c>
      <c r="I49" s="136"/>
      <c r="J49" s="136"/>
      <c r="K49" s="136">
        <f>'実質公債費比率（分子）の構造'!N$45</f>
        <v>1120</v>
      </c>
      <c r="L49" s="136"/>
      <c r="M49" s="136"/>
      <c r="N49" s="136">
        <f>'実質公債費比率（分子）の構造'!O$45</f>
        <v>1094</v>
      </c>
      <c r="O49" s="136"/>
      <c r="P49" s="136"/>
    </row>
    <row r="50" spans="1:16" x14ac:dyDescent="0.15">
      <c r="A50" s="136" t="s">
        <v>58</v>
      </c>
      <c r="B50" s="136" t="e">
        <f>NA()</f>
        <v>#N/A</v>
      </c>
      <c r="C50" s="136">
        <f>IF(ISNUMBER('実質公債費比率（分子）の構造'!K$53),'実質公債費比率（分子）の構造'!K$53,NA())</f>
        <v>483</v>
      </c>
      <c r="D50" s="136" t="e">
        <f>NA()</f>
        <v>#N/A</v>
      </c>
      <c r="E50" s="136" t="e">
        <f>NA()</f>
        <v>#N/A</v>
      </c>
      <c r="F50" s="136">
        <f>IF(ISNUMBER('実質公債費比率（分子）の構造'!L$53),'実質公債費比率（分子）の構造'!L$53,NA())</f>
        <v>463</v>
      </c>
      <c r="G50" s="136" t="e">
        <f>NA()</f>
        <v>#N/A</v>
      </c>
      <c r="H50" s="136" t="e">
        <f>NA()</f>
        <v>#N/A</v>
      </c>
      <c r="I50" s="136">
        <f>IF(ISNUMBER('実質公債費比率（分子）の構造'!M$53),'実質公債費比率（分子）の構造'!M$53,NA())</f>
        <v>429</v>
      </c>
      <c r="J50" s="136" t="e">
        <f>NA()</f>
        <v>#N/A</v>
      </c>
      <c r="K50" s="136" t="e">
        <f>NA()</f>
        <v>#N/A</v>
      </c>
      <c r="L50" s="136">
        <f>IF(ISNUMBER('実質公債費比率（分子）の構造'!N$53),'実質公債費比率（分子）の構造'!N$53,NA())</f>
        <v>428</v>
      </c>
      <c r="M50" s="136" t="e">
        <f>NA()</f>
        <v>#N/A</v>
      </c>
      <c r="N50" s="136" t="e">
        <f>NA()</f>
        <v>#N/A</v>
      </c>
      <c r="O50" s="136">
        <f>IF(ISNUMBER('実質公債費比率（分子）の構造'!O$53),'実質公債費比率（分子）の構造'!O$53,NA())</f>
        <v>391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8902</v>
      </c>
      <c r="E56" s="135"/>
      <c r="F56" s="135"/>
      <c r="G56" s="135">
        <f>'将来負担比率（分子）の構造'!J$51</f>
        <v>8831</v>
      </c>
      <c r="H56" s="135"/>
      <c r="I56" s="135"/>
      <c r="J56" s="135">
        <f>'将来負担比率（分子）の構造'!K$51</f>
        <v>8774</v>
      </c>
      <c r="K56" s="135"/>
      <c r="L56" s="135"/>
      <c r="M56" s="135">
        <f>'将来負担比率（分子）の構造'!L$51</f>
        <v>9166</v>
      </c>
      <c r="N56" s="135"/>
      <c r="O56" s="135"/>
      <c r="P56" s="135">
        <f>'将来負担比率（分子）の構造'!M$51</f>
        <v>9328</v>
      </c>
    </row>
    <row r="57" spans="1:16" x14ac:dyDescent="0.15">
      <c r="A57" s="135" t="s">
        <v>34</v>
      </c>
      <c r="B57" s="135"/>
      <c r="C57" s="135"/>
      <c r="D57" s="135">
        <f>'将来負担比率（分子）の構造'!I$50</f>
        <v>210</v>
      </c>
      <c r="E57" s="135"/>
      <c r="F57" s="135"/>
      <c r="G57" s="135">
        <f>'将来負担比率（分子）の構造'!J$50</f>
        <v>198</v>
      </c>
      <c r="H57" s="135"/>
      <c r="I57" s="135"/>
      <c r="J57" s="135">
        <f>'将来負担比率（分子）の構造'!K$50</f>
        <v>175</v>
      </c>
      <c r="K57" s="135"/>
      <c r="L57" s="135"/>
      <c r="M57" s="135">
        <f>'将来負担比率（分子）の構造'!L$50</f>
        <v>103</v>
      </c>
      <c r="N57" s="135"/>
      <c r="O57" s="135"/>
      <c r="P57" s="135">
        <f>'将来負担比率（分子）の構造'!M$50</f>
        <v>93</v>
      </c>
    </row>
    <row r="58" spans="1:16" x14ac:dyDescent="0.15">
      <c r="A58" s="135" t="s">
        <v>33</v>
      </c>
      <c r="B58" s="135"/>
      <c r="C58" s="135"/>
      <c r="D58" s="135">
        <f>'将来負担比率（分子）の構造'!I$49</f>
        <v>1970</v>
      </c>
      <c r="E58" s="135"/>
      <c r="F58" s="135"/>
      <c r="G58" s="135">
        <f>'将来負担比率（分子）の構造'!J$49</f>
        <v>2337</v>
      </c>
      <c r="H58" s="135"/>
      <c r="I58" s="135"/>
      <c r="J58" s="135">
        <f>'将来負担比率（分子）の構造'!K$49</f>
        <v>2926</v>
      </c>
      <c r="K58" s="135"/>
      <c r="L58" s="135"/>
      <c r="M58" s="135">
        <f>'将来負担比率（分子）の構造'!L$49</f>
        <v>3242</v>
      </c>
      <c r="N58" s="135"/>
      <c r="O58" s="135"/>
      <c r="P58" s="135">
        <f>'将来負担比率（分子）の構造'!M$49</f>
        <v>3609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1531</v>
      </c>
      <c r="C62" s="135"/>
      <c r="D62" s="135"/>
      <c r="E62" s="135">
        <f>'将来負担比率（分子）の構造'!J$45</f>
        <v>1507</v>
      </c>
      <c r="F62" s="135"/>
      <c r="G62" s="135"/>
      <c r="H62" s="135">
        <f>'将来負担比率（分子）の構造'!K$45</f>
        <v>1409</v>
      </c>
      <c r="I62" s="135"/>
      <c r="J62" s="135"/>
      <c r="K62" s="135">
        <f>'将来負担比率（分子）の構造'!L$45</f>
        <v>1292</v>
      </c>
      <c r="L62" s="135"/>
      <c r="M62" s="135"/>
      <c r="N62" s="135">
        <f>'将来負担比率（分子）の構造'!M$45</f>
        <v>1318</v>
      </c>
      <c r="O62" s="135"/>
      <c r="P62" s="135"/>
    </row>
    <row r="63" spans="1:16" x14ac:dyDescent="0.15">
      <c r="A63" s="135" t="s">
        <v>27</v>
      </c>
      <c r="B63" s="135">
        <f>'将来負担比率（分子）の構造'!I$44</f>
        <v>578</v>
      </c>
      <c r="C63" s="135"/>
      <c r="D63" s="135"/>
      <c r="E63" s="135">
        <f>'将来負担比率（分子）の構造'!J$44</f>
        <v>457</v>
      </c>
      <c r="F63" s="135"/>
      <c r="G63" s="135"/>
      <c r="H63" s="135">
        <f>'将来負担比率（分子）の構造'!K$44</f>
        <v>382</v>
      </c>
      <c r="I63" s="135"/>
      <c r="J63" s="135"/>
      <c r="K63" s="135">
        <f>'将来負担比率（分子）の構造'!L$44</f>
        <v>312</v>
      </c>
      <c r="L63" s="135"/>
      <c r="M63" s="135"/>
      <c r="N63" s="135">
        <f>'将来負担比率（分子）の構造'!M$44</f>
        <v>219</v>
      </c>
      <c r="O63" s="135"/>
      <c r="P63" s="135"/>
    </row>
    <row r="64" spans="1:16" x14ac:dyDescent="0.15">
      <c r="A64" s="135" t="s">
        <v>26</v>
      </c>
      <c r="B64" s="135">
        <f>'将来負担比率（分子）の構造'!I$43</f>
        <v>1880</v>
      </c>
      <c r="C64" s="135"/>
      <c r="D64" s="135"/>
      <c r="E64" s="135">
        <f>'将来負担比率（分子）の構造'!J$43</f>
        <v>1796</v>
      </c>
      <c r="F64" s="135"/>
      <c r="G64" s="135"/>
      <c r="H64" s="135">
        <f>'将来負担比率（分子）の構造'!K$43</f>
        <v>1740</v>
      </c>
      <c r="I64" s="135"/>
      <c r="J64" s="135"/>
      <c r="K64" s="135">
        <f>'将来負担比率（分子）の構造'!L$43</f>
        <v>2005</v>
      </c>
      <c r="L64" s="135"/>
      <c r="M64" s="135"/>
      <c r="N64" s="135">
        <f>'将来負担比率（分子）の構造'!M$43</f>
        <v>2284</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9734</v>
      </c>
      <c r="C66" s="135"/>
      <c r="D66" s="135"/>
      <c r="E66" s="135">
        <f>'将来負担比率（分子）の構造'!J$41</f>
        <v>9674</v>
      </c>
      <c r="F66" s="135"/>
      <c r="G66" s="135"/>
      <c r="H66" s="135">
        <f>'将来負担比率（分子）の構造'!K$41</f>
        <v>9498</v>
      </c>
      <c r="I66" s="135"/>
      <c r="J66" s="135"/>
      <c r="K66" s="135">
        <f>'将来負担比率（分子）の構造'!L$41</f>
        <v>10000</v>
      </c>
      <c r="L66" s="135"/>
      <c r="M66" s="135"/>
      <c r="N66" s="135">
        <f>'将来負担比率（分子）の構造'!M$41</f>
        <v>10195</v>
      </c>
      <c r="O66" s="135"/>
      <c r="P66" s="135"/>
    </row>
    <row r="67" spans="1:16" x14ac:dyDescent="0.15">
      <c r="A67" s="135" t="s">
        <v>62</v>
      </c>
      <c r="B67" s="135" t="e">
        <f>NA()</f>
        <v>#N/A</v>
      </c>
      <c r="C67" s="135">
        <f>IF(ISNUMBER('将来負担比率（分子）の構造'!I$52), IF('将来負担比率（分子）の構造'!I$52 &lt; 0, 0, '将来負担比率（分子）の構造'!I$52), NA())</f>
        <v>2641</v>
      </c>
      <c r="D67" s="135" t="e">
        <f>NA()</f>
        <v>#N/A</v>
      </c>
      <c r="E67" s="135" t="e">
        <f>NA()</f>
        <v>#N/A</v>
      </c>
      <c r="F67" s="135">
        <f>IF(ISNUMBER('将来負担比率（分子）の構造'!J$52), IF('将来負担比率（分子）の構造'!J$52 &lt; 0, 0, '将来負担比率（分子）の構造'!J$52), NA())</f>
        <v>2069</v>
      </c>
      <c r="G67" s="135" t="e">
        <f>NA()</f>
        <v>#N/A</v>
      </c>
      <c r="H67" s="135" t="e">
        <f>NA()</f>
        <v>#N/A</v>
      </c>
      <c r="I67" s="135">
        <f>IF(ISNUMBER('将来負担比率（分子）の構造'!K$52), IF('将来負担比率（分子）の構造'!K$52 &lt; 0, 0, '将来負担比率（分子）の構造'!K$52), NA())</f>
        <v>1155</v>
      </c>
      <c r="J67" s="135" t="e">
        <f>NA()</f>
        <v>#N/A</v>
      </c>
      <c r="K67" s="135" t="e">
        <f>NA()</f>
        <v>#N/A</v>
      </c>
      <c r="L67" s="135">
        <f>IF(ISNUMBER('将来負担比率（分子）の構造'!L$52), IF('将来負担比率（分子）の構造'!L$52 &lt; 0, 0, '将来負担比率（分子）の構造'!L$52), NA())</f>
        <v>1098</v>
      </c>
      <c r="M67" s="135" t="e">
        <f>NA()</f>
        <v>#N/A</v>
      </c>
      <c r="N67" s="135" t="e">
        <f>NA()</f>
        <v>#N/A</v>
      </c>
      <c r="O67" s="135">
        <f>IF(ISNUMBER('将来負担比率（分子）の構造'!M$52), IF('将来負担比率（分子）の構造'!M$52 &lt; 0, 0, '将来負担比率（分子）の構造'!M$52), NA())</f>
        <v>988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732338</v>
      </c>
      <c r="S5" s="613"/>
      <c r="T5" s="613"/>
      <c r="U5" s="613"/>
      <c r="V5" s="613"/>
      <c r="W5" s="613"/>
      <c r="X5" s="613"/>
      <c r="Y5" s="614"/>
      <c r="Z5" s="615">
        <v>9.4</v>
      </c>
      <c r="AA5" s="615"/>
      <c r="AB5" s="615"/>
      <c r="AC5" s="615"/>
      <c r="AD5" s="616">
        <v>732338</v>
      </c>
      <c r="AE5" s="616"/>
      <c r="AF5" s="616"/>
      <c r="AG5" s="616"/>
      <c r="AH5" s="616"/>
      <c r="AI5" s="616"/>
      <c r="AJ5" s="616"/>
      <c r="AK5" s="616"/>
      <c r="AL5" s="617">
        <v>15.6</v>
      </c>
      <c r="AM5" s="618"/>
      <c r="AN5" s="618"/>
      <c r="AO5" s="619"/>
      <c r="AP5" s="609" t="s">
        <v>205</v>
      </c>
      <c r="AQ5" s="610"/>
      <c r="AR5" s="610"/>
      <c r="AS5" s="610"/>
      <c r="AT5" s="610"/>
      <c r="AU5" s="610"/>
      <c r="AV5" s="610"/>
      <c r="AW5" s="610"/>
      <c r="AX5" s="610"/>
      <c r="AY5" s="610"/>
      <c r="AZ5" s="610"/>
      <c r="BA5" s="610"/>
      <c r="BB5" s="610"/>
      <c r="BC5" s="610"/>
      <c r="BD5" s="610"/>
      <c r="BE5" s="610"/>
      <c r="BF5" s="611"/>
      <c r="BG5" s="623">
        <v>732338</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44994</v>
      </c>
      <c r="S6" s="624"/>
      <c r="T6" s="624"/>
      <c r="U6" s="624"/>
      <c r="V6" s="624"/>
      <c r="W6" s="624"/>
      <c r="X6" s="624"/>
      <c r="Y6" s="625"/>
      <c r="Z6" s="626">
        <v>0.6</v>
      </c>
      <c r="AA6" s="626"/>
      <c r="AB6" s="626"/>
      <c r="AC6" s="626"/>
      <c r="AD6" s="627">
        <v>44994</v>
      </c>
      <c r="AE6" s="627"/>
      <c r="AF6" s="627"/>
      <c r="AG6" s="627"/>
      <c r="AH6" s="627"/>
      <c r="AI6" s="627"/>
      <c r="AJ6" s="627"/>
      <c r="AK6" s="627"/>
      <c r="AL6" s="628">
        <v>1</v>
      </c>
      <c r="AM6" s="629"/>
      <c r="AN6" s="629"/>
      <c r="AO6" s="630"/>
      <c r="AP6" s="620" t="s">
        <v>211</v>
      </c>
      <c r="AQ6" s="621"/>
      <c r="AR6" s="621"/>
      <c r="AS6" s="621"/>
      <c r="AT6" s="621"/>
      <c r="AU6" s="621"/>
      <c r="AV6" s="621"/>
      <c r="AW6" s="621"/>
      <c r="AX6" s="621"/>
      <c r="AY6" s="621"/>
      <c r="AZ6" s="621"/>
      <c r="BA6" s="621"/>
      <c r="BB6" s="621"/>
      <c r="BC6" s="621"/>
      <c r="BD6" s="621"/>
      <c r="BE6" s="621"/>
      <c r="BF6" s="622"/>
      <c r="BG6" s="623">
        <v>732338</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94026</v>
      </c>
      <c r="CS6" s="624"/>
      <c r="CT6" s="624"/>
      <c r="CU6" s="624"/>
      <c r="CV6" s="624"/>
      <c r="CW6" s="624"/>
      <c r="CX6" s="624"/>
      <c r="CY6" s="625"/>
      <c r="CZ6" s="626">
        <v>1.3</v>
      </c>
      <c r="DA6" s="626"/>
      <c r="DB6" s="626"/>
      <c r="DC6" s="626"/>
      <c r="DD6" s="632" t="s">
        <v>206</v>
      </c>
      <c r="DE6" s="624"/>
      <c r="DF6" s="624"/>
      <c r="DG6" s="624"/>
      <c r="DH6" s="624"/>
      <c r="DI6" s="624"/>
      <c r="DJ6" s="624"/>
      <c r="DK6" s="624"/>
      <c r="DL6" s="624"/>
      <c r="DM6" s="624"/>
      <c r="DN6" s="624"/>
      <c r="DO6" s="624"/>
      <c r="DP6" s="625"/>
      <c r="DQ6" s="632">
        <v>94026</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1696</v>
      </c>
      <c r="S7" s="624"/>
      <c r="T7" s="624"/>
      <c r="U7" s="624"/>
      <c r="V7" s="624"/>
      <c r="W7" s="624"/>
      <c r="X7" s="624"/>
      <c r="Y7" s="625"/>
      <c r="Z7" s="626">
        <v>0</v>
      </c>
      <c r="AA7" s="626"/>
      <c r="AB7" s="626"/>
      <c r="AC7" s="626"/>
      <c r="AD7" s="627">
        <v>1696</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337413</v>
      </c>
      <c r="BH7" s="624"/>
      <c r="BI7" s="624"/>
      <c r="BJ7" s="624"/>
      <c r="BK7" s="624"/>
      <c r="BL7" s="624"/>
      <c r="BM7" s="624"/>
      <c r="BN7" s="625"/>
      <c r="BO7" s="626">
        <v>46.1</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1304240</v>
      </c>
      <c r="CS7" s="624"/>
      <c r="CT7" s="624"/>
      <c r="CU7" s="624"/>
      <c r="CV7" s="624"/>
      <c r="CW7" s="624"/>
      <c r="CX7" s="624"/>
      <c r="CY7" s="625"/>
      <c r="CZ7" s="626">
        <v>17.8</v>
      </c>
      <c r="DA7" s="626"/>
      <c r="DB7" s="626"/>
      <c r="DC7" s="626"/>
      <c r="DD7" s="632">
        <v>131113</v>
      </c>
      <c r="DE7" s="624"/>
      <c r="DF7" s="624"/>
      <c r="DG7" s="624"/>
      <c r="DH7" s="624"/>
      <c r="DI7" s="624"/>
      <c r="DJ7" s="624"/>
      <c r="DK7" s="624"/>
      <c r="DL7" s="624"/>
      <c r="DM7" s="624"/>
      <c r="DN7" s="624"/>
      <c r="DO7" s="624"/>
      <c r="DP7" s="625"/>
      <c r="DQ7" s="632">
        <v>991232</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5772</v>
      </c>
      <c r="S8" s="624"/>
      <c r="T8" s="624"/>
      <c r="U8" s="624"/>
      <c r="V8" s="624"/>
      <c r="W8" s="624"/>
      <c r="X8" s="624"/>
      <c r="Y8" s="625"/>
      <c r="Z8" s="626">
        <v>0.1</v>
      </c>
      <c r="AA8" s="626"/>
      <c r="AB8" s="626"/>
      <c r="AC8" s="626"/>
      <c r="AD8" s="627">
        <v>5772</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14322</v>
      </c>
      <c r="BH8" s="624"/>
      <c r="BI8" s="624"/>
      <c r="BJ8" s="624"/>
      <c r="BK8" s="624"/>
      <c r="BL8" s="624"/>
      <c r="BM8" s="624"/>
      <c r="BN8" s="625"/>
      <c r="BO8" s="626">
        <v>2</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1498934</v>
      </c>
      <c r="CS8" s="624"/>
      <c r="CT8" s="624"/>
      <c r="CU8" s="624"/>
      <c r="CV8" s="624"/>
      <c r="CW8" s="624"/>
      <c r="CX8" s="624"/>
      <c r="CY8" s="625"/>
      <c r="CZ8" s="626">
        <v>20.399999999999999</v>
      </c>
      <c r="DA8" s="626"/>
      <c r="DB8" s="626"/>
      <c r="DC8" s="626"/>
      <c r="DD8" s="632">
        <v>4320</v>
      </c>
      <c r="DE8" s="624"/>
      <c r="DF8" s="624"/>
      <c r="DG8" s="624"/>
      <c r="DH8" s="624"/>
      <c r="DI8" s="624"/>
      <c r="DJ8" s="624"/>
      <c r="DK8" s="624"/>
      <c r="DL8" s="624"/>
      <c r="DM8" s="624"/>
      <c r="DN8" s="624"/>
      <c r="DO8" s="624"/>
      <c r="DP8" s="625"/>
      <c r="DQ8" s="632">
        <v>1039350</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5246</v>
      </c>
      <c r="S9" s="624"/>
      <c r="T9" s="624"/>
      <c r="U9" s="624"/>
      <c r="V9" s="624"/>
      <c r="W9" s="624"/>
      <c r="X9" s="624"/>
      <c r="Y9" s="625"/>
      <c r="Z9" s="626">
        <v>0.1</v>
      </c>
      <c r="AA9" s="626"/>
      <c r="AB9" s="626"/>
      <c r="AC9" s="626"/>
      <c r="AD9" s="627">
        <v>5246</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284250</v>
      </c>
      <c r="BH9" s="624"/>
      <c r="BI9" s="624"/>
      <c r="BJ9" s="624"/>
      <c r="BK9" s="624"/>
      <c r="BL9" s="624"/>
      <c r="BM9" s="624"/>
      <c r="BN9" s="625"/>
      <c r="BO9" s="626">
        <v>38.799999999999997</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696582</v>
      </c>
      <c r="CS9" s="624"/>
      <c r="CT9" s="624"/>
      <c r="CU9" s="624"/>
      <c r="CV9" s="624"/>
      <c r="CW9" s="624"/>
      <c r="CX9" s="624"/>
      <c r="CY9" s="625"/>
      <c r="CZ9" s="626">
        <v>9.5</v>
      </c>
      <c r="DA9" s="626"/>
      <c r="DB9" s="626"/>
      <c r="DC9" s="626"/>
      <c r="DD9" s="632">
        <v>13574</v>
      </c>
      <c r="DE9" s="624"/>
      <c r="DF9" s="624"/>
      <c r="DG9" s="624"/>
      <c r="DH9" s="624"/>
      <c r="DI9" s="624"/>
      <c r="DJ9" s="624"/>
      <c r="DK9" s="624"/>
      <c r="DL9" s="624"/>
      <c r="DM9" s="624"/>
      <c r="DN9" s="624"/>
      <c r="DO9" s="624"/>
      <c r="DP9" s="625"/>
      <c r="DQ9" s="632">
        <v>683184</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170131</v>
      </c>
      <c r="S10" s="624"/>
      <c r="T10" s="624"/>
      <c r="U10" s="624"/>
      <c r="V10" s="624"/>
      <c r="W10" s="624"/>
      <c r="X10" s="624"/>
      <c r="Y10" s="625"/>
      <c r="Z10" s="626">
        <v>2.2000000000000002</v>
      </c>
      <c r="AA10" s="626"/>
      <c r="AB10" s="626"/>
      <c r="AC10" s="626"/>
      <c r="AD10" s="627">
        <v>170131</v>
      </c>
      <c r="AE10" s="627"/>
      <c r="AF10" s="627"/>
      <c r="AG10" s="627"/>
      <c r="AH10" s="627"/>
      <c r="AI10" s="627"/>
      <c r="AJ10" s="627"/>
      <c r="AK10" s="627"/>
      <c r="AL10" s="628">
        <v>3.6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15385</v>
      </c>
      <c r="BH10" s="624"/>
      <c r="BI10" s="624"/>
      <c r="BJ10" s="624"/>
      <c r="BK10" s="624"/>
      <c r="BL10" s="624"/>
      <c r="BM10" s="624"/>
      <c r="BN10" s="625"/>
      <c r="BO10" s="626">
        <v>2.1</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23456</v>
      </c>
      <c r="BH11" s="624"/>
      <c r="BI11" s="624"/>
      <c r="BJ11" s="624"/>
      <c r="BK11" s="624"/>
      <c r="BL11" s="624"/>
      <c r="BM11" s="624"/>
      <c r="BN11" s="625"/>
      <c r="BO11" s="626">
        <v>3.2</v>
      </c>
      <c r="BP11" s="626"/>
      <c r="BQ11" s="626"/>
      <c r="BR11" s="626"/>
      <c r="BS11" s="632" t="s">
        <v>109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409686</v>
      </c>
      <c r="CS11" s="624"/>
      <c r="CT11" s="624"/>
      <c r="CU11" s="624"/>
      <c r="CV11" s="624"/>
      <c r="CW11" s="624"/>
      <c r="CX11" s="624"/>
      <c r="CY11" s="625"/>
      <c r="CZ11" s="626">
        <v>5.6</v>
      </c>
      <c r="DA11" s="626"/>
      <c r="DB11" s="626"/>
      <c r="DC11" s="626"/>
      <c r="DD11" s="632">
        <v>231620</v>
      </c>
      <c r="DE11" s="624"/>
      <c r="DF11" s="624"/>
      <c r="DG11" s="624"/>
      <c r="DH11" s="624"/>
      <c r="DI11" s="624"/>
      <c r="DJ11" s="624"/>
      <c r="DK11" s="624"/>
      <c r="DL11" s="624"/>
      <c r="DM11" s="624"/>
      <c r="DN11" s="624"/>
      <c r="DO11" s="624"/>
      <c r="DP11" s="625"/>
      <c r="DQ11" s="632">
        <v>253742</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322483</v>
      </c>
      <c r="BH12" s="624"/>
      <c r="BI12" s="624"/>
      <c r="BJ12" s="624"/>
      <c r="BK12" s="624"/>
      <c r="BL12" s="624"/>
      <c r="BM12" s="624"/>
      <c r="BN12" s="625"/>
      <c r="BO12" s="626">
        <v>44</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239840</v>
      </c>
      <c r="CS12" s="624"/>
      <c r="CT12" s="624"/>
      <c r="CU12" s="624"/>
      <c r="CV12" s="624"/>
      <c r="CW12" s="624"/>
      <c r="CX12" s="624"/>
      <c r="CY12" s="625"/>
      <c r="CZ12" s="626">
        <v>3.3</v>
      </c>
      <c r="DA12" s="626"/>
      <c r="DB12" s="626"/>
      <c r="DC12" s="626"/>
      <c r="DD12" s="632">
        <v>13199</v>
      </c>
      <c r="DE12" s="624"/>
      <c r="DF12" s="624"/>
      <c r="DG12" s="624"/>
      <c r="DH12" s="624"/>
      <c r="DI12" s="624"/>
      <c r="DJ12" s="624"/>
      <c r="DK12" s="624"/>
      <c r="DL12" s="624"/>
      <c r="DM12" s="624"/>
      <c r="DN12" s="624"/>
      <c r="DO12" s="624"/>
      <c r="DP12" s="625"/>
      <c r="DQ12" s="632">
        <v>134226</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10779</v>
      </c>
      <c r="S13" s="624"/>
      <c r="T13" s="624"/>
      <c r="U13" s="624"/>
      <c r="V13" s="624"/>
      <c r="W13" s="624"/>
      <c r="X13" s="624"/>
      <c r="Y13" s="625"/>
      <c r="Z13" s="626">
        <v>0.1</v>
      </c>
      <c r="AA13" s="626"/>
      <c r="AB13" s="626"/>
      <c r="AC13" s="626"/>
      <c r="AD13" s="627">
        <v>10779</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319873</v>
      </c>
      <c r="BH13" s="624"/>
      <c r="BI13" s="624"/>
      <c r="BJ13" s="624"/>
      <c r="BK13" s="624"/>
      <c r="BL13" s="624"/>
      <c r="BM13" s="624"/>
      <c r="BN13" s="625"/>
      <c r="BO13" s="626">
        <v>43.7</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773035</v>
      </c>
      <c r="CS13" s="624"/>
      <c r="CT13" s="624"/>
      <c r="CU13" s="624"/>
      <c r="CV13" s="624"/>
      <c r="CW13" s="624"/>
      <c r="CX13" s="624"/>
      <c r="CY13" s="625"/>
      <c r="CZ13" s="626">
        <v>10.5</v>
      </c>
      <c r="DA13" s="626"/>
      <c r="DB13" s="626"/>
      <c r="DC13" s="626"/>
      <c r="DD13" s="632">
        <v>693062</v>
      </c>
      <c r="DE13" s="624"/>
      <c r="DF13" s="624"/>
      <c r="DG13" s="624"/>
      <c r="DH13" s="624"/>
      <c r="DI13" s="624"/>
      <c r="DJ13" s="624"/>
      <c r="DK13" s="624"/>
      <c r="DL13" s="624"/>
      <c r="DM13" s="624"/>
      <c r="DN13" s="624"/>
      <c r="DO13" s="624"/>
      <c r="DP13" s="625"/>
      <c r="DQ13" s="632">
        <v>176287</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23556</v>
      </c>
      <c r="BH14" s="624"/>
      <c r="BI14" s="624"/>
      <c r="BJ14" s="624"/>
      <c r="BK14" s="624"/>
      <c r="BL14" s="624"/>
      <c r="BM14" s="624"/>
      <c r="BN14" s="625"/>
      <c r="BO14" s="626">
        <v>3.2</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832683</v>
      </c>
      <c r="CS14" s="624"/>
      <c r="CT14" s="624"/>
      <c r="CU14" s="624"/>
      <c r="CV14" s="624"/>
      <c r="CW14" s="624"/>
      <c r="CX14" s="624"/>
      <c r="CY14" s="625"/>
      <c r="CZ14" s="626">
        <v>11.3</v>
      </c>
      <c r="DA14" s="626"/>
      <c r="DB14" s="626"/>
      <c r="DC14" s="626"/>
      <c r="DD14" s="632">
        <v>278578</v>
      </c>
      <c r="DE14" s="624"/>
      <c r="DF14" s="624"/>
      <c r="DG14" s="624"/>
      <c r="DH14" s="624"/>
      <c r="DI14" s="624"/>
      <c r="DJ14" s="624"/>
      <c r="DK14" s="624"/>
      <c r="DL14" s="624"/>
      <c r="DM14" s="624"/>
      <c r="DN14" s="624"/>
      <c r="DO14" s="624"/>
      <c r="DP14" s="625"/>
      <c r="DQ14" s="632">
        <v>406770</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2414</v>
      </c>
      <c r="S15" s="624"/>
      <c r="T15" s="624"/>
      <c r="U15" s="624"/>
      <c r="V15" s="624"/>
      <c r="W15" s="624"/>
      <c r="X15" s="624"/>
      <c r="Y15" s="625"/>
      <c r="Z15" s="626">
        <v>0</v>
      </c>
      <c r="AA15" s="626"/>
      <c r="AB15" s="626"/>
      <c r="AC15" s="626"/>
      <c r="AD15" s="627">
        <v>2414</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48129</v>
      </c>
      <c r="BH15" s="624"/>
      <c r="BI15" s="624"/>
      <c r="BJ15" s="624"/>
      <c r="BK15" s="624"/>
      <c r="BL15" s="624"/>
      <c r="BM15" s="624"/>
      <c r="BN15" s="625"/>
      <c r="BO15" s="626">
        <v>6.6</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388057</v>
      </c>
      <c r="CS15" s="624"/>
      <c r="CT15" s="624"/>
      <c r="CU15" s="624"/>
      <c r="CV15" s="624"/>
      <c r="CW15" s="624"/>
      <c r="CX15" s="624"/>
      <c r="CY15" s="625"/>
      <c r="CZ15" s="626">
        <v>5.3</v>
      </c>
      <c r="DA15" s="626"/>
      <c r="DB15" s="626"/>
      <c r="DC15" s="626"/>
      <c r="DD15" s="632">
        <v>4737</v>
      </c>
      <c r="DE15" s="624"/>
      <c r="DF15" s="624"/>
      <c r="DG15" s="624"/>
      <c r="DH15" s="624"/>
      <c r="DI15" s="624"/>
      <c r="DJ15" s="624"/>
      <c r="DK15" s="624"/>
      <c r="DL15" s="624"/>
      <c r="DM15" s="624"/>
      <c r="DN15" s="624"/>
      <c r="DO15" s="624"/>
      <c r="DP15" s="625"/>
      <c r="DQ15" s="632">
        <v>383784</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4044965</v>
      </c>
      <c r="S16" s="624"/>
      <c r="T16" s="624"/>
      <c r="U16" s="624"/>
      <c r="V16" s="624"/>
      <c r="W16" s="624"/>
      <c r="X16" s="624"/>
      <c r="Y16" s="625"/>
      <c r="Z16" s="626">
        <v>52.2</v>
      </c>
      <c r="AA16" s="626"/>
      <c r="AB16" s="626"/>
      <c r="AC16" s="626"/>
      <c r="AD16" s="627">
        <v>3699577</v>
      </c>
      <c r="AE16" s="627"/>
      <c r="AF16" s="627"/>
      <c r="AG16" s="627"/>
      <c r="AH16" s="627"/>
      <c r="AI16" s="627"/>
      <c r="AJ16" s="627"/>
      <c r="AK16" s="627"/>
      <c r="AL16" s="628">
        <v>78.900000000000006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v>757</v>
      </c>
      <c r="BH16" s="624"/>
      <c r="BI16" s="624"/>
      <c r="BJ16" s="624"/>
      <c r="BK16" s="624"/>
      <c r="BL16" s="624"/>
      <c r="BM16" s="624"/>
      <c r="BN16" s="625"/>
      <c r="BO16" s="626">
        <v>0.1</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14674</v>
      </c>
      <c r="CS16" s="624"/>
      <c r="CT16" s="624"/>
      <c r="CU16" s="624"/>
      <c r="CV16" s="624"/>
      <c r="CW16" s="624"/>
      <c r="CX16" s="624"/>
      <c r="CY16" s="625"/>
      <c r="CZ16" s="626">
        <v>0.2</v>
      </c>
      <c r="DA16" s="626"/>
      <c r="DB16" s="626"/>
      <c r="DC16" s="626"/>
      <c r="DD16" s="632" t="s">
        <v>109</v>
      </c>
      <c r="DE16" s="624"/>
      <c r="DF16" s="624"/>
      <c r="DG16" s="624"/>
      <c r="DH16" s="624"/>
      <c r="DI16" s="624"/>
      <c r="DJ16" s="624"/>
      <c r="DK16" s="624"/>
      <c r="DL16" s="624"/>
      <c r="DM16" s="624"/>
      <c r="DN16" s="624"/>
      <c r="DO16" s="624"/>
      <c r="DP16" s="625"/>
      <c r="DQ16" s="632">
        <v>2939</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3699577</v>
      </c>
      <c r="S17" s="624"/>
      <c r="T17" s="624"/>
      <c r="U17" s="624"/>
      <c r="V17" s="624"/>
      <c r="W17" s="624"/>
      <c r="X17" s="624"/>
      <c r="Y17" s="625"/>
      <c r="Z17" s="626">
        <v>47.7</v>
      </c>
      <c r="AA17" s="626"/>
      <c r="AB17" s="626"/>
      <c r="AC17" s="626"/>
      <c r="AD17" s="627">
        <v>3699577</v>
      </c>
      <c r="AE17" s="627"/>
      <c r="AF17" s="627"/>
      <c r="AG17" s="627"/>
      <c r="AH17" s="627"/>
      <c r="AI17" s="627"/>
      <c r="AJ17" s="627"/>
      <c r="AK17" s="627"/>
      <c r="AL17" s="628">
        <v>78.900000000000006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1094104</v>
      </c>
      <c r="CS17" s="624"/>
      <c r="CT17" s="624"/>
      <c r="CU17" s="624"/>
      <c r="CV17" s="624"/>
      <c r="CW17" s="624"/>
      <c r="CX17" s="624"/>
      <c r="CY17" s="625"/>
      <c r="CZ17" s="626">
        <v>14.9</v>
      </c>
      <c r="DA17" s="626"/>
      <c r="DB17" s="626"/>
      <c r="DC17" s="626"/>
      <c r="DD17" s="632" t="s">
        <v>109</v>
      </c>
      <c r="DE17" s="624"/>
      <c r="DF17" s="624"/>
      <c r="DG17" s="624"/>
      <c r="DH17" s="624"/>
      <c r="DI17" s="624"/>
      <c r="DJ17" s="624"/>
      <c r="DK17" s="624"/>
      <c r="DL17" s="624"/>
      <c r="DM17" s="624"/>
      <c r="DN17" s="624"/>
      <c r="DO17" s="624"/>
      <c r="DP17" s="625"/>
      <c r="DQ17" s="632">
        <v>1080208</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345387</v>
      </c>
      <c r="S18" s="624"/>
      <c r="T18" s="624"/>
      <c r="U18" s="624"/>
      <c r="V18" s="624"/>
      <c r="W18" s="624"/>
      <c r="X18" s="624"/>
      <c r="Y18" s="625"/>
      <c r="Z18" s="626">
        <v>4.5</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5018335</v>
      </c>
      <c r="S20" s="624"/>
      <c r="T20" s="624"/>
      <c r="U20" s="624"/>
      <c r="V20" s="624"/>
      <c r="W20" s="624"/>
      <c r="X20" s="624"/>
      <c r="Y20" s="625"/>
      <c r="Z20" s="626">
        <v>64.7</v>
      </c>
      <c r="AA20" s="626"/>
      <c r="AB20" s="626"/>
      <c r="AC20" s="626"/>
      <c r="AD20" s="627">
        <v>4672947</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7345861</v>
      </c>
      <c r="CS20" s="624"/>
      <c r="CT20" s="624"/>
      <c r="CU20" s="624"/>
      <c r="CV20" s="624"/>
      <c r="CW20" s="624"/>
      <c r="CX20" s="624"/>
      <c r="CY20" s="625"/>
      <c r="CZ20" s="626">
        <v>100</v>
      </c>
      <c r="DA20" s="626"/>
      <c r="DB20" s="626"/>
      <c r="DC20" s="626"/>
      <c r="DD20" s="632">
        <v>1370203</v>
      </c>
      <c r="DE20" s="624"/>
      <c r="DF20" s="624"/>
      <c r="DG20" s="624"/>
      <c r="DH20" s="624"/>
      <c r="DI20" s="624"/>
      <c r="DJ20" s="624"/>
      <c r="DK20" s="624"/>
      <c r="DL20" s="624"/>
      <c r="DM20" s="624"/>
      <c r="DN20" s="624"/>
      <c r="DO20" s="624"/>
      <c r="DP20" s="625"/>
      <c r="DQ20" s="632">
        <v>5245748</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1058</v>
      </c>
      <c r="S21" s="624"/>
      <c r="T21" s="624"/>
      <c r="U21" s="624"/>
      <c r="V21" s="624"/>
      <c r="W21" s="624"/>
      <c r="X21" s="624"/>
      <c r="Y21" s="625"/>
      <c r="Z21" s="626">
        <v>0</v>
      </c>
      <c r="AA21" s="626"/>
      <c r="AB21" s="626"/>
      <c r="AC21" s="626"/>
      <c r="AD21" s="627">
        <v>1058</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5898</v>
      </c>
      <c r="S22" s="624"/>
      <c r="T22" s="624"/>
      <c r="U22" s="624"/>
      <c r="V22" s="624"/>
      <c r="W22" s="624"/>
      <c r="X22" s="624"/>
      <c r="Y22" s="625"/>
      <c r="Z22" s="626">
        <v>0.1</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69825</v>
      </c>
      <c r="S23" s="624"/>
      <c r="T23" s="624"/>
      <c r="U23" s="624"/>
      <c r="V23" s="624"/>
      <c r="W23" s="624"/>
      <c r="X23" s="624"/>
      <c r="Y23" s="625"/>
      <c r="Z23" s="626">
        <v>0.9</v>
      </c>
      <c r="AA23" s="626"/>
      <c r="AB23" s="626"/>
      <c r="AC23" s="626"/>
      <c r="AD23" s="627" t="s">
        <v>109</v>
      </c>
      <c r="AE23" s="627"/>
      <c r="AF23" s="627"/>
      <c r="AG23" s="627"/>
      <c r="AH23" s="627"/>
      <c r="AI23" s="627"/>
      <c r="AJ23" s="627"/>
      <c r="AK23" s="627"/>
      <c r="AL23" s="628" t="s">
        <v>109</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5264</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2729927</v>
      </c>
      <c r="CS24" s="613"/>
      <c r="CT24" s="613"/>
      <c r="CU24" s="613"/>
      <c r="CV24" s="613"/>
      <c r="CW24" s="613"/>
      <c r="CX24" s="613"/>
      <c r="CY24" s="614"/>
      <c r="CZ24" s="650">
        <v>37.200000000000003</v>
      </c>
      <c r="DA24" s="651"/>
      <c r="DB24" s="651"/>
      <c r="DC24" s="652"/>
      <c r="DD24" s="649">
        <v>2385480</v>
      </c>
      <c r="DE24" s="613"/>
      <c r="DF24" s="613"/>
      <c r="DG24" s="613"/>
      <c r="DH24" s="613"/>
      <c r="DI24" s="613"/>
      <c r="DJ24" s="613"/>
      <c r="DK24" s="614"/>
      <c r="DL24" s="649">
        <v>2376262</v>
      </c>
      <c r="DM24" s="613"/>
      <c r="DN24" s="613"/>
      <c r="DO24" s="613"/>
      <c r="DP24" s="613"/>
      <c r="DQ24" s="613"/>
      <c r="DR24" s="613"/>
      <c r="DS24" s="613"/>
      <c r="DT24" s="613"/>
      <c r="DU24" s="613"/>
      <c r="DV24" s="614"/>
      <c r="DW24" s="617">
        <v>48.3</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592190</v>
      </c>
      <c r="S25" s="624"/>
      <c r="T25" s="624"/>
      <c r="U25" s="624"/>
      <c r="V25" s="624"/>
      <c r="W25" s="624"/>
      <c r="X25" s="624"/>
      <c r="Y25" s="625"/>
      <c r="Z25" s="626">
        <v>7.6</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1157153</v>
      </c>
      <c r="CS25" s="655"/>
      <c r="CT25" s="655"/>
      <c r="CU25" s="655"/>
      <c r="CV25" s="655"/>
      <c r="CW25" s="655"/>
      <c r="CX25" s="655"/>
      <c r="CY25" s="656"/>
      <c r="CZ25" s="657">
        <v>15.8</v>
      </c>
      <c r="DA25" s="658"/>
      <c r="DB25" s="658"/>
      <c r="DC25" s="659"/>
      <c r="DD25" s="632">
        <v>1102564</v>
      </c>
      <c r="DE25" s="655"/>
      <c r="DF25" s="655"/>
      <c r="DG25" s="655"/>
      <c r="DH25" s="655"/>
      <c r="DI25" s="655"/>
      <c r="DJ25" s="655"/>
      <c r="DK25" s="656"/>
      <c r="DL25" s="632">
        <v>1093346</v>
      </c>
      <c r="DM25" s="655"/>
      <c r="DN25" s="655"/>
      <c r="DO25" s="655"/>
      <c r="DP25" s="655"/>
      <c r="DQ25" s="655"/>
      <c r="DR25" s="655"/>
      <c r="DS25" s="655"/>
      <c r="DT25" s="655"/>
      <c r="DU25" s="655"/>
      <c r="DV25" s="656"/>
      <c r="DW25" s="628">
        <v>22.2</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762989</v>
      </c>
      <c r="CS26" s="624"/>
      <c r="CT26" s="624"/>
      <c r="CU26" s="624"/>
      <c r="CV26" s="624"/>
      <c r="CW26" s="624"/>
      <c r="CX26" s="624"/>
      <c r="CY26" s="625"/>
      <c r="CZ26" s="657">
        <v>10.4</v>
      </c>
      <c r="DA26" s="658"/>
      <c r="DB26" s="658"/>
      <c r="DC26" s="659"/>
      <c r="DD26" s="632">
        <v>723977</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277306</v>
      </c>
      <c r="S27" s="624"/>
      <c r="T27" s="624"/>
      <c r="U27" s="624"/>
      <c r="V27" s="624"/>
      <c r="W27" s="624"/>
      <c r="X27" s="624"/>
      <c r="Y27" s="625"/>
      <c r="Z27" s="626">
        <v>3.6</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732338</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478670</v>
      </c>
      <c r="CS27" s="655"/>
      <c r="CT27" s="655"/>
      <c r="CU27" s="655"/>
      <c r="CV27" s="655"/>
      <c r="CW27" s="655"/>
      <c r="CX27" s="655"/>
      <c r="CY27" s="656"/>
      <c r="CZ27" s="657">
        <v>6.5</v>
      </c>
      <c r="DA27" s="658"/>
      <c r="DB27" s="658"/>
      <c r="DC27" s="659"/>
      <c r="DD27" s="632">
        <v>202708</v>
      </c>
      <c r="DE27" s="655"/>
      <c r="DF27" s="655"/>
      <c r="DG27" s="655"/>
      <c r="DH27" s="655"/>
      <c r="DI27" s="655"/>
      <c r="DJ27" s="655"/>
      <c r="DK27" s="656"/>
      <c r="DL27" s="632">
        <v>202708</v>
      </c>
      <c r="DM27" s="655"/>
      <c r="DN27" s="655"/>
      <c r="DO27" s="655"/>
      <c r="DP27" s="655"/>
      <c r="DQ27" s="655"/>
      <c r="DR27" s="655"/>
      <c r="DS27" s="655"/>
      <c r="DT27" s="655"/>
      <c r="DU27" s="655"/>
      <c r="DV27" s="656"/>
      <c r="DW27" s="628">
        <v>4.0999999999999996</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18746</v>
      </c>
      <c r="S28" s="624"/>
      <c r="T28" s="624"/>
      <c r="U28" s="624"/>
      <c r="V28" s="624"/>
      <c r="W28" s="624"/>
      <c r="X28" s="624"/>
      <c r="Y28" s="625"/>
      <c r="Z28" s="626">
        <v>0.2</v>
      </c>
      <c r="AA28" s="626"/>
      <c r="AB28" s="626"/>
      <c r="AC28" s="626"/>
      <c r="AD28" s="627">
        <v>13894</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1094104</v>
      </c>
      <c r="CS28" s="624"/>
      <c r="CT28" s="624"/>
      <c r="CU28" s="624"/>
      <c r="CV28" s="624"/>
      <c r="CW28" s="624"/>
      <c r="CX28" s="624"/>
      <c r="CY28" s="625"/>
      <c r="CZ28" s="657">
        <v>14.9</v>
      </c>
      <c r="DA28" s="658"/>
      <c r="DB28" s="658"/>
      <c r="DC28" s="659"/>
      <c r="DD28" s="632">
        <v>1080208</v>
      </c>
      <c r="DE28" s="624"/>
      <c r="DF28" s="624"/>
      <c r="DG28" s="624"/>
      <c r="DH28" s="624"/>
      <c r="DI28" s="624"/>
      <c r="DJ28" s="624"/>
      <c r="DK28" s="625"/>
      <c r="DL28" s="632">
        <v>1080208</v>
      </c>
      <c r="DM28" s="624"/>
      <c r="DN28" s="624"/>
      <c r="DO28" s="624"/>
      <c r="DP28" s="624"/>
      <c r="DQ28" s="624"/>
      <c r="DR28" s="624"/>
      <c r="DS28" s="624"/>
      <c r="DT28" s="624"/>
      <c r="DU28" s="624"/>
      <c r="DV28" s="625"/>
      <c r="DW28" s="628">
        <v>21.9</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75223</v>
      </c>
      <c r="S29" s="624"/>
      <c r="T29" s="624"/>
      <c r="U29" s="624"/>
      <c r="V29" s="624"/>
      <c r="W29" s="624"/>
      <c r="X29" s="624"/>
      <c r="Y29" s="625"/>
      <c r="Z29" s="626">
        <v>1</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1094104</v>
      </c>
      <c r="CS29" s="655"/>
      <c r="CT29" s="655"/>
      <c r="CU29" s="655"/>
      <c r="CV29" s="655"/>
      <c r="CW29" s="655"/>
      <c r="CX29" s="655"/>
      <c r="CY29" s="656"/>
      <c r="CZ29" s="657">
        <v>14.9</v>
      </c>
      <c r="DA29" s="658"/>
      <c r="DB29" s="658"/>
      <c r="DC29" s="659"/>
      <c r="DD29" s="632">
        <v>1080208</v>
      </c>
      <c r="DE29" s="655"/>
      <c r="DF29" s="655"/>
      <c r="DG29" s="655"/>
      <c r="DH29" s="655"/>
      <c r="DI29" s="655"/>
      <c r="DJ29" s="655"/>
      <c r="DK29" s="656"/>
      <c r="DL29" s="632">
        <v>1080208</v>
      </c>
      <c r="DM29" s="655"/>
      <c r="DN29" s="655"/>
      <c r="DO29" s="655"/>
      <c r="DP29" s="655"/>
      <c r="DQ29" s="655"/>
      <c r="DR29" s="655"/>
      <c r="DS29" s="655"/>
      <c r="DT29" s="655"/>
      <c r="DU29" s="655"/>
      <c r="DV29" s="656"/>
      <c r="DW29" s="628">
        <v>21.9</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40813</v>
      </c>
      <c r="S30" s="624"/>
      <c r="T30" s="624"/>
      <c r="U30" s="624"/>
      <c r="V30" s="624"/>
      <c r="W30" s="624"/>
      <c r="X30" s="624"/>
      <c r="Y30" s="625"/>
      <c r="Z30" s="626">
        <v>0.5</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99.1</v>
      </c>
      <c r="BH30" s="682"/>
      <c r="BI30" s="682"/>
      <c r="BJ30" s="682"/>
      <c r="BK30" s="682"/>
      <c r="BL30" s="682"/>
      <c r="BM30" s="618">
        <v>97</v>
      </c>
      <c r="BN30" s="682"/>
      <c r="BO30" s="682"/>
      <c r="BP30" s="682"/>
      <c r="BQ30" s="683"/>
      <c r="BR30" s="681">
        <v>99.1</v>
      </c>
      <c r="BS30" s="682"/>
      <c r="BT30" s="682"/>
      <c r="BU30" s="682"/>
      <c r="BV30" s="682"/>
      <c r="BW30" s="682"/>
      <c r="BX30" s="618">
        <v>96.7</v>
      </c>
      <c r="BY30" s="682"/>
      <c r="BZ30" s="682"/>
      <c r="CA30" s="682"/>
      <c r="CB30" s="683"/>
      <c r="CD30" s="686"/>
      <c r="CE30" s="687"/>
      <c r="CF30" s="637" t="s">
        <v>289</v>
      </c>
      <c r="CG30" s="638"/>
      <c r="CH30" s="638"/>
      <c r="CI30" s="638"/>
      <c r="CJ30" s="638"/>
      <c r="CK30" s="638"/>
      <c r="CL30" s="638"/>
      <c r="CM30" s="638"/>
      <c r="CN30" s="638"/>
      <c r="CO30" s="638"/>
      <c r="CP30" s="638"/>
      <c r="CQ30" s="639"/>
      <c r="CR30" s="623">
        <v>990938</v>
      </c>
      <c r="CS30" s="624"/>
      <c r="CT30" s="624"/>
      <c r="CU30" s="624"/>
      <c r="CV30" s="624"/>
      <c r="CW30" s="624"/>
      <c r="CX30" s="624"/>
      <c r="CY30" s="625"/>
      <c r="CZ30" s="657">
        <v>13.5</v>
      </c>
      <c r="DA30" s="658"/>
      <c r="DB30" s="658"/>
      <c r="DC30" s="659"/>
      <c r="DD30" s="632">
        <v>977371</v>
      </c>
      <c r="DE30" s="624"/>
      <c r="DF30" s="624"/>
      <c r="DG30" s="624"/>
      <c r="DH30" s="624"/>
      <c r="DI30" s="624"/>
      <c r="DJ30" s="624"/>
      <c r="DK30" s="625"/>
      <c r="DL30" s="632">
        <v>977371</v>
      </c>
      <c r="DM30" s="624"/>
      <c r="DN30" s="624"/>
      <c r="DO30" s="624"/>
      <c r="DP30" s="624"/>
      <c r="DQ30" s="624"/>
      <c r="DR30" s="624"/>
      <c r="DS30" s="624"/>
      <c r="DT30" s="624"/>
      <c r="DU30" s="624"/>
      <c r="DV30" s="625"/>
      <c r="DW30" s="628">
        <v>19.899999999999999</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296524</v>
      </c>
      <c r="S31" s="624"/>
      <c r="T31" s="624"/>
      <c r="U31" s="624"/>
      <c r="V31" s="624"/>
      <c r="W31" s="624"/>
      <c r="X31" s="624"/>
      <c r="Y31" s="625"/>
      <c r="Z31" s="626">
        <v>3.8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99.2</v>
      </c>
      <c r="BH31" s="655"/>
      <c r="BI31" s="655"/>
      <c r="BJ31" s="655"/>
      <c r="BK31" s="655"/>
      <c r="BL31" s="655"/>
      <c r="BM31" s="629">
        <v>97.6</v>
      </c>
      <c r="BN31" s="679"/>
      <c r="BO31" s="679"/>
      <c r="BP31" s="679"/>
      <c r="BQ31" s="680"/>
      <c r="BR31" s="678">
        <v>99.3</v>
      </c>
      <c r="BS31" s="655"/>
      <c r="BT31" s="655"/>
      <c r="BU31" s="655"/>
      <c r="BV31" s="655"/>
      <c r="BW31" s="655"/>
      <c r="BX31" s="629">
        <v>97.4</v>
      </c>
      <c r="BY31" s="679"/>
      <c r="BZ31" s="679"/>
      <c r="CA31" s="679"/>
      <c r="CB31" s="680"/>
      <c r="CD31" s="686"/>
      <c r="CE31" s="687"/>
      <c r="CF31" s="637" t="s">
        <v>293</v>
      </c>
      <c r="CG31" s="638"/>
      <c r="CH31" s="638"/>
      <c r="CI31" s="638"/>
      <c r="CJ31" s="638"/>
      <c r="CK31" s="638"/>
      <c r="CL31" s="638"/>
      <c r="CM31" s="638"/>
      <c r="CN31" s="638"/>
      <c r="CO31" s="638"/>
      <c r="CP31" s="638"/>
      <c r="CQ31" s="639"/>
      <c r="CR31" s="623">
        <v>103166</v>
      </c>
      <c r="CS31" s="655"/>
      <c r="CT31" s="655"/>
      <c r="CU31" s="655"/>
      <c r="CV31" s="655"/>
      <c r="CW31" s="655"/>
      <c r="CX31" s="655"/>
      <c r="CY31" s="656"/>
      <c r="CZ31" s="657">
        <v>1.4</v>
      </c>
      <c r="DA31" s="658"/>
      <c r="DB31" s="658"/>
      <c r="DC31" s="659"/>
      <c r="DD31" s="632">
        <v>102837</v>
      </c>
      <c r="DE31" s="655"/>
      <c r="DF31" s="655"/>
      <c r="DG31" s="655"/>
      <c r="DH31" s="655"/>
      <c r="DI31" s="655"/>
      <c r="DJ31" s="655"/>
      <c r="DK31" s="656"/>
      <c r="DL31" s="632">
        <v>102837</v>
      </c>
      <c r="DM31" s="655"/>
      <c r="DN31" s="655"/>
      <c r="DO31" s="655"/>
      <c r="DP31" s="655"/>
      <c r="DQ31" s="655"/>
      <c r="DR31" s="655"/>
      <c r="DS31" s="655"/>
      <c r="DT31" s="655"/>
      <c r="DU31" s="655"/>
      <c r="DV31" s="656"/>
      <c r="DW31" s="628">
        <v>2.1</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167010</v>
      </c>
      <c r="S32" s="624"/>
      <c r="T32" s="624"/>
      <c r="U32" s="624"/>
      <c r="V32" s="624"/>
      <c r="W32" s="624"/>
      <c r="X32" s="624"/>
      <c r="Y32" s="625"/>
      <c r="Z32" s="626">
        <v>2.2000000000000002</v>
      </c>
      <c r="AA32" s="626"/>
      <c r="AB32" s="626"/>
      <c r="AC32" s="626"/>
      <c r="AD32" s="627">
        <v>381</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98.9</v>
      </c>
      <c r="BH32" s="691"/>
      <c r="BI32" s="691"/>
      <c r="BJ32" s="691"/>
      <c r="BK32" s="691"/>
      <c r="BL32" s="691"/>
      <c r="BM32" s="692">
        <v>96.1</v>
      </c>
      <c r="BN32" s="691"/>
      <c r="BO32" s="691"/>
      <c r="BP32" s="691"/>
      <c r="BQ32" s="693"/>
      <c r="BR32" s="690">
        <v>98.9</v>
      </c>
      <c r="BS32" s="691"/>
      <c r="BT32" s="691"/>
      <c r="BU32" s="691"/>
      <c r="BV32" s="691"/>
      <c r="BW32" s="691"/>
      <c r="BX32" s="692">
        <v>95.8</v>
      </c>
      <c r="BY32" s="691"/>
      <c r="BZ32" s="691"/>
      <c r="CA32" s="691"/>
      <c r="CB32" s="693"/>
      <c r="CD32" s="688"/>
      <c r="CE32" s="689"/>
      <c r="CF32" s="637" t="s">
        <v>296</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1186400</v>
      </c>
      <c r="S33" s="624"/>
      <c r="T33" s="624"/>
      <c r="U33" s="624"/>
      <c r="V33" s="624"/>
      <c r="W33" s="624"/>
      <c r="X33" s="624"/>
      <c r="Y33" s="625"/>
      <c r="Z33" s="626">
        <v>15.3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3231057</v>
      </c>
      <c r="CS33" s="655"/>
      <c r="CT33" s="655"/>
      <c r="CU33" s="655"/>
      <c r="CV33" s="655"/>
      <c r="CW33" s="655"/>
      <c r="CX33" s="655"/>
      <c r="CY33" s="656"/>
      <c r="CZ33" s="657">
        <v>44</v>
      </c>
      <c r="DA33" s="658"/>
      <c r="DB33" s="658"/>
      <c r="DC33" s="659"/>
      <c r="DD33" s="632">
        <v>2555062</v>
      </c>
      <c r="DE33" s="655"/>
      <c r="DF33" s="655"/>
      <c r="DG33" s="655"/>
      <c r="DH33" s="655"/>
      <c r="DI33" s="655"/>
      <c r="DJ33" s="655"/>
      <c r="DK33" s="656"/>
      <c r="DL33" s="632">
        <v>1762417</v>
      </c>
      <c r="DM33" s="655"/>
      <c r="DN33" s="655"/>
      <c r="DO33" s="655"/>
      <c r="DP33" s="655"/>
      <c r="DQ33" s="655"/>
      <c r="DR33" s="655"/>
      <c r="DS33" s="655"/>
      <c r="DT33" s="655"/>
      <c r="DU33" s="655"/>
      <c r="DV33" s="656"/>
      <c r="DW33" s="628">
        <v>35.799999999999997</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724710</v>
      </c>
      <c r="CS34" s="624"/>
      <c r="CT34" s="624"/>
      <c r="CU34" s="624"/>
      <c r="CV34" s="624"/>
      <c r="CW34" s="624"/>
      <c r="CX34" s="624"/>
      <c r="CY34" s="625"/>
      <c r="CZ34" s="657">
        <v>9.9</v>
      </c>
      <c r="DA34" s="658"/>
      <c r="DB34" s="658"/>
      <c r="DC34" s="659"/>
      <c r="DD34" s="632">
        <v>568182</v>
      </c>
      <c r="DE34" s="624"/>
      <c r="DF34" s="624"/>
      <c r="DG34" s="624"/>
      <c r="DH34" s="624"/>
      <c r="DI34" s="624"/>
      <c r="DJ34" s="624"/>
      <c r="DK34" s="625"/>
      <c r="DL34" s="632">
        <v>346815</v>
      </c>
      <c r="DM34" s="624"/>
      <c r="DN34" s="624"/>
      <c r="DO34" s="624"/>
      <c r="DP34" s="624"/>
      <c r="DQ34" s="624"/>
      <c r="DR34" s="624"/>
      <c r="DS34" s="624"/>
      <c r="DT34" s="624"/>
      <c r="DU34" s="624"/>
      <c r="DV34" s="625"/>
      <c r="DW34" s="628">
        <v>7</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234000</v>
      </c>
      <c r="S35" s="624"/>
      <c r="T35" s="624"/>
      <c r="U35" s="624"/>
      <c r="V35" s="624"/>
      <c r="W35" s="624"/>
      <c r="X35" s="624"/>
      <c r="Y35" s="625"/>
      <c r="Z35" s="626">
        <v>3</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830452</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39349</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70587</v>
      </c>
      <c r="CS35" s="655"/>
      <c r="CT35" s="655"/>
      <c r="CU35" s="655"/>
      <c r="CV35" s="655"/>
      <c r="CW35" s="655"/>
      <c r="CX35" s="655"/>
      <c r="CY35" s="656"/>
      <c r="CZ35" s="657">
        <v>1</v>
      </c>
      <c r="DA35" s="658"/>
      <c r="DB35" s="658"/>
      <c r="DC35" s="659"/>
      <c r="DD35" s="632">
        <v>61816</v>
      </c>
      <c r="DE35" s="655"/>
      <c r="DF35" s="655"/>
      <c r="DG35" s="655"/>
      <c r="DH35" s="655"/>
      <c r="DI35" s="655"/>
      <c r="DJ35" s="655"/>
      <c r="DK35" s="656"/>
      <c r="DL35" s="632">
        <v>60613</v>
      </c>
      <c r="DM35" s="655"/>
      <c r="DN35" s="655"/>
      <c r="DO35" s="655"/>
      <c r="DP35" s="655"/>
      <c r="DQ35" s="655"/>
      <c r="DR35" s="655"/>
      <c r="DS35" s="655"/>
      <c r="DT35" s="655"/>
      <c r="DU35" s="655"/>
      <c r="DV35" s="656"/>
      <c r="DW35" s="628">
        <v>1.2</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7754592</v>
      </c>
      <c r="S36" s="696"/>
      <c r="T36" s="696"/>
      <c r="U36" s="696"/>
      <c r="V36" s="696"/>
      <c r="W36" s="696"/>
      <c r="X36" s="696"/>
      <c r="Y36" s="697"/>
      <c r="Z36" s="698">
        <v>100</v>
      </c>
      <c r="AA36" s="698"/>
      <c r="AB36" s="698"/>
      <c r="AC36" s="698"/>
      <c r="AD36" s="699">
        <v>4688280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213846</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-17511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1184905</v>
      </c>
      <c r="CS36" s="624"/>
      <c r="CT36" s="624"/>
      <c r="CU36" s="624"/>
      <c r="CV36" s="624"/>
      <c r="CW36" s="624"/>
      <c r="CX36" s="624"/>
      <c r="CY36" s="625"/>
      <c r="CZ36" s="657">
        <v>16.100000000000001</v>
      </c>
      <c r="DA36" s="658"/>
      <c r="DB36" s="658"/>
      <c r="DC36" s="659"/>
      <c r="DD36" s="632">
        <v>885133</v>
      </c>
      <c r="DE36" s="624"/>
      <c r="DF36" s="624"/>
      <c r="DG36" s="624"/>
      <c r="DH36" s="624"/>
      <c r="DI36" s="624"/>
      <c r="DJ36" s="624"/>
      <c r="DK36" s="625"/>
      <c r="DL36" s="632">
        <v>755393</v>
      </c>
      <c r="DM36" s="624"/>
      <c r="DN36" s="624"/>
      <c r="DO36" s="624"/>
      <c r="DP36" s="624"/>
      <c r="DQ36" s="624"/>
      <c r="DR36" s="624"/>
      <c r="DS36" s="624"/>
      <c r="DT36" s="624"/>
      <c r="DU36" s="624"/>
      <c r="DV36" s="625"/>
      <c r="DW36" s="628">
        <v>15.3</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t="s">
        <v>206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1695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786683</v>
      </c>
      <c r="CS37" s="655"/>
      <c r="CT37" s="655"/>
      <c r="CU37" s="655"/>
      <c r="CV37" s="655"/>
      <c r="CW37" s="655"/>
      <c r="CX37" s="655"/>
      <c r="CY37" s="656"/>
      <c r="CZ37" s="657">
        <v>10.7</v>
      </c>
      <c r="DA37" s="658"/>
      <c r="DB37" s="658"/>
      <c r="DC37" s="659"/>
      <c r="DD37" s="632">
        <v>646077</v>
      </c>
      <c r="DE37" s="655"/>
      <c r="DF37" s="655"/>
      <c r="DG37" s="655"/>
      <c r="DH37" s="655"/>
      <c r="DI37" s="655"/>
      <c r="DJ37" s="655"/>
      <c r="DK37" s="656"/>
      <c r="DL37" s="632">
        <v>637892</v>
      </c>
      <c r="DM37" s="655"/>
      <c r="DN37" s="655"/>
      <c r="DO37" s="655"/>
      <c r="DP37" s="655"/>
      <c r="DQ37" s="655"/>
      <c r="DR37" s="655"/>
      <c r="DS37" s="655"/>
      <c r="DT37" s="655"/>
      <c r="DU37" s="655"/>
      <c r="DV37" s="656"/>
      <c r="DW37" s="628">
        <v>13</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t="s">
        <v>109</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2778</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819500</v>
      </c>
      <c r="CS38" s="624"/>
      <c r="CT38" s="624"/>
      <c r="CU38" s="624"/>
      <c r="CV38" s="624"/>
      <c r="CW38" s="624"/>
      <c r="CX38" s="624"/>
      <c r="CY38" s="625"/>
      <c r="CZ38" s="657">
        <v>11.2</v>
      </c>
      <c r="DA38" s="658"/>
      <c r="DB38" s="658"/>
      <c r="DC38" s="659"/>
      <c r="DD38" s="632">
        <v>739931</v>
      </c>
      <c r="DE38" s="624"/>
      <c r="DF38" s="624"/>
      <c r="DG38" s="624"/>
      <c r="DH38" s="624"/>
      <c r="DI38" s="624"/>
      <c r="DJ38" s="624"/>
      <c r="DK38" s="625"/>
      <c r="DL38" s="632">
        <v>599596</v>
      </c>
      <c r="DM38" s="624"/>
      <c r="DN38" s="624"/>
      <c r="DO38" s="624"/>
      <c r="DP38" s="624"/>
      <c r="DQ38" s="624"/>
      <c r="DR38" s="624"/>
      <c r="DS38" s="624"/>
      <c r="DT38" s="624"/>
      <c r="DU38" s="624"/>
      <c r="DV38" s="625"/>
      <c r="DW38" s="628">
        <v>12.2</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109</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64</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431355</v>
      </c>
      <c r="CS39" s="655"/>
      <c r="CT39" s="655"/>
      <c r="CU39" s="655"/>
      <c r="CV39" s="655"/>
      <c r="CW39" s="655"/>
      <c r="CX39" s="655"/>
      <c r="CY39" s="656"/>
      <c r="CZ39" s="657">
        <v>5.9</v>
      </c>
      <c r="DA39" s="658"/>
      <c r="DB39" s="658"/>
      <c r="DC39" s="659"/>
      <c r="DD39" s="632">
        <v>300000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139982</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114</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476624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357</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1384877</v>
      </c>
      <c r="CS42" s="624"/>
      <c r="CT42" s="624"/>
      <c r="CU42" s="624"/>
      <c r="CV42" s="624"/>
      <c r="CW42" s="624"/>
      <c r="CX42" s="624"/>
      <c r="CY42" s="625"/>
      <c r="CZ42" s="657">
        <v>18.899999999999999</v>
      </c>
      <c r="DA42" s="706"/>
      <c r="DB42" s="706"/>
      <c r="DC42" s="707"/>
      <c r="DD42" s="632">
        <v>305206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48444</v>
      </c>
      <c r="CS43" s="655"/>
      <c r="CT43" s="655"/>
      <c r="CU43" s="655"/>
      <c r="CV43" s="655"/>
      <c r="CW43" s="655"/>
      <c r="CX43" s="655"/>
      <c r="CY43" s="656"/>
      <c r="CZ43" s="657">
        <v>0.7</v>
      </c>
      <c r="DA43" s="658"/>
      <c r="DB43" s="658"/>
      <c r="DC43" s="659"/>
      <c r="DD43" s="632">
        <v>48444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1370203</v>
      </c>
      <c r="CS44" s="624"/>
      <c r="CT44" s="624"/>
      <c r="CU44" s="624"/>
      <c r="CV44" s="624"/>
      <c r="CW44" s="624"/>
      <c r="CX44" s="624"/>
      <c r="CY44" s="625"/>
      <c r="CZ44" s="657">
        <v>18.7</v>
      </c>
      <c r="DA44" s="706"/>
      <c r="DB44" s="706"/>
      <c r="DC44" s="707"/>
      <c r="DD44" s="632">
        <v>302267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415107</v>
      </c>
      <c r="CS45" s="655"/>
      <c r="CT45" s="655"/>
      <c r="CU45" s="655"/>
      <c r="CV45" s="655"/>
      <c r="CW45" s="655"/>
      <c r="CX45" s="655"/>
      <c r="CY45" s="656"/>
      <c r="CZ45" s="657">
        <v>5.7</v>
      </c>
      <c r="DA45" s="658"/>
      <c r="DB45" s="658"/>
      <c r="DC45" s="659"/>
      <c r="DD45" s="632">
        <v>11253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944188</v>
      </c>
      <c r="CS46" s="624"/>
      <c r="CT46" s="624"/>
      <c r="CU46" s="624"/>
      <c r="CV46" s="624"/>
      <c r="CW46" s="624"/>
      <c r="CX46" s="624"/>
      <c r="CY46" s="625"/>
      <c r="CZ46" s="657">
        <v>12.9</v>
      </c>
      <c r="DA46" s="706"/>
      <c r="DB46" s="706"/>
      <c r="DC46" s="707"/>
      <c r="DD46" s="632">
        <v>289506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14674</v>
      </c>
      <c r="CS47" s="655"/>
      <c r="CT47" s="655"/>
      <c r="CU47" s="655"/>
      <c r="CV47" s="655"/>
      <c r="CW47" s="655"/>
      <c r="CX47" s="655"/>
      <c r="CY47" s="656"/>
      <c r="CZ47" s="657">
        <v>0.2</v>
      </c>
      <c r="DA47" s="658"/>
      <c r="DB47" s="658"/>
      <c r="DC47" s="659"/>
      <c r="DD47" s="632">
        <v>2939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153</v>
      </c>
      <c r="CS48" s="624"/>
      <c r="CT48" s="624"/>
      <c r="CU48" s="624"/>
      <c r="CV48" s="624"/>
      <c r="CW48" s="624"/>
      <c r="CX48" s="624"/>
      <c r="CY48" s="625"/>
      <c r="CZ48" s="657" t="s">
        <v>153</v>
      </c>
      <c r="DA48" s="706"/>
      <c r="DB48" s="706"/>
      <c r="DC48" s="707"/>
      <c r="DD48" s="632" t="s">
        <v>153</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7345861</v>
      </c>
      <c r="CS49" s="691"/>
      <c r="CT49" s="691"/>
      <c r="CU49" s="691"/>
      <c r="CV49" s="691"/>
      <c r="CW49" s="691"/>
      <c r="CX49" s="691"/>
      <c r="CY49" s="718"/>
      <c r="CZ49" s="719">
        <v>100</v>
      </c>
      <c r="DA49" s="720"/>
      <c r="DB49" s="720"/>
      <c r="DC49" s="721"/>
      <c r="DD49" s="722">
        <v>5245748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528</v>
      </c>
      <c r="C7" s="750"/>
      <c r="D7" s="750"/>
      <c r="E7" s="750"/>
      <c r="F7" s="750"/>
      <c r="G7" s="750"/>
      <c r="H7" s="750"/>
      <c r="I7" s="750"/>
      <c r="J7" s="750"/>
      <c r="K7" s="750"/>
      <c r="L7" s="750"/>
      <c r="M7" s="750"/>
      <c r="N7" s="750"/>
      <c r="O7" s="750"/>
      <c r="P7" s="751"/>
      <c r="Q7" s="752">
        <v>7755</v>
      </c>
      <c r="R7" s="753"/>
      <c r="S7" s="753"/>
      <c r="T7" s="753"/>
      <c r="U7" s="753"/>
      <c r="V7" s="753">
        <v>7346</v>
      </c>
      <c r="W7" s="753"/>
      <c r="X7" s="753"/>
      <c r="Y7" s="753"/>
      <c r="Z7" s="753"/>
      <c r="AA7" s="753">
        <v>409</v>
      </c>
      <c r="AB7" s="753"/>
      <c r="AC7" s="753"/>
      <c r="AD7" s="753"/>
      <c r="AE7" s="754"/>
      <c r="AF7" s="755">
        <v>349</v>
      </c>
      <c r="AG7" s="756"/>
      <c r="AH7" s="756"/>
      <c r="AI7" s="756"/>
      <c r="AJ7" s="757"/>
      <c r="AK7" s="792">
        <v>41</v>
      </c>
      <c r="AL7" s="793"/>
      <c r="AM7" s="793"/>
      <c r="AN7" s="793"/>
      <c r="AO7" s="793"/>
      <c r="AP7" s="793">
        <v>10195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4</v>
      </c>
      <c r="CI7" s="790"/>
      <c r="CJ7" s="790"/>
      <c r="CK7" s="790"/>
      <c r="CL7" s="791"/>
      <c r="CM7" s="789">
        <v>78</v>
      </c>
      <c r="CN7" s="790"/>
      <c r="CO7" s="790"/>
      <c r="CP7" s="790"/>
      <c r="CQ7" s="791"/>
      <c r="CR7" s="789">
        <v>30</v>
      </c>
      <c r="CS7" s="790"/>
      <c r="CT7" s="790"/>
      <c r="CU7" s="790"/>
      <c r="CV7" s="791"/>
      <c r="CW7" s="789" t="s">
        <v>547</v>
      </c>
      <c r="CX7" s="790"/>
      <c r="CY7" s="790"/>
      <c r="CZ7" s="790"/>
      <c r="DA7" s="791"/>
      <c r="DB7" s="789" t="s">
        <v>547</v>
      </c>
      <c r="DC7" s="790"/>
      <c r="DD7" s="790"/>
      <c r="DE7" s="790"/>
      <c r="DF7" s="791"/>
      <c r="DG7" s="789" t="s">
        <v>547</v>
      </c>
      <c r="DH7" s="790"/>
      <c r="DI7" s="790"/>
      <c r="DJ7" s="790"/>
      <c r="DK7" s="791"/>
      <c r="DL7" s="789" t="s">
        <v>547</v>
      </c>
      <c r="DM7" s="790"/>
      <c r="DN7" s="790"/>
      <c r="DO7" s="790"/>
      <c r="DP7" s="791"/>
      <c r="DQ7" s="789" t="s">
        <v>547</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08" t="s">
        <v>362</v>
      </c>
      <c r="C23" s="809"/>
      <c r="D23" s="809"/>
      <c r="E23" s="809"/>
      <c r="F23" s="809"/>
      <c r="G23" s="809"/>
      <c r="H23" s="809"/>
      <c r="I23" s="809"/>
      <c r="J23" s="809"/>
      <c r="K23" s="809"/>
      <c r="L23" s="809"/>
      <c r="M23" s="809"/>
      <c r="N23" s="809"/>
      <c r="O23" s="809"/>
      <c r="P23" s="810"/>
      <c r="Q23" s="811">
        <v>7755</v>
      </c>
      <c r="R23" s="812"/>
      <c r="S23" s="812"/>
      <c r="T23" s="812"/>
      <c r="U23" s="812"/>
      <c r="V23" s="812">
        <v>7346</v>
      </c>
      <c r="W23" s="812"/>
      <c r="X23" s="812"/>
      <c r="Y23" s="812"/>
      <c r="Z23" s="812"/>
      <c r="AA23" s="812">
        <v>409</v>
      </c>
      <c r="AB23" s="812"/>
      <c r="AC23" s="812"/>
      <c r="AD23" s="812"/>
      <c r="AE23" s="813"/>
      <c r="AF23" s="814">
        <v>349</v>
      </c>
      <c r="AG23" s="812"/>
      <c r="AH23" s="812"/>
      <c r="AI23" s="812"/>
      <c r="AJ23" s="815"/>
      <c r="AK23" s="816"/>
      <c r="AL23" s="817"/>
      <c r="AM23" s="817"/>
      <c r="AN23" s="817"/>
      <c r="AO23" s="817"/>
      <c r="AP23" s="812">
        <v>10195</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529</v>
      </c>
      <c r="C28" s="750"/>
      <c r="D28" s="750"/>
      <c r="E28" s="750"/>
      <c r="F28" s="750"/>
      <c r="G28" s="750"/>
      <c r="H28" s="750"/>
      <c r="I28" s="750"/>
      <c r="J28" s="750"/>
      <c r="K28" s="750"/>
      <c r="L28" s="750"/>
      <c r="M28" s="750"/>
      <c r="N28" s="750"/>
      <c r="O28" s="750"/>
      <c r="P28" s="751"/>
      <c r="Q28" s="840">
        <v>1622</v>
      </c>
      <c r="R28" s="841"/>
      <c r="S28" s="841"/>
      <c r="T28" s="841"/>
      <c r="U28" s="841"/>
      <c r="V28" s="841">
        <v>1583</v>
      </c>
      <c r="W28" s="841"/>
      <c r="X28" s="841"/>
      <c r="Y28" s="841"/>
      <c r="Z28" s="841"/>
      <c r="AA28" s="841">
        <v>39</v>
      </c>
      <c r="AB28" s="841"/>
      <c r="AC28" s="841"/>
      <c r="AD28" s="841"/>
      <c r="AE28" s="842"/>
      <c r="AF28" s="843">
        <v>39</v>
      </c>
      <c r="AG28" s="841"/>
      <c r="AH28" s="841"/>
      <c r="AI28" s="841"/>
      <c r="AJ28" s="844"/>
      <c r="AK28" s="845">
        <v>160</v>
      </c>
      <c r="AL28" s="836"/>
      <c r="AM28" s="836"/>
      <c r="AN28" s="836"/>
      <c r="AO28" s="836"/>
      <c r="AP28" s="836" t="s">
        <v>547</v>
      </c>
      <c r="AQ28" s="836"/>
      <c r="AR28" s="836"/>
      <c r="AS28" s="836"/>
      <c r="AT28" s="836"/>
      <c r="AU28" s="836" t="s">
        <v>547</v>
      </c>
      <c r="AV28" s="836"/>
      <c r="AW28" s="836"/>
      <c r="AX28" s="836"/>
      <c r="AY28" s="836"/>
      <c r="AZ28" s="837" t="s">
        <v>547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530</v>
      </c>
      <c r="C29" s="774"/>
      <c r="D29" s="774"/>
      <c r="E29" s="774"/>
      <c r="F29" s="774"/>
      <c r="G29" s="774"/>
      <c r="H29" s="774"/>
      <c r="I29" s="774"/>
      <c r="J29" s="774"/>
      <c r="K29" s="774"/>
      <c r="L29" s="774"/>
      <c r="M29" s="774"/>
      <c r="N29" s="774"/>
      <c r="O29" s="774"/>
      <c r="P29" s="775"/>
      <c r="Q29" s="776">
        <v>1414</v>
      </c>
      <c r="R29" s="777"/>
      <c r="S29" s="777"/>
      <c r="T29" s="777"/>
      <c r="U29" s="777"/>
      <c r="V29" s="777">
        <v>1384</v>
      </c>
      <c r="W29" s="777"/>
      <c r="X29" s="777"/>
      <c r="Y29" s="777"/>
      <c r="Z29" s="777"/>
      <c r="AA29" s="777">
        <v>30</v>
      </c>
      <c r="AB29" s="777"/>
      <c r="AC29" s="777"/>
      <c r="AD29" s="777"/>
      <c r="AE29" s="778"/>
      <c r="AF29" s="779">
        <v>30</v>
      </c>
      <c r="AG29" s="780"/>
      <c r="AH29" s="780"/>
      <c r="AI29" s="780"/>
      <c r="AJ29" s="781"/>
      <c r="AK29" s="848">
        <v>238</v>
      </c>
      <c r="AL29" s="849"/>
      <c r="AM29" s="849"/>
      <c r="AN29" s="849"/>
      <c r="AO29" s="849"/>
      <c r="AP29" s="849" t="s">
        <v>547</v>
      </c>
      <c r="AQ29" s="849"/>
      <c r="AR29" s="849"/>
      <c r="AS29" s="849"/>
      <c r="AT29" s="849"/>
      <c r="AU29" s="849" t="s">
        <v>547</v>
      </c>
      <c r="AV29" s="849"/>
      <c r="AW29" s="849"/>
      <c r="AX29" s="849"/>
      <c r="AY29" s="849"/>
      <c r="AZ29" s="850" t="s">
        <v>547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531</v>
      </c>
      <c r="C30" s="774"/>
      <c r="D30" s="774"/>
      <c r="E30" s="774"/>
      <c r="F30" s="774"/>
      <c r="G30" s="774"/>
      <c r="H30" s="774"/>
      <c r="I30" s="774"/>
      <c r="J30" s="774"/>
      <c r="K30" s="774"/>
      <c r="L30" s="774"/>
      <c r="M30" s="774"/>
      <c r="N30" s="774"/>
      <c r="O30" s="774"/>
      <c r="P30" s="775"/>
      <c r="Q30" s="776">
        <v>314</v>
      </c>
      <c r="R30" s="777"/>
      <c r="S30" s="777"/>
      <c r="T30" s="777"/>
      <c r="U30" s="777"/>
      <c r="V30" s="777">
        <v>313</v>
      </c>
      <c r="W30" s="777"/>
      <c r="X30" s="777"/>
      <c r="Y30" s="777"/>
      <c r="Z30" s="777"/>
      <c r="AA30" s="777">
        <v>1</v>
      </c>
      <c r="AB30" s="777"/>
      <c r="AC30" s="777"/>
      <c r="AD30" s="777"/>
      <c r="AE30" s="778"/>
      <c r="AF30" s="779">
        <v>1</v>
      </c>
      <c r="AG30" s="780"/>
      <c r="AH30" s="780"/>
      <c r="AI30" s="780"/>
      <c r="AJ30" s="781"/>
      <c r="AK30" s="848">
        <v>238</v>
      </c>
      <c r="AL30" s="849"/>
      <c r="AM30" s="849"/>
      <c r="AN30" s="849"/>
      <c r="AO30" s="849"/>
      <c r="AP30" s="849" t="s">
        <v>547</v>
      </c>
      <c r="AQ30" s="849"/>
      <c r="AR30" s="849"/>
      <c r="AS30" s="849"/>
      <c r="AT30" s="849"/>
      <c r="AU30" s="849" t="s">
        <v>547</v>
      </c>
      <c r="AV30" s="849"/>
      <c r="AW30" s="849"/>
      <c r="AX30" s="849"/>
      <c r="AY30" s="849"/>
      <c r="AZ30" s="850" t="s">
        <v>547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532</v>
      </c>
      <c r="C31" s="774"/>
      <c r="D31" s="774"/>
      <c r="E31" s="774"/>
      <c r="F31" s="774"/>
      <c r="G31" s="774"/>
      <c r="H31" s="774"/>
      <c r="I31" s="774"/>
      <c r="J31" s="774"/>
      <c r="K31" s="774"/>
      <c r="L31" s="774"/>
      <c r="M31" s="774"/>
      <c r="N31" s="774"/>
      <c r="O31" s="774"/>
      <c r="P31" s="775"/>
      <c r="Q31" s="776">
        <v>986</v>
      </c>
      <c r="R31" s="777"/>
      <c r="S31" s="777"/>
      <c r="T31" s="777"/>
      <c r="U31" s="777"/>
      <c r="V31" s="777">
        <v>979</v>
      </c>
      <c r="W31" s="777"/>
      <c r="X31" s="777"/>
      <c r="Y31" s="777"/>
      <c r="Z31" s="777"/>
      <c r="AA31" s="777">
        <v>7</v>
      </c>
      <c r="AB31" s="777"/>
      <c r="AC31" s="777"/>
      <c r="AD31" s="777"/>
      <c r="AE31" s="778"/>
      <c r="AF31" s="779">
        <v>7</v>
      </c>
      <c r="AG31" s="780"/>
      <c r="AH31" s="780"/>
      <c r="AI31" s="780"/>
      <c r="AJ31" s="781"/>
      <c r="AK31" s="848">
        <v>214</v>
      </c>
      <c r="AL31" s="849"/>
      <c r="AM31" s="849"/>
      <c r="AN31" s="849"/>
      <c r="AO31" s="849"/>
      <c r="AP31" s="849">
        <v>3467</v>
      </c>
      <c r="AQ31" s="849"/>
      <c r="AR31" s="849"/>
      <c r="AS31" s="849"/>
      <c r="AT31" s="849"/>
      <c r="AU31" s="849">
        <v>2284</v>
      </c>
      <c r="AV31" s="849"/>
      <c r="AW31" s="849"/>
      <c r="AX31" s="849"/>
      <c r="AY31" s="849"/>
      <c r="AZ31" s="850" t="s">
        <v>547</v>
      </c>
      <c r="BA31" s="850"/>
      <c r="BB31" s="850"/>
      <c r="BC31" s="850"/>
      <c r="BD31" s="850"/>
      <c r="BE31" s="846" t="s">
        <v>533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08" t="s">
        <v>375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77</v>
      </c>
      <c r="AG63" s="860"/>
      <c r="AH63" s="860"/>
      <c r="AI63" s="860"/>
      <c r="AJ63" s="861"/>
      <c r="AK63" s="862"/>
      <c r="AL63" s="857"/>
      <c r="AM63" s="857"/>
      <c r="AN63" s="857"/>
      <c r="AO63" s="857"/>
      <c r="AP63" s="860">
        <v>3467</v>
      </c>
      <c r="AQ63" s="860"/>
      <c r="AR63" s="860"/>
      <c r="AS63" s="860"/>
      <c r="AT63" s="860"/>
      <c r="AU63" s="860">
        <v>2284</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376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377</v>
      </c>
      <c r="B66" s="759"/>
      <c r="C66" s="759"/>
      <c r="D66" s="759"/>
      <c r="E66" s="759"/>
      <c r="F66" s="759"/>
      <c r="G66" s="759"/>
      <c r="H66" s="759"/>
      <c r="I66" s="759"/>
      <c r="J66" s="759"/>
      <c r="K66" s="759"/>
      <c r="L66" s="759"/>
      <c r="M66" s="759"/>
      <c r="N66" s="759"/>
      <c r="O66" s="759"/>
      <c r="P66" s="760"/>
      <c r="Q66" s="735" t="s">
        <v>378</v>
      </c>
      <c r="R66" s="736"/>
      <c r="S66" s="736"/>
      <c r="T66" s="736"/>
      <c r="U66" s="737"/>
      <c r="V66" s="735" t="s">
        <v>379</v>
      </c>
      <c r="W66" s="736"/>
      <c r="X66" s="736"/>
      <c r="Y66" s="736"/>
      <c r="Z66" s="737"/>
      <c r="AA66" s="735" t="s">
        <v>380</v>
      </c>
      <c r="AB66" s="736"/>
      <c r="AC66" s="736"/>
      <c r="AD66" s="736"/>
      <c r="AE66" s="737"/>
      <c r="AF66" s="870" t="s">
        <v>381</v>
      </c>
      <c r="AG66" s="831"/>
      <c r="AH66" s="831"/>
      <c r="AI66" s="831"/>
      <c r="AJ66" s="871"/>
      <c r="AK66" s="735" t="s">
        <v>382</v>
      </c>
      <c r="AL66" s="759"/>
      <c r="AM66" s="759"/>
      <c r="AN66" s="759"/>
      <c r="AO66" s="760"/>
      <c r="AP66" s="735" t="s">
        <v>383</v>
      </c>
      <c r="AQ66" s="736"/>
      <c r="AR66" s="736"/>
      <c r="AS66" s="736"/>
      <c r="AT66" s="737"/>
      <c r="AU66" s="735" t="s">
        <v>384</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534</v>
      </c>
      <c r="C68" s="888"/>
      <c r="D68" s="888"/>
      <c r="E68" s="888"/>
      <c r="F68" s="888"/>
      <c r="G68" s="888"/>
      <c r="H68" s="888"/>
      <c r="I68" s="888"/>
      <c r="J68" s="888"/>
      <c r="K68" s="888"/>
      <c r="L68" s="888"/>
      <c r="M68" s="888"/>
      <c r="N68" s="888"/>
      <c r="O68" s="888"/>
      <c r="P68" s="889"/>
      <c r="Q68" s="890">
        <v>1235</v>
      </c>
      <c r="R68" s="884"/>
      <c r="S68" s="884"/>
      <c r="T68" s="884"/>
      <c r="U68" s="884"/>
      <c r="V68" s="884">
        <v>1191</v>
      </c>
      <c r="W68" s="884"/>
      <c r="X68" s="884"/>
      <c r="Y68" s="884"/>
      <c r="Z68" s="884"/>
      <c r="AA68" s="884">
        <v>44</v>
      </c>
      <c r="AB68" s="884"/>
      <c r="AC68" s="884"/>
      <c r="AD68" s="884"/>
      <c r="AE68" s="884"/>
      <c r="AF68" s="884">
        <v>44</v>
      </c>
      <c r="AG68" s="884"/>
      <c r="AH68" s="884"/>
      <c r="AI68" s="884"/>
      <c r="AJ68" s="884"/>
      <c r="AK68" s="884">
        <v>57</v>
      </c>
      <c r="AL68" s="884"/>
      <c r="AM68" s="884"/>
      <c r="AN68" s="884"/>
      <c r="AO68" s="884"/>
      <c r="AP68" s="884">
        <v>24</v>
      </c>
      <c r="AQ68" s="884"/>
      <c r="AR68" s="884"/>
      <c r="AS68" s="884"/>
      <c r="AT68" s="884"/>
      <c r="AU68" s="884" t="s">
        <v>547</v>
      </c>
      <c r="AV68" s="884"/>
      <c r="AW68" s="884"/>
      <c r="AX68" s="884"/>
      <c r="AY68" s="884"/>
      <c r="AZ68" s="885" t="s">
        <v>535</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536</v>
      </c>
      <c r="C69" s="892"/>
      <c r="D69" s="892"/>
      <c r="E69" s="892"/>
      <c r="F69" s="892"/>
      <c r="G69" s="892"/>
      <c r="H69" s="892"/>
      <c r="I69" s="892"/>
      <c r="J69" s="892"/>
      <c r="K69" s="892"/>
      <c r="L69" s="892"/>
      <c r="M69" s="892"/>
      <c r="N69" s="892"/>
      <c r="O69" s="892"/>
      <c r="P69" s="893"/>
      <c r="Q69" s="894">
        <v>210</v>
      </c>
      <c r="R69" s="849"/>
      <c r="S69" s="849"/>
      <c r="T69" s="849"/>
      <c r="U69" s="849"/>
      <c r="V69" s="849">
        <v>172</v>
      </c>
      <c r="W69" s="849"/>
      <c r="X69" s="849"/>
      <c r="Y69" s="849"/>
      <c r="Z69" s="849"/>
      <c r="AA69" s="849">
        <v>38</v>
      </c>
      <c r="AB69" s="849"/>
      <c r="AC69" s="849"/>
      <c r="AD69" s="849"/>
      <c r="AE69" s="849"/>
      <c r="AF69" s="849">
        <v>38</v>
      </c>
      <c r="AG69" s="849"/>
      <c r="AH69" s="849"/>
      <c r="AI69" s="849"/>
      <c r="AJ69" s="849"/>
      <c r="AK69" s="849" t="s">
        <v>547</v>
      </c>
      <c r="AL69" s="849"/>
      <c r="AM69" s="849"/>
      <c r="AN69" s="849"/>
      <c r="AO69" s="849"/>
      <c r="AP69" s="849">
        <v>104</v>
      </c>
      <c r="AQ69" s="849"/>
      <c r="AR69" s="849"/>
      <c r="AS69" s="849"/>
      <c r="AT69" s="849"/>
      <c r="AU69" s="849">
        <v>54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537</v>
      </c>
      <c r="C70" s="892"/>
      <c r="D70" s="892"/>
      <c r="E70" s="892"/>
      <c r="F70" s="892"/>
      <c r="G70" s="892"/>
      <c r="H70" s="892"/>
      <c r="I70" s="892"/>
      <c r="J70" s="892"/>
      <c r="K70" s="892"/>
      <c r="L70" s="892"/>
      <c r="M70" s="892"/>
      <c r="N70" s="892"/>
      <c r="O70" s="892"/>
      <c r="P70" s="893"/>
      <c r="Q70" s="894">
        <v>6903</v>
      </c>
      <c r="R70" s="849"/>
      <c r="S70" s="849"/>
      <c r="T70" s="849"/>
      <c r="U70" s="849"/>
      <c r="V70" s="849">
        <v>5853</v>
      </c>
      <c r="W70" s="849"/>
      <c r="X70" s="849"/>
      <c r="Y70" s="849"/>
      <c r="Z70" s="849"/>
      <c r="AA70" s="849">
        <v>1050</v>
      </c>
      <c r="AB70" s="849"/>
      <c r="AC70" s="849"/>
      <c r="AD70" s="849"/>
      <c r="AE70" s="849"/>
      <c r="AF70" s="849">
        <v>1050</v>
      </c>
      <c r="AG70" s="849"/>
      <c r="AH70" s="849"/>
      <c r="AI70" s="849"/>
      <c r="AJ70" s="849"/>
      <c r="AK70" s="849">
        <v>100</v>
      </c>
      <c r="AL70" s="849"/>
      <c r="AM70" s="849"/>
      <c r="AN70" s="849"/>
      <c r="AO70" s="849"/>
      <c r="AP70" s="849">
        <v>1794</v>
      </c>
      <c r="AQ70" s="849"/>
      <c r="AR70" s="849"/>
      <c r="AS70" s="849"/>
      <c r="AT70" s="849"/>
      <c r="AU70" s="849">
        <v>91</v>
      </c>
      <c r="AV70" s="849"/>
      <c r="AW70" s="849"/>
      <c r="AX70" s="849"/>
      <c r="AY70" s="849"/>
      <c r="AZ70" s="895" t="s">
        <v>538</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539</v>
      </c>
      <c r="C71" s="892"/>
      <c r="D71" s="892"/>
      <c r="E71" s="892"/>
      <c r="F71" s="892"/>
      <c r="G71" s="892"/>
      <c r="H71" s="892"/>
      <c r="I71" s="892"/>
      <c r="J71" s="892"/>
      <c r="K71" s="892"/>
      <c r="L71" s="892"/>
      <c r="M71" s="892"/>
      <c r="N71" s="892"/>
      <c r="O71" s="892"/>
      <c r="P71" s="893"/>
      <c r="Q71" s="894">
        <v>1184</v>
      </c>
      <c r="R71" s="849"/>
      <c r="S71" s="849"/>
      <c r="T71" s="849"/>
      <c r="U71" s="849"/>
      <c r="V71" s="849">
        <v>1169</v>
      </c>
      <c r="W71" s="849"/>
      <c r="X71" s="849"/>
      <c r="Y71" s="849"/>
      <c r="Z71" s="849"/>
      <c r="AA71" s="849">
        <v>15</v>
      </c>
      <c r="AB71" s="849"/>
      <c r="AC71" s="849"/>
      <c r="AD71" s="849"/>
      <c r="AE71" s="849"/>
      <c r="AF71" s="849">
        <v>15</v>
      </c>
      <c r="AG71" s="849"/>
      <c r="AH71" s="849"/>
      <c r="AI71" s="849"/>
      <c r="AJ71" s="849"/>
      <c r="AK71" s="849">
        <v>20</v>
      </c>
      <c r="AL71" s="849"/>
      <c r="AM71" s="849"/>
      <c r="AN71" s="849"/>
      <c r="AO71" s="849"/>
      <c r="AP71" s="849">
        <v>32</v>
      </c>
      <c r="AQ71" s="849"/>
      <c r="AR71" s="849"/>
      <c r="AS71" s="849"/>
      <c r="AT71" s="849"/>
      <c r="AU71" s="849">
        <v>12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540</v>
      </c>
      <c r="C72" s="892"/>
      <c r="D72" s="892"/>
      <c r="E72" s="892"/>
      <c r="F72" s="892"/>
      <c r="G72" s="892"/>
      <c r="H72" s="892"/>
      <c r="I72" s="892"/>
      <c r="J72" s="892"/>
      <c r="K72" s="892"/>
      <c r="L72" s="892"/>
      <c r="M72" s="892"/>
      <c r="N72" s="892"/>
      <c r="O72" s="892"/>
      <c r="P72" s="893"/>
      <c r="Q72" s="894">
        <v>43</v>
      </c>
      <c r="R72" s="849"/>
      <c r="S72" s="849"/>
      <c r="T72" s="849"/>
      <c r="U72" s="849"/>
      <c r="V72" s="849">
        <v>42</v>
      </c>
      <c r="W72" s="849"/>
      <c r="X72" s="849"/>
      <c r="Y72" s="849"/>
      <c r="Z72" s="849"/>
      <c r="AA72" s="849">
        <v>1</v>
      </c>
      <c r="AB72" s="849"/>
      <c r="AC72" s="849"/>
      <c r="AD72" s="849"/>
      <c r="AE72" s="849"/>
      <c r="AF72" s="849">
        <v>1</v>
      </c>
      <c r="AG72" s="849"/>
      <c r="AH72" s="849"/>
      <c r="AI72" s="849"/>
      <c r="AJ72" s="849"/>
      <c r="AK72" s="849" t="s">
        <v>547</v>
      </c>
      <c r="AL72" s="849"/>
      <c r="AM72" s="849"/>
      <c r="AN72" s="849"/>
      <c r="AO72" s="849"/>
      <c r="AP72" s="849">
        <v>26</v>
      </c>
      <c r="AQ72" s="849"/>
      <c r="AR72" s="849"/>
      <c r="AS72" s="849"/>
      <c r="AT72" s="849"/>
      <c r="AU72" s="849">
        <v>11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541</v>
      </c>
      <c r="C73" s="892"/>
      <c r="D73" s="892"/>
      <c r="E73" s="892"/>
      <c r="F73" s="892"/>
      <c r="G73" s="892"/>
      <c r="H73" s="892"/>
      <c r="I73" s="892"/>
      <c r="J73" s="892"/>
      <c r="K73" s="892"/>
      <c r="L73" s="892"/>
      <c r="M73" s="892"/>
      <c r="N73" s="892"/>
      <c r="O73" s="892"/>
      <c r="P73" s="893"/>
      <c r="Q73" s="894">
        <v>634</v>
      </c>
      <c r="R73" s="849"/>
      <c r="S73" s="849"/>
      <c r="T73" s="849"/>
      <c r="U73" s="849"/>
      <c r="V73" s="849">
        <v>617</v>
      </c>
      <c r="W73" s="849"/>
      <c r="X73" s="849"/>
      <c r="Y73" s="849"/>
      <c r="Z73" s="849"/>
      <c r="AA73" s="849">
        <v>17</v>
      </c>
      <c r="AB73" s="849"/>
      <c r="AC73" s="849"/>
      <c r="AD73" s="849"/>
      <c r="AE73" s="849"/>
      <c r="AF73" s="849">
        <v>17</v>
      </c>
      <c r="AG73" s="849"/>
      <c r="AH73" s="849"/>
      <c r="AI73" s="849"/>
      <c r="AJ73" s="849"/>
      <c r="AK73" s="849">
        <v>47</v>
      </c>
      <c r="AL73" s="849"/>
      <c r="AM73" s="849"/>
      <c r="AN73" s="849"/>
      <c r="AO73" s="849"/>
      <c r="AP73" s="849">
        <v>164</v>
      </c>
      <c r="AQ73" s="849"/>
      <c r="AR73" s="849"/>
      <c r="AS73" s="849"/>
      <c r="AT73" s="849"/>
      <c r="AU73" s="849">
        <v>50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542</v>
      </c>
      <c r="C74" s="892"/>
      <c r="D74" s="892"/>
      <c r="E74" s="892"/>
      <c r="F74" s="892"/>
      <c r="G74" s="892"/>
      <c r="H74" s="892"/>
      <c r="I74" s="892"/>
      <c r="J74" s="892"/>
      <c r="K74" s="892"/>
      <c r="L74" s="892"/>
      <c r="M74" s="892"/>
      <c r="N74" s="892"/>
      <c r="O74" s="892"/>
      <c r="P74" s="893"/>
      <c r="Q74" s="894">
        <v>86</v>
      </c>
      <c r="R74" s="849"/>
      <c r="S74" s="849"/>
      <c r="T74" s="849"/>
      <c r="U74" s="849"/>
      <c r="V74" s="849">
        <v>83</v>
      </c>
      <c r="W74" s="849"/>
      <c r="X74" s="849"/>
      <c r="Y74" s="849"/>
      <c r="Z74" s="849"/>
      <c r="AA74" s="849">
        <v>3</v>
      </c>
      <c r="AB74" s="849"/>
      <c r="AC74" s="849"/>
      <c r="AD74" s="849"/>
      <c r="AE74" s="849"/>
      <c r="AF74" s="849">
        <v>3</v>
      </c>
      <c r="AG74" s="849"/>
      <c r="AH74" s="849"/>
      <c r="AI74" s="849"/>
      <c r="AJ74" s="849"/>
      <c r="AK74" s="849" t="s">
        <v>547</v>
      </c>
      <c r="AL74" s="849"/>
      <c r="AM74" s="849"/>
      <c r="AN74" s="849"/>
      <c r="AO74" s="849"/>
      <c r="AP74" s="849" t="s">
        <v>547</v>
      </c>
      <c r="AQ74" s="849"/>
      <c r="AR74" s="849"/>
      <c r="AS74" s="849"/>
      <c r="AT74" s="849"/>
      <c r="AU74" s="849" t="s">
        <v>547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543</v>
      </c>
      <c r="C75" s="892"/>
      <c r="D75" s="892"/>
      <c r="E75" s="892"/>
      <c r="F75" s="892"/>
      <c r="G75" s="892"/>
      <c r="H75" s="892"/>
      <c r="I75" s="892"/>
      <c r="J75" s="892"/>
      <c r="K75" s="892"/>
      <c r="L75" s="892"/>
      <c r="M75" s="892"/>
      <c r="N75" s="892"/>
      <c r="O75" s="892"/>
      <c r="P75" s="893"/>
      <c r="Q75" s="897">
        <v>209</v>
      </c>
      <c r="R75" s="898"/>
      <c r="S75" s="898"/>
      <c r="T75" s="898"/>
      <c r="U75" s="848"/>
      <c r="V75" s="899">
        <v>207</v>
      </c>
      <c r="W75" s="898"/>
      <c r="X75" s="898"/>
      <c r="Y75" s="898"/>
      <c r="Z75" s="848"/>
      <c r="AA75" s="899">
        <v>2</v>
      </c>
      <c r="AB75" s="898"/>
      <c r="AC75" s="898"/>
      <c r="AD75" s="898"/>
      <c r="AE75" s="848"/>
      <c r="AF75" s="899">
        <v>212</v>
      </c>
      <c r="AG75" s="898"/>
      <c r="AH75" s="898"/>
      <c r="AI75" s="898"/>
      <c r="AJ75" s="848"/>
      <c r="AK75" s="849" t="s">
        <v>547</v>
      </c>
      <c r="AL75" s="849"/>
      <c r="AM75" s="849"/>
      <c r="AN75" s="849"/>
      <c r="AO75" s="849"/>
      <c r="AP75" s="849" t="s">
        <v>547</v>
      </c>
      <c r="AQ75" s="849"/>
      <c r="AR75" s="849"/>
      <c r="AS75" s="849"/>
      <c r="AT75" s="849"/>
      <c r="AU75" s="849" t="s">
        <v>547</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544</v>
      </c>
      <c r="C76" s="892"/>
      <c r="D76" s="892"/>
      <c r="E76" s="892"/>
      <c r="F76" s="892"/>
      <c r="G76" s="892"/>
      <c r="H76" s="892"/>
      <c r="I76" s="892"/>
      <c r="J76" s="892"/>
      <c r="K76" s="892"/>
      <c r="L76" s="892"/>
      <c r="M76" s="892"/>
      <c r="N76" s="892"/>
      <c r="O76" s="892"/>
      <c r="P76" s="893"/>
      <c r="Q76" s="897">
        <v>312</v>
      </c>
      <c r="R76" s="898"/>
      <c r="S76" s="898"/>
      <c r="T76" s="898"/>
      <c r="U76" s="848"/>
      <c r="V76" s="899">
        <v>188</v>
      </c>
      <c r="W76" s="898"/>
      <c r="X76" s="898"/>
      <c r="Y76" s="898"/>
      <c r="Z76" s="848"/>
      <c r="AA76" s="899">
        <v>124</v>
      </c>
      <c r="AB76" s="898"/>
      <c r="AC76" s="898"/>
      <c r="AD76" s="898"/>
      <c r="AE76" s="848"/>
      <c r="AF76" s="899">
        <v>124</v>
      </c>
      <c r="AG76" s="898"/>
      <c r="AH76" s="898"/>
      <c r="AI76" s="898"/>
      <c r="AJ76" s="848"/>
      <c r="AK76" s="849" t="s">
        <v>547</v>
      </c>
      <c r="AL76" s="849"/>
      <c r="AM76" s="849"/>
      <c r="AN76" s="849"/>
      <c r="AO76" s="849"/>
      <c r="AP76" s="849" t="s">
        <v>547</v>
      </c>
      <c r="AQ76" s="849"/>
      <c r="AR76" s="849"/>
      <c r="AS76" s="849"/>
      <c r="AT76" s="849"/>
      <c r="AU76" s="849" t="s">
        <v>547</v>
      </c>
      <c r="AV76" s="849"/>
      <c r="AW76" s="849"/>
      <c r="AX76" s="849"/>
      <c r="AY76" s="849"/>
      <c r="AZ76" s="895" t="s">
        <v>548</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545</v>
      </c>
      <c r="C77" s="892"/>
      <c r="D77" s="892"/>
      <c r="E77" s="892"/>
      <c r="F77" s="892"/>
      <c r="G77" s="892"/>
      <c r="H77" s="892"/>
      <c r="I77" s="892"/>
      <c r="J77" s="892"/>
      <c r="K77" s="892"/>
      <c r="L77" s="892"/>
      <c r="M77" s="892"/>
      <c r="N77" s="892"/>
      <c r="O77" s="892"/>
      <c r="P77" s="893"/>
      <c r="Q77" s="897">
        <v>206967</v>
      </c>
      <c r="R77" s="898"/>
      <c r="S77" s="898"/>
      <c r="T77" s="898"/>
      <c r="U77" s="848"/>
      <c r="V77" s="899">
        <v>199429</v>
      </c>
      <c r="W77" s="898"/>
      <c r="X77" s="898"/>
      <c r="Y77" s="898"/>
      <c r="Z77" s="848"/>
      <c r="AA77" s="899">
        <v>7537</v>
      </c>
      <c r="AB77" s="898"/>
      <c r="AC77" s="898"/>
      <c r="AD77" s="898"/>
      <c r="AE77" s="848"/>
      <c r="AF77" s="899">
        <v>7537</v>
      </c>
      <c r="AG77" s="898"/>
      <c r="AH77" s="898"/>
      <c r="AI77" s="898"/>
      <c r="AJ77" s="848"/>
      <c r="AK77" s="899">
        <v>168</v>
      </c>
      <c r="AL77" s="898"/>
      <c r="AM77" s="898"/>
      <c r="AN77" s="898"/>
      <c r="AO77" s="848"/>
      <c r="AP77" s="899" t="s">
        <v>547</v>
      </c>
      <c r="AQ77" s="898"/>
      <c r="AR77" s="898"/>
      <c r="AS77" s="898"/>
      <c r="AT77" s="848"/>
      <c r="AU77" s="899" t="s">
        <v>547</v>
      </c>
      <c r="AV77" s="898"/>
      <c r="AW77" s="898"/>
      <c r="AX77" s="898"/>
      <c r="AY77" s="848"/>
      <c r="AZ77" s="895" t="s">
        <v>548</v>
      </c>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361</v>
      </c>
      <c r="B88" s="808" t="s">
        <v>385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9041</v>
      </c>
      <c r="AG88" s="860"/>
      <c r="AH88" s="860"/>
      <c r="AI88" s="860"/>
      <c r="AJ88" s="860"/>
      <c r="AK88" s="857"/>
      <c r="AL88" s="857"/>
      <c r="AM88" s="857"/>
      <c r="AN88" s="857"/>
      <c r="AO88" s="857"/>
      <c r="AP88" s="860">
        <v>2144</v>
      </c>
      <c r="AQ88" s="860"/>
      <c r="AR88" s="860"/>
      <c r="AS88" s="860"/>
      <c r="AT88" s="860"/>
      <c r="AU88" s="860">
        <v>218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386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30</v>
      </c>
      <c r="CS102" s="868"/>
      <c r="CT102" s="868"/>
      <c r="CU102" s="868"/>
      <c r="CV102" s="911"/>
      <c r="CW102" s="910" t="s">
        <v>547</v>
      </c>
      <c r="CX102" s="868"/>
      <c r="CY102" s="868"/>
      <c r="CZ102" s="868"/>
      <c r="DA102" s="911"/>
      <c r="DB102" s="910" t="s">
        <v>547</v>
      </c>
      <c r="DC102" s="868"/>
      <c r="DD102" s="868"/>
      <c r="DE102" s="868"/>
      <c r="DF102" s="911"/>
      <c r="DG102" s="910" t="s">
        <v>547</v>
      </c>
      <c r="DH102" s="868"/>
      <c r="DI102" s="868"/>
      <c r="DJ102" s="868"/>
      <c r="DK102" s="911"/>
      <c r="DL102" s="910" t="s">
        <v>547</v>
      </c>
      <c r="DM102" s="868"/>
      <c r="DN102" s="868"/>
      <c r="DO102" s="868"/>
      <c r="DP102" s="911"/>
      <c r="DQ102" s="910" t="s">
        <v>547</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394</v>
      </c>
      <c r="AB109" s="913"/>
      <c r="AC109" s="913"/>
      <c r="AD109" s="913"/>
      <c r="AE109" s="914"/>
      <c r="AF109" s="912" t="s">
        <v>283</v>
      </c>
      <c r="AG109" s="913"/>
      <c r="AH109" s="913"/>
      <c r="AI109" s="913"/>
      <c r="AJ109" s="914"/>
      <c r="AK109" s="912" t="s">
        <v>282</v>
      </c>
      <c r="AL109" s="913"/>
      <c r="AM109" s="913"/>
      <c r="AN109" s="913"/>
      <c r="AO109" s="914"/>
      <c r="AP109" s="912" t="s">
        <v>395</v>
      </c>
      <c r="AQ109" s="913"/>
      <c r="AR109" s="913"/>
      <c r="AS109" s="913"/>
      <c r="AT109" s="915"/>
      <c r="AU109" s="934" t="s">
        <v>393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394</v>
      </c>
      <c r="BR109" s="913"/>
      <c r="BS109" s="913"/>
      <c r="BT109" s="913"/>
      <c r="BU109" s="914"/>
      <c r="BV109" s="912" t="s">
        <v>283</v>
      </c>
      <c r="BW109" s="913"/>
      <c r="BX109" s="913"/>
      <c r="BY109" s="913"/>
      <c r="BZ109" s="914"/>
      <c r="CA109" s="912" t="s">
        <v>282</v>
      </c>
      <c r="CB109" s="913"/>
      <c r="CC109" s="913"/>
      <c r="CD109" s="913"/>
      <c r="CE109" s="914"/>
      <c r="CF109" s="935" t="s">
        <v>395</v>
      </c>
      <c r="CG109" s="935"/>
      <c r="CH109" s="935"/>
      <c r="CI109" s="935"/>
      <c r="CJ109" s="935"/>
      <c r="CK109" s="912" t="s">
        <v>396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394</v>
      </c>
      <c r="DH109" s="913"/>
      <c r="DI109" s="913"/>
      <c r="DJ109" s="913"/>
      <c r="DK109" s="914"/>
      <c r="DL109" s="912" t="s">
        <v>283</v>
      </c>
      <c r="DM109" s="913"/>
      <c r="DN109" s="913"/>
      <c r="DO109" s="913"/>
      <c r="DP109" s="914"/>
      <c r="DQ109" s="912" t="s">
        <v>282</v>
      </c>
      <c r="DR109" s="913"/>
      <c r="DS109" s="913"/>
      <c r="DT109" s="913"/>
      <c r="DU109" s="914"/>
      <c r="DV109" s="912" t="s">
        <v>395</v>
      </c>
      <c r="DW109" s="913"/>
      <c r="DX109" s="913"/>
      <c r="DY109" s="913"/>
      <c r="DZ109" s="915"/>
    </row>
    <row r="110" spans="1:131" s="197" customFormat="1" ht="26.25" customHeight="1" x14ac:dyDescent="0.15">
      <c r="A110" s="916" t="s">
        <v>397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1153104</v>
      </c>
      <c r="AB110" s="920"/>
      <c r="AC110" s="920"/>
      <c r="AD110" s="920"/>
      <c r="AE110" s="921"/>
      <c r="AF110" s="922">
        <v>1120041</v>
      </c>
      <c r="AG110" s="920"/>
      <c r="AH110" s="920"/>
      <c r="AI110" s="920"/>
      <c r="AJ110" s="921"/>
      <c r="AK110" s="922">
        <v>1094104</v>
      </c>
      <c r="AL110" s="920"/>
      <c r="AM110" s="920"/>
      <c r="AN110" s="920"/>
      <c r="AO110" s="921"/>
      <c r="AP110" s="923">
        <v>28</v>
      </c>
      <c r="AQ110" s="924"/>
      <c r="AR110" s="924"/>
      <c r="AS110" s="924"/>
      <c r="AT110" s="925"/>
      <c r="AU110" s="926" t="s">
        <v>60</v>
      </c>
      <c r="AV110" s="927"/>
      <c r="AW110" s="927"/>
      <c r="AX110" s="927"/>
      <c r="AY110" s="928"/>
      <c r="AZ110" s="970" t="s">
        <v>398</v>
      </c>
      <c r="BA110" s="917"/>
      <c r="BB110" s="917"/>
      <c r="BC110" s="917"/>
      <c r="BD110" s="917"/>
      <c r="BE110" s="917"/>
      <c r="BF110" s="917"/>
      <c r="BG110" s="917"/>
      <c r="BH110" s="917"/>
      <c r="BI110" s="917"/>
      <c r="BJ110" s="917"/>
      <c r="BK110" s="917"/>
      <c r="BL110" s="917"/>
      <c r="BM110" s="917"/>
      <c r="BN110" s="917"/>
      <c r="BO110" s="917"/>
      <c r="BP110" s="918"/>
      <c r="BQ110" s="956">
        <v>9498286</v>
      </c>
      <c r="BR110" s="957"/>
      <c r="BS110" s="957"/>
      <c r="BT110" s="957"/>
      <c r="BU110" s="957"/>
      <c r="BV110" s="957">
        <v>9999763</v>
      </c>
      <c r="BW110" s="957"/>
      <c r="BX110" s="957"/>
      <c r="BY110" s="957"/>
      <c r="BZ110" s="957"/>
      <c r="CA110" s="957">
        <v>10195225</v>
      </c>
      <c r="CB110" s="957"/>
      <c r="CC110" s="957"/>
      <c r="CD110" s="957"/>
      <c r="CE110" s="957"/>
      <c r="CF110" s="971">
        <v>260.8</v>
      </c>
      <c r="CG110" s="972"/>
      <c r="CH110" s="972"/>
      <c r="CI110" s="972"/>
      <c r="CJ110" s="972"/>
      <c r="CK110" s="973" t="s">
        <v>399</v>
      </c>
      <c r="CL110" s="974"/>
      <c r="CM110" s="953" t="s">
        <v>400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401</v>
      </c>
      <c r="DH110" s="957"/>
      <c r="DI110" s="957"/>
      <c r="DJ110" s="957"/>
      <c r="DK110" s="957"/>
      <c r="DL110" s="957" t="s">
        <v>401</v>
      </c>
      <c r="DM110" s="957"/>
      <c r="DN110" s="957"/>
      <c r="DO110" s="957"/>
      <c r="DP110" s="957"/>
      <c r="DQ110" s="957" t="s">
        <v>401</v>
      </c>
      <c r="DR110" s="957"/>
      <c r="DS110" s="957"/>
      <c r="DT110" s="957"/>
      <c r="DU110" s="957"/>
      <c r="DV110" s="958" t="s">
        <v>401</v>
      </c>
      <c r="DW110" s="958"/>
      <c r="DX110" s="958"/>
      <c r="DY110" s="958"/>
      <c r="DZ110" s="959"/>
    </row>
    <row r="111" spans="1:131" s="197" customFormat="1" ht="26.25" customHeight="1" x14ac:dyDescent="0.15">
      <c r="A111" s="960" t="s">
        <v>402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401</v>
      </c>
      <c r="AB111" s="964"/>
      <c r="AC111" s="964"/>
      <c r="AD111" s="964"/>
      <c r="AE111" s="965"/>
      <c r="AF111" s="966" t="s">
        <v>401</v>
      </c>
      <c r="AG111" s="964"/>
      <c r="AH111" s="964"/>
      <c r="AI111" s="964"/>
      <c r="AJ111" s="965"/>
      <c r="AK111" s="966" t="s">
        <v>401</v>
      </c>
      <c r="AL111" s="964"/>
      <c r="AM111" s="964"/>
      <c r="AN111" s="964"/>
      <c r="AO111" s="965"/>
      <c r="AP111" s="967" t="s">
        <v>401</v>
      </c>
      <c r="AQ111" s="968"/>
      <c r="AR111" s="968"/>
      <c r="AS111" s="968"/>
      <c r="AT111" s="969"/>
      <c r="AU111" s="929"/>
      <c r="AV111" s="930"/>
      <c r="AW111" s="930"/>
      <c r="AX111" s="930"/>
      <c r="AY111" s="931"/>
      <c r="AZ111" s="979" t="s">
        <v>403</v>
      </c>
      <c r="BA111" s="980"/>
      <c r="BB111" s="980"/>
      <c r="BC111" s="980"/>
      <c r="BD111" s="980"/>
      <c r="BE111" s="980"/>
      <c r="BF111" s="980"/>
      <c r="BG111" s="980"/>
      <c r="BH111" s="980"/>
      <c r="BI111" s="980"/>
      <c r="BJ111" s="980"/>
      <c r="BK111" s="980"/>
      <c r="BL111" s="980"/>
      <c r="BM111" s="980"/>
      <c r="BN111" s="980"/>
      <c r="BO111" s="980"/>
      <c r="BP111" s="981"/>
      <c r="BQ111" s="949" t="s">
        <v>401</v>
      </c>
      <c r="BR111" s="950"/>
      <c r="BS111" s="950"/>
      <c r="BT111" s="950"/>
      <c r="BU111" s="950"/>
      <c r="BV111" s="950" t="s">
        <v>401</v>
      </c>
      <c r="BW111" s="950"/>
      <c r="BX111" s="950"/>
      <c r="BY111" s="950"/>
      <c r="BZ111" s="950"/>
      <c r="CA111" s="950" t="s">
        <v>401</v>
      </c>
      <c r="CB111" s="950"/>
      <c r="CC111" s="950"/>
      <c r="CD111" s="950"/>
      <c r="CE111" s="950"/>
      <c r="CF111" s="944" t="s">
        <v>401</v>
      </c>
      <c r="CG111" s="945"/>
      <c r="CH111" s="945"/>
      <c r="CI111" s="945"/>
      <c r="CJ111" s="945"/>
      <c r="CK111" s="975"/>
      <c r="CL111" s="976"/>
      <c r="CM111" s="946" t="s">
        <v>404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401</v>
      </c>
      <c r="DH111" s="950"/>
      <c r="DI111" s="950"/>
      <c r="DJ111" s="950"/>
      <c r="DK111" s="950"/>
      <c r="DL111" s="950" t="s">
        <v>401</v>
      </c>
      <c r="DM111" s="950"/>
      <c r="DN111" s="950"/>
      <c r="DO111" s="950"/>
      <c r="DP111" s="950"/>
      <c r="DQ111" s="950" t="s">
        <v>401</v>
      </c>
      <c r="DR111" s="950"/>
      <c r="DS111" s="950"/>
      <c r="DT111" s="950"/>
      <c r="DU111" s="950"/>
      <c r="DV111" s="951" t="s">
        <v>401</v>
      </c>
      <c r="DW111" s="951"/>
      <c r="DX111" s="951"/>
      <c r="DY111" s="951"/>
      <c r="DZ111" s="952"/>
    </row>
    <row r="112" spans="1:131" s="197" customFormat="1" ht="26.25" customHeight="1" x14ac:dyDescent="0.15">
      <c r="A112" s="982" t="s">
        <v>405</v>
      </c>
      <c r="B112" s="983"/>
      <c r="C112" s="980" t="s">
        <v>406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407</v>
      </c>
      <c r="BA112" s="980"/>
      <c r="BB112" s="980"/>
      <c r="BC112" s="980"/>
      <c r="BD112" s="980"/>
      <c r="BE112" s="980"/>
      <c r="BF112" s="980"/>
      <c r="BG112" s="980"/>
      <c r="BH112" s="980"/>
      <c r="BI112" s="980"/>
      <c r="BJ112" s="980"/>
      <c r="BK112" s="980"/>
      <c r="BL112" s="980"/>
      <c r="BM112" s="980"/>
      <c r="BN112" s="980"/>
      <c r="BO112" s="980"/>
      <c r="BP112" s="981"/>
      <c r="BQ112" s="949">
        <v>1740390</v>
      </c>
      <c r="BR112" s="950"/>
      <c r="BS112" s="950"/>
      <c r="BT112" s="950"/>
      <c r="BU112" s="950"/>
      <c r="BV112" s="950">
        <v>2004789</v>
      </c>
      <c r="BW112" s="950"/>
      <c r="BX112" s="950"/>
      <c r="BY112" s="950"/>
      <c r="BZ112" s="950"/>
      <c r="CA112" s="950">
        <v>2284450</v>
      </c>
      <c r="CB112" s="950"/>
      <c r="CC112" s="950"/>
      <c r="CD112" s="950"/>
      <c r="CE112" s="950"/>
      <c r="CF112" s="944">
        <v>58.4</v>
      </c>
      <c r="CG112" s="945"/>
      <c r="CH112" s="945"/>
      <c r="CI112" s="945"/>
      <c r="CJ112" s="945"/>
      <c r="CK112" s="975"/>
      <c r="CL112" s="976"/>
      <c r="CM112" s="946" t="s">
        <v>408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409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154442</v>
      </c>
      <c r="AB113" s="964"/>
      <c r="AC113" s="964"/>
      <c r="AD113" s="964"/>
      <c r="AE113" s="965"/>
      <c r="AF113" s="966">
        <v>177743</v>
      </c>
      <c r="AG113" s="964"/>
      <c r="AH113" s="964"/>
      <c r="AI113" s="964"/>
      <c r="AJ113" s="965"/>
      <c r="AK113" s="966">
        <v>182067</v>
      </c>
      <c r="AL113" s="964"/>
      <c r="AM113" s="964"/>
      <c r="AN113" s="964"/>
      <c r="AO113" s="965"/>
      <c r="AP113" s="967">
        <v>4.7</v>
      </c>
      <c r="AQ113" s="968"/>
      <c r="AR113" s="968"/>
      <c r="AS113" s="968"/>
      <c r="AT113" s="969"/>
      <c r="AU113" s="929"/>
      <c r="AV113" s="930"/>
      <c r="AW113" s="930"/>
      <c r="AX113" s="930"/>
      <c r="AY113" s="931"/>
      <c r="AZ113" s="979" t="s">
        <v>410</v>
      </c>
      <c r="BA113" s="980"/>
      <c r="BB113" s="980"/>
      <c r="BC113" s="980"/>
      <c r="BD113" s="980"/>
      <c r="BE113" s="980"/>
      <c r="BF113" s="980"/>
      <c r="BG113" s="980"/>
      <c r="BH113" s="980"/>
      <c r="BI113" s="980"/>
      <c r="BJ113" s="980"/>
      <c r="BK113" s="980"/>
      <c r="BL113" s="980"/>
      <c r="BM113" s="980"/>
      <c r="BN113" s="980"/>
      <c r="BO113" s="980"/>
      <c r="BP113" s="981"/>
      <c r="BQ113" s="949">
        <v>382187</v>
      </c>
      <c r="BR113" s="950"/>
      <c r="BS113" s="950"/>
      <c r="BT113" s="950"/>
      <c r="BU113" s="950"/>
      <c r="BV113" s="950">
        <v>312374</v>
      </c>
      <c r="BW113" s="950"/>
      <c r="BX113" s="950"/>
      <c r="BY113" s="950"/>
      <c r="BZ113" s="950"/>
      <c r="CA113" s="950">
        <v>218994</v>
      </c>
      <c r="CB113" s="950"/>
      <c r="CC113" s="950"/>
      <c r="CD113" s="950"/>
      <c r="CE113" s="950"/>
      <c r="CF113" s="944">
        <v>5.6</v>
      </c>
      <c r="CG113" s="945"/>
      <c r="CH113" s="945"/>
      <c r="CI113" s="945"/>
      <c r="CJ113" s="945"/>
      <c r="CK113" s="975"/>
      <c r="CL113" s="976"/>
      <c r="CM113" s="946" t="s">
        <v>411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124711</v>
      </c>
      <c r="AB114" s="989"/>
      <c r="AC114" s="989"/>
      <c r="AD114" s="989"/>
      <c r="AE114" s="990"/>
      <c r="AF114" s="991">
        <v>118755</v>
      </c>
      <c r="AG114" s="989"/>
      <c r="AH114" s="989"/>
      <c r="AI114" s="989"/>
      <c r="AJ114" s="990"/>
      <c r="AK114" s="991">
        <v>95994</v>
      </c>
      <c r="AL114" s="989"/>
      <c r="AM114" s="989"/>
      <c r="AN114" s="989"/>
      <c r="AO114" s="990"/>
      <c r="AP114" s="992">
        <v>2.5</v>
      </c>
      <c r="AQ114" s="993"/>
      <c r="AR114" s="993"/>
      <c r="AS114" s="993"/>
      <c r="AT114" s="994"/>
      <c r="AU114" s="929"/>
      <c r="AV114" s="930"/>
      <c r="AW114" s="930"/>
      <c r="AX114" s="930"/>
      <c r="AY114" s="931"/>
      <c r="AZ114" s="979" t="s">
        <v>413</v>
      </c>
      <c r="BA114" s="980"/>
      <c r="BB114" s="980"/>
      <c r="BC114" s="980"/>
      <c r="BD114" s="980"/>
      <c r="BE114" s="980"/>
      <c r="BF114" s="980"/>
      <c r="BG114" s="980"/>
      <c r="BH114" s="980"/>
      <c r="BI114" s="980"/>
      <c r="BJ114" s="980"/>
      <c r="BK114" s="980"/>
      <c r="BL114" s="980"/>
      <c r="BM114" s="980"/>
      <c r="BN114" s="980"/>
      <c r="BO114" s="980"/>
      <c r="BP114" s="981"/>
      <c r="BQ114" s="949">
        <v>1409370</v>
      </c>
      <c r="BR114" s="950"/>
      <c r="BS114" s="950"/>
      <c r="BT114" s="950"/>
      <c r="BU114" s="950"/>
      <c r="BV114" s="950">
        <v>1292452</v>
      </c>
      <c r="BW114" s="950"/>
      <c r="BX114" s="950"/>
      <c r="BY114" s="950"/>
      <c r="BZ114" s="950"/>
      <c r="CA114" s="950">
        <v>1318258</v>
      </c>
      <c r="CB114" s="950"/>
      <c r="CC114" s="950"/>
      <c r="CD114" s="950"/>
      <c r="CE114" s="950"/>
      <c r="CF114" s="944">
        <v>33.700000000000003</v>
      </c>
      <c r="CG114" s="945"/>
      <c r="CH114" s="945"/>
      <c r="CI114" s="945"/>
      <c r="CJ114" s="945"/>
      <c r="CK114" s="975"/>
      <c r="CL114" s="976"/>
      <c r="CM114" s="946" t="s">
        <v>414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415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416</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417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418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419</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421</v>
      </c>
      <c r="Z117" s="914"/>
      <c r="AA117" s="1026">
        <v>1432257</v>
      </c>
      <c r="AB117" s="996"/>
      <c r="AC117" s="996"/>
      <c r="AD117" s="996"/>
      <c r="AE117" s="997"/>
      <c r="AF117" s="995">
        <v>1416539</v>
      </c>
      <c r="AG117" s="996"/>
      <c r="AH117" s="996"/>
      <c r="AI117" s="996"/>
      <c r="AJ117" s="997"/>
      <c r="AK117" s="995">
        <v>1372165</v>
      </c>
      <c r="AL117" s="996"/>
      <c r="AM117" s="996"/>
      <c r="AN117" s="996"/>
      <c r="AO117" s="997"/>
      <c r="AP117" s="998"/>
      <c r="AQ117" s="999"/>
      <c r="AR117" s="999"/>
      <c r="AS117" s="999"/>
      <c r="AT117" s="1000"/>
      <c r="AU117" s="929"/>
      <c r="AV117" s="930"/>
      <c r="AW117" s="930"/>
      <c r="AX117" s="930"/>
      <c r="AY117" s="931"/>
      <c r="AZ117" s="1025" t="s">
        <v>422</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396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394</v>
      </c>
      <c r="AB118" s="913"/>
      <c r="AC118" s="913"/>
      <c r="AD118" s="913"/>
      <c r="AE118" s="914"/>
      <c r="AF118" s="912" t="s">
        <v>283</v>
      </c>
      <c r="AG118" s="913"/>
      <c r="AH118" s="913"/>
      <c r="AI118" s="913"/>
      <c r="AJ118" s="914"/>
      <c r="AK118" s="912" t="s">
        <v>282</v>
      </c>
      <c r="AL118" s="913"/>
      <c r="AM118" s="913"/>
      <c r="AN118" s="913"/>
      <c r="AO118" s="914"/>
      <c r="AP118" s="1020" t="s">
        <v>395</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424</v>
      </c>
      <c r="BP118" s="1024"/>
      <c r="BQ118" s="1015">
        <v>13030233</v>
      </c>
      <c r="BR118" s="1016"/>
      <c r="BS118" s="1016"/>
      <c r="BT118" s="1016"/>
      <c r="BU118" s="1016"/>
      <c r="BV118" s="1016">
        <v>13609378</v>
      </c>
      <c r="BW118" s="1016"/>
      <c r="BX118" s="1016"/>
      <c r="BY118" s="1016"/>
      <c r="BZ118" s="1016"/>
      <c r="CA118" s="1016">
        <v>14016927</v>
      </c>
      <c r="CB118" s="1016"/>
      <c r="CC118" s="1016"/>
      <c r="CD118" s="1016"/>
      <c r="CE118" s="1016"/>
      <c r="CF118" s="1017"/>
      <c r="CG118" s="1018"/>
      <c r="CH118" s="1018"/>
      <c r="CI118" s="1018"/>
      <c r="CJ118" s="1019"/>
      <c r="CK118" s="975"/>
      <c r="CL118" s="976"/>
      <c r="CM118" s="946" t="s">
        <v>425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399</v>
      </c>
      <c r="B119" s="974"/>
      <c r="C119" s="953" t="s">
        <v>400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426</v>
      </c>
      <c r="AV119" s="1008"/>
      <c r="AW119" s="1008"/>
      <c r="AX119" s="1008"/>
      <c r="AY119" s="1009"/>
      <c r="AZ119" s="970" t="s">
        <v>427</v>
      </c>
      <c r="BA119" s="917"/>
      <c r="BB119" s="917"/>
      <c r="BC119" s="917"/>
      <c r="BD119" s="917"/>
      <c r="BE119" s="917"/>
      <c r="BF119" s="917"/>
      <c r="BG119" s="917"/>
      <c r="BH119" s="917"/>
      <c r="BI119" s="917"/>
      <c r="BJ119" s="917"/>
      <c r="BK119" s="917"/>
      <c r="BL119" s="917"/>
      <c r="BM119" s="917"/>
      <c r="BN119" s="917"/>
      <c r="BO119" s="917"/>
      <c r="BP119" s="918"/>
      <c r="BQ119" s="956">
        <v>2926184</v>
      </c>
      <c r="BR119" s="957"/>
      <c r="BS119" s="957"/>
      <c r="BT119" s="957"/>
      <c r="BU119" s="957"/>
      <c r="BV119" s="957">
        <v>3242219</v>
      </c>
      <c r="BW119" s="957"/>
      <c r="BX119" s="957"/>
      <c r="BY119" s="957"/>
      <c r="BZ119" s="957"/>
      <c r="CA119" s="957">
        <v>3608580</v>
      </c>
      <c r="CB119" s="957"/>
      <c r="CC119" s="957"/>
      <c r="CD119" s="957"/>
      <c r="CE119" s="957"/>
      <c r="CF119" s="971">
        <v>92.3</v>
      </c>
      <c r="CG119" s="972"/>
      <c r="CH119" s="972"/>
      <c r="CI119" s="972"/>
      <c r="CJ119" s="972"/>
      <c r="CK119" s="977"/>
      <c r="CL119" s="978"/>
      <c r="CM119" s="1034" t="s">
        <v>428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429</v>
      </c>
      <c r="BA120" s="980"/>
      <c r="BB120" s="980"/>
      <c r="BC120" s="980"/>
      <c r="BD120" s="980"/>
      <c r="BE120" s="980"/>
      <c r="BF120" s="980"/>
      <c r="BG120" s="980"/>
      <c r="BH120" s="980"/>
      <c r="BI120" s="980"/>
      <c r="BJ120" s="980"/>
      <c r="BK120" s="980"/>
      <c r="BL120" s="980"/>
      <c r="BM120" s="980"/>
      <c r="BN120" s="980"/>
      <c r="BO120" s="980"/>
      <c r="BP120" s="981"/>
      <c r="BQ120" s="949">
        <v>174903</v>
      </c>
      <c r="BR120" s="950"/>
      <c r="BS120" s="950"/>
      <c r="BT120" s="950"/>
      <c r="BU120" s="950"/>
      <c r="BV120" s="950">
        <v>103160</v>
      </c>
      <c r="BW120" s="950"/>
      <c r="BX120" s="950"/>
      <c r="BY120" s="950"/>
      <c r="BZ120" s="950"/>
      <c r="CA120" s="950">
        <v>92752</v>
      </c>
      <c r="CB120" s="950"/>
      <c r="CC120" s="950"/>
      <c r="CD120" s="950"/>
      <c r="CE120" s="950"/>
      <c r="CF120" s="944">
        <v>2.4</v>
      </c>
      <c r="CG120" s="945"/>
      <c r="CH120" s="945"/>
      <c r="CI120" s="945"/>
      <c r="CJ120" s="945"/>
      <c r="CK120" s="1043" t="s">
        <v>430</v>
      </c>
      <c r="CL120" s="1044"/>
      <c r="CM120" s="1044"/>
      <c r="CN120" s="1044"/>
      <c r="CO120" s="1045"/>
      <c r="CP120" s="1051" t="s">
        <v>431</v>
      </c>
      <c r="CQ120" s="1052"/>
      <c r="CR120" s="1052"/>
      <c r="CS120" s="1052"/>
      <c r="CT120" s="1052"/>
      <c r="CU120" s="1052"/>
      <c r="CV120" s="1052"/>
      <c r="CW120" s="1052"/>
      <c r="CX120" s="1052"/>
      <c r="CY120" s="1052"/>
      <c r="CZ120" s="1052"/>
      <c r="DA120" s="1052"/>
      <c r="DB120" s="1052"/>
      <c r="DC120" s="1052"/>
      <c r="DD120" s="1052"/>
      <c r="DE120" s="1052"/>
      <c r="DF120" s="1053"/>
      <c r="DG120" s="956">
        <v>1740390</v>
      </c>
      <c r="DH120" s="957"/>
      <c r="DI120" s="957"/>
      <c r="DJ120" s="957"/>
      <c r="DK120" s="957"/>
      <c r="DL120" s="957">
        <v>2004789</v>
      </c>
      <c r="DM120" s="957"/>
      <c r="DN120" s="957"/>
      <c r="DO120" s="957"/>
      <c r="DP120" s="957"/>
      <c r="DQ120" s="957">
        <v>2284450</v>
      </c>
      <c r="DR120" s="957"/>
      <c r="DS120" s="957"/>
      <c r="DT120" s="957"/>
      <c r="DU120" s="957"/>
      <c r="DV120" s="958">
        <v>58.4</v>
      </c>
      <c r="DW120" s="958"/>
      <c r="DX120" s="958"/>
      <c r="DY120" s="958"/>
      <c r="DZ120" s="959"/>
    </row>
    <row r="121" spans="1:130" s="197" customFormat="1" ht="26.25" customHeight="1" x14ac:dyDescent="0.15">
      <c r="A121" s="1005"/>
      <c r="B121" s="976"/>
      <c r="C121" s="1040" t="s">
        <v>432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433</v>
      </c>
      <c r="BA121" s="1001"/>
      <c r="BB121" s="1001"/>
      <c r="BC121" s="1001"/>
      <c r="BD121" s="1001"/>
      <c r="BE121" s="1001"/>
      <c r="BF121" s="1001"/>
      <c r="BG121" s="1001"/>
      <c r="BH121" s="1001"/>
      <c r="BI121" s="1001"/>
      <c r="BJ121" s="1001"/>
      <c r="BK121" s="1001"/>
      <c r="BL121" s="1001"/>
      <c r="BM121" s="1001"/>
      <c r="BN121" s="1001"/>
      <c r="BO121" s="1001"/>
      <c r="BP121" s="1002"/>
      <c r="BQ121" s="1015">
        <v>8773652</v>
      </c>
      <c r="BR121" s="1016"/>
      <c r="BS121" s="1016"/>
      <c r="BT121" s="1016"/>
      <c r="BU121" s="1016"/>
      <c r="BV121" s="1016">
        <v>9166475</v>
      </c>
      <c r="BW121" s="1016"/>
      <c r="BX121" s="1016"/>
      <c r="BY121" s="1016"/>
      <c r="BZ121" s="1016"/>
      <c r="CA121" s="1016">
        <v>9328052</v>
      </c>
      <c r="CB121" s="1016"/>
      <c r="CC121" s="1016"/>
      <c r="CD121" s="1016"/>
      <c r="CE121" s="1016"/>
      <c r="CF121" s="1054">
        <v>238.6</v>
      </c>
      <c r="CG121" s="1055"/>
      <c r="CH121" s="1055"/>
      <c r="CI121" s="1055"/>
      <c r="CJ121" s="1055"/>
      <c r="CK121" s="1046"/>
      <c r="CL121" s="1047"/>
      <c r="CM121" s="1047"/>
      <c r="CN121" s="1047"/>
      <c r="CO121" s="1048"/>
      <c r="CP121" s="1037" t="s">
        <v>434</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x14ac:dyDescent="0.15">
      <c r="A122" s="1005"/>
      <c r="B122" s="976"/>
      <c r="C122" s="946" t="s">
        <v>414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435</v>
      </c>
      <c r="BP122" s="1024"/>
      <c r="BQ122" s="1064">
        <v>11874739</v>
      </c>
      <c r="BR122" s="1065"/>
      <c r="BS122" s="1065"/>
      <c r="BT122" s="1065"/>
      <c r="BU122" s="1065"/>
      <c r="BV122" s="1065">
        <v>12511854</v>
      </c>
      <c r="BW122" s="1065"/>
      <c r="BX122" s="1065"/>
      <c r="BY122" s="1065"/>
      <c r="BZ122" s="1065"/>
      <c r="CA122" s="1065">
        <v>13029384</v>
      </c>
      <c r="CB122" s="1065"/>
      <c r="CC122" s="1065"/>
      <c r="CD122" s="1065"/>
      <c r="CE122" s="1065"/>
      <c r="CF122" s="1017"/>
      <c r="CG122" s="1018"/>
      <c r="CH122" s="1018"/>
      <c r="CI122" s="1018"/>
      <c r="CJ122" s="1019"/>
      <c r="CK122" s="1046"/>
      <c r="CL122" s="1047"/>
      <c r="CM122" s="1047"/>
      <c r="CN122" s="1047"/>
      <c r="CO122" s="1048"/>
      <c r="CP122" s="1037" t="s">
        <v>436</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x14ac:dyDescent="0.2">
      <c r="A123" s="1005"/>
      <c r="B123" s="976"/>
      <c r="C123" s="946" t="s">
        <v>420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28.7</v>
      </c>
      <c r="BR123" s="1057"/>
      <c r="BS123" s="1057"/>
      <c r="BT123" s="1057"/>
      <c r="BU123" s="1057"/>
      <c r="BV123" s="1057">
        <v>28.1</v>
      </c>
      <c r="BW123" s="1057"/>
      <c r="BX123" s="1057"/>
      <c r="BY123" s="1057"/>
      <c r="BZ123" s="1057"/>
      <c r="CA123" s="1057">
        <v>25.2</v>
      </c>
      <c r="CB123" s="1057"/>
      <c r="CC123" s="1057"/>
      <c r="CD123" s="1057"/>
      <c r="CE123" s="1057"/>
      <c r="CF123" s="1058"/>
      <c r="CG123" s="1059"/>
      <c r="CH123" s="1059"/>
      <c r="CI123" s="1059"/>
      <c r="CJ123" s="1060"/>
      <c r="CK123" s="1046"/>
      <c r="CL123" s="1047"/>
      <c r="CM123" s="1047"/>
      <c r="CN123" s="1047"/>
      <c r="CO123" s="1048"/>
      <c r="CP123" s="1037" t="s">
        <v>438</v>
      </c>
      <c r="CQ123" s="1038"/>
      <c r="CR123" s="1038"/>
      <c r="CS123" s="1038"/>
      <c r="CT123" s="1038"/>
      <c r="CU123" s="1038"/>
      <c r="CV123" s="1038"/>
      <c r="CW123" s="1038"/>
      <c r="CX123" s="1038"/>
      <c r="CY123" s="1038"/>
      <c r="CZ123" s="1038"/>
      <c r="DA123" s="1038"/>
      <c r="DB123" s="1038"/>
      <c r="DC123" s="1038"/>
      <c r="DD123" s="1038"/>
      <c r="DE123" s="1038"/>
      <c r="DF123" s="1039"/>
      <c r="DG123" s="988" t="s">
        <v>439</v>
      </c>
      <c r="DH123" s="989"/>
      <c r="DI123" s="989"/>
      <c r="DJ123" s="989"/>
      <c r="DK123" s="990"/>
      <c r="DL123" s="991" t="s">
        <v>439</v>
      </c>
      <c r="DM123" s="989"/>
      <c r="DN123" s="989"/>
      <c r="DO123" s="989"/>
      <c r="DP123" s="990"/>
      <c r="DQ123" s="991" t="s">
        <v>439</v>
      </c>
      <c r="DR123" s="989"/>
      <c r="DS123" s="989"/>
      <c r="DT123" s="989"/>
      <c r="DU123" s="990"/>
      <c r="DV123" s="992" t="s">
        <v>439</v>
      </c>
      <c r="DW123" s="993"/>
      <c r="DX123" s="993"/>
      <c r="DY123" s="993"/>
      <c r="DZ123" s="994"/>
    </row>
    <row r="124" spans="1:130" s="197" customFormat="1" ht="26.25" customHeight="1" x14ac:dyDescent="0.15">
      <c r="A124" s="1005"/>
      <c r="B124" s="976"/>
      <c r="C124" s="946" t="s">
        <v>423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x14ac:dyDescent="0.2">
      <c r="A125" s="1005"/>
      <c r="B125" s="976"/>
      <c r="C125" s="946" t="s">
        <v>425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x14ac:dyDescent="0.15">
      <c r="A126" s="1005"/>
      <c r="B126" s="976"/>
      <c r="C126" s="946" t="s">
        <v>428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439</v>
      </c>
      <c r="AB126" s="989"/>
      <c r="AC126" s="989"/>
      <c r="AD126" s="989"/>
      <c r="AE126" s="990"/>
      <c r="AF126" s="991" t="s">
        <v>439</v>
      </c>
      <c r="AG126" s="989"/>
      <c r="AH126" s="989"/>
      <c r="AI126" s="989"/>
      <c r="AJ126" s="990"/>
      <c r="AK126" s="991" t="s">
        <v>439</v>
      </c>
      <c r="AL126" s="989"/>
      <c r="AM126" s="989"/>
      <c r="AN126" s="989"/>
      <c r="AO126" s="990"/>
      <c r="AP126" s="992" t="s">
        <v>439</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x14ac:dyDescent="0.2">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439</v>
      </c>
      <c r="AB127" s="989"/>
      <c r="AC127" s="989"/>
      <c r="AD127" s="989"/>
      <c r="AE127" s="990"/>
      <c r="AF127" s="991" t="s">
        <v>439</v>
      </c>
      <c r="AG127" s="989"/>
      <c r="AH127" s="989"/>
      <c r="AI127" s="989"/>
      <c r="AJ127" s="990"/>
      <c r="AK127" s="991" t="s">
        <v>439</v>
      </c>
      <c r="AL127" s="989"/>
      <c r="AM127" s="989"/>
      <c r="AN127" s="989"/>
      <c r="AO127" s="990"/>
      <c r="AP127" s="992" t="s">
        <v>439</v>
      </c>
      <c r="AQ127" s="993"/>
      <c r="AR127" s="993"/>
      <c r="AS127" s="993"/>
      <c r="AT127" s="994"/>
      <c r="AU127" s="233"/>
      <c r="AV127" s="233"/>
      <c r="AW127" s="233"/>
      <c r="AX127" s="916" t="s">
        <v>449</v>
      </c>
      <c r="AY127" s="917"/>
      <c r="AZ127" s="917"/>
      <c r="BA127" s="917"/>
      <c r="BB127" s="917"/>
      <c r="BC127" s="917"/>
      <c r="BD127" s="917"/>
      <c r="BE127" s="918"/>
      <c r="BF127" s="1071" t="s">
        <v>439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451</v>
      </c>
      <c r="DH127" s="1078"/>
      <c r="DI127" s="1078"/>
      <c r="DJ127" s="1078"/>
      <c r="DK127" s="1078"/>
      <c r="DL127" s="1078" t="s">
        <v>452</v>
      </c>
      <c r="DM127" s="1078"/>
      <c r="DN127" s="1078"/>
      <c r="DO127" s="1078"/>
      <c r="DP127" s="1078"/>
      <c r="DQ127" s="1078" t="s">
        <v>452</v>
      </c>
      <c r="DR127" s="1078"/>
      <c r="DS127" s="1078"/>
      <c r="DT127" s="1078"/>
      <c r="DU127" s="1078"/>
      <c r="DV127" s="1079" t="s">
        <v>452</v>
      </c>
      <c r="DW127" s="1079"/>
      <c r="DX127" s="1079"/>
      <c r="DY127" s="1079"/>
      <c r="DZ127" s="1080"/>
    </row>
    <row r="128" spans="1:130" s="197" customFormat="1" ht="26.25" customHeight="1" x14ac:dyDescent="0.15">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18031</v>
      </c>
      <c r="AB128" s="1120"/>
      <c r="AC128" s="1120"/>
      <c r="AD128" s="1120"/>
      <c r="AE128" s="1121"/>
      <c r="AF128" s="1122">
        <v>11863</v>
      </c>
      <c r="AG128" s="1120"/>
      <c r="AH128" s="1120"/>
      <c r="AI128" s="1120"/>
      <c r="AJ128" s="1121"/>
      <c r="AK128" s="1122">
        <v>13896</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439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5002196</v>
      </c>
      <c r="AB129" s="989"/>
      <c r="AC129" s="989"/>
      <c r="AD129" s="989"/>
      <c r="AE129" s="990"/>
      <c r="AF129" s="991">
        <v>4870394</v>
      </c>
      <c r="AG129" s="989"/>
      <c r="AH129" s="989"/>
      <c r="AI129" s="989"/>
      <c r="AJ129" s="990"/>
      <c r="AK129" s="991">
        <v>4875730</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10.5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985489</v>
      </c>
      <c r="AB130" s="989"/>
      <c r="AC130" s="989"/>
      <c r="AD130" s="989"/>
      <c r="AE130" s="990"/>
      <c r="AF130" s="991">
        <v>977009</v>
      </c>
      <c r="AG130" s="989"/>
      <c r="AH130" s="989"/>
      <c r="AI130" s="989"/>
      <c r="AJ130" s="990"/>
      <c r="AK130" s="991">
        <v>966934</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25.2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4016707</v>
      </c>
      <c r="AB131" s="1028"/>
      <c r="AC131" s="1028"/>
      <c r="AD131" s="1028"/>
      <c r="AE131" s="1029"/>
      <c r="AF131" s="1030">
        <v>3893385</v>
      </c>
      <c r="AG131" s="1028"/>
      <c r="AH131" s="1028"/>
      <c r="AI131" s="1028"/>
      <c r="AJ131" s="1029"/>
      <c r="AK131" s="1030">
        <v>3908796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10.67384303</v>
      </c>
      <c r="AB132" s="1134"/>
      <c r="AC132" s="1134"/>
      <c r="AD132" s="1134"/>
      <c r="AE132" s="1135"/>
      <c r="AF132" s="1136">
        <v>10.984451829999999</v>
      </c>
      <c r="AG132" s="1134"/>
      <c r="AH132" s="1134"/>
      <c r="AI132" s="1134"/>
      <c r="AJ132" s="1135"/>
      <c r="AK132" s="1136">
        <v>10.01165065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11.4</v>
      </c>
      <c r="AB133" s="1141"/>
      <c r="AC133" s="1141"/>
      <c r="AD133" s="1141"/>
      <c r="AE133" s="1142"/>
      <c r="AF133" s="1140">
        <v>11</v>
      </c>
      <c r="AG133" s="1141"/>
      <c r="AH133" s="1141"/>
      <c r="AI133" s="1141"/>
      <c r="AJ133" s="1142"/>
      <c r="AK133" s="1140">
        <v>10.5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7" t="s">
        <v>467</v>
      </c>
      <c r="L7" s="254"/>
      <c r="M7" s="255" t="s">
        <v>468</v>
      </c>
      <c r="N7" s="256"/>
    </row>
    <row r="8" spans="1:16" x14ac:dyDescent="0.15">
      <c r="A8" s="248"/>
      <c r="B8" s="244"/>
      <c r="C8" s="244"/>
      <c r="D8" s="244"/>
      <c r="E8" s="244"/>
      <c r="F8" s="244"/>
      <c r="G8" s="257"/>
      <c r="H8" s="258"/>
      <c r="I8" s="258"/>
      <c r="J8" s="259"/>
      <c r="K8" s="1148"/>
      <c r="L8" s="260" t="s">
        <v>469</v>
      </c>
      <c r="M8" s="261" t="s">
        <v>470</v>
      </c>
      <c r="N8" s="262" t="s">
        <v>471</v>
      </c>
    </row>
    <row r="9" spans="1:16" x14ac:dyDescent="0.15">
      <c r="A9" s="248"/>
      <c r="B9" s="244"/>
      <c r="C9" s="244"/>
      <c r="D9" s="244"/>
      <c r="E9" s="244"/>
      <c r="F9" s="244"/>
      <c r="G9" s="1149" t="s">
        <v>472</v>
      </c>
      <c r="H9" s="1150"/>
      <c r="I9" s="1150"/>
      <c r="J9" s="1151"/>
      <c r="K9" s="263">
        <v>1157153</v>
      </c>
      <c r="L9" s="264">
        <v>123852</v>
      </c>
      <c r="M9" s="265">
        <v>105093</v>
      </c>
      <c r="N9" s="266">
        <v>17.8</v>
      </c>
    </row>
    <row r="10" spans="1:16" x14ac:dyDescent="0.15">
      <c r="A10" s="248"/>
      <c r="B10" s="244"/>
      <c r="C10" s="244"/>
      <c r="D10" s="244"/>
      <c r="E10" s="244"/>
      <c r="F10" s="244"/>
      <c r="G10" s="1149" t="s">
        <v>473</v>
      </c>
      <c r="H10" s="1150"/>
      <c r="I10" s="1150"/>
      <c r="J10" s="1151"/>
      <c r="K10" s="267">
        <v>90231</v>
      </c>
      <c r="L10" s="268">
        <v>9658</v>
      </c>
      <c r="M10" s="269">
        <v>11546</v>
      </c>
      <c r="N10" s="270">
        <v>-16.399999999999999</v>
      </c>
    </row>
    <row r="11" spans="1:16" ht="13.5" customHeight="1" x14ac:dyDescent="0.15">
      <c r="A11" s="248"/>
      <c r="B11" s="244"/>
      <c r="C11" s="244"/>
      <c r="D11" s="244"/>
      <c r="E11" s="244"/>
      <c r="F11" s="244"/>
      <c r="G11" s="1149" t="s">
        <v>474</v>
      </c>
      <c r="H11" s="1150"/>
      <c r="I11" s="1150"/>
      <c r="J11" s="1151"/>
      <c r="K11" s="267">
        <v>296030</v>
      </c>
      <c r="L11" s="268">
        <v>31685</v>
      </c>
      <c r="M11" s="269">
        <v>13382</v>
      </c>
      <c r="N11" s="270">
        <v>136.80000000000001</v>
      </c>
    </row>
    <row r="12" spans="1:16" ht="13.5" customHeight="1" x14ac:dyDescent="0.15">
      <c r="A12" s="248"/>
      <c r="B12" s="244"/>
      <c r="C12" s="244"/>
      <c r="D12" s="244"/>
      <c r="E12" s="244"/>
      <c r="F12" s="244"/>
      <c r="G12" s="1149" t="s">
        <v>475</v>
      </c>
      <c r="H12" s="1150"/>
      <c r="I12" s="1150"/>
      <c r="J12" s="1151"/>
      <c r="K12" s="267" t="s">
        <v>476</v>
      </c>
      <c r="L12" s="268" t="s">
        <v>476</v>
      </c>
      <c r="M12" s="269">
        <v>1458</v>
      </c>
      <c r="N12" s="270" t="s">
        <v>476</v>
      </c>
    </row>
    <row r="13" spans="1:16" ht="13.5" customHeight="1" x14ac:dyDescent="0.15">
      <c r="A13" s="248"/>
      <c r="B13" s="244"/>
      <c r="C13" s="244"/>
      <c r="D13" s="244"/>
      <c r="E13" s="244"/>
      <c r="F13" s="244"/>
      <c r="G13" s="1149" t="s">
        <v>477</v>
      </c>
      <c r="H13" s="1150"/>
      <c r="I13" s="1150"/>
      <c r="J13" s="1151"/>
      <c r="K13" s="267" t="s">
        <v>476</v>
      </c>
      <c r="L13" s="268" t="s">
        <v>476</v>
      </c>
      <c r="M13" s="269" t="s">
        <v>476</v>
      </c>
      <c r="N13" s="270" t="s">
        <v>476</v>
      </c>
    </row>
    <row r="14" spans="1:16" ht="13.5" customHeight="1" x14ac:dyDescent="0.15">
      <c r="A14" s="248"/>
      <c r="B14" s="244"/>
      <c r="C14" s="244"/>
      <c r="D14" s="244"/>
      <c r="E14" s="244"/>
      <c r="F14" s="244"/>
      <c r="G14" s="1149" t="s">
        <v>478</v>
      </c>
      <c r="H14" s="1150"/>
      <c r="I14" s="1150"/>
      <c r="J14" s="1151"/>
      <c r="K14" s="267">
        <v>46905</v>
      </c>
      <c r="L14" s="268">
        <v>5020</v>
      </c>
      <c r="M14" s="269">
        <v>5712</v>
      </c>
      <c r="N14" s="270">
        <v>-12.1</v>
      </c>
    </row>
    <row r="15" spans="1:16" ht="13.5" customHeight="1" x14ac:dyDescent="0.15">
      <c r="A15" s="248"/>
      <c r="B15" s="244"/>
      <c r="C15" s="244"/>
      <c r="D15" s="244"/>
      <c r="E15" s="244"/>
      <c r="F15" s="244"/>
      <c r="G15" s="1149" t="s">
        <v>479</v>
      </c>
      <c r="H15" s="1150"/>
      <c r="I15" s="1150"/>
      <c r="J15" s="1151"/>
      <c r="K15" s="267">
        <v>48444</v>
      </c>
      <c r="L15" s="268">
        <v>5185</v>
      </c>
      <c r="M15" s="269">
        <v>2855</v>
      </c>
      <c r="N15" s="270">
        <v>81.599999999999994</v>
      </c>
    </row>
    <row r="16" spans="1:16" x14ac:dyDescent="0.15">
      <c r="A16" s="248"/>
      <c r="B16" s="244"/>
      <c r="C16" s="244"/>
      <c r="D16" s="244"/>
      <c r="E16" s="244"/>
      <c r="F16" s="244"/>
      <c r="G16" s="1152" t="s">
        <v>480</v>
      </c>
      <c r="H16" s="1153"/>
      <c r="I16" s="1153"/>
      <c r="J16" s="1154"/>
      <c r="K16" s="268">
        <v>-106764</v>
      </c>
      <c r="L16" s="268">
        <v>-11427</v>
      </c>
      <c r="M16" s="269">
        <v>-10245</v>
      </c>
      <c r="N16" s="270">
        <v>11.5</v>
      </c>
    </row>
    <row r="17" spans="1:16" x14ac:dyDescent="0.15">
      <c r="A17" s="248"/>
      <c r="B17" s="244"/>
      <c r="C17" s="244"/>
      <c r="D17" s="244"/>
      <c r="E17" s="244"/>
      <c r="F17" s="244"/>
      <c r="G17" s="1152" t="s">
        <v>166</v>
      </c>
      <c r="H17" s="1153"/>
      <c r="I17" s="1153"/>
      <c r="J17" s="1154"/>
      <c r="K17" s="268">
        <v>1531999</v>
      </c>
      <c r="L17" s="268">
        <v>163973</v>
      </c>
      <c r="M17" s="269">
        <v>129801</v>
      </c>
      <c r="N17" s="270">
        <v>26.3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44" t="s">
        <v>485</v>
      </c>
      <c r="H21" s="1145"/>
      <c r="I21" s="1145"/>
      <c r="J21" s="1146"/>
      <c r="K21" s="280">
        <v>16.38</v>
      </c>
      <c r="L21" s="281">
        <v>12.01</v>
      </c>
      <c r="M21" s="282">
        <v>4.37</v>
      </c>
      <c r="N21" s="249"/>
      <c r="O21" s="283"/>
      <c r="P21" s="279"/>
    </row>
    <row r="22" spans="1:16" s="284" customFormat="1" x14ac:dyDescent="0.15">
      <c r="A22" s="279"/>
      <c r="B22" s="249"/>
      <c r="C22" s="249"/>
      <c r="D22" s="249"/>
      <c r="E22" s="249"/>
      <c r="F22" s="249"/>
      <c r="G22" s="1144" t="s">
        <v>486</v>
      </c>
      <c r="H22" s="1145"/>
      <c r="I22" s="1145"/>
      <c r="J22" s="1146"/>
      <c r="K22" s="285">
        <v>92.5</v>
      </c>
      <c r="L22" s="286">
        <v>95.9</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7" t="s">
        <v>467</v>
      </c>
      <c r="L30" s="254"/>
      <c r="M30" s="255" t="s">
        <v>468</v>
      </c>
      <c r="N30" s="256"/>
    </row>
    <row r="31" spans="1:16" x14ac:dyDescent="0.15">
      <c r="A31" s="248"/>
      <c r="B31" s="244"/>
      <c r="C31" s="244"/>
      <c r="D31" s="244"/>
      <c r="E31" s="244"/>
      <c r="F31" s="244"/>
      <c r="G31" s="257"/>
      <c r="H31" s="258"/>
      <c r="I31" s="258"/>
      <c r="J31" s="259"/>
      <c r="K31" s="1148"/>
      <c r="L31" s="260" t="s">
        <v>469</v>
      </c>
      <c r="M31" s="261" t="s">
        <v>470</v>
      </c>
      <c r="N31" s="262" t="s">
        <v>471</v>
      </c>
    </row>
    <row r="32" spans="1:16" ht="27" customHeight="1" x14ac:dyDescent="0.15">
      <c r="A32" s="248"/>
      <c r="B32" s="244"/>
      <c r="C32" s="244"/>
      <c r="D32" s="244"/>
      <c r="E32" s="244"/>
      <c r="F32" s="244"/>
      <c r="G32" s="1160" t="s">
        <v>490</v>
      </c>
      <c r="H32" s="1161"/>
      <c r="I32" s="1161"/>
      <c r="J32" s="1162"/>
      <c r="K32" s="294">
        <v>1094104</v>
      </c>
      <c r="L32" s="294">
        <v>117104</v>
      </c>
      <c r="M32" s="295">
        <v>66201</v>
      </c>
      <c r="N32" s="296">
        <v>76.900000000000006</v>
      </c>
    </row>
    <row r="33" spans="1:16" ht="13.5" customHeight="1" x14ac:dyDescent="0.15">
      <c r="A33" s="248"/>
      <c r="B33" s="244"/>
      <c r="C33" s="244"/>
      <c r="D33" s="244"/>
      <c r="E33" s="244"/>
      <c r="F33" s="244"/>
      <c r="G33" s="1160" t="s">
        <v>491</v>
      </c>
      <c r="H33" s="1161"/>
      <c r="I33" s="1161"/>
      <c r="J33" s="1162"/>
      <c r="K33" s="294" t="s">
        <v>476</v>
      </c>
      <c r="L33" s="294" t="s">
        <v>476</v>
      </c>
      <c r="M33" s="295" t="s">
        <v>476</v>
      </c>
      <c r="N33" s="296" t="s">
        <v>476</v>
      </c>
    </row>
    <row r="34" spans="1:16" ht="27" customHeight="1" x14ac:dyDescent="0.15">
      <c r="A34" s="248"/>
      <c r="B34" s="244"/>
      <c r="C34" s="244"/>
      <c r="D34" s="244"/>
      <c r="E34" s="244"/>
      <c r="F34" s="244"/>
      <c r="G34" s="1160" t="s">
        <v>492</v>
      </c>
      <c r="H34" s="1161"/>
      <c r="I34" s="1161"/>
      <c r="J34" s="1162"/>
      <c r="K34" s="294" t="s">
        <v>476</v>
      </c>
      <c r="L34" s="294" t="s">
        <v>476</v>
      </c>
      <c r="M34" s="295" t="s">
        <v>476</v>
      </c>
      <c r="N34" s="296" t="s">
        <v>476</v>
      </c>
    </row>
    <row r="35" spans="1:16" ht="27" customHeight="1" x14ac:dyDescent="0.15">
      <c r="A35" s="248"/>
      <c r="B35" s="244"/>
      <c r="C35" s="244"/>
      <c r="D35" s="244"/>
      <c r="E35" s="244"/>
      <c r="F35" s="244"/>
      <c r="G35" s="1160" t="s">
        <v>493</v>
      </c>
      <c r="H35" s="1161"/>
      <c r="I35" s="1161"/>
      <c r="J35" s="1162"/>
      <c r="K35" s="294">
        <v>182067</v>
      </c>
      <c r="L35" s="294">
        <v>19487</v>
      </c>
      <c r="M35" s="295">
        <v>21827</v>
      </c>
      <c r="N35" s="296">
        <v>-10.7</v>
      </c>
    </row>
    <row r="36" spans="1:16" ht="27" customHeight="1" x14ac:dyDescent="0.15">
      <c r="A36" s="248"/>
      <c r="B36" s="244"/>
      <c r="C36" s="244"/>
      <c r="D36" s="244"/>
      <c r="E36" s="244"/>
      <c r="F36" s="244"/>
      <c r="G36" s="1160" t="s">
        <v>494</v>
      </c>
      <c r="H36" s="1161"/>
      <c r="I36" s="1161"/>
      <c r="J36" s="1162"/>
      <c r="K36" s="294">
        <v>95994</v>
      </c>
      <c r="L36" s="294">
        <v>10274</v>
      </c>
      <c r="M36" s="295">
        <v>5334</v>
      </c>
      <c r="N36" s="296">
        <v>92.6</v>
      </c>
    </row>
    <row r="37" spans="1:16" ht="13.5" customHeight="1" x14ac:dyDescent="0.15">
      <c r="A37" s="248"/>
      <c r="B37" s="244"/>
      <c r="C37" s="244"/>
      <c r="D37" s="244"/>
      <c r="E37" s="244"/>
      <c r="F37" s="244"/>
      <c r="G37" s="1160" t="s">
        <v>495</v>
      </c>
      <c r="H37" s="1161"/>
      <c r="I37" s="1161"/>
      <c r="J37" s="1162"/>
      <c r="K37" s="294" t="s">
        <v>476</v>
      </c>
      <c r="L37" s="294" t="s">
        <v>476</v>
      </c>
      <c r="M37" s="295">
        <v>1051</v>
      </c>
      <c r="N37" s="296" t="s">
        <v>476</v>
      </c>
    </row>
    <row r="38" spans="1:16" ht="27" customHeight="1" x14ac:dyDescent="0.15">
      <c r="A38" s="248"/>
      <c r="B38" s="244"/>
      <c r="C38" s="244"/>
      <c r="D38" s="244"/>
      <c r="E38" s="244"/>
      <c r="F38" s="244"/>
      <c r="G38" s="1163" t="s">
        <v>496</v>
      </c>
      <c r="H38" s="1164"/>
      <c r="I38" s="1164"/>
      <c r="J38" s="1165"/>
      <c r="K38" s="297" t="s">
        <v>476</v>
      </c>
      <c r="L38" s="297" t="s">
        <v>476</v>
      </c>
      <c r="M38" s="298">
        <v>4</v>
      </c>
      <c r="N38" s="299" t="s">
        <v>476</v>
      </c>
      <c r="O38" s="293"/>
    </row>
    <row r="39" spans="1:16" x14ac:dyDescent="0.15">
      <c r="A39" s="248"/>
      <c r="B39" s="244"/>
      <c r="C39" s="244"/>
      <c r="D39" s="244"/>
      <c r="E39" s="244"/>
      <c r="F39" s="244"/>
      <c r="G39" s="1163" t="s">
        <v>497</v>
      </c>
      <c r="H39" s="1164"/>
      <c r="I39" s="1164"/>
      <c r="J39" s="1165"/>
      <c r="K39" s="300">
        <v>-13896</v>
      </c>
      <c r="L39" s="300">
        <v>-1487</v>
      </c>
      <c r="M39" s="301">
        <v>-2306</v>
      </c>
      <c r="N39" s="302">
        <v>-35.5</v>
      </c>
      <c r="O39" s="293"/>
    </row>
    <row r="40" spans="1:16" ht="27" customHeight="1" x14ac:dyDescent="0.15">
      <c r="A40" s="248"/>
      <c r="B40" s="244"/>
      <c r="C40" s="244"/>
      <c r="D40" s="244"/>
      <c r="E40" s="244"/>
      <c r="F40" s="244"/>
      <c r="G40" s="1160" t="s">
        <v>498</v>
      </c>
      <c r="H40" s="1161"/>
      <c r="I40" s="1161"/>
      <c r="J40" s="1162"/>
      <c r="K40" s="300">
        <v>-966934</v>
      </c>
      <c r="L40" s="300">
        <v>-103493</v>
      </c>
      <c r="M40" s="301">
        <v>-67056</v>
      </c>
      <c r="N40" s="302">
        <v>54.3</v>
      </c>
      <c r="O40" s="293"/>
    </row>
    <row r="41" spans="1:16" x14ac:dyDescent="0.15">
      <c r="A41" s="248"/>
      <c r="B41" s="244"/>
      <c r="C41" s="244"/>
      <c r="D41" s="244"/>
      <c r="E41" s="244"/>
      <c r="F41" s="244"/>
      <c r="G41" s="1166" t="s">
        <v>277</v>
      </c>
      <c r="H41" s="1167"/>
      <c r="I41" s="1167"/>
      <c r="J41" s="1168"/>
      <c r="K41" s="294">
        <v>391335</v>
      </c>
      <c r="L41" s="300">
        <v>41885</v>
      </c>
      <c r="M41" s="301">
        <v>25054</v>
      </c>
      <c r="N41" s="302">
        <v>67.2</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5" t="s">
        <v>467</v>
      </c>
      <c r="J49" s="1157" t="s">
        <v>502</v>
      </c>
      <c r="K49" s="1158"/>
      <c r="L49" s="1158"/>
      <c r="M49" s="1158"/>
      <c r="N49" s="1159"/>
    </row>
    <row r="50" spans="1:14" x14ac:dyDescent="0.15">
      <c r="A50" s="248"/>
      <c r="B50" s="244"/>
      <c r="C50" s="244"/>
      <c r="D50" s="244"/>
      <c r="E50" s="244"/>
      <c r="F50" s="244"/>
      <c r="G50" s="312"/>
      <c r="H50" s="313"/>
      <c r="I50" s="1156"/>
      <c r="J50" s="314" t="s">
        <v>503</v>
      </c>
      <c r="K50" s="315" t="s">
        <v>504</v>
      </c>
      <c r="L50" s="316" t="s">
        <v>505</v>
      </c>
      <c r="M50" s="317" t="s">
        <v>506</v>
      </c>
      <c r="N50" s="318" t="s">
        <v>507</v>
      </c>
    </row>
    <row r="51" spans="1:14" x14ac:dyDescent="0.15">
      <c r="A51" s="248"/>
      <c r="B51" s="244"/>
      <c r="C51" s="244"/>
      <c r="D51" s="244"/>
      <c r="E51" s="244"/>
      <c r="F51" s="244"/>
      <c r="G51" s="310" t="s">
        <v>508</v>
      </c>
      <c r="H51" s="311"/>
      <c r="I51" s="319">
        <v>1414365</v>
      </c>
      <c r="J51" s="320">
        <v>141366</v>
      </c>
      <c r="K51" s="321">
        <v>-0.1</v>
      </c>
      <c r="L51" s="322">
        <v>92021</v>
      </c>
      <c r="M51" s="323">
        <v>-3.6</v>
      </c>
      <c r="N51" s="324">
        <v>3.5</v>
      </c>
    </row>
    <row r="52" spans="1:14" x14ac:dyDescent="0.15">
      <c r="A52" s="248"/>
      <c r="B52" s="244"/>
      <c r="C52" s="244"/>
      <c r="D52" s="244"/>
      <c r="E52" s="244"/>
      <c r="F52" s="244"/>
      <c r="G52" s="325"/>
      <c r="H52" s="326" t="s">
        <v>509</v>
      </c>
      <c r="I52" s="327">
        <v>1209965</v>
      </c>
      <c r="J52" s="328">
        <v>120936</v>
      </c>
      <c r="K52" s="329">
        <v>4.5</v>
      </c>
      <c r="L52" s="330">
        <v>52579</v>
      </c>
      <c r="M52" s="331">
        <v>8.3000000000000007</v>
      </c>
      <c r="N52" s="332">
        <v>-3.8</v>
      </c>
    </row>
    <row r="53" spans="1:14" x14ac:dyDescent="0.15">
      <c r="A53" s="248"/>
      <c r="B53" s="244"/>
      <c r="C53" s="244"/>
      <c r="D53" s="244"/>
      <c r="E53" s="244"/>
      <c r="F53" s="244"/>
      <c r="G53" s="310" t="s">
        <v>510</v>
      </c>
      <c r="H53" s="311"/>
      <c r="I53" s="319">
        <v>1037409</v>
      </c>
      <c r="J53" s="320">
        <v>104388</v>
      </c>
      <c r="K53" s="321">
        <v>-26.2</v>
      </c>
      <c r="L53" s="322">
        <v>94828</v>
      </c>
      <c r="M53" s="323">
        <v>3.1</v>
      </c>
      <c r="N53" s="324">
        <v>-29.3</v>
      </c>
    </row>
    <row r="54" spans="1:14" x14ac:dyDescent="0.15">
      <c r="A54" s="248"/>
      <c r="B54" s="244"/>
      <c r="C54" s="244"/>
      <c r="D54" s="244"/>
      <c r="E54" s="244"/>
      <c r="F54" s="244"/>
      <c r="G54" s="325"/>
      <c r="H54" s="326" t="s">
        <v>509</v>
      </c>
      <c r="I54" s="327">
        <v>826149</v>
      </c>
      <c r="J54" s="328">
        <v>83130</v>
      </c>
      <c r="K54" s="329">
        <v>-31.3</v>
      </c>
      <c r="L54" s="330">
        <v>55133</v>
      </c>
      <c r="M54" s="331">
        <v>4.9000000000000004</v>
      </c>
      <c r="N54" s="332">
        <v>-36.200000000000003</v>
      </c>
    </row>
    <row r="55" spans="1:14" x14ac:dyDescent="0.15">
      <c r="A55" s="248"/>
      <c r="B55" s="244"/>
      <c r="C55" s="244"/>
      <c r="D55" s="244"/>
      <c r="E55" s="244"/>
      <c r="F55" s="244"/>
      <c r="G55" s="310" t="s">
        <v>511</v>
      </c>
      <c r="H55" s="311"/>
      <c r="I55" s="319">
        <v>1289321</v>
      </c>
      <c r="J55" s="320">
        <v>131765</v>
      </c>
      <c r="K55" s="321">
        <v>26.2</v>
      </c>
      <c r="L55" s="322">
        <v>119674</v>
      </c>
      <c r="M55" s="323">
        <v>26.2</v>
      </c>
      <c r="N55" s="324">
        <v>0</v>
      </c>
    </row>
    <row r="56" spans="1:14" x14ac:dyDescent="0.15">
      <c r="A56" s="248"/>
      <c r="B56" s="244"/>
      <c r="C56" s="244"/>
      <c r="D56" s="244"/>
      <c r="E56" s="244"/>
      <c r="F56" s="244"/>
      <c r="G56" s="325"/>
      <c r="H56" s="326" t="s">
        <v>509</v>
      </c>
      <c r="I56" s="327">
        <v>884048</v>
      </c>
      <c r="J56" s="328">
        <v>90347</v>
      </c>
      <c r="K56" s="329">
        <v>8.6999999999999993</v>
      </c>
      <c r="L56" s="330">
        <v>57803</v>
      </c>
      <c r="M56" s="331">
        <v>4.8</v>
      </c>
      <c r="N56" s="332">
        <v>3.9</v>
      </c>
    </row>
    <row r="57" spans="1:14" x14ac:dyDescent="0.15">
      <c r="A57" s="248"/>
      <c r="B57" s="244"/>
      <c r="C57" s="244"/>
      <c r="D57" s="244"/>
      <c r="E57" s="244"/>
      <c r="F57" s="244"/>
      <c r="G57" s="310" t="s">
        <v>512</v>
      </c>
      <c r="H57" s="311"/>
      <c r="I57" s="319">
        <v>1707257</v>
      </c>
      <c r="J57" s="320">
        <v>178378</v>
      </c>
      <c r="K57" s="321">
        <v>35.4</v>
      </c>
      <c r="L57" s="322">
        <v>119685</v>
      </c>
      <c r="M57" s="323">
        <v>0</v>
      </c>
      <c r="N57" s="324">
        <v>35.4</v>
      </c>
    </row>
    <row r="58" spans="1:14" x14ac:dyDescent="0.15">
      <c r="A58" s="248"/>
      <c r="B58" s="244"/>
      <c r="C58" s="244"/>
      <c r="D58" s="244"/>
      <c r="E58" s="244"/>
      <c r="F58" s="244"/>
      <c r="G58" s="325"/>
      <c r="H58" s="326" t="s">
        <v>509</v>
      </c>
      <c r="I58" s="327">
        <v>1396488</v>
      </c>
      <c r="J58" s="328">
        <v>145908</v>
      </c>
      <c r="K58" s="329">
        <v>61.5</v>
      </c>
      <c r="L58" s="330">
        <v>68464</v>
      </c>
      <c r="M58" s="331">
        <v>18.399999999999999</v>
      </c>
      <c r="N58" s="332">
        <v>43.1</v>
      </c>
    </row>
    <row r="59" spans="1:14" x14ac:dyDescent="0.15">
      <c r="A59" s="248"/>
      <c r="B59" s="244"/>
      <c r="C59" s="244"/>
      <c r="D59" s="244"/>
      <c r="E59" s="244"/>
      <c r="F59" s="244"/>
      <c r="G59" s="310" t="s">
        <v>513</v>
      </c>
      <c r="H59" s="311"/>
      <c r="I59" s="319">
        <v>1370203</v>
      </c>
      <c r="J59" s="320">
        <v>146656</v>
      </c>
      <c r="K59" s="321">
        <v>-17.8</v>
      </c>
      <c r="L59" s="322">
        <v>128611</v>
      </c>
      <c r="M59" s="323">
        <v>7.5</v>
      </c>
      <c r="N59" s="324">
        <v>-25.3</v>
      </c>
    </row>
    <row r="60" spans="1:14" x14ac:dyDescent="0.15">
      <c r="A60" s="248"/>
      <c r="B60" s="244"/>
      <c r="C60" s="244"/>
      <c r="D60" s="244"/>
      <c r="E60" s="244"/>
      <c r="F60" s="244"/>
      <c r="G60" s="325"/>
      <c r="H60" s="326" t="s">
        <v>509</v>
      </c>
      <c r="I60" s="333">
        <v>944188</v>
      </c>
      <c r="J60" s="328">
        <v>101058</v>
      </c>
      <c r="K60" s="329">
        <v>-30.7</v>
      </c>
      <c r="L60" s="330">
        <v>61552</v>
      </c>
      <c r="M60" s="331">
        <v>-10.1</v>
      </c>
      <c r="N60" s="332">
        <v>-20.6</v>
      </c>
    </row>
    <row r="61" spans="1:14" x14ac:dyDescent="0.15">
      <c r="A61" s="248"/>
      <c r="B61" s="244"/>
      <c r="C61" s="244"/>
      <c r="D61" s="244"/>
      <c r="E61" s="244"/>
      <c r="F61" s="244"/>
      <c r="G61" s="310" t="s">
        <v>514</v>
      </c>
      <c r="H61" s="334"/>
      <c r="I61" s="335">
        <v>1363711</v>
      </c>
      <c r="J61" s="336">
        <v>140511</v>
      </c>
      <c r="K61" s="337">
        <v>3.5</v>
      </c>
      <c r="L61" s="338">
        <v>110964</v>
      </c>
      <c r="M61" s="339">
        <v>6.6</v>
      </c>
      <c r="N61" s="324">
        <v>-3.1</v>
      </c>
    </row>
    <row r="62" spans="1:14" x14ac:dyDescent="0.15">
      <c r="A62" s="248"/>
      <c r="B62" s="244"/>
      <c r="C62" s="244"/>
      <c r="D62" s="244"/>
      <c r="E62" s="244"/>
      <c r="F62" s="244"/>
      <c r="G62" s="325"/>
      <c r="H62" s="326" t="s">
        <v>509</v>
      </c>
      <c r="I62" s="327">
        <v>1052168</v>
      </c>
      <c r="J62" s="328">
        <v>108276</v>
      </c>
      <c r="K62" s="329">
        <v>2.5</v>
      </c>
      <c r="L62" s="330">
        <v>59106</v>
      </c>
      <c r="M62" s="331">
        <v>5.3</v>
      </c>
      <c r="N62" s="332">
        <v>-2.8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31.93</v>
      </c>
      <c r="G47" s="12">
        <v>35.89</v>
      </c>
      <c r="H47" s="12">
        <v>41</v>
      </c>
      <c r="I47" s="12">
        <v>44.17</v>
      </c>
      <c r="J47" s="13">
        <v>45.18</v>
      </c>
    </row>
    <row r="48" spans="2:10" ht="57.75" customHeight="1" x14ac:dyDescent="0.15">
      <c r="B48" s="14"/>
      <c r="C48" s="1171" t="s">
        <v>4</v>
      </c>
      <c r="D48" s="1171"/>
      <c r="E48" s="1172"/>
      <c r="F48" s="15">
        <v>6.11</v>
      </c>
      <c r="G48" s="16">
        <v>6.13</v>
      </c>
      <c r="H48" s="16">
        <v>5.46</v>
      </c>
      <c r="I48" s="16">
        <v>5.25</v>
      </c>
      <c r="J48" s="17">
        <v>7.15</v>
      </c>
    </row>
    <row r="49" spans="2:10" ht="57.75" customHeight="1" thickBot="1" x14ac:dyDescent="0.2">
      <c r="B49" s="18"/>
      <c r="C49" s="1173" t="s">
        <v>5</v>
      </c>
      <c r="D49" s="1173"/>
      <c r="E49" s="1174"/>
      <c r="F49" s="19">
        <v>2.41</v>
      </c>
      <c r="G49" s="20">
        <v>3.7</v>
      </c>
      <c r="H49" s="20">
        <v>4.79</v>
      </c>
      <c r="I49" s="20">
        <v>1.71</v>
      </c>
      <c r="J49" s="21">
        <v>2.96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2017-05-08T06:26:46Z</cp:lastPrinted>
  <dcterms:created xsi:type="dcterms:W3CDTF">2017-02-15T20:06:49Z</dcterms:created>
  <dcterms:modified xsi:type="dcterms:W3CDTF">2017-05-25T00:47:58Z</dcterms:modified>
</cp:coreProperties>
</file>