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<sst xmlns="http://schemas.openxmlformats.org/spreadsheetml/2006/main" count="1218" uniqueCount="577">
  <si>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</si>
  <si>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</si>
  <si>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</si>
  <si>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</si>
  <si>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</si>
  <si>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</si>
  <si>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</si>
  <si>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</si>
  <si>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</si>
  <si>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</si>
  <si>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</si>
  <si>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</si>
  <si>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</si>
  <si>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</si>
  <si>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</si>
  <si>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</si>
  <si>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</si>
  <si>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</si>
  <si>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</si>
  <si>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</si>
  <si>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</si>
  <si>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</si>
  <si>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</si>
  <si>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</si>
  <si>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</si>
  <si>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</si>
  <si>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</si>
  <si>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</si>
  <si>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</si>
  <si>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</si>
  <si>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</si>
  <si>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</si>
  <si>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</si>
  <si>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</si>
  <si>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</si>
  <si>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</si>
  <si>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</si>
  <si>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</si>
  <si>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</si>
  <si>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</si>
  <si>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</si>
  <si>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</si>
  <si>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</si>
  <si>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</si>
  <si>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</si>
  <si>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</si>
  <si>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</si>
  <si>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</si>
  <si>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</si>
  <si>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</si>
  <si>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</si>
  <si>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</si>
  <si>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</si>
  <si>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</si>
  <si>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</si>
  <si>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</si>
  <si>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</si>
  <si>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</si>
  <si>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</si>
  <si>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</si>
  <si>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</si>
  <si>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</si>
  <si>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</si>
  <si>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</si>
  <si>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</si>
  <si>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</si>
  <si>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</si>
  <si>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</si>
  <si>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</si>
  <si>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</si>
  <si>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</si>
  <si>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</si>
  <si>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</si>
  <si>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</si>
  <si>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</si>
  <si>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</si>
  <si>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</si>
  <si>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</si>
  <si>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</si>
  <si>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</si>
  <si>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</si>
  <si>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</si>
  <si>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</si>
  <si>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</si>
  <si>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</si>
  <si>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</si>
  <si>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</si>
  <si>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</si>
  <si>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</si>
  <si>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</si>
  <si>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</si>
  <si>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</si>
  <si>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</si>
  <si>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</si>
  <si>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</si>
  <si>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</si>
  <si>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</si>
  <si>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</si>
  <si>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</si>
  <si>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</si>
  <si>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</si>
  <si>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</si>
  <si>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</si>
  <si>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</si>
  <si>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</si>
  <si>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</si>
  <si>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</si>
  <si>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</si>
  <si>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</si>
  <si>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</si>
  <si>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</si>
  <si>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</si>
  <si>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</si>
  <si>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</si>
  <si>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</si>
  <si>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</si>
  <si>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</si>
  <si>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</si>
  <si>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</si>
  <si>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</si>
  <si>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</si>
  <si>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</si>
  <si>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</si>
  <si>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</si>
  <si>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</si>
  <si>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</si>
  <si>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</si>
  <si>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</si>
  <si>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</si>
  <si>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</si>
  <si>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</si>
  <si>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</si>
  <si>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</si>
  <si>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</si>
  <si>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</si>
  <si>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</si>
  <si>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</si>
  <si>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</si>
  <si>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</si>
  <si>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</si>
  <si>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</si>
  <si>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</si>
  <si>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</si>
  <si>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</si>
  <si>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</si>
  <si>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</si>
  <si>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</si>
  <si>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</si>
  <si>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</si>
  <si>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</si>
  <si>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</si>
  <si>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</si>
  <si>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</si>
  <si>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</si>
  <si>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</si>
  <si>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</si>
  <si>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</si>
  <si>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</si>
  <si>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</si>
  <si>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</si>
  <si>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</si>
  <si>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</si>
  <si>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</si>
  <si>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</si>
  <si>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</si>
  <si>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</si>
  <si>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</si>
  <si>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</si>
  <si>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</si>
  <si>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</si>
  <si>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</si>
  <si>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</si>
  <si>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</si>
  <si>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</si>
  <si>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</si>
  <si>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</si>
  <si>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</si>
  <si>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</si>
  <si>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</si>
  <si>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</si>
  <si>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</si>
  <si>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</si>
  <si>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</si>
  <si>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</si>
  <si>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</si>
  <si>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</si>
  <si>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</si>
  <si>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</si>
  <si>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</si>
  <si>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</si>
  <si>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</si>
  <si>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</si>
  <si>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</si>
  <si>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</si>
  <si>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三重県紀宝町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</si>
  <si>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</si>
  <si>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</si>
  <si>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</si>
  <si>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</si>
  <si>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</si>
  <si>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</si>
  <si>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</si>
  <si>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</si>
  <si>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</si>
  <si>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</si>
  <si>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</si>
  <si>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</si>
  <si>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</si>
  <si>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</si>
  <si>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</si>
  <si>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</si>
  <si>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</si>
  <si>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</si>
  <si>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</si>
  <si>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</si>
  <si>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</si>
  <si>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</si>
  <si>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</si>
  <si>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</si>
  <si>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</si>
  <si>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</si>
  <si>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</si>
  <si>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</si>
  <si>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</si>
  <si>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</si>
  <si>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</si>
  <si>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</si>
  <si>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</si>
  <si>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</si>
  <si>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</si>
  <si>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</si>
  <si>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</si>
  <si>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</si>
  <si>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</si>
  <si>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</si>
  <si>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</si>
  <si>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</si>
  <si>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</si>
  <si>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</si>
  <si>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</si>
  <si>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</si>
  <si>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</si>
  <si>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</si>
  <si>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</si>
  <si>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</si>
  <si>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</si>
  <si>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</si>
  <si>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</si>
  <si>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</si>
  <si>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</si>
  <si>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</si>
  <si>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</si>
  <si>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</si>
  <si>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</si>
  <si>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</si>
  <si>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</si>
  <si>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</si>
  <si>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</si>
  <si>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</si>
  <si>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</si>
  <si>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</si>
  <si>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</si>
  <si>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</si>
  <si>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</si>
  <si>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</si>
  <si>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</si>
  <si>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</si>
  <si>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</si>
  <si>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</si>
  <si>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</si>
  <si>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</si>
  <si>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</si>
  <si>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</si>
  <si>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</si>
  <si>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</si>
  <si>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</si>
  <si>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</si>
  <si>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</si>
  <si>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</si>
  <si>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</si>
  <si>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</si>
  <si>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</si>
  <si>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</si>
  <si>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</si>
  <si>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</si>
  <si>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</si>
  <si>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</si>
  <si>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</si>
  <si>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</si>
  <si>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</si>
  <si>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</si>
  <si>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</si>
  <si>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</si>
  <si>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</si>
  <si>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</si>
  <si>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</si>
  <si>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</si>
  <si>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</si>
  <si>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</si>
  <si>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</si>
  <si>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</si>
  <si>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</si>
  <si>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</si>
  <si>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</si>
  <si>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</si>
  <si>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</si>
  <si>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</si>
  <si>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</si>
  <si>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</si>
  <si>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</si>
  <si>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</si>
  <si>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</si>
  <si>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</si>
  <si>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</si>
  <si>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</si>
  <si>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</si>
  <si>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</si>
  <si>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</si>
  <si>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</si>
  <si>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</si>
  <si>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</si>
  <si>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</si>
  <si>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</si>
  <si>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</si>
  <si>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</si>
  <si>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</si>
  <si>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</si>
  <si>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</si>
  <si>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</si>
  <si>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</si>
  <si>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</si>
  <si>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</si>
  <si>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</si>
  <si>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</si>
  <si>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</si>
  <si>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</si>
  <si>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</si>
  <si>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</si>
  <si>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</si>
  <si>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</si>
  <si>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</si>
  <si>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</si>
  <si>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三重県紀宝町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</si>
  <si>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</si>
  <si>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</si>
  <si>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</si>
  <si>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</si>
  <si>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</si>
  <si>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</si>
  <si>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</si>
  <si>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</si>
  <si>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</si>
  <si>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</si>
  <si>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</si>
  <si>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</si>
  <si>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</si>
  <si>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</si>
  <si>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</si>
  <si>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</si>
  <si>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</si>
  <si>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</si>
  <si>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</si>
  <si>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</si>
  <si>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</si>
  <si>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</si>
  <si>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</si>
  <si>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</si>
  <si>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</si>
  <si>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</si>
  <si>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</si>
  <si>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</si>
  <si>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</si>
  <si>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</si>
  <si>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</si>
  <si>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</si>
  <si>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</si>
  <si>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</si>
  <si>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</si>
  <si>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</si>
  <si>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</si>
  <si>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</si>
  <si>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</si>
  <si>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</si>
  <si>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</si>
  <si>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</si>
  <si>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</si>
  <si>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</si>
  <si>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</si>
  <si>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</si>
  <si>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</si>
  <si>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</si>
  <si>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</si>
  <si>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</si>
  <si>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</si>
  <si>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</si>
  <si>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</si>
  <si>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</si>
  <si>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</si>
  <si>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</si>
  <si>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</si>
  <si>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</si>
  <si>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</si>
  <si>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</si>
  <si>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</si>
  <si>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</si>
  <si>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</si>
  <si>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</si>
  <si>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</si>
  <si>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</si>
  <si>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</si>
  <si>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</si>
  <si>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</si>
  <si>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</si>
  <si>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</si>
  <si>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</si>
  <si>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</si>
  <si>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</si>
  <si>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</si>
  <si>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</si>
  <si>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</si>
  <si>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</si>
  <si>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</si>
  <si>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</si>
  <si>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</si>
  <si>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</si>
  <si>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</si>
  <si>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</si>
  <si>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</si>
  <si>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</si>
  <si>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</si>
  <si>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</si>
  <si>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</si>
  <si>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</si>
  <si>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</si>
  <si>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</si>
  <si>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</si>
  <si>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</si>
  <si>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</si>
  <si>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</si>
  <si>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</si>
  <si>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井内地域開発事業特別会計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</si>
  <si>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</si>
  <si>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</si>
  <si>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</si>
  <si>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</si>
  <si>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</si>
  <si>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</si>
  <si>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</si>
  <si>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</si>
  <si>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</si>
  <si>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</si>
  <si>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</si>
  <si>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</si>
  <si>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</si>
  <si>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</si>
  <si>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</si>
  <si>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</si>
  <si>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</si>
  <si>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</si>
  <si>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</si>
  <si>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</si>
  <si>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</si>
  <si>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</si>
  <si>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</si>
  <si>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</si>
  <si>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</si>
  <si>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</si>
  <si>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</si>
  <si>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</si>
  <si>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</si>
  <si>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</si>
  <si>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</si>
  <si>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</si>
  <si>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</si>
  <si>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</si>
  <si>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</si>
  <si>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</si>
  <si>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</si>
  <si>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</si>
  <si>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</si>
  <si>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</si>
  <si>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</si>
  <si>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</si>
  <si>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</si>
  <si>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</si>
  <si>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</si>
  <si>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</si>
  <si>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</si>
  <si>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</si>
  <si>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</si>
  <si>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</si>
  <si>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</si>
  <si>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</si>
  <si>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</si>
  <si>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</si>
  <si>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</si>
  <si>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</si>
  <si>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</si>
  <si>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</si>
  <si>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</si>
  <si>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</si>
  <si>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</si>
  <si>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</si>
  <si>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</si>
  <si>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</si>
  <si>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</si>
  <si>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</si>
  <si>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</si>
  <si>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</si>
  <si>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</si>
  <si>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</si>
  <si>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</si>
  <si>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</si>
  <si>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</si>
  <si>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</si>
  <si>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</si>
  <si>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</si>
  <si>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</si>
  <si>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</si>
  <si>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</si>
  <si>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</si>
  <si>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</si>
  <si>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</si>
  <si>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</si>
  <si>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</si>
  <si>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</si>
  <si>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0.53</t>
  </si>
  <si>
    <t>▲ 2.89</t>
  </si>
  <si>
    <t>▲ 4.07</t>
  </si>
  <si>
    <t>▲ 2.08</t>
  </si>
  <si>
    <t>一般会計</t>
  </si>
  <si>
    <t>水道事業特別会計</t>
  </si>
  <si>
    <t>国民健康保険特別会計</t>
  </si>
  <si>
    <t>井内地域開発事業特別会計</t>
  </si>
  <si>
    <t>診療所事業特別会計</t>
  </si>
  <si>
    <t>後期高齢者医療特別会計</t>
  </si>
  <si>
    <t>町営浄化槽整備推進事業特別会計</t>
  </si>
  <si>
    <t>その他会計（赤字）</t>
  </si>
  <si>
    <t>その他会計（黒字）</t>
  </si>
  <si>
    <t>－</t>
  </si>
  <si>
    <t>－</t>
    <phoneticPr fontId="2"/>
  </si>
  <si>
    <t>三重県市町総合事務組合　（一般会計）</t>
    <rPh sb="5" eb="7">
      <t>ソウゴウ</t>
    </rPh>
    <rPh sb="7" eb="9">
      <t>ジム</t>
    </rPh>
    <rPh sb="9" eb="11">
      <t>クミアイ</t>
    </rPh>
    <phoneticPr fontId="5"/>
  </si>
  <si>
    <t>　〃　（共同研修特別会計）</t>
    <rPh sb="4" eb="6">
      <t>キョウドウ</t>
    </rPh>
    <rPh sb="6" eb="8">
      <t>ケンシュウ</t>
    </rPh>
    <rPh sb="8" eb="10">
      <t>トクベツ</t>
    </rPh>
    <phoneticPr fontId="5"/>
  </si>
  <si>
    <t>　　　共有デジタル地図特別会計</t>
  </si>
  <si>
    <t>　〃　（デジタル地図特別会計）</t>
  </si>
  <si>
    <t>　　　公平委員会特別会計</t>
  </si>
  <si>
    <t>　〃　（物品特別会計）</t>
  </si>
  <si>
    <t>　〃　（退職手当特別会計）</t>
    <rPh sb="4" eb="6">
      <t>タイショク</t>
    </rPh>
    <rPh sb="6" eb="8">
      <t>テアテ</t>
    </rPh>
    <phoneticPr fontId="2"/>
  </si>
  <si>
    <t>　〃　（消防救急無線特別会計）</t>
    <rPh sb="4" eb="6">
      <t>ショウボウ</t>
    </rPh>
    <rPh sb="6" eb="8">
      <t>キュウキュウ</t>
    </rPh>
    <rPh sb="8" eb="10">
      <t>ムセン</t>
    </rPh>
    <rPh sb="10" eb="12">
      <t>トクベツ</t>
    </rPh>
    <phoneticPr fontId="5"/>
  </si>
  <si>
    <t>　〃　（公平委員会特別会計）</t>
    <rPh sb="4" eb="6">
      <t>コウヘイ</t>
    </rPh>
    <rPh sb="6" eb="9">
      <t>イインカイ</t>
    </rPh>
    <rPh sb="9" eb="11">
      <t>トクベツ</t>
    </rPh>
    <phoneticPr fontId="5"/>
  </si>
  <si>
    <t>三重地方税管理回収機構(一般会計)</t>
    <rPh sb="12" eb="14">
      <t>イッパン</t>
    </rPh>
    <rPh sb="14" eb="16">
      <t>カイケイ</t>
    </rPh>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</si>
  <si>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</si>
  <si>
    <t>三重県後期高齢者医療広域連合　（一般会計）</t>
  </si>
  <si>
    <t>　〃　（後期高齢者医療特別会計）</t>
  </si>
  <si>
    <t>紀南社会福祉施設組合　（一般会計）</t>
  </si>
  <si>
    <t>　〃　（指定訪問介護特別会計）</t>
  </si>
  <si>
    <t>紀南特別養護老人ホーム組合　（一般会計）</t>
  </si>
  <si>
    <t>紀南介護保険広域連合　（一般会計）</t>
  </si>
  <si>
    <t>紀南介護保険広域連合</t>
  </si>
  <si>
    <t>　〃　（介護保険事業特別会計）</t>
  </si>
  <si>
    <t>東紀州農業共済事務組合</t>
  </si>
  <si>
    <t>紀南病院組合</t>
  </si>
  <si>
    <t>南牟婁清掃施設組合</t>
    <rPh sb="0" eb="3">
      <t>ミナミムロ</t>
    </rPh>
    <rPh sb="3" eb="5">
      <t>セイソウ</t>
    </rPh>
    <rPh sb="5" eb="7">
      <t>シセツ</t>
    </rPh>
    <rPh sb="7" eb="9">
      <t>クミアイ</t>
    </rPh>
    <phoneticPr fontId="5"/>
  </si>
  <si>
    <t>法適用事業</t>
    <rPh sb="0" eb="1">
      <t>ホウ</t>
    </rPh>
    <rPh sb="1" eb="2">
      <t>テキ</t>
    </rPh>
    <rPh sb="2" eb="3">
      <t>ヨウ</t>
    </rPh>
    <rPh sb="3" eb="5">
      <t>ジギョウ</t>
    </rPh>
    <phoneticPr fontId="2"/>
  </si>
  <si>
    <t>　〃　（地域密着型介護老人福祉事業特別会計）</t>
    <rPh sb="9" eb="11">
      <t>カイゴ</t>
    </rPh>
    <rPh sb="11" eb="13">
      <t>ロウジン</t>
    </rPh>
    <rPh sb="13" eb="15">
      <t>フクシ</t>
    </rPh>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</si>
  <si>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</si>
  <si>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</si>
  <si>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</si>
  <si>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</si>
  <si>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</si>
  <si>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</si>
  <si>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</si>
  <si>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</si>
  <si>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</si>
  <si>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</si>
  <si>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</si>
  <si>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将来負担比率、実質公債費比率とも類似団体より高いものの、充当可能基金の積立等により、将来負担比率の数値は改善してきている。今後、防災無線デジタル化事業等の借入により、両数値
とも悪化する可能性があるが、さらに基金への積み増しを行うなど、比率の増加を抑制できるよう健全な財政運営に努める。</t>
    <rPh sb="0" eb="2">
      <t>ショウライ</t>
    </rPh>
    <rPh sb="2" eb="4">
      <t>フタン</t>
    </rPh>
    <rPh sb="4" eb="6">
      <t>ヒリツ</t>
    </rPh>
    <rPh sb="7" eb="9">
      <t>ジッシツ</t>
    </rPh>
    <rPh sb="9" eb="12">
      <t>コウサイヒ</t>
    </rPh>
    <rPh sb="12" eb="14">
      <t>ヒリツ</t>
    </rPh>
    <rPh sb="16" eb="18">
      <t>ルイジ</t>
    </rPh>
    <rPh sb="18" eb="20">
      <t>ダンタイ</t>
    </rPh>
    <rPh sb="22" eb="23">
      <t>タカ</t>
    </rPh>
    <rPh sb="28" eb="30">
      <t>ジュウトウ</t>
    </rPh>
    <rPh sb="30" eb="32">
      <t>カノウ</t>
    </rPh>
    <rPh sb="32" eb="34">
      <t>キキン</t>
    </rPh>
    <rPh sb="35" eb="36">
      <t>ツ</t>
    </rPh>
    <rPh sb="36" eb="37">
      <t>タ</t>
    </rPh>
    <rPh sb="37" eb="38">
      <t>トウ</t>
    </rPh>
    <rPh sb="42" eb="44">
      <t>ショウライ</t>
    </rPh>
    <rPh sb="44" eb="46">
      <t>フタン</t>
    </rPh>
    <rPh sb="46" eb="48">
      <t>ヒリツ</t>
    </rPh>
    <rPh sb="49" eb="51">
      <t>スウチ</t>
    </rPh>
    <rPh sb="52" eb="54">
      <t>カイゼン</t>
    </rPh>
    <rPh sb="61" eb="63">
      <t>コンゴ</t>
    </rPh>
    <rPh sb="64" eb="66">
      <t>ボウサイ</t>
    </rPh>
    <rPh sb="66" eb="68">
      <t>ムセン</t>
    </rPh>
    <rPh sb="72" eb="73">
      <t>カ</t>
    </rPh>
    <rPh sb="73" eb="75">
      <t>ジギョウ</t>
    </rPh>
    <rPh sb="75" eb="76">
      <t>トウ</t>
    </rPh>
    <rPh sb="77" eb="79">
      <t>カリイレ</t>
    </rPh>
    <rPh sb="83" eb="84">
      <t>リョウ</t>
    </rPh>
    <rPh sb="84" eb="86">
      <t>スウチ</t>
    </rPh>
    <rPh sb="89" eb="91">
      <t>アッカ</t>
    </rPh>
    <rPh sb="93" eb="96">
      <t>カノウセイ</t>
    </rPh>
    <rPh sb="104" eb="106">
      <t>キキン</t>
    </rPh>
    <rPh sb="108" eb="109">
      <t>ツ</t>
    </rPh>
    <rPh sb="110" eb="111">
      <t>マ</t>
    </rPh>
    <rPh sb="113" eb="114">
      <t>オコナ</t>
    </rPh>
    <rPh sb="118" eb="120">
      <t>ヒリツ</t>
    </rPh>
    <rPh sb="121" eb="123">
      <t>ゾウカ</t>
    </rPh>
    <rPh sb="124" eb="126">
      <t>ヨクセイ</t>
    </rPh>
    <rPh sb="131" eb="133">
      <t>ケンゼン</t>
    </rPh>
    <rPh sb="134" eb="136">
      <t>ザイセイ</t>
    </rPh>
    <rPh sb="136" eb="138">
      <t>ウンエイ</t>
    </rPh>
    <rPh sb="139" eb="14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</si>
</sst>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70698</c:v>
                </c:pt>
                <c:pt idx="1">
                  <c:v>70667</c:v>
                </c:pt>
                <c:pt idx="2">
                  <c:v>146330</c:v>
                </c:pt>
                <c:pt idx="3">
                  <c:v>96435</c:v>
                </c:pt>
                <c:pt idx="4">
                  <c:v>49731</c:v>
                </c:pt>
              </c:numCache>
            </c:numRef>
          </c:val>
          <c:smooth val="0"/>
        </c:ser>
        <c:dLbls>
          <c:showLegendKey val="0"/>
          <c:showVal val="0"/>
          <c:showCatName val="0"/>
          <c:showSerName val="0"/>
          <c:showPercent val="0"/>
          <c:showBubbleSize val="0"/>
        </c:dLbls>
        <c:marker val="1"/>
        <c:smooth val="0"/>
        <c:axId val="107188224"/>
        <c:axId val="107212800"/>
      </c:lineChart>
      <c:catAx>
        <c:axId val="10718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12800"/>
        <c:crosses val="autoZero"/>
        <c:auto val="1"/>
        <c:lblAlgn val="ctr"/>
        <c:lblOffset val="100"/>
        <c:tickLblSkip val="1"/>
        <c:tickMarkSkip val="1"/>
        <c:noMultiLvlLbl val="0"/>
      </c:catAx>
      <c:valAx>
        <c:axId val="1072128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14.15</c:v>
                </c:pt>
                <c:pt idx="1">
                  <c:v>11.35</c:v>
                </c:pt>
                <c:pt idx="2">
                  <c:v>7.18</c:v>
                </c:pt>
                <c:pt idx="3">
                  <c:v>13.7</c:v>
                </c:pt>
                <c:pt idx="4">
                  <c:v>15.34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33.78</c:v>
                </c:pt>
                <c:pt idx="1">
                  <c:v>41.65</c:v>
                </c:pt>
                <c:pt idx="2">
                  <c:v>47.73</c:v>
                </c:pt>
                <c:pt idx="3">
                  <c:v>43.28</c:v>
                </c:pt>
                <c:pt idx="4">
                  <c:v>48.84</c:v>
                </c:pt>
              </c:numCache>
            </c:numRef>
          </c:val>
        </c:ser>
        <c:dLbls>
          <c:showLegendKey val="0"/>
          <c:showVal val="0"/>
          <c:showCatName val="0"/>
          <c:showSerName val="0"/>
          <c:showPercent val="0"/>
          <c:showBubbleSize val="0"/>
        </c:dLbls>
        <c:gapWidth val="250"/>
        <c:overlap val="100"/>
        <c:axId val="100983936"/>
        <c:axId val="10098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-2.89</c:v>
                </c:pt>
                <c:pt idx="2">
                  <c:v>-4.07</c:v>
                </c:pt>
                <c:pt idx="3">
                  <c:v>-2.08</c:v>
                </c:pt>
                <c:pt idx="4">
                  <c:v>2.57</c:v>
                </c:pt>
              </c:numCache>
            </c:numRef>
          </c:val>
          <c:smooth val="0"/>
        </c:ser>
        <c:dLbls>
          <c:showLegendKey val="0"/>
          <c:showVal val="0"/>
          <c:showCatName val="0"/>
          <c:showSerName val="0"/>
          <c:showPercent val="0"/>
          <c:showBubbleSize val="0"/>
        </c:dLbls>
        <c:marker val="1"/>
        <c:smooth val="0"/>
        <c:axId val="100983936"/>
        <c:axId val="100985856"/>
      </c:lineChart>
      <c:catAx>
        <c:axId val="1009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85856"/>
        <c:crosses val="autoZero"/>
        <c:auto val="1"/>
        <c:lblAlgn val="ctr"/>
        <c:lblOffset val="100"/>
        <c:tickLblSkip val="1"/>
        <c:tickMarkSkip val="1"/>
        <c:noMultiLvlLbl val="0"/>
      </c:catAx>
      <c:valAx>
        <c:axId val="10098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町営浄化槽整備推進事業特別会計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c:v>
                </c:pt>
                <c:pt idx="2">
                  <c:v>#N/A</c:v>
                </c:pt>
                <c:pt idx="3">
                  <c:v>0.03</c:v>
                </c:pt>
                <c:pt idx="4">
                  <c:v>#N/A</c:v>
                </c:pt>
                <c:pt idx="5">
                  <c:v>0.04</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0.1</c:v>
                </c:pt>
                <c:pt idx="4">
                  <c:v>#N/A</c:v>
                </c:pt>
                <c:pt idx="5">
                  <c:v>0.05</c:v>
                </c:pt>
                <c:pt idx="6">
                  <c:v>#N/A</c:v>
                </c:pt>
                <c:pt idx="7">
                  <c:v>0.09</c:v>
                </c:pt>
                <c:pt idx="8">
                  <c:v>#N/A</c:v>
                </c:pt>
                <c:pt idx="9">
                  <c:v>0.05</c:v>
                </c:pt>
              </c:numCache>
            </c:numRef>
          </c:val>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0.57999999999999996</c:v>
                </c:pt>
                <c:pt idx="4">
                  <c:v>#N/A</c:v>
                </c:pt>
                <c:pt idx="5">
                  <c:v>0.5</c:v>
                </c:pt>
                <c:pt idx="6">
                  <c:v>#N/A</c:v>
                </c:pt>
                <c:pt idx="7">
                  <c:v>0.27</c:v>
                </c:pt>
                <c:pt idx="8">
                  <c:v>#N/A</c:v>
                </c:pt>
                <c:pt idx="9">
                  <c:v>0.19</c:v>
                </c:pt>
              </c:numCache>
            </c:numRef>
          </c:val>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1.44</c:v>
                </c:pt>
                <c:pt idx="2">
                  <c:v>#N/A</c:v>
                </c:pt>
                <c:pt idx="3">
                  <c:v>2.76</c:v>
                </c:pt>
                <c:pt idx="4">
                  <c:v>#N/A</c:v>
                </c:pt>
                <c:pt idx="5">
                  <c:v>2.75</c:v>
                </c:pt>
                <c:pt idx="6">
                  <c:v>#N/A</c:v>
                </c:pt>
                <c:pt idx="7">
                  <c:v>0.82</c:v>
                </c:pt>
                <c:pt idx="8">
                  <c:v>#N/A</c:v>
                </c:pt>
                <c:pt idx="9">
                  <c:v>0.79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3.31</c:v>
                </c:pt>
                <c:pt idx="2">
                  <c:v>#N/A</c:v>
                </c:pt>
                <c:pt idx="3">
                  <c:v>2.23</c:v>
                </c:pt>
                <c:pt idx="4">
                  <c:v>#N/A</c:v>
                </c:pt>
                <c:pt idx="5">
                  <c:v>2.91</c:v>
                </c:pt>
                <c:pt idx="6">
                  <c:v>#N/A</c:v>
                </c:pt>
                <c:pt idx="7">
                  <c:v>0.34</c:v>
                </c:pt>
                <c:pt idx="8">
                  <c:v>#N/A</c:v>
                </c:pt>
                <c:pt idx="9">
                  <c:v>0.9</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c:v>
                </c:pt>
                <c:pt idx="2">
                  <c:v>#N/A</c:v>
                </c:pt>
                <c:pt idx="3">
                  <c:v>2.8</c:v>
                </c:pt>
                <c:pt idx="4">
                  <c:v>#N/A</c:v>
                </c:pt>
                <c:pt idx="5">
                  <c:v>2.31</c:v>
                </c:pt>
                <c:pt idx="6">
                  <c:v>#N/A</c:v>
                </c:pt>
                <c:pt idx="7">
                  <c:v>1.87</c:v>
                </c:pt>
                <c:pt idx="8">
                  <c:v>#N/A</c:v>
                </c:pt>
                <c:pt idx="9">
                  <c:v>2.2999999999999998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13.65</c:v>
                </c:pt>
                <c:pt idx="2">
                  <c:v>#N/A</c:v>
                </c:pt>
                <c:pt idx="3">
                  <c:v>10.76</c:v>
                </c:pt>
                <c:pt idx="4">
                  <c:v>#N/A</c:v>
                </c:pt>
                <c:pt idx="5">
                  <c:v>6.67</c:v>
                </c:pt>
                <c:pt idx="6">
                  <c:v>#N/A</c:v>
                </c:pt>
                <c:pt idx="7">
                  <c:v>13.42</c:v>
                </c:pt>
                <c:pt idx="8">
                  <c:v>#N/A</c:v>
                </c:pt>
                <c:pt idx="9">
                  <c:v>15.13</c:v>
                </c:pt>
              </c:numCache>
            </c:numRef>
          </c:val>
        </c:ser>
        <c:dLbls>
          <c:showLegendKey val="0"/>
          <c:showVal val="0"/>
          <c:showCatName val="0"/>
          <c:showSerName val="0"/>
          <c:showPercent val="0"/>
          <c:showBubbleSize val="0"/>
        </c:dLbls>
        <c:gapWidth val="150"/>
        <c:overlap val="100"/>
        <c:axId val="101362688"/>
        <c:axId val="101368576"/>
      </c:barChart>
      <c:catAx>
        <c:axId val="1013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368576"/>
        <c:crosses val="autoZero"/>
        <c:auto val="1"/>
        <c:lblAlgn val="ctr"/>
        <c:lblOffset val="100"/>
        <c:tickLblSkip val="1"/>
        <c:tickMarkSkip val="1"/>
        <c:noMultiLvlLbl val="0"/>
      </c:catAx>
      <c:valAx>
        <c:axId val="10136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6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471</c:v>
                </c:pt>
                <c:pt idx="5">
                  <c:v>499</c:v>
                </c:pt>
                <c:pt idx="8">
                  <c:v>522</c:v>
                </c:pt>
                <c:pt idx="11">
                  <c:v>577</c:v>
                </c:pt>
                <c:pt idx="14">
                  <c:v>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135</c:v>
                </c:pt>
                <c:pt idx="3">
                  <c:v>136</c:v>
                </c:pt>
                <c:pt idx="6">
                  <c:v>138</c:v>
                </c:pt>
                <c:pt idx="9">
                  <c:v>144</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22</c:v>
                </c:pt>
                <c:pt idx="6">
                  <c:v>94</c:v>
                </c:pt>
                <c:pt idx="9">
                  <c:v>112</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652</c:v>
                </c:pt>
                <c:pt idx="3">
                  <c:v>663</c:v>
                </c:pt>
                <c:pt idx="6">
                  <c:v>657</c:v>
                </c:pt>
                <c:pt idx="9">
                  <c:v>727</c:v>
                </c:pt>
                <c:pt idx="12">
                  <c:v>764</c:v>
                </c:pt>
              </c:numCache>
            </c:numRef>
          </c:val>
        </c:ser>
        <c:dLbls>
          <c:showLegendKey val="0"/>
          <c:showVal val="0"/>
          <c:showCatName val="0"/>
          <c:showSerName val="0"/>
          <c:showPercent val="0"/>
          <c:showBubbleSize val="0"/>
        </c:dLbls>
        <c:gapWidth val="100"/>
        <c:overlap val="100"/>
        <c:axId val="101439744"/>
        <c:axId val="10144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360</c:v>
                </c:pt>
                <c:pt idx="2">
                  <c:v>#N/A</c:v>
                </c:pt>
                <c:pt idx="3">
                  <c:v>#N/A</c:v>
                </c:pt>
                <c:pt idx="4">
                  <c:v>322</c:v>
                </c:pt>
                <c:pt idx="5">
                  <c:v>#N/A</c:v>
                </c:pt>
                <c:pt idx="6">
                  <c:v>#N/A</c:v>
                </c:pt>
                <c:pt idx="7">
                  <c:v>367</c:v>
                </c:pt>
                <c:pt idx="8">
                  <c:v>#N/A</c:v>
                </c:pt>
                <c:pt idx="9">
                  <c:v>#N/A</c:v>
                </c:pt>
                <c:pt idx="10">
                  <c:v>406</c:v>
                </c:pt>
                <c:pt idx="11">
                  <c:v>#N/A</c:v>
                </c:pt>
                <c:pt idx="12">
                  <c:v>#N/A</c:v>
                </c:pt>
                <c:pt idx="13">
                  <c:v>302</c:v>
                </c:pt>
                <c:pt idx="14">
                  <c:v>#N/A</c:v>
                </c:pt>
              </c:numCache>
            </c:numRef>
          </c:val>
          <c:smooth val="0"/>
        </c:ser>
        <c:dLbls>
          <c:showLegendKey val="0"/>
          <c:showVal val="0"/>
          <c:showCatName val="0"/>
          <c:showSerName val="0"/>
          <c:showPercent val="0"/>
          <c:showBubbleSize val="0"/>
        </c:dLbls>
        <c:marker val="1"/>
        <c:smooth val="0"/>
        <c:axId val="101439744"/>
        <c:axId val="101441920"/>
      </c:lineChart>
      <c:catAx>
        <c:axId val="10143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41920"/>
        <c:crosses val="autoZero"/>
        <c:auto val="1"/>
        <c:lblAlgn val="ctr"/>
        <c:lblOffset val="100"/>
        <c:tickLblSkip val="1"/>
        <c:tickMarkSkip val="1"/>
        <c:noMultiLvlLbl val="0"/>
      </c:catAx>
      <c:valAx>
        <c:axId val="1014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3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6140</c:v>
                </c:pt>
                <c:pt idx="5">
                  <c:v>6327</c:v>
                </c:pt>
                <c:pt idx="8">
                  <c:v>6540</c:v>
                </c:pt>
                <c:pt idx="11">
                  <c:v>6662</c:v>
                </c:pt>
                <c:pt idx="14">
                  <c:v>6633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1592</c:v>
                </c:pt>
                <c:pt idx="5">
                  <c:v>1868</c:v>
                </c:pt>
                <c:pt idx="8">
                  <c:v>2175</c:v>
                </c:pt>
                <c:pt idx="11">
                  <c:v>2030</c:v>
                </c:pt>
                <c:pt idx="14">
                  <c:v>2471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1169</c:v>
                </c:pt>
                <c:pt idx="3">
                  <c:v>1152</c:v>
                </c:pt>
                <c:pt idx="6">
                  <c:v>1150</c:v>
                </c:pt>
                <c:pt idx="9">
                  <c:v>1082</c:v>
                </c:pt>
                <c:pt idx="12">
                  <c:v>1051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789</c:v>
                </c:pt>
                <c:pt idx="3">
                  <c:v>759</c:v>
                </c:pt>
                <c:pt idx="6">
                  <c:v>686</c:v>
                </c:pt>
                <c:pt idx="9">
                  <c:v>648</c:v>
                </c:pt>
                <c:pt idx="12">
                  <c:v>666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503</c:v>
                </c:pt>
                <c:pt idx="3">
                  <c:v>509</c:v>
                </c:pt>
                <c:pt idx="6">
                  <c:v>691</c:v>
                </c:pt>
                <c:pt idx="9">
                  <c:v>811</c:v>
                </c:pt>
                <c:pt idx="12">
                  <c:v>753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7779</c:v>
                </c:pt>
                <c:pt idx="3">
                  <c:v>7963</c:v>
                </c:pt>
                <c:pt idx="6">
                  <c:v>8159</c:v>
                </c:pt>
                <c:pt idx="9">
                  <c:v>8263</c:v>
                </c:pt>
                <c:pt idx="12">
                  <c:v>8163</c:v>
                </c:pt>
              </c:numCache>
            </c:numRef>
          </c:val>
        </c:ser>
        <c:dLbls>
          <c:showLegendKey val="0"/>
          <c:showVal val="0"/>
          <c:showCatName val="0"/>
          <c:showSerName val="0"/>
          <c:showPercent val="0"/>
          <c:showBubbleSize val="0"/>
        </c:dLbls>
        <c:gapWidth val="100"/>
        <c:overlap val="100"/>
        <c:axId val="101561088"/>
        <c:axId val="10156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2508</c:v>
                </c:pt>
                <c:pt idx="2">
                  <c:v>#N/A</c:v>
                </c:pt>
                <c:pt idx="3">
                  <c:v>#N/A</c:v>
                </c:pt>
                <c:pt idx="4">
                  <c:v>2187</c:v>
                </c:pt>
                <c:pt idx="5">
                  <c:v>#N/A</c:v>
                </c:pt>
                <c:pt idx="6">
                  <c:v>#N/A</c:v>
                </c:pt>
                <c:pt idx="7">
                  <c:v>1972</c:v>
                </c:pt>
                <c:pt idx="8">
                  <c:v>#N/A</c:v>
                </c:pt>
                <c:pt idx="9">
                  <c:v>#N/A</c:v>
                </c:pt>
                <c:pt idx="10">
                  <c:v>2112</c:v>
                </c:pt>
                <c:pt idx="11">
                  <c:v>#N/A</c:v>
                </c:pt>
                <c:pt idx="12">
                  <c:v>#N/A</c:v>
                </c:pt>
                <c:pt idx="13">
                  <c:v>1529</c:v>
                </c:pt>
                <c:pt idx="14">
                  <c:v>#N/A</c:v>
                </c:pt>
              </c:numCache>
            </c:numRef>
          </c:val>
          <c:smooth val="0"/>
        </c:ser>
        <c:dLbls>
          <c:showLegendKey val="0"/>
          <c:showVal val="0"/>
          <c:showCatName val="0"/>
          <c:showSerName val="0"/>
          <c:showPercent val="0"/>
          <c:showBubbleSize val="0"/>
        </c:dLbls>
        <c:marker val="1"/>
        <c:smooth val="0"/>
        <c:axId val="101561088"/>
        <c:axId val="101563008"/>
      </c:lineChart>
      <c:catAx>
        <c:axId val="1015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63008"/>
        <c:crosses val="autoZero"/>
        <c:auto val="1"/>
        <c:lblAlgn val="ctr"/>
        <c:lblOffset val="100"/>
        <c:tickLblSkip val="1"/>
        <c:tickMarkSkip val="1"/>
        <c:noMultiLvlLbl val="0"/>
      </c:catAx>
      <c:valAx>
        <c:axId val="10156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{08CE915E-B8CE-48BC-A446-8943AFFF85C1}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{03CE629D-4DE6-4684-BEC5-6CCB9F9F61D3}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{53D244FE-B88B-4516-9AE2-1514D14041AC}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{3A90557C-632B-42B8-8914-70A09C9A1A5C}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{195D5728-795A-4AC5-AF49-F91FD7B647CE}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{1DAB4B30-450F-485B-9776-8943173EED2D}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{C047E43D-56D8-4B94-9EF0-E0090A21EF25}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{6B925B53-6314-404F-B21C-478B7C11855B}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{F36F9FE9-6A3A-4E3E-BC43-3BB791FBD8AE}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{ABD40588-F1FB-445B-BA5C-F303198AF719}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1671680"/>
        <c:axId val="101673600"/>
      </c:scatterChart>
      <c:valAx>
        <c:axId val="101671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673600"/>
        <c:crosses val="autoZero"/>
        <c:crossBetween val="midCat"/>
      </c:valAx>
      <c:valAx>
        <c:axId val="101673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671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{3EC95CBF-D724-4831-8503-7CDC8E82CD2D}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{EF30837E-D03C-4BD1-9E4C-31385E2E58B3}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{90052C0B-A759-47C8-A3D1-F357E2B7B373}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{7A5B0DAD-8649-4259-8ECE-D68C17BBC366}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{F60F8209-C927-48F1-8BB6-94DE0C01D497}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10.1</c:v>
                </c:pt>
                <c:pt idx="2">
                  <c:v>10</c:v>
                </c:pt>
                <c:pt idx="3">
                  <c:v>10.6</c:v>
                </c:pt>
                <c:pt idx="4">
                  <c:v>10.3</c:v>
                </c:pt>
              </c:numCache>
            </c:numRef>
          </c:xVal>
          <c:yVal>
            <c:numRef>
              <c:f>公会計指標分析・財政指標組合せ分析表!$K$73:$O$73</c:f>
              <c:numCache>
                <c:formatCode>#,##0.0;"▲ "#,##0.0</c:formatCode>
                <c:ptCount val="5"/>
                <c:pt idx="0">
                  <c:v>70.900000000000006</c:v>
                </c:pt>
                <c:pt idx="1">
                  <c:v>63</c:v>
                </c:pt>
                <c:pt idx="2">
                  <c:v>56.8</c:v>
                </c:pt>
                <c:pt idx="3">
                  <c:v>62.2</c:v>
                </c:pt>
                <c:pt idx="4">
                  <c:v>43.3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{4ED51428-C8E7-4E9A-9EFB-441575D1F631}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{56D24550-16C4-4B54-B283-00A1C04FDDCA}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{20E08A06-B319-4DD1-8795-AC0E5A5D9B8B}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{D37B3BCF-8308-4B25-B5E4-0F24D7AFFF5F}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{8D9A777B-8E1B-402E-BCEA-C7451E4B99E6}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01740544"/>
        <c:axId val="101742464"/>
      </c:scatterChart>
      <c:valAx>
        <c:axId val="101740544"/>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42464"/>
        <c:crosses val="autoZero"/>
        <c:crossBetween val="midCat"/>
      </c:valAx>
      <c:valAx>
        <c:axId val="101742464"/>
        <c:scaling>
          <c:orientation val="minMax"/>
          <c:max val="8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740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算入公債費等</a:t>
          </a:r>
          <a:r>
            <a:rPr kumimoji="0" lang="ja-JP" altLang="en-US" sz="1400" b="0" i="0" u="none" strike="noStrike" kern="0" cap="none" spc="0" normalizeH="0" baseline="0" noProof="0">
              <a:ln>
                <a:noFill/>
              </a:ln>
              <a:solidFill>
                <a:prstClr val="black"/>
              </a:solidFill>
              <a:effectLst/>
              <a:uLnTx/>
              <a:uFillTx/>
              <a:latin typeface="+mn-lt"/>
              <a:ea typeface="+mn-ea"/>
              <a:cs typeface="+mn-cs"/>
            </a:rPr>
            <a:t>の増額により、実質公債費比率の分子は平成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27</a:t>
          </a:r>
          <a:r>
            <a:rPr kumimoji="0" lang="ja-JP" altLang="en-US" sz="1400" b="0" i="0" u="none" strike="noStrike" kern="0" cap="none" spc="0" normalizeH="0" baseline="0" noProof="0">
              <a:ln>
                <a:noFill/>
              </a:ln>
              <a:solidFill>
                <a:prstClr val="black"/>
              </a:solidFill>
              <a:effectLst/>
              <a:uLnTx/>
              <a:uFillTx/>
              <a:latin typeface="+mn-lt"/>
              <a:ea typeface="+mn-ea"/>
              <a:cs typeface="+mn-cs"/>
            </a:rPr>
            <a:t>年度は減少しているが、元利償還金も増額してきており、今後、防災無線デジタル化事業等の借入により実質公債費比率が悪化していくと思われる。今後は、他の事業計画の見直し等により新規発行地方債をできるだけ抑制するなど、適正な地方債管理に取り組むことで、実質公債費比率の改善に取り組む。</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一般会計に係る地方債の現在高や公営企業債等繰入見込額はここ５年間増加傾向にあるが、財政調整基金の積立や交付税措置の厚い地方債を借入しているため、充当可能財源等</a:t>
          </a:r>
          <a:r>
            <a:rPr kumimoji="0" lang="ja-JP" altLang="en-US" sz="1400" b="0" i="0" u="none" strike="noStrike" kern="0" cap="none" spc="0" normalizeH="0" baseline="0" noProof="0">
              <a:ln>
                <a:noFill/>
              </a:ln>
              <a:solidFill>
                <a:prstClr val="black"/>
              </a:solidFill>
              <a:effectLst/>
              <a:uLnTx/>
              <a:uFillTx/>
              <a:latin typeface="+mn-lt"/>
              <a:ea typeface="+mn-ea"/>
              <a:cs typeface="+mn-cs"/>
            </a:rPr>
            <a:t>も増額</a:t>
          </a:r>
          <a:r>
            <a:rPr kumimoji="0" lang="ja-JP" altLang="ja-JP" sz="1400" b="0" i="0" u="none" strike="noStrike" kern="0" cap="none" spc="0" normalizeH="0" baseline="0" noProof="0">
              <a:ln>
                <a:noFill/>
              </a:ln>
              <a:solidFill>
                <a:prstClr val="black"/>
              </a:solidFill>
              <a:effectLst/>
              <a:uLnTx/>
              <a:uFillTx/>
              <a:latin typeface="+mn-lt"/>
              <a:ea typeface="+mn-ea"/>
              <a:cs typeface="+mn-cs"/>
            </a:rPr>
            <a:t>し</a:t>
          </a:r>
          <a:r>
            <a:rPr kumimoji="0" lang="ja-JP" altLang="en-US" sz="1400" b="0" i="0" u="none" strike="noStrike" kern="0" cap="none" spc="0" normalizeH="0" baseline="0" noProof="0">
              <a:ln>
                <a:noFill/>
              </a:ln>
              <a:solidFill>
                <a:prstClr val="black"/>
              </a:solidFill>
              <a:effectLst/>
              <a:uLnTx/>
              <a:uFillTx/>
              <a:latin typeface="+mn-lt"/>
              <a:ea typeface="+mn-ea"/>
              <a:cs typeface="+mn-cs"/>
            </a:rPr>
            <a:t>ており</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、将来負担比率の分子は</a:t>
          </a:r>
          <a:r>
            <a:rPr kumimoji="0" lang="ja-JP" altLang="en-US" sz="1400" b="0" i="0" u="none" strike="noStrike" kern="0" cap="none" spc="0" normalizeH="0" baseline="0" noProof="0">
              <a:ln>
                <a:noFill/>
              </a:ln>
              <a:solidFill>
                <a:prstClr val="black"/>
              </a:solidFill>
              <a:effectLst/>
              <a:uLnTx/>
              <a:uFillTx/>
              <a:latin typeface="+mn-lt"/>
              <a:ea typeface="+mn-ea"/>
              <a:cs typeface="+mn-cs"/>
            </a:rPr>
            <a:t>ここ４年は横ばい状態である。今後、防災無線デジタル化事業等の借入により将来負担比率が悪化していくと思われるが、充当可能基金への積み増しを行うなど、比率の増加を抑制できるよう健全な財政運営に努め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人口の減少や全国平均を上回る高齢化率</a:t>
          </a:r>
          <a:r>
            <a:rPr kumimoji="0" lang="ja-JP" altLang="en-US" sz="1400" b="0" i="0" u="none" strike="noStrike" kern="0" cap="none" spc="0" normalizeH="0" baseline="0" noProof="0">
              <a:ln>
                <a:noFill/>
              </a:ln>
              <a:solidFill>
                <a:prstClr val="black"/>
              </a:solidFill>
              <a:effectLst/>
              <a:uLnTx/>
              <a:uFillTx/>
              <a:latin typeface="+mn-lt"/>
              <a:ea typeface="+mn-ea"/>
              <a:cs typeface="+mn-cs"/>
            </a:rPr>
            <a:t>（２７</a:t>
          </a:r>
          <a:r>
            <a:rPr kumimoji="0" lang="ja-JP" altLang="ja-JP" sz="1400" b="0" i="0" u="none" strike="noStrike" kern="0" cap="none" spc="0" normalizeH="0" baseline="0" noProof="0">
              <a:ln>
                <a:noFill/>
              </a:ln>
              <a:solidFill>
                <a:prstClr val="black"/>
              </a:solidFill>
              <a:effectLst/>
              <a:uLnTx/>
              <a:uFillTx/>
              <a:latin typeface="+mn-lt"/>
              <a:ea typeface="+mn-ea"/>
              <a:cs typeface="+mn-cs"/>
            </a:rPr>
            <a:t>年度末</a:t>
          </a:r>
          <a:r>
            <a:rPr kumimoji="0" lang="ja-JP" altLang="en-US" sz="1400" b="0" i="0" u="none" strike="noStrike" kern="0" cap="none" spc="0" normalizeH="0" baseline="0" noProof="0">
              <a:ln>
                <a:noFill/>
              </a:ln>
              <a:solidFill>
                <a:prstClr val="black"/>
              </a:solidFill>
              <a:effectLst/>
              <a:uLnTx/>
              <a:uFillTx/>
              <a:latin typeface="+mn-lt"/>
              <a:ea typeface="+mn-ea"/>
              <a:cs typeface="+mn-cs"/>
            </a:rPr>
            <a:t>３３．５</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ja-JP" sz="1400" b="0" i="0" u="none" strike="noStrike" kern="0" cap="none" spc="0" normalizeH="0" baseline="0" noProof="0">
              <a:ln>
                <a:noFill/>
              </a:ln>
              <a:solidFill>
                <a:prstClr val="black"/>
              </a:solidFill>
              <a:effectLst/>
              <a:uLnTx/>
              <a:uFillTx/>
              <a:latin typeface="+mn-lt"/>
              <a:ea typeface="+mn-ea"/>
              <a:cs typeface="+mn-cs"/>
            </a:rPr>
            <a:t>に加え、町内に中心となる産業がないことなどにより、財政基盤が弱く、類似団体平均をかなり下回っている。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このため、新規地方債の発行抑制や行政の効率化を図ることにより、</a:t>
          </a:r>
          <a:r>
            <a:rPr kumimoji="0" lang="ja-JP" altLang="ja-JP" sz="1400" b="0" i="0" u="none" strike="noStrike" kern="0" cap="none" spc="0" normalizeH="0" baseline="0" noProof="0">
              <a:ln>
                <a:noFill/>
              </a:ln>
              <a:solidFill>
                <a:prstClr val="black"/>
              </a:solidFill>
              <a:effectLst/>
              <a:uLnTx/>
              <a:uFillTx/>
              <a:latin typeface="+mn-lt"/>
              <a:ea typeface="+mn-ea"/>
              <a:cs typeface="+mn-cs"/>
            </a:rPr>
            <a:t>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95250</xdr:rowOff>
    </xdr:to>
    <xdr:cxnSp macro="">
      <xdr:nvCxnSpPr>
        <xdr:cNvPr id="75" name="直線コネクタ 74"/>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95250</xdr:rowOff>
    </xdr:to>
    <xdr:cxnSp macro="">
      <xdr:nvCxnSpPr>
        <xdr:cNvPr id="78" name="直線コネクタ 77"/>
        <xdr:cNvCxnSpPr/>
      </xdr:nvCxnSpPr>
      <xdr:spPr>
        <a:xfrm>
          <a:off x="1447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集中改革プランを超える職員数の削減による人件費の抑制や指定管理者制度の導入により、紀伊半島大水害</a:t>
          </a:r>
          <a:r>
            <a:rPr kumimoji="0" lang="ja-JP" altLang="en-US" sz="1400" b="0" i="0" u="none" strike="noStrike" kern="0" cap="none" spc="0" normalizeH="0" baseline="0" noProof="0">
              <a:ln>
                <a:noFill/>
              </a:ln>
              <a:solidFill>
                <a:prstClr val="black"/>
              </a:solidFill>
              <a:effectLst/>
              <a:uLnTx/>
              <a:uFillTx/>
              <a:latin typeface="+mn-lt"/>
              <a:ea typeface="+mn-ea"/>
              <a:cs typeface="+mn-cs"/>
            </a:rPr>
            <a:t>が発生した平成２３年度以外は類似団体平均を少し上回る数値で推移している。主に数値を押し上げている原因の物件費、補助費等や公債費を抑制するため、地方債の新規発行の抑制や、優先度の低い事務事業の廃止、縮小を進め、数値の改善に努める。</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73152</xdr:rowOff>
    </xdr:to>
    <xdr:cxnSp macro="">
      <xdr:nvCxnSpPr>
        <xdr:cNvPr id="130" name="直線コネクタ 129"/>
        <xdr:cNvCxnSpPr/>
      </xdr:nvCxnSpPr>
      <xdr:spPr>
        <a:xfrm flipV="1">
          <a:off x="4114800" y="1091082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73152</xdr:rowOff>
    </xdr:to>
    <xdr:cxnSp macro="">
      <xdr:nvCxnSpPr>
        <xdr:cNvPr id="133" name="直線コネクタ 132"/>
        <xdr:cNvCxnSpPr/>
      </xdr:nvCxnSpPr>
      <xdr:spPr>
        <a:xfrm>
          <a:off x="3225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20066</xdr:rowOff>
    </xdr:to>
    <xdr:cxnSp macro="">
      <xdr:nvCxnSpPr>
        <xdr:cNvPr id="136" name="直線コネクタ 135"/>
        <xdr:cNvCxnSpPr/>
      </xdr:nvCxnSpPr>
      <xdr:spPr>
        <a:xfrm flipV="1">
          <a:off x="2336800" y="109590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65</xdr:row>
      <xdr:rowOff>65786</xdr:rowOff>
    </xdr:to>
    <xdr:cxnSp macro="">
      <xdr:nvCxnSpPr>
        <xdr:cNvPr id="139" name="直線コネクタ 138"/>
        <xdr:cNvCxnSpPr/>
      </xdr:nvCxnSpPr>
      <xdr:spPr>
        <a:xfrm flipV="1">
          <a:off x="1447800" y="1099286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9" name="円/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1" name="円/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3" name="円/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4" name="テキスト ボックス 153"/>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55" name="円/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6" name="テキスト ボックス 155"/>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7" name="円/楕円 156"/>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8" name="テキスト ボックス 157"/>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２３</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は紀伊半島大水害の影響により、類似団体平均を大きく上回っているものの、それ以外の年度ではほぼ同水準で推移している。今後は以前から類似団体平均を若干上回っている物件費の賃金や委託料を抑制しながら、</a:t>
          </a:r>
          <a:r>
            <a:rPr kumimoji="0" lang="ja-JP" altLang="en-US" sz="1400" b="0" i="0" u="none" strike="noStrike" kern="0" cap="none" spc="0" normalizeH="0" baseline="0" noProof="0">
              <a:ln>
                <a:noFill/>
              </a:ln>
              <a:solidFill>
                <a:prstClr val="black"/>
              </a:solidFill>
              <a:effectLst/>
              <a:uLnTx/>
              <a:uFillTx/>
              <a:latin typeface="+mn-lt"/>
              <a:ea typeface="+mn-ea"/>
              <a:cs typeface="+mn-cs"/>
            </a:rPr>
            <a:t>数値の改善に努める</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154170</xdr:rowOff>
    </xdr:from>
    <xdr:to>
      <xdr:col>7</xdr:col>
      <xdr:colOff>152400</xdr:colOff>
      <xdr:row>83</xdr:row>
      <xdr:rowOff>7883</xdr:rowOff>
    </xdr:to>
    <xdr:cxnSp macro="">
      <xdr:nvCxnSpPr>
        <xdr:cNvPr id="191" name="直線コネクタ 190"/>
        <xdr:cNvCxnSpPr/>
      </xdr:nvCxnSpPr>
      <xdr:spPr>
        <a:xfrm>
          <a:off x="4114800" y="14213070"/>
          <a:ext cx="8382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127927</xdr:rowOff>
    </xdr:from>
    <xdr:to>
      <xdr:col>6</xdr:col>
      <xdr:colOff>0</xdr:colOff>
      <xdr:row>82</xdr:row>
      <xdr:rowOff>154170</xdr:rowOff>
    </xdr:to>
    <xdr:cxnSp macro="">
      <xdr:nvCxnSpPr>
        <xdr:cNvPr id="194" name="直線コネクタ 193"/>
        <xdr:cNvCxnSpPr/>
      </xdr:nvCxnSpPr>
      <xdr:spPr>
        <a:xfrm>
          <a:off x="3225800" y="1418682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127927</xdr:rowOff>
    </xdr:from>
    <xdr:to>
      <xdr:col>4</xdr:col>
      <xdr:colOff>482600</xdr:colOff>
      <xdr:row>82</xdr:row>
      <xdr:rowOff>147636</xdr:rowOff>
    </xdr:to>
    <xdr:cxnSp macro="">
      <xdr:nvCxnSpPr>
        <xdr:cNvPr id="197" name="直線コネクタ 196"/>
        <xdr:cNvCxnSpPr/>
      </xdr:nvCxnSpPr>
      <xdr:spPr>
        <a:xfrm flipV="1">
          <a:off x="2336800" y="14186827"/>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147636</xdr:rowOff>
    </xdr:from>
    <xdr:to>
      <xdr:col>3</xdr:col>
      <xdr:colOff>279400</xdr:colOff>
      <xdr:row>84</xdr:row>
      <xdr:rowOff>131090</xdr:rowOff>
    </xdr:to>
    <xdr:cxnSp macro="">
      <xdr:nvCxnSpPr>
        <xdr:cNvPr id="200" name="直線コネクタ 199"/>
        <xdr:cNvCxnSpPr/>
      </xdr:nvCxnSpPr>
      <xdr:spPr>
        <a:xfrm flipV="1">
          <a:off x="1447800" y="14206536"/>
          <a:ext cx="889000" cy="3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128533</xdr:rowOff>
    </xdr:from>
    <xdr:to>
      <xdr:col>7</xdr:col>
      <xdr:colOff>203200</xdr:colOff>
      <xdr:row>83</xdr:row>
      <xdr:rowOff>58683</xdr:rowOff>
    </xdr:to>
    <xdr:sp macro="" textlink="">
      <xdr:nvSpPr>
        <xdr:cNvPr id="210" name="円/楕円 209"/>
        <xdr:cNvSpPr/>
      </xdr:nvSpPr>
      <xdr:spPr>
        <a:xfrm>
          <a:off x="4902200" y="141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100610</xdr:rowOff>
    </xdr:from>
    <xdr:ext cx="762000" cy="259045"/>
    <xdr:sp macro="" textlink="">
      <xdr:nvSpPr>
        <xdr:cNvPr id="211" name="人件費・物件費等の状況該当値テキスト"/>
        <xdr:cNvSpPr txBox="1"/>
      </xdr:nvSpPr>
      <xdr:spPr>
        <a:xfrm>
          <a:off x="5041900" y="141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103370</xdr:rowOff>
    </xdr:from>
    <xdr:to>
      <xdr:col>6</xdr:col>
      <xdr:colOff>50800</xdr:colOff>
      <xdr:row>83</xdr:row>
      <xdr:rowOff>33520</xdr:rowOff>
    </xdr:to>
    <xdr:sp macro="" textlink="">
      <xdr:nvSpPr>
        <xdr:cNvPr id="212" name="円/楕円 211"/>
        <xdr:cNvSpPr/>
      </xdr:nvSpPr>
      <xdr:spPr>
        <a:xfrm>
          <a:off x="4064000" y="14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18297</xdr:rowOff>
    </xdr:from>
    <xdr:ext cx="736600" cy="259045"/>
    <xdr:sp macro="" textlink="">
      <xdr:nvSpPr>
        <xdr:cNvPr id="213" name="テキスト ボックス 212"/>
        <xdr:cNvSpPr txBox="1"/>
      </xdr:nvSpPr>
      <xdr:spPr>
        <a:xfrm>
          <a:off x="3733800" y="142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77127</xdr:rowOff>
    </xdr:from>
    <xdr:to>
      <xdr:col>4</xdr:col>
      <xdr:colOff>533400</xdr:colOff>
      <xdr:row>83</xdr:row>
      <xdr:rowOff>7277</xdr:rowOff>
    </xdr:to>
    <xdr:sp macro="" textlink="">
      <xdr:nvSpPr>
        <xdr:cNvPr id="214" name="円/楕円 213"/>
        <xdr:cNvSpPr/>
      </xdr:nvSpPr>
      <xdr:spPr>
        <a:xfrm>
          <a:off x="3175000" y="141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163504</xdr:rowOff>
    </xdr:from>
    <xdr:ext cx="762000" cy="259045"/>
    <xdr:sp macro="" textlink="">
      <xdr:nvSpPr>
        <xdr:cNvPr id="215" name="テキスト ボックス 214"/>
        <xdr:cNvSpPr txBox="1"/>
      </xdr:nvSpPr>
      <xdr:spPr>
        <a:xfrm>
          <a:off x="2844800" y="1422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96836</xdr:rowOff>
    </xdr:from>
    <xdr:to>
      <xdr:col>3</xdr:col>
      <xdr:colOff>330200</xdr:colOff>
      <xdr:row>83</xdr:row>
      <xdr:rowOff>26986</xdr:rowOff>
    </xdr:to>
    <xdr:sp macro="" textlink="">
      <xdr:nvSpPr>
        <xdr:cNvPr id="216" name="円/楕円 215"/>
        <xdr:cNvSpPr/>
      </xdr:nvSpPr>
      <xdr:spPr>
        <a:xfrm>
          <a:off x="2286000" y="141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11763</xdr:rowOff>
    </xdr:from>
    <xdr:ext cx="762000" cy="259045"/>
    <xdr:sp macro="" textlink="">
      <xdr:nvSpPr>
        <xdr:cNvPr id="217" name="テキスト ボックス 216"/>
        <xdr:cNvSpPr txBox="1"/>
      </xdr:nvSpPr>
      <xdr:spPr>
        <a:xfrm>
          <a:off x="1955800" y="142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80290</xdr:rowOff>
    </xdr:from>
    <xdr:to>
      <xdr:col>2</xdr:col>
      <xdr:colOff>127000</xdr:colOff>
      <xdr:row>85</xdr:row>
      <xdr:rowOff>10440</xdr:rowOff>
    </xdr:to>
    <xdr:sp macro="" textlink="">
      <xdr:nvSpPr>
        <xdr:cNvPr id="218" name="円/楕円 217"/>
        <xdr:cNvSpPr/>
      </xdr:nvSpPr>
      <xdr:spPr>
        <a:xfrm>
          <a:off x="1397000" y="144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166667</xdr:rowOff>
    </xdr:from>
    <xdr:ext cx="762000" cy="259045"/>
    <xdr:sp macro="" textlink="">
      <xdr:nvSpPr>
        <xdr:cNvPr id="219" name="テキスト ボックス 218"/>
        <xdr:cNvSpPr txBox="1"/>
      </xdr:nvSpPr>
      <xdr:spPr>
        <a:xfrm>
          <a:off x="1066800" y="1456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２７</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年度の数値は</a:t>
          </a:r>
          <a:r>
            <a:rPr kumimoji="0" lang="ja-JP" altLang="en-US" sz="1400" b="0" i="0" u="none" strike="noStrike" kern="0" cap="none" spc="0" normalizeH="0" baseline="0" noProof="0">
              <a:ln>
                <a:noFill/>
              </a:ln>
              <a:solidFill>
                <a:prstClr val="black"/>
              </a:solidFill>
              <a:effectLst/>
              <a:uLnTx/>
              <a:uFillTx/>
              <a:latin typeface="+mn-lt"/>
              <a:ea typeface="+mn-ea"/>
              <a:cs typeface="+mn-cs"/>
            </a:rPr>
            <a:t>９７．９</a:t>
          </a:r>
          <a:r>
            <a:rPr kumimoji="0" lang="ja-JP" altLang="ja-JP" sz="1400" b="0" i="0" u="none" strike="noStrike" kern="0" cap="none" spc="0" normalizeH="0" baseline="0" noProof="0">
              <a:ln>
                <a:noFill/>
              </a:ln>
              <a:solidFill>
                <a:prstClr val="black"/>
              </a:solidFill>
              <a:effectLst/>
              <a:uLnTx/>
              <a:uFillTx/>
              <a:latin typeface="+mn-lt"/>
              <a:ea typeface="+mn-ea"/>
              <a:cs typeface="+mn-cs"/>
            </a:rPr>
            <a:t>と類似団体平均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や全国町村平均を若干上回っている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。このことから、社会情勢の変化や国の国家公務員改革の動向</a:t>
          </a:r>
          <a:r>
            <a:rPr kumimoji="0" lang="ja-JP" altLang="en-US" sz="1400" b="0" i="0" u="none" strike="noStrike" kern="0" cap="none" spc="0" normalizeH="0" baseline="0" noProof="0">
              <a:ln>
                <a:noFill/>
              </a:ln>
              <a:solidFill>
                <a:prstClr val="black"/>
              </a:solidFill>
              <a:effectLst/>
              <a:uLnTx/>
              <a:uFillTx/>
              <a:latin typeface="+mn-lt"/>
              <a:ea typeface="+mn-ea"/>
              <a:cs typeface="+mn-cs"/>
            </a:rPr>
            <a:t>、近隣自治体の状況</a:t>
          </a:r>
          <a:r>
            <a:rPr kumimoji="0" lang="ja-JP" altLang="ja-JP" sz="1400" b="0" i="0" u="none" strike="noStrike" kern="0" cap="none" spc="0" normalizeH="0" baseline="0" noProof="0">
              <a:ln>
                <a:noFill/>
              </a:ln>
              <a:solidFill>
                <a:prstClr val="black"/>
              </a:solidFill>
              <a:effectLst/>
              <a:uLnTx/>
              <a:uFillTx/>
              <a:latin typeface="+mn-lt"/>
              <a:ea typeface="+mn-ea"/>
              <a:cs typeface="+mn-cs"/>
            </a:rPr>
            <a:t>も踏まえ</a:t>
          </a:r>
          <a:r>
            <a:rPr kumimoji="0" lang="ja-JP" altLang="en-US" sz="1400" b="0" i="0" u="none" strike="noStrike" kern="0" cap="none" spc="0" normalizeH="0" baseline="0" noProof="0">
              <a:ln>
                <a:noFill/>
              </a:ln>
              <a:solidFill>
                <a:prstClr val="black"/>
              </a:solidFill>
              <a:effectLst/>
              <a:uLnTx/>
              <a:uFillTx/>
              <a:latin typeface="+mn-lt"/>
              <a:ea typeface="+mn-ea"/>
              <a:cs typeface="+mn-cs"/>
            </a:rPr>
            <a:t>ながら</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職員給与</a:t>
          </a:r>
          <a:r>
            <a:rPr kumimoji="0" lang="ja-JP" altLang="ja-JP" sz="1400" b="0" i="0" u="none" strike="noStrike" kern="0" cap="none" spc="0" normalizeH="0" baseline="0" noProof="0">
              <a:ln>
                <a:noFill/>
              </a:ln>
              <a:solidFill>
                <a:prstClr val="black"/>
              </a:solidFill>
              <a:effectLst/>
              <a:uLnTx/>
              <a:uFillTx/>
              <a:latin typeface="+mn-lt"/>
              <a:ea typeface="+mn-ea"/>
              <a:cs typeface="+mn-cs"/>
            </a:rPr>
            <a:t>の適正化</a:t>
          </a:r>
          <a:r>
            <a:rPr kumimoji="0" lang="ja-JP" altLang="en-US" sz="1400" b="0" i="0" u="none" strike="noStrike" kern="0" cap="none" spc="0" normalizeH="0" baseline="0" noProof="0">
              <a:ln>
                <a:noFill/>
              </a:ln>
              <a:solidFill>
                <a:prstClr val="black"/>
              </a:solidFill>
              <a:effectLst/>
              <a:uLnTx/>
              <a:uFillTx/>
              <a:latin typeface="+mn-lt"/>
              <a:ea typeface="+mn-ea"/>
              <a:cs typeface="+mn-cs"/>
            </a:rPr>
            <a:t>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87</xdr:row>
      <xdr:rowOff>2539</xdr:rowOff>
    </xdr:to>
    <xdr:cxnSp macro="">
      <xdr:nvCxnSpPr>
        <xdr:cNvPr id="253" name="直線コネクタ 252"/>
        <xdr:cNvCxnSpPr/>
      </xdr:nvCxnSpPr>
      <xdr:spPr>
        <a:xfrm flipV="1">
          <a:off x="16179800" y="1483825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87</xdr:row>
      <xdr:rowOff>2539</xdr:rowOff>
    </xdr:to>
    <xdr:cxnSp macro="">
      <xdr:nvCxnSpPr>
        <xdr:cNvPr id="256" name="直線コネクタ 255"/>
        <xdr:cNvCxnSpPr/>
      </xdr:nvCxnSpPr>
      <xdr:spPr>
        <a:xfrm>
          <a:off x="15290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89</xdr:row>
      <xdr:rowOff>102023</xdr:rowOff>
    </xdr:to>
    <xdr:cxnSp macro="">
      <xdr:nvCxnSpPr>
        <xdr:cNvPr id="259" name="直線コネクタ 258"/>
        <xdr:cNvCxnSpPr/>
      </xdr:nvCxnSpPr>
      <xdr:spPr>
        <a:xfrm flipV="1">
          <a:off x="14401800" y="1487043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90</xdr:row>
      <xdr:rowOff>67311</xdr:rowOff>
    </xdr:to>
    <xdr:cxnSp macro="">
      <xdr:nvCxnSpPr>
        <xdr:cNvPr id="262" name="直線コネクタ 261"/>
        <xdr:cNvCxnSpPr/>
      </xdr:nvCxnSpPr>
      <xdr:spPr>
        <a:xfrm flipV="1">
          <a:off x="13512800" y="153610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2" name="円/楕円 271"/>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3"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4" name="円/楕円 273"/>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38116</xdr:rowOff>
    </xdr:from>
    <xdr:ext cx="736600" cy="259045"/>
    <xdr:sp macro="" textlink="">
      <xdr:nvSpPr>
        <xdr:cNvPr id="275" name="テキスト ボックス 274"/>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6" name="円/楕円 275"/>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77" name="テキスト ボックス 276"/>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8" name="円/楕円 277"/>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79" name="テキスト ボックス 278"/>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0" name="円/楕円 279"/>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1" name="テキスト ボックス 280"/>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市町村合併直後から退職者不補充等の新規採用抑制策により、類似団体平均を</a:t>
          </a:r>
          <a:r>
            <a:rPr kumimoji="0" lang="ja-JP" altLang="en-US" sz="1400" b="0" i="0" u="none" strike="noStrike" kern="0" cap="none" spc="0" normalizeH="0" baseline="0" noProof="0">
              <a:ln>
                <a:noFill/>
              </a:ln>
              <a:solidFill>
                <a:prstClr val="black"/>
              </a:solidFill>
              <a:effectLst/>
              <a:uLnTx/>
              <a:uFillTx/>
              <a:latin typeface="+mn-lt"/>
              <a:ea typeface="+mn-ea"/>
              <a:cs typeface="+mn-cs"/>
            </a:rPr>
            <a:t>下</a:t>
          </a:r>
          <a:r>
            <a:rPr kumimoji="0" lang="ja-JP" altLang="ja-JP" sz="1400" b="0" i="0" u="none" strike="noStrike" kern="0" cap="none" spc="0" normalizeH="0" baseline="0" noProof="0">
              <a:ln>
                <a:noFill/>
              </a:ln>
              <a:solidFill>
                <a:prstClr val="black"/>
              </a:solidFill>
              <a:effectLst/>
              <a:uLnTx/>
              <a:uFillTx/>
              <a:latin typeface="+mn-lt"/>
              <a:ea typeface="+mn-ea"/>
              <a:cs typeface="+mn-cs"/>
            </a:rPr>
            <a:t>回っている。今後も住民サービスの低下を招かないよう、能力・職責に応じた適切な人員配置に努め、定員管理の適正化に努めていく。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63881</xdr:rowOff>
    </xdr:from>
    <xdr:to>
      <xdr:col>24</xdr:col>
      <xdr:colOff>558800</xdr:colOff>
      <xdr:row>61</xdr:row>
      <xdr:rowOff>81255</xdr:rowOff>
    </xdr:to>
    <xdr:cxnSp macro="">
      <xdr:nvCxnSpPr>
        <xdr:cNvPr id="313" name="直線コネクタ 312"/>
        <xdr:cNvCxnSpPr/>
      </xdr:nvCxnSpPr>
      <xdr:spPr>
        <a:xfrm>
          <a:off x="16179800" y="1052233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62916</xdr:rowOff>
    </xdr:from>
    <xdr:to>
      <xdr:col>23</xdr:col>
      <xdr:colOff>406400</xdr:colOff>
      <xdr:row>61</xdr:row>
      <xdr:rowOff>63881</xdr:rowOff>
    </xdr:to>
    <xdr:cxnSp macro="">
      <xdr:nvCxnSpPr>
        <xdr:cNvPr id="316" name="直線コネクタ 315"/>
        <xdr:cNvCxnSpPr/>
      </xdr:nvCxnSpPr>
      <xdr:spPr>
        <a:xfrm>
          <a:off x="15290800" y="105213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62916</xdr:rowOff>
    </xdr:from>
    <xdr:to>
      <xdr:col>22</xdr:col>
      <xdr:colOff>203200</xdr:colOff>
      <xdr:row>61</xdr:row>
      <xdr:rowOff>68707</xdr:rowOff>
    </xdr:to>
    <xdr:cxnSp macro="">
      <xdr:nvCxnSpPr>
        <xdr:cNvPr id="319" name="直線コネクタ 318"/>
        <xdr:cNvCxnSpPr/>
      </xdr:nvCxnSpPr>
      <xdr:spPr>
        <a:xfrm flipV="1">
          <a:off x="14401800" y="105213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62916</xdr:rowOff>
    </xdr:from>
    <xdr:to>
      <xdr:col>21</xdr:col>
      <xdr:colOff>0</xdr:colOff>
      <xdr:row>61</xdr:row>
      <xdr:rowOff>68707</xdr:rowOff>
    </xdr:to>
    <xdr:cxnSp macro="">
      <xdr:nvCxnSpPr>
        <xdr:cNvPr id="322" name="直線コネクタ 321"/>
        <xdr:cNvCxnSpPr/>
      </xdr:nvCxnSpPr>
      <xdr:spPr>
        <a:xfrm>
          <a:off x="13512800" y="105213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30455</xdr:rowOff>
    </xdr:from>
    <xdr:to>
      <xdr:col>24</xdr:col>
      <xdr:colOff>609600</xdr:colOff>
      <xdr:row>61</xdr:row>
      <xdr:rowOff>132055</xdr:rowOff>
    </xdr:to>
    <xdr:sp macro="" textlink="">
      <xdr:nvSpPr>
        <xdr:cNvPr id="332" name="円/楕円 331"/>
        <xdr:cNvSpPr/>
      </xdr:nvSpPr>
      <xdr:spPr>
        <a:xfrm>
          <a:off x="169672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46982</xdr:rowOff>
    </xdr:from>
    <xdr:ext cx="762000" cy="259045"/>
    <xdr:sp macro="" textlink="">
      <xdr:nvSpPr>
        <xdr:cNvPr id="333" name="定員管理の状況該当値テキスト"/>
        <xdr:cNvSpPr txBox="1"/>
      </xdr:nvSpPr>
      <xdr:spPr>
        <a:xfrm>
          <a:off x="17106900" y="103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13081</xdr:rowOff>
    </xdr:from>
    <xdr:to>
      <xdr:col>23</xdr:col>
      <xdr:colOff>457200</xdr:colOff>
      <xdr:row>61</xdr:row>
      <xdr:rowOff>114681</xdr:rowOff>
    </xdr:to>
    <xdr:sp macro="" textlink="">
      <xdr:nvSpPr>
        <xdr:cNvPr id="334" name="円/楕円 333"/>
        <xdr:cNvSpPr/>
      </xdr:nvSpPr>
      <xdr:spPr>
        <a:xfrm>
          <a:off x="16129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124858</xdr:rowOff>
    </xdr:from>
    <xdr:ext cx="736600" cy="259045"/>
    <xdr:sp macro="" textlink="">
      <xdr:nvSpPr>
        <xdr:cNvPr id="335" name="テキスト ボックス 334"/>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12116</xdr:rowOff>
    </xdr:from>
    <xdr:to>
      <xdr:col>22</xdr:col>
      <xdr:colOff>254000</xdr:colOff>
      <xdr:row>61</xdr:row>
      <xdr:rowOff>113716</xdr:rowOff>
    </xdr:to>
    <xdr:sp macro="" textlink="">
      <xdr:nvSpPr>
        <xdr:cNvPr id="336" name="円/楕円 335"/>
        <xdr:cNvSpPr/>
      </xdr:nvSpPr>
      <xdr:spPr>
        <a:xfrm>
          <a:off x="15240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123893</xdr:rowOff>
    </xdr:from>
    <xdr:ext cx="762000" cy="259045"/>
    <xdr:sp macro="" textlink="">
      <xdr:nvSpPr>
        <xdr:cNvPr id="337" name="テキスト ボックス 336"/>
        <xdr:cNvSpPr txBox="1"/>
      </xdr:nvSpPr>
      <xdr:spPr>
        <a:xfrm>
          <a:off x="14909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17907</xdr:rowOff>
    </xdr:from>
    <xdr:to>
      <xdr:col>21</xdr:col>
      <xdr:colOff>50800</xdr:colOff>
      <xdr:row>61</xdr:row>
      <xdr:rowOff>119507</xdr:rowOff>
    </xdr:to>
    <xdr:sp macro="" textlink="">
      <xdr:nvSpPr>
        <xdr:cNvPr id="338" name="円/楕円 337"/>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129684</xdr:rowOff>
    </xdr:from>
    <xdr:ext cx="762000" cy="259045"/>
    <xdr:sp macro="" textlink="">
      <xdr:nvSpPr>
        <xdr:cNvPr id="339" name="テキスト ボックス 338"/>
        <xdr:cNvSpPr txBox="1"/>
      </xdr:nvSpPr>
      <xdr:spPr>
        <a:xfrm>
          <a:off x="14020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12116</xdr:rowOff>
    </xdr:from>
    <xdr:to>
      <xdr:col>19</xdr:col>
      <xdr:colOff>533400</xdr:colOff>
      <xdr:row>61</xdr:row>
      <xdr:rowOff>113716</xdr:rowOff>
    </xdr:to>
    <xdr:sp macro="" textlink="">
      <xdr:nvSpPr>
        <xdr:cNvPr id="340" name="円/楕円 339"/>
        <xdr:cNvSpPr/>
      </xdr:nvSpPr>
      <xdr:spPr>
        <a:xfrm>
          <a:off x="13462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123893</xdr:rowOff>
    </xdr:from>
    <xdr:ext cx="762000" cy="259045"/>
    <xdr:sp macro="" textlink="">
      <xdr:nvSpPr>
        <xdr:cNvPr id="341" name="テキスト ボックス 340"/>
        <xdr:cNvSpPr txBox="1"/>
      </xdr:nvSpPr>
      <xdr:spPr>
        <a:xfrm>
          <a:off x="13131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合併特例事業債を中心とした大規模な普通建設事業費や平成２３年度の紀伊半島大水害に係る災害復旧事業に係る地方債の償還等により、類似団体平均を上回っている。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今後は、</a:t>
          </a:r>
          <a:r>
            <a:rPr kumimoji="0" lang="ja-JP" altLang="en-US" sz="1400" b="0" i="0" u="none" strike="noStrike" kern="0" cap="none" spc="0" normalizeH="0" baseline="0" noProof="0">
              <a:ln>
                <a:noFill/>
              </a:ln>
              <a:solidFill>
                <a:prstClr val="black"/>
              </a:solidFill>
              <a:effectLst/>
              <a:uLnTx/>
              <a:uFillTx/>
              <a:latin typeface="+mn-lt"/>
              <a:ea typeface="+mn-ea"/>
              <a:cs typeface="+mn-cs"/>
            </a:rPr>
            <a:t>地方債充当事業の適正な選択を図り、</a:t>
          </a:r>
          <a:r>
            <a:rPr kumimoji="0" lang="ja-JP" altLang="ja-JP" sz="1400" b="0" i="0" u="none" strike="noStrike" kern="0" cap="none" spc="0" normalizeH="0" baseline="0" noProof="0">
              <a:ln>
                <a:noFill/>
              </a:ln>
              <a:solidFill>
                <a:prstClr val="black"/>
              </a:solidFill>
              <a:effectLst/>
              <a:uLnTx/>
              <a:uFillTx/>
              <a:latin typeface="+mn-lt"/>
              <a:ea typeface="+mn-ea"/>
              <a:cs typeface="+mn-cs"/>
            </a:rPr>
            <a:t>緊急防災・減災事業債</a:t>
          </a:r>
          <a:r>
            <a:rPr kumimoji="0" lang="ja-JP" altLang="en-US" sz="1400" b="0" i="0" u="none" strike="noStrike" kern="0" cap="none" spc="0" normalizeH="0" baseline="0" noProof="0">
              <a:ln>
                <a:noFill/>
              </a:ln>
              <a:solidFill>
                <a:prstClr val="black"/>
              </a:solidFill>
              <a:effectLst/>
              <a:uLnTx/>
              <a:uFillTx/>
              <a:latin typeface="+mn-lt"/>
              <a:ea typeface="+mn-ea"/>
              <a:cs typeface="+mn-cs"/>
            </a:rPr>
            <a:t>等の</a:t>
          </a:r>
          <a:r>
            <a:rPr kumimoji="0" lang="ja-JP" altLang="ja-JP" sz="1400" b="0" i="0" u="none" strike="noStrike" kern="0" cap="none" spc="0" normalizeH="0" baseline="0" noProof="0">
              <a:ln>
                <a:noFill/>
              </a:ln>
              <a:solidFill>
                <a:prstClr val="black"/>
              </a:solidFill>
              <a:effectLst/>
              <a:uLnTx/>
              <a:uFillTx/>
              <a:latin typeface="+mn-lt"/>
              <a:ea typeface="+mn-ea"/>
              <a:cs typeface="+mn-cs"/>
            </a:rPr>
            <a:t>交付税措置の厚い地方債を有効的に活用</a:t>
          </a:r>
          <a:r>
            <a:rPr kumimoji="0" lang="ja-JP" altLang="en-US" sz="1400" b="0" i="0" u="none" strike="noStrike" kern="0" cap="none" spc="0" normalizeH="0" baseline="0" noProof="0">
              <a:ln>
                <a:noFill/>
              </a:ln>
              <a:solidFill>
                <a:prstClr val="black"/>
              </a:solidFill>
              <a:effectLst/>
              <a:uLnTx/>
              <a:uFillTx/>
              <a:latin typeface="+mn-lt"/>
              <a:ea typeface="+mn-ea"/>
              <a:cs typeface="+mn-cs"/>
            </a:rPr>
            <a:t>し</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他の地方債の発行を抑制していくことで、実質公債費比率の改善</a:t>
          </a:r>
          <a:r>
            <a:rPr kumimoji="0" lang="ja-JP" altLang="ja-JP" sz="1400" b="0" i="0" u="none" strike="noStrike" kern="0" cap="none" spc="0" normalizeH="0" baseline="0" noProof="0">
              <a:ln>
                <a:noFill/>
              </a:ln>
              <a:solidFill>
                <a:prstClr val="black"/>
              </a:solidFill>
              <a:effectLst/>
              <a:uLnTx/>
              <a:uFillTx/>
              <a:latin typeface="+mn-lt"/>
              <a:ea typeface="+mn-ea"/>
              <a:cs typeface="+mn-cs"/>
            </a:rPr>
            <a:t>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42</xdr:row>
      <xdr:rowOff>140305</xdr:rowOff>
    </xdr:to>
    <xdr:cxnSp macro="">
      <xdr:nvCxnSpPr>
        <xdr:cNvPr id="377" name="直線コネクタ 376"/>
        <xdr:cNvCxnSpPr/>
      </xdr:nvCxnSpPr>
      <xdr:spPr>
        <a:xfrm flipV="1">
          <a:off x="16179800" y="73067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71362</xdr:rowOff>
    </xdr:from>
    <xdr:to>
      <xdr:col>23</xdr:col>
      <xdr:colOff>406400</xdr:colOff>
      <xdr:row>42</xdr:row>
      <xdr:rowOff>140305</xdr:rowOff>
    </xdr:to>
    <xdr:cxnSp macro="">
      <xdr:nvCxnSpPr>
        <xdr:cNvPr id="380" name="直線コネクタ 379"/>
        <xdr:cNvCxnSpPr/>
      </xdr:nvCxnSpPr>
      <xdr:spPr>
        <a:xfrm>
          <a:off x="15290800" y="727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71362</xdr:rowOff>
    </xdr:from>
    <xdr:to>
      <xdr:col>22</xdr:col>
      <xdr:colOff>203200</xdr:colOff>
      <xdr:row>42</xdr:row>
      <xdr:rowOff>82852</xdr:rowOff>
    </xdr:to>
    <xdr:cxnSp macro="">
      <xdr:nvCxnSpPr>
        <xdr:cNvPr id="383" name="直線コネクタ 382"/>
        <xdr:cNvCxnSpPr/>
      </xdr:nvCxnSpPr>
      <xdr:spPr>
        <a:xfrm flipV="1">
          <a:off x="14401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82852</xdr:rowOff>
    </xdr:from>
    <xdr:to>
      <xdr:col>21</xdr:col>
      <xdr:colOff>0</xdr:colOff>
      <xdr:row>42</xdr:row>
      <xdr:rowOff>94343</xdr:rowOff>
    </xdr:to>
    <xdr:cxnSp macro="">
      <xdr:nvCxnSpPr>
        <xdr:cNvPr id="386" name="直線コネクタ 385"/>
        <xdr:cNvCxnSpPr/>
      </xdr:nvCxnSpPr>
      <xdr:spPr>
        <a:xfrm flipV="1">
          <a:off x="13512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396" name="円/楕円 395"/>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397"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89505</xdr:rowOff>
    </xdr:from>
    <xdr:to>
      <xdr:col>23</xdr:col>
      <xdr:colOff>457200</xdr:colOff>
      <xdr:row>43</xdr:row>
      <xdr:rowOff>19655</xdr:rowOff>
    </xdr:to>
    <xdr:sp macro="" textlink="">
      <xdr:nvSpPr>
        <xdr:cNvPr id="398" name="円/楕円 397"/>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4432</xdr:rowOff>
    </xdr:from>
    <xdr:ext cx="736600" cy="259045"/>
    <xdr:sp macro="" textlink="">
      <xdr:nvSpPr>
        <xdr:cNvPr id="399" name="テキスト ボックス 398"/>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400" name="円/楕円 399"/>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132339</xdr:rowOff>
    </xdr:from>
    <xdr:ext cx="762000" cy="259045"/>
    <xdr:sp macro="" textlink="">
      <xdr:nvSpPr>
        <xdr:cNvPr id="401" name="テキスト ボックス 400"/>
        <xdr:cNvSpPr txBox="1"/>
      </xdr:nvSpPr>
      <xdr:spPr>
        <a:xfrm>
          <a:off x="14909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32052</xdr:rowOff>
    </xdr:from>
    <xdr:to>
      <xdr:col>21</xdr:col>
      <xdr:colOff>50800</xdr:colOff>
      <xdr:row>42</xdr:row>
      <xdr:rowOff>133652</xdr:rowOff>
    </xdr:to>
    <xdr:sp macro="" textlink="">
      <xdr:nvSpPr>
        <xdr:cNvPr id="402" name="円/楕円 401"/>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143829</xdr:rowOff>
    </xdr:from>
    <xdr:ext cx="762000" cy="259045"/>
    <xdr:sp macro="" textlink="">
      <xdr:nvSpPr>
        <xdr:cNvPr id="403" name="テキスト ボックス 402"/>
        <xdr:cNvSpPr txBox="1"/>
      </xdr:nvSpPr>
      <xdr:spPr>
        <a:xfrm>
          <a:off x="14020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04" name="円/楕円 403"/>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155320</xdr:rowOff>
    </xdr:from>
    <xdr:ext cx="762000" cy="259045"/>
    <xdr:sp macro="" textlink="">
      <xdr:nvSpPr>
        <xdr:cNvPr id="405" name="テキスト ボックス 404"/>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小学校の老朽化による施設の改築事業</a:t>
          </a:r>
          <a:r>
            <a:rPr kumimoji="0" lang="ja-JP" altLang="en-US" sz="1400" b="0" i="0" u="none" strike="noStrike" kern="0" cap="none" spc="0" normalizeH="0" baseline="0" noProof="0">
              <a:ln>
                <a:noFill/>
              </a:ln>
              <a:solidFill>
                <a:prstClr val="black"/>
              </a:solidFill>
              <a:effectLst/>
              <a:uLnTx/>
              <a:uFillTx/>
              <a:latin typeface="+mn-lt"/>
              <a:ea typeface="+mn-ea"/>
              <a:cs typeface="+mn-cs"/>
            </a:rPr>
            <a:t>や地震・津波対策事業</a:t>
          </a:r>
          <a:r>
            <a:rPr kumimoji="0" lang="ja-JP" altLang="ja-JP" sz="1400" b="0" i="0" u="none" strike="noStrike" kern="0" cap="none" spc="0" normalizeH="0" baseline="0" noProof="0">
              <a:ln>
                <a:noFill/>
              </a:ln>
              <a:solidFill>
                <a:prstClr val="black"/>
              </a:solidFill>
              <a:effectLst/>
              <a:uLnTx/>
              <a:uFillTx/>
              <a:latin typeface="+mn-lt"/>
              <a:ea typeface="+mn-ea"/>
              <a:cs typeface="+mn-cs"/>
            </a:rPr>
            <a:t>などによ</a:t>
          </a:r>
          <a:r>
            <a:rPr kumimoji="0" lang="ja-JP" altLang="en-US" sz="1400" b="0" i="0" u="none" strike="noStrike" kern="0" cap="none" spc="0" normalizeH="0" baseline="0" noProof="0">
              <a:ln>
                <a:noFill/>
              </a:ln>
              <a:solidFill>
                <a:prstClr val="black"/>
              </a:solidFill>
              <a:effectLst/>
              <a:uLnTx/>
              <a:uFillTx/>
              <a:latin typeface="+mn-lt"/>
              <a:ea typeface="+mn-ea"/>
              <a:cs typeface="+mn-cs"/>
            </a:rPr>
            <a:t>り地方債残高が増加し</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、類似団体平均を上回っている。今後</a:t>
          </a:r>
          <a:r>
            <a:rPr kumimoji="0" lang="ja-JP" altLang="en-US" sz="1400" b="0" i="0" u="none" strike="noStrike" kern="0" cap="none" spc="0" normalizeH="0" baseline="0" noProof="0">
              <a:ln>
                <a:noFill/>
              </a:ln>
              <a:solidFill>
                <a:prstClr val="black"/>
              </a:solidFill>
              <a:effectLst/>
              <a:uLnTx/>
              <a:uFillTx/>
              <a:latin typeface="+mn-lt"/>
              <a:ea typeface="+mn-ea"/>
              <a:cs typeface="+mn-cs"/>
            </a:rPr>
            <a:t>はごみ、消防などの一部事務組合等への負担金が増加し、数値がさらに悪化する懸念がある。これからも財</a:t>
          </a:r>
          <a:r>
            <a:rPr kumimoji="0" lang="ja-JP" altLang="ja-JP" sz="1400" b="0" i="0" u="none" strike="noStrike" kern="0" cap="none" spc="0" normalizeH="0" baseline="0" noProof="0">
              <a:ln>
                <a:noFill/>
              </a:ln>
              <a:solidFill>
                <a:prstClr val="black"/>
              </a:solidFill>
              <a:effectLst/>
              <a:uLnTx/>
              <a:uFillTx/>
              <a:latin typeface="+mn-lt"/>
              <a:ea typeface="+mn-ea"/>
              <a:cs typeface="+mn-cs"/>
            </a:rPr>
            <a:t>政調整基金及び減債基金の積立による充当可能基金の増額や、その他起債の新規発行を抑制することで数値の改善に努めていく。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147193</xdr:rowOff>
    </xdr:from>
    <xdr:to>
      <xdr:col>24</xdr:col>
      <xdr:colOff>558800</xdr:colOff>
      <xdr:row>16</xdr:row>
      <xdr:rowOff>127762</xdr:rowOff>
    </xdr:to>
    <xdr:cxnSp macro="">
      <xdr:nvCxnSpPr>
        <xdr:cNvPr id="439" name="直線コネクタ 438"/>
        <xdr:cNvCxnSpPr/>
      </xdr:nvCxnSpPr>
      <xdr:spPr>
        <a:xfrm flipV="1">
          <a:off x="16179800" y="2718943"/>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127762</xdr:rowOff>
    </xdr:to>
    <xdr:cxnSp macro="">
      <xdr:nvCxnSpPr>
        <xdr:cNvPr id="442" name="直線コネクタ 441"/>
        <xdr:cNvCxnSpPr/>
      </xdr:nvCxnSpPr>
      <xdr:spPr>
        <a:xfrm>
          <a:off x="15290800" y="28275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84328</xdr:rowOff>
    </xdr:from>
    <xdr:to>
      <xdr:col>22</xdr:col>
      <xdr:colOff>203200</xdr:colOff>
      <xdr:row>16</xdr:row>
      <xdr:rowOff>134197</xdr:rowOff>
    </xdr:to>
    <xdr:cxnSp macro="">
      <xdr:nvCxnSpPr>
        <xdr:cNvPr id="445" name="直線コネクタ 444"/>
        <xdr:cNvCxnSpPr/>
      </xdr:nvCxnSpPr>
      <xdr:spPr>
        <a:xfrm flipV="1">
          <a:off x="14401800" y="2827528"/>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134197</xdr:rowOff>
    </xdr:from>
    <xdr:to>
      <xdr:col>21</xdr:col>
      <xdr:colOff>0</xdr:colOff>
      <xdr:row>17</xdr:row>
      <xdr:rowOff>26289</xdr:rowOff>
    </xdr:to>
    <xdr:cxnSp macro="">
      <xdr:nvCxnSpPr>
        <xdr:cNvPr id="448" name="直線コネクタ 447"/>
        <xdr:cNvCxnSpPr/>
      </xdr:nvCxnSpPr>
      <xdr:spPr>
        <a:xfrm flipV="1">
          <a:off x="13512800" y="2877397"/>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96393</xdr:rowOff>
    </xdr:from>
    <xdr:to>
      <xdr:col>24</xdr:col>
      <xdr:colOff>609600</xdr:colOff>
      <xdr:row>16</xdr:row>
      <xdr:rowOff>26543</xdr:rowOff>
    </xdr:to>
    <xdr:sp macro="" textlink="">
      <xdr:nvSpPr>
        <xdr:cNvPr id="458" name="円/楕円 457"/>
        <xdr:cNvSpPr/>
      </xdr:nvSpPr>
      <xdr:spPr>
        <a:xfrm>
          <a:off x="169672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68470</xdr:rowOff>
    </xdr:from>
    <xdr:ext cx="762000" cy="259045"/>
    <xdr:sp macro="" textlink="">
      <xdr:nvSpPr>
        <xdr:cNvPr id="459" name="将来負担の状況該当値テキスト"/>
        <xdr:cNvSpPr txBox="1"/>
      </xdr:nvSpPr>
      <xdr:spPr>
        <a:xfrm>
          <a:off x="17106900" y="26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76962</xdr:rowOff>
    </xdr:from>
    <xdr:to>
      <xdr:col>23</xdr:col>
      <xdr:colOff>457200</xdr:colOff>
      <xdr:row>17</xdr:row>
      <xdr:rowOff>7112</xdr:rowOff>
    </xdr:to>
    <xdr:sp macro="" textlink="">
      <xdr:nvSpPr>
        <xdr:cNvPr id="460" name="円/楕円 459"/>
        <xdr:cNvSpPr/>
      </xdr:nvSpPr>
      <xdr:spPr>
        <a:xfrm>
          <a:off x="16129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163339</xdr:rowOff>
    </xdr:from>
    <xdr:ext cx="736600" cy="259045"/>
    <xdr:sp macro="" textlink="">
      <xdr:nvSpPr>
        <xdr:cNvPr id="461" name="テキスト ボックス 460"/>
        <xdr:cNvSpPr txBox="1"/>
      </xdr:nvSpPr>
      <xdr:spPr>
        <a:xfrm>
          <a:off x="15798800" y="290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33528</xdr:rowOff>
    </xdr:from>
    <xdr:to>
      <xdr:col>22</xdr:col>
      <xdr:colOff>254000</xdr:colOff>
      <xdr:row>16</xdr:row>
      <xdr:rowOff>135128</xdr:rowOff>
    </xdr:to>
    <xdr:sp macro="" textlink="">
      <xdr:nvSpPr>
        <xdr:cNvPr id="462" name="円/楕円 461"/>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119905</xdr:rowOff>
    </xdr:from>
    <xdr:ext cx="762000" cy="259045"/>
    <xdr:sp macro="" textlink="">
      <xdr:nvSpPr>
        <xdr:cNvPr id="463" name="テキスト ボックス 462"/>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83397</xdr:rowOff>
    </xdr:from>
    <xdr:to>
      <xdr:col>21</xdr:col>
      <xdr:colOff>50800</xdr:colOff>
      <xdr:row>17</xdr:row>
      <xdr:rowOff>13547</xdr:rowOff>
    </xdr:to>
    <xdr:sp macro="" textlink="">
      <xdr:nvSpPr>
        <xdr:cNvPr id="464" name="円/楕円 463"/>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169774</xdr:rowOff>
    </xdr:from>
    <xdr:ext cx="762000" cy="259045"/>
    <xdr:sp macro="" textlink="">
      <xdr:nvSpPr>
        <xdr:cNvPr id="465" name="テキスト ボックス 464"/>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146939</xdr:rowOff>
    </xdr:from>
    <xdr:to>
      <xdr:col>19</xdr:col>
      <xdr:colOff>533400</xdr:colOff>
      <xdr:row>17</xdr:row>
      <xdr:rowOff>77089</xdr:rowOff>
    </xdr:to>
    <xdr:sp macro="" textlink="">
      <xdr:nvSpPr>
        <xdr:cNvPr id="466" name="円/楕円 465"/>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61866</xdr:rowOff>
    </xdr:from>
    <xdr:ext cx="762000" cy="259045"/>
    <xdr:sp macro="" textlink="">
      <xdr:nvSpPr>
        <xdr:cNvPr id="467" name="テキスト ボックス 466"/>
        <xdr:cNvSpPr txBox="1"/>
      </xdr:nvSpPr>
      <xdr:spPr>
        <a:xfrm>
          <a:off x="13131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市町村合併直後からの退職者不補充等の新規採用抑制、早期退職者募集により、職員数の削減に取り組んだ結果、平成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２３</a:t>
          </a:r>
          <a:r>
            <a:rPr kumimoji="0" lang="ja-JP" altLang="ja-JP" sz="1400" b="0" i="0" u="none" strike="noStrike" kern="0" cap="none" spc="0" normalizeH="0" baseline="0" noProof="0">
              <a:ln>
                <a:noFill/>
              </a:ln>
              <a:solidFill>
                <a:prstClr val="black"/>
              </a:solidFill>
              <a:effectLst/>
              <a:uLnTx/>
              <a:uFillTx/>
              <a:latin typeface="+mn-lt"/>
              <a:ea typeface="+mn-ea"/>
              <a:cs typeface="+mn-cs"/>
            </a:rPr>
            <a:t>年度</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より以前</a:t>
          </a:r>
          <a:r>
            <a:rPr kumimoji="0" lang="ja-JP" altLang="ja-JP" sz="1400" b="0" i="0" u="none" strike="noStrike" kern="0" cap="none" spc="0" normalizeH="0" baseline="0" noProof="0">
              <a:ln>
                <a:noFill/>
              </a:ln>
              <a:solidFill>
                <a:prstClr val="black"/>
              </a:solidFill>
              <a:effectLst/>
              <a:uLnTx/>
              <a:uFillTx/>
              <a:latin typeface="+mn-lt"/>
              <a:ea typeface="+mn-ea"/>
              <a:cs typeface="+mn-cs"/>
            </a:rPr>
            <a:t>から類似団体平均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より低い水準にある</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。今後も時間外手当の抑制を図るなど、引き続き人件費の削減に努める。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145288</xdr:rowOff>
    </xdr:to>
    <xdr:cxnSp macro="">
      <xdr:nvCxnSpPr>
        <xdr:cNvPr id="64" name="直線コネクタ 63"/>
        <xdr:cNvCxnSpPr/>
      </xdr:nvCxnSpPr>
      <xdr:spPr>
        <a:xfrm flipV="1">
          <a:off x="3987800" y="62671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168148</xdr:rowOff>
    </xdr:to>
    <xdr:cxnSp macro="">
      <xdr:nvCxnSpPr>
        <xdr:cNvPr id="67" name="直線コネクタ 66"/>
        <xdr:cNvCxnSpPr/>
      </xdr:nvCxnSpPr>
      <xdr:spPr>
        <a:xfrm flipV="1">
          <a:off x="3098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36</xdr:row>
      <xdr:rowOff>168148</xdr:rowOff>
    </xdr:to>
    <xdr:cxnSp macro="">
      <xdr:nvCxnSpPr>
        <xdr:cNvPr id="70" name="直線コネクタ 69"/>
        <xdr:cNvCxnSpPr/>
      </xdr:nvCxnSpPr>
      <xdr:spPr>
        <a:xfrm>
          <a:off x="2209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28702</xdr:rowOff>
    </xdr:to>
    <xdr:cxnSp macro="">
      <xdr:nvCxnSpPr>
        <xdr:cNvPr id="73" name="直線コネクタ 72"/>
        <xdr:cNvCxnSpPr/>
      </xdr:nvCxnSpPr>
      <xdr:spPr>
        <a:xfrm flipV="1">
          <a:off x="1320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3" name="円/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ここ</a:t>
          </a:r>
          <a:r>
            <a:rPr kumimoji="0" lang="ja-JP" altLang="en-US" sz="1200" b="0" i="0" u="none" strike="noStrike" kern="0" cap="none" spc="0" normalizeH="0" baseline="0" noProof="0">
              <a:ln>
                <a:noFill/>
              </a:ln>
              <a:solidFill>
                <a:prstClr val="black"/>
              </a:solidFill>
              <a:effectLst/>
              <a:uLnTx/>
              <a:uFillTx/>
              <a:latin typeface="+mn-lt"/>
              <a:ea typeface="+mn-ea"/>
              <a:cs typeface="+mn-cs"/>
            </a:rPr>
            <a:t>最近の数値は改善してきいるものの、この</a:t>
          </a:r>
          <a:r>
            <a:rPr kumimoji="0" lang="ja-JP" altLang="ja-JP" sz="1200" b="0" i="0" u="none" strike="noStrike" kern="0" cap="none" spc="0" normalizeH="0" baseline="0" noProof="0">
              <a:ln>
                <a:noFill/>
              </a:ln>
              <a:solidFill>
                <a:prstClr val="black"/>
              </a:solidFill>
              <a:effectLst/>
              <a:uLnTx/>
              <a:uFillTx/>
              <a:latin typeface="+mn-lt"/>
              <a:ea typeface="+mn-ea"/>
              <a:cs typeface="+mn-cs"/>
            </a:rPr>
            <a:t>５年間はいずれも類似団体平均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より高い水準である。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原因として施設管理や保育所職員をはじめとした臨時職員等への賃金や電算関係、町営バスの運行委託料などが挙げられる。町財政の運営を見通す中で、指定管理者制度の一層の導入や、行財政改革において、行政としての適正なサービスの在り方について検討するなどコスト削減にむけた取組みを進めながら、</a:t>
          </a:r>
          <a:r>
            <a:rPr kumimoji="0" lang="ja-JP" altLang="en-US" sz="1200" b="0" i="0" u="none" strike="noStrike" kern="0" cap="none" spc="0" normalizeH="0" baseline="0" noProof="0">
              <a:ln>
                <a:noFill/>
              </a:ln>
              <a:solidFill>
                <a:prstClr val="black"/>
              </a:solidFill>
              <a:effectLst/>
              <a:uLnTx/>
              <a:uFillTx/>
              <a:latin typeface="+mn-lt"/>
              <a:ea typeface="+mn-ea"/>
              <a:cs typeface="+mn-cs"/>
            </a:rPr>
            <a:t>抑制に努めて</a:t>
          </a:r>
          <a:r>
            <a:rPr kumimoji="0" lang="ja-JP" altLang="ja-JP" sz="1200" b="0" i="0" u="none" strike="noStrike" kern="0" cap="none" spc="0" normalizeH="0" baseline="0" noProof="0">
              <a:ln>
                <a:noFill/>
              </a:ln>
              <a:solidFill>
                <a:prstClr val="black"/>
              </a:solidFill>
              <a:effectLst/>
              <a:uLnTx/>
              <a:uFillTx/>
              <a:latin typeface="+mn-lt"/>
              <a:ea typeface="+mn-ea"/>
              <a:cs typeface="+mn-cs"/>
            </a:rPr>
            <a:t>いく必要がある。</a:t>
          </a: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39370</xdr:rowOff>
    </xdr:to>
    <xdr:cxnSp macro="">
      <xdr:nvCxnSpPr>
        <xdr:cNvPr id="125" name="直線コネクタ 124"/>
        <xdr:cNvCxnSpPr/>
      </xdr:nvCxnSpPr>
      <xdr:spPr>
        <a:xfrm flipV="1">
          <a:off x="15671800" y="2946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39370</xdr:rowOff>
    </xdr:to>
    <xdr:cxnSp macro="">
      <xdr:nvCxnSpPr>
        <xdr:cNvPr id="128" name="直線コネクタ 127"/>
        <xdr:cNvCxnSpPr/>
      </xdr:nvCxnSpPr>
      <xdr:spPr>
        <a:xfrm>
          <a:off x="14782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39370</xdr:rowOff>
    </xdr:to>
    <xdr:cxnSp macro="">
      <xdr:nvCxnSpPr>
        <xdr:cNvPr id="131" name="直線コネクタ 130"/>
        <xdr:cNvCxnSpPr/>
      </xdr:nvCxnSpPr>
      <xdr:spPr>
        <a:xfrm flipV="1">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153670</xdr:rowOff>
    </xdr:to>
    <xdr:cxnSp macro="">
      <xdr:nvCxnSpPr>
        <xdr:cNvPr id="134" name="直線コネクタ 133"/>
        <xdr:cNvCxnSpPr/>
      </xdr:nvCxnSpPr>
      <xdr:spPr>
        <a:xfrm flipV="1">
          <a:off x="13004800" y="2954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における扶助費は、類似団体平均と同程度の水準となっている。内容としては、児童福祉関係の扶助費に比べ、老人福祉関係の扶助費が高くなっている。将来的には町単独で実施している制度の見直しなどを検討し、扶助費の増加を抑制するための取組みを進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86" name="直線コネクタ 185"/>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9" name="直線コネクタ 188"/>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165100</xdr:rowOff>
    </xdr:to>
    <xdr:cxnSp macro="">
      <xdr:nvCxnSpPr>
        <xdr:cNvPr id="192" name="直線コネクタ 191"/>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127000</xdr:rowOff>
    </xdr:to>
    <xdr:cxnSp macro="">
      <xdr:nvCxnSpPr>
        <xdr:cNvPr id="195" name="直線コネクタ 194"/>
        <xdr:cNvCxnSpPr/>
      </xdr:nvCxnSpPr>
      <xdr:spPr>
        <a:xfrm>
          <a:off x="1320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a:t>
          </a:r>
          <a:r>
            <a:rPr kumimoji="0" lang="ja-JP" altLang="en-US" sz="1400" b="0" i="0" u="none" strike="noStrike" kern="0" cap="none" spc="0" normalizeH="0" baseline="0" noProof="0">
              <a:ln>
                <a:noFill/>
              </a:ln>
              <a:solidFill>
                <a:prstClr val="black"/>
              </a:solidFill>
              <a:effectLst/>
              <a:uLnTx/>
              <a:uFillTx/>
              <a:latin typeface="+mn-lt"/>
              <a:ea typeface="+mn-ea"/>
              <a:cs typeface="+mn-cs"/>
            </a:rPr>
            <a:t>２３</a:t>
          </a:r>
          <a:r>
            <a:rPr kumimoji="0" lang="ja-JP" altLang="ja-JP" sz="1400" b="0" i="0" u="none" strike="noStrike" kern="0" cap="none" spc="0" normalizeH="0" baseline="0" noProof="0">
              <a:ln>
                <a:noFill/>
              </a:ln>
              <a:solidFill>
                <a:prstClr val="black"/>
              </a:solidFill>
              <a:effectLst/>
              <a:uLnTx/>
              <a:uFillTx/>
              <a:latin typeface="+mn-lt"/>
              <a:ea typeface="+mn-ea"/>
              <a:cs typeface="+mn-cs"/>
            </a:rPr>
            <a:t>年度以外は類似団体平均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より低い水準で推移している。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引き続き他会計へ経費の削減を</a:t>
          </a:r>
          <a:r>
            <a:rPr kumimoji="0" lang="ja-JP" altLang="en-US" sz="1400" b="0" i="0" u="none" strike="noStrike" kern="0" cap="none" spc="0" normalizeH="0" baseline="0" noProof="0">
              <a:ln>
                <a:noFill/>
              </a:ln>
              <a:solidFill>
                <a:prstClr val="black"/>
              </a:solidFill>
              <a:effectLst/>
              <a:uLnTx/>
              <a:uFillTx/>
              <a:latin typeface="+mn-lt"/>
              <a:ea typeface="+mn-ea"/>
              <a:cs typeface="+mn-cs"/>
            </a:rPr>
            <a:t>要請</a:t>
          </a:r>
          <a:r>
            <a:rPr kumimoji="0" lang="ja-JP" altLang="ja-JP" sz="1400" b="0" i="0" u="none" strike="noStrike" kern="0" cap="none" spc="0" normalizeH="0" baseline="0" noProof="0">
              <a:ln>
                <a:noFill/>
              </a:ln>
              <a:solidFill>
                <a:prstClr val="black"/>
              </a:solidFill>
              <a:effectLst/>
              <a:uLnTx/>
              <a:uFillTx/>
              <a:latin typeface="+mn-lt"/>
              <a:ea typeface="+mn-ea"/>
              <a:cs typeface="+mn-cs"/>
            </a:rPr>
            <a:t>するなど、繰出金などの適正な支出に努めていく。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17272</xdr:rowOff>
    </xdr:to>
    <xdr:cxnSp macro="">
      <xdr:nvCxnSpPr>
        <xdr:cNvPr id="244" name="直線コネクタ 243"/>
        <xdr:cNvCxnSpPr/>
      </xdr:nvCxnSpPr>
      <xdr:spPr>
        <a:xfrm flipV="1">
          <a:off x="15671800" y="9604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17272</xdr:rowOff>
    </xdr:to>
    <xdr:cxnSp macro="">
      <xdr:nvCxnSpPr>
        <xdr:cNvPr id="247" name="直線コネクタ 246"/>
        <xdr:cNvCxnSpPr/>
      </xdr:nvCxnSpPr>
      <xdr:spPr>
        <a:xfrm>
          <a:off x="14782800" y="9595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35560</xdr:rowOff>
    </xdr:to>
    <xdr:cxnSp macro="">
      <xdr:nvCxnSpPr>
        <xdr:cNvPr id="250" name="直線コネクタ 249"/>
        <xdr:cNvCxnSpPr/>
      </xdr:nvCxnSpPr>
      <xdr:spPr>
        <a:xfrm flipV="1">
          <a:off x="13893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57</xdr:row>
      <xdr:rowOff>10414</xdr:rowOff>
    </xdr:to>
    <xdr:cxnSp macro="">
      <xdr:nvCxnSpPr>
        <xdr:cNvPr id="253" name="直線コネクタ 252"/>
        <xdr:cNvCxnSpPr/>
      </xdr:nvCxnSpPr>
      <xdr:spPr>
        <a:xfrm flipV="1">
          <a:off x="13004800" y="96367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3" name="円/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5" name="円/楕円 264"/>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66" name="テキスト ボックス 265"/>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7" name="円/楕円 266"/>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8" name="テキスト ボックス 267"/>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69" name="円/楕円 268"/>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0" name="テキスト ボックス 269"/>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1" name="円/楕円 270"/>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2" name="テキスト ボックス 271"/>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ここ５年間はいずれも類似団体平均</a:t>
          </a:r>
          <a:r>
            <a:rPr kumimoji="0" lang="ja-JP" altLang="en-US" sz="1400" b="0" i="0" u="none" strike="noStrike" kern="0" cap="none" spc="0" normalizeH="0" baseline="0" noProof="0">
              <a:ln>
                <a:noFill/>
              </a:ln>
              <a:solidFill>
                <a:prstClr val="black"/>
              </a:solidFill>
              <a:effectLst/>
              <a:uLnTx/>
              <a:uFillTx/>
              <a:latin typeface="+mn-lt"/>
              <a:ea typeface="+mn-ea"/>
              <a:cs typeface="+mn-cs"/>
            </a:rPr>
            <a:t>より高い水準で推移している。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原因として広域で行っている消防、ごみ処理などに対する負担金が挙げられる。今後は経費削減に向けて広域への働きかけを進めるとともに、その他団体への補助金についても補助要件の見直し等を検討し、補助費等の削減に向けた取組み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94996</xdr:rowOff>
    </xdr:to>
    <xdr:cxnSp macro="">
      <xdr:nvCxnSpPr>
        <xdr:cNvPr id="302" name="直線コネクタ 301"/>
        <xdr:cNvCxnSpPr/>
      </xdr:nvCxnSpPr>
      <xdr:spPr>
        <a:xfrm flipV="1">
          <a:off x="15671800" y="6559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94996</xdr:rowOff>
    </xdr:from>
    <xdr:to>
      <xdr:col>22</xdr:col>
      <xdr:colOff>565150</xdr:colOff>
      <xdr:row>38</xdr:row>
      <xdr:rowOff>99568</xdr:rowOff>
    </xdr:to>
    <xdr:cxnSp macro="">
      <xdr:nvCxnSpPr>
        <xdr:cNvPr id="305" name="直線コネクタ 304"/>
        <xdr:cNvCxnSpPr/>
      </xdr:nvCxnSpPr>
      <xdr:spPr>
        <a:xfrm flipV="1">
          <a:off x="14782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76708</xdr:rowOff>
    </xdr:from>
    <xdr:to>
      <xdr:col>21</xdr:col>
      <xdr:colOff>361950</xdr:colOff>
      <xdr:row>38</xdr:row>
      <xdr:rowOff>99568</xdr:rowOff>
    </xdr:to>
    <xdr:cxnSp macro="">
      <xdr:nvCxnSpPr>
        <xdr:cNvPr id="308" name="直線コネクタ 307"/>
        <xdr:cNvCxnSpPr/>
      </xdr:nvCxnSpPr>
      <xdr:spPr>
        <a:xfrm>
          <a:off x="13893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76708</xdr:rowOff>
    </xdr:to>
    <xdr:cxnSp macro="">
      <xdr:nvCxnSpPr>
        <xdr:cNvPr id="311" name="直線コネクタ 310"/>
        <xdr:cNvCxnSpPr/>
      </xdr:nvCxnSpPr>
      <xdr:spPr>
        <a:xfrm>
          <a:off x="13004800" y="6591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1" name="円/楕円 320"/>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2"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44196</xdr:rowOff>
    </xdr:from>
    <xdr:to>
      <xdr:col>22</xdr:col>
      <xdr:colOff>615950</xdr:colOff>
      <xdr:row>38</xdr:row>
      <xdr:rowOff>145796</xdr:rowOff>
    </xdr:to>
    <xdr:sp macro="" textlink="">
      <xdr:nvSpPr>
        <xdr:cNvPr id="323" name="円/楕円 322"/>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130573</xdr:rowOff>
    </xdr:from>
    <xdr:ext cx="736600" cy="259045"/>
    <xdr:sp macro="" textlink="">
      <xdr:nvSpPr>
        <xdr:cNvPr id="324" name="テキスト ボックス 323"/>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25" name="円/楕円 324"/>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26" name="テキスト ボックス 325"/>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25908</xdr:rowOff>
    </xdr:from>
    <xdr:to>
      <xdr:col>20</xdr:col>
      <xdr:colOff>209550</xdr:colOff>
      <xdr:row>38</xdr:row>
      <xdr:rowOff>127508</xdr:rowOff>
    </xdr:to>
    <xdr:sp macro="" textlink="">
      <xdr:nvSpPr>
        <xdr:cNvPr id="327" name="円/楕円 326"/>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112285</xdr:rowOff>
    </xdr:from>
    <xdr:ext cx="762000" cy="259045"/>
    <xdr:sp macro="" textlink="">
      <xdr:nvSpPr>
        <xdr:cNvPr id="328" name="テキスト ボックス 327"/>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29" name="円/楕円 328"/>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0" name="テキスト ボックス 329"/>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合併特例事業債を中心とした大規模な普通建設事業費や平成２３年度の紀伊半島大水害による災害復旧事業に係る地方債の償還等により、類似団体平均を上回っている。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今後は、事業計画の見直し等により新規発行地方債を抑制し、適正な地方債管理に取り組むことで、数値の改善を図る。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30987</xdr:rowOff>
    </xdr:to>
    <xdr:cxnSp macro="">
      <xdr:nvCxnSpPr>
        <xdr:cNvPr id="360" name="直線コネクタ 359"/>
        <xdr:cNvCxnSpPr/>
      </xdr:nvCxnSpPr>
      <xdr:spPr>
        <a:xfrm flipV="1">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30987</xdr:rowOff>
    </xdr:to>
    <xdr:cxnSp macro="">
      <xdr:nvCxnSpPr>
        <xdr:cNvPr id="363" name="直線コネクタ 362"/>
        <xdr:cNvCxnSpPr/>
      </xdr:nvCxnSpPr>
      <xdr:spPr>
        <a:xfrm>
          <a:off x="3098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66" name="直線コネクタ 365"/>
        <xdr:cNvCxnSpPr/>
      </xdr:nvCxnSpPr>
      <xdr:spPr>
        <a:xfrm flipV="1">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69" name="直線コネクタ 368"/>
        <xdr:cNvCxnSpPr/>
      </xdr:nvCxnSpPr>
      <xdr:spPr>
        <a:xfrm>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79" name="円/楕円 378"/>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0"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1" name="円/楕円 380"/>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2" name="テキスト ボックス 381"/>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3" name="円/楕円 382"/>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4" name="テキスト ボックス 383"/>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5" name="円/楕円 384"/>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86" name="テキスト ボックス 385"/>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7" name="円/楕円 386"/>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8" name="テキスト ボックス 387"/>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平成</a:t>
          </a:r>
          <a:r>
            <a:rPr kumimoji="1" lang="en-US" altLang="ja-JP" sz="1400">
              <a:latin typeface="ＭＳ Ｐゴシック"/>
            </a:rPr>
            <a:t>26</a:t>
          </a:r>
          <a:r>
            <a:rPr kumimoji="1" lang="ja-JP" altLang="en-US" sz="1400">
              <a:latin typeface="ＭＳ Ｐゴシック"/>
            </a:rPr>
            <a:t>年度決算までは類似団体平均額上回っていたが、平成</a:t>
          </a:r>
          <a:r>
            <a:rPr kumimoji="1" lang="en-US" altLang="ja-JP" sz="1400">
              <a:latin typeface="ＭＳ Ｐゴシック"/>
            </a:rPr>
            <a:t>27</a:t>
          </a:r>
          <a:r>
            <a:rPr kumimoji="1" lang="ja-JP" altLang="en-US" sz="1400">
              <a:latin typeface="ＭＳ Ｐゴシック"/>
            </a:rPr>
            <a:t>年度決算では類似団体平均を下回り、数値が改善している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。本町では、公債費以外に経常収支比率を押し上げている原因となっているのは物件費と補助費とが考えられるので、これらの経常的な費用を抑制する取組みを進めていく。</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157480</xdr:rowOff>
    </xdr:to>
    <xdr:cxnSp macro="">
      <xdr:nvCxnSpPr>
        <xdr:cNvPr id="421" name="直線コネクタ 420"/>
        <xdr:cNvCxnSpPr/>
      </xdr:nvCxnSpPr>
      <xdr:spPr>
        <a:xfrm flipV="1">
          <a:off x="15671800" y="13260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77</xdr:row>
      <xdr:rowOff>157480</xdr:rowOff>
    </xdr:to>
    <xdr:cxnSp macro="">
      <xdr:nvCxnSpPr>
        <xdr:cNvPr id="424" name="直線コネクタ 423"/>
        <xdr:cNvCxnSpPr/>
      </xdr:nvCxnSpPr>
      <xdr:spPr>
        <a:xfrm>
          <a:off x="14782800" y="1335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5080</xdr:rowOff>
    </xdr:to>
    <xdr:cxnSp macro="">
      <xdr:nvCxnSpPr>
        <xdr:cNvPr id="427" name="直線コネクタ 426"/>
        <xdr:cNvCxnSpPr/>
      </xdr:nvCxnSpPr>
      <xdr:spPr>
        <a:xfrm flipV="1">
          <a:off x="13893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79</xdr:row>
      <xdr:rowOff>20320</xdr:rowOff>
    </xdr:to>
    <xdr:cxnSp macro="">
      <xdr:nvCxnSpPr>
        <xdr:cNvPr id="430" name="直線コネクタ 429"/>
        <xdr:cNvCxnSpPr/>
      </xdr:nvCxnSpPr>
      <xdr:spPr>
        <a:xfrm flipV="1">
          <a:off x="13004800" y="133781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0" name="円/楕円 439"/>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24147</xdr:rowOff>
    </xdr:from>
    <xdr:ext cx="762000" cy="259045"/>
    <xdr:sp macro="" textlink="">
      <xdr:nvSpPr>
        <xdr:cNvPr id="441"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42" name="円/楕円 441"/>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43" name="テキスト ボックス 442"/>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4" name="円/楕円 443"/>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5" name="テキスト ボックス 444"/>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46" name="円/楕円 445"/>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47" name="テキスト ボックス 446"/>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140970</xdr:rowOff>
    </xdr:from>
    <xdr:to>
      <xdr:col>19</xdr:col>
      <xdr:colOff>6350</xdr:colOff>
      <xdr:row>79</xdr:row>
      <xdr:rowOff>71120</xdr:rowOff>
    </xdr:to>
    <xdr:sp macro="" textlink="">
      <xdr:nvSpPr>
        <xdr:cNvPr id="448" name="円/楕円 447"/>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55897</xdr:rowOff>
    </xdr:from>
    <xdr:ext cx="762000" cy="259045"/>
    <xdr:sp macro="" textlink="">
      <xdr:nvSpPr>
        <xdr:cNvPr id="449" name="テキスト ボックス 448"/>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三重県紀宝町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140907</xdr:rowOff>
    </xdr:from>
    <xdr:to>
      <xdr:col>4</xdr:col>
      <xdr:colOff>1117600</xdr:colOff>
      <xdr:row>17</xdr:row>
      <xdr:rowOff>166792</xdr:rowOff>
    </xdr:to>
    <xdr:cxnSp macro="">
      <xdr:nvCxnSpPr>
        <xdr:cNvPr id="50" name="直線コネクタ 49"/>
        <xdr:cNvCxnSpPr/>
      </xdr:nvCxnSpPr>
      <xdr:spPr bwMode="auto">
        <a:xfrm flipV="1">
          <a:off x="5003800" y="3103182"/>
          <a:ext cx="6477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125683</xdr:rowOff>
    </xdr:from>
    <xdr:ext cx="762000" cy="259045"/>
    <xdr:sp macro="" textlink="">
      <xdr:nvSpPr>
        <xdr:cNvPr id="51" name="人口1人当たり決算額の推移平均値テキスト130"/>
        <xdr:cNvSpPr txBox="1"/>
      </xdr:nvSpPr>
      <xdr:spPr>
        <a:xfrm>
          <a:off x="5740400" y="30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165839</xdr:rowOff>
    </xdr:from>
    <xdr:to>
      <xdr:col>4</xdr:col>
      <xdr:colOff>469900</xdr:colOff>
      <xdr:row>17</xdr:row>
      <xdr:rowOff>166792</xdr:rowOff>
    </xdr:to>
    <xdr:cxnSp macro="">
      <xdr:nvCxnSpPr>
        <xdr:cNvPr id="53" name="直線コネクタ 52"/>
        <xdr:cNvCxnSpPr/>
      </xdr:nvCxnSpPr>
      <xdr:spPr bwMode="auto">
        <a:xfrm>
          <a:off x="4305300" y="3128114"/>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165839</xdr:rowOff>
    </xdr:from>
    <xdr:to>
      <xdr:col>3</xdr:col>
      <xdr:colOff>904875</xdr:colOff>
      <xdr:row>18</xdr:row>
      <xdr:rowOff>691</xdr:rowOff>
    </xdr:to>
    <xdr:cxnSp macro="">
      <xdr:nvCxnSpPr>
        <xdr:cNvPr id="56" name="直線コネクタ 55"/>
        <xdr:cNvCxnSpPr/>
      </xdr:nvCxnSpPr>
      <xdr:spPr bwMode="auto">
        <a:xfrm flipV="1">
          <a:off x="3606800" y="3128114"/>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144495</xdr:rowOff>
    </xdr:from>
    <xdr:to>
      <xdr:col>3</xdr:col>
      <xdr:colOff>206375</xdr:colOff>
      <xdr:row>18</xdr:row>
      <xdr:rowOff>691</xdr:rowOff>
    </xdr:to>
    <xdr:cxnSp macro="">
      <xdr:nvCxnSpPr>
        <xdr:cNvPr id="59" name="直線コネクタ 58"/>
        <xdr:cNvCxnSpPr/>
      </xdr:nvCxnSpPr>
      <xdr:spPr bwMode="auto">
        <a:xfrm>
          <a:off x="2908300" y="3106770"/>
          <a:ext cx="698500" cy="2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90107</xdr:rowOff>
    </xdr:from>
    <xdr:to>
      <xdr:col>5</xdr:col>
      <xdr:colOff>34925</xdr:colOff>
      <xdr:row>18</xdr:row>
      <xdr:rowOff>20257</xdr:rowOff>
    </xdr:to>
    <xdr:sp macro="" textlink="">
      <xdr:nvSpPr>
        <xdr:cNvPr id="69" name="円/楕円 68"/>
        <xdr:cNvSpPr/>
      </xdr:nvSpPr>
      <xdr:spPr bwMode="auto">
        <a:xfrm>
          <a:off x="56007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106634</xdr:rowOff>
    </xdr:from>
    <xdr:ext cx="762000" cy="259045"/>
    <xdr:sp macro="" textlink="">
      <xdr:nvSpPr>
        <xdr:cNvPr id="70" name="人口1人当たり決算額の推移該当値テキスト130"/>
        <xdr:cNvSpPr txBox="1"/>
      </xdr:nvSpPr>
      <xdr:spPr>
        <a:xfrm>
          <a:off x="5740400" y="28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115992</xdr:rowOff>
    </xdr:from>
    <xdr:to>
      <xdr:col>4</xdr:col>
      <xdr:colOff>520700</xdr:colOff>
      <xdr:row>18</xdr:row>
      <xdr:rowOff>46142</xdr:rowOff>
    </xdr:to>
    <xdr:sp macro="" textlink="">
      <xdr:nvSpPr>
        <xdr:cNvPr id="71" name="円/楕円 70"/>
        <xdr:cNvSpPr/>
      </xdr:nvSpPr>
      <xdr:spPr bwMode="auto">
        <a:xfrm>
          <a:off x="49530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30919</xdr:rowOff>
    </xdr:from>
    <xdr:ext cx="736600" cy="259045"/>
    <xdr:sp macro="" textlink="">
      <xdr:nvSpPr>
        <xdr:cNvPr id="72" name="テキスト ボックス 71"/>
        <xdr:cNvSpPr txBox="1"/>
      </xdr:nvSpPr>
      <xdr:spPr>
        <a:xfrm>
          <a:off x="4622800" y="316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115039</xdr:rowOff>
    </xdr:from>
    <xdr:to>
      <xdr:col>3</xdr:col>
      <xdr:colOff>955675</xdr:colOff>
      <xdr:row>18</xdr:row>
      <xdr:rowOff>45189</xdr:rowOff>
    </xdr:to>
    <xdr:sp macro="" textlink="">
      <xdr:nvSpPr>
        <xdr:cNvPr id="73" name="円/楕円 72"/>
        <xdr:cNvSpPr/>
      </xdr:nvSpPr>
      <xdr:spPr bwMode="auto">
        <a:xfrm>
          <a:off x="4254500" y="307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55366</xdr:rowOff>
    </xdr:from>
    <xdr:ext cx="762000" cy="259045"/>
    <xdr:sp macro="" textlink="">
      <xdr:nvSpPr>
        <xdr:cNvPr id="74" name="テキスト ボックス 73"/>
        <xdr:cNvSpPr txBox="1"/>
      </xdr:nvSpPr>
      <xdr:spPr>
        <a:xfrm>
          <a:off x="3924300" y="28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121341</xdr:rowOff>
    </xdr:from>
    <xdr:to>
      <xdr:col>3</xdr:col>
      <xdr:colOff>257175</xdr:colOff>
      <xdr:row>18</xdr:row>
      <xdr:rowOff>51491</xdr:rowOff>
    </xdr:to>
    <xdr:sp macro="" textlink="">
      <xdr:nvSpPr>
        <xdr:cNvPr id="75" name="円/楕円 74"/>
        <xdr:cNvSpPr/>
      </xdr:nvSpPr>
      <xdr:spPr bwMode="auto">
        <a:xfrm>
          <a:off x="3556000" y="308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36268</xdr:rowOff>
    </xdr:from>
    <xdr:ext cx="762000" cy="259045"/>
    <xdr:sp macro="" textlink="">
      <xdr:nvSpPr>
        <xdr:cNvPr id="76" name="テキスト ボックス 75"/>
        <xdr:cNvSpPr txBox="1"/>
      </xdr:nvSpPr>
      <xdr:spPr>
        <a:xfrm>
          <a:off x="3225800" y="316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93695</xdr:rowOff>
    </xdr:from>
    <xdr:to>
      <xdr:col>2</xdr:col>
      <xdr:colOff>692150</xdr:colOff>
      <xdr:row>18</xdr:row>
      <xdr:rowOff>23845</xdr:rowOff>
    </xdr:to>
    <xdr:sp macro="" textlink="">
      <xdr:nvSpPr>
        <xdr:cNvPr id="77" name="円/楕円 76"/>
        <xdr:cNvSpPr/>
      </xdr:nvSpPr>
      <xdr:spPr bwMode="auto">
        <a:xfrm>
          <a:off x="2857500" y="305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8622</xdr:rowOff>
    </xdr:from>
    <xdr:ext cx="762000" cy="259045"/>
    <xdr:sp macro="" textlink="">
      <xdr:nvSpPr>
        <xdr:cNvPr id="78" name="テキスト ボックス 77"/>
        <xdr:cNvSpPr txBox="1"/>
      </xdr:nvSpPr>
      <xdr:spPr>
        <a:xfrm>
          <a:off x="2527300" y="31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72319</xdr:rowOff>
    </xdr:from>
    <xdr:to>
      <xdr:col>4</xdr:col>
      <xdr:colOff>1117600</xdr:colOff>
      <xdr:row>35</xdr:row>
      <xdr:rowOff>271018</xdr:rowOff>
    </xdr:to>
    <xdr:cxnSp macro="">
      <xdr:nvCxnSpPr>
        <xdr:cNvPr id="110" name="直線コネクタ 109"/>
        <xdr:cNvCxnSpPr/>
      </xdr:nvCxnSpPr>
      <xdr:spPr bwMode="auto">
        <a:xfrm>
          <a:off x="5003800" y="6682669"/>
          <a:ext cx="647700" cy="19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72319</xdr:rowOff>
    </xdr:from>
    <xdr:to>
      <xdr:col>4</xdr:col>
      <xdr:colOff>469900</xdr:colOff>
      <xdr:row>35</xdr:row>
      <xdr:rowOff>158821</xdr:rowOff>
    </xdr:to>
    <xdr:cxnSp macro="">
      <xdr:nvCxnSpPr>
        <xdr:cNvPr id="113" name="直線コネクタ 112"/>
        <xdr:cNvCxnSpPr/>
      </xdr:nvCxnSpPr>
      <xdr:spPr bwMode="auto">
        <a:xfrm flipV="1">
          <a:off x="4305300" y="6682669"/>
          <a:ext cx="698500" cy="8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158821</xdr:rowOff>
    </xdr:from>
    <xdr:to>
      <xdr:col>3</xdr:col>
      <xdr:colOff>904875</xdr:colOff>
      <xdr:row>35</xdr:row>
      <xdr:rowOff>250513</xdr:rowOff>
    </xdr:to>
    <xdr:cxnSp macro="">
      <xdr:nvCxnSpPr>
        <xdr:cNvPr id="116" name="直線コネクタ 115"/>
        <xdr:cNvCxnSpPr/>
      </xdr:nvCxnSpPr>
      <xdr:spPr bwMode="auto">
        <a:xfrm flipV="1">
          <a:off x="3606800" y="6769171"/>
          <a:ext cx="698500" cy="9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183990</xdr:rowOff>
    </xdr:from>
    <xdr:to>
      <xdr:col>3</xdr:col>
      <xdr:colOff>206375</xdr:colOff>
      <xdr:row>35</xdr:row>
      <xdr:rowOff>250513</xdr:rowOff>
    </xdr:to>
    <xdr:cxnSp macro="">
      <xdr:nvCxnSpPr>
        <xdr:cNvPr id="119" name="直線コネクタ 118"/>
        <xdr:cNvCxnSpPr/>
      </xdr:nvCxnSpPr>
      <xdr:spPr bwMode="auto">
        <a:xfrm>
          <a:off x="2908300" y="6794340"/>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220218</xdr:rowOff>
    </xdr:from>
    <xdr:to>
      <xdr:col>5</xdr:col>
      <xdr:colOff>34925</xdr:colOff>
      <xdr:row>35</xdr:row>
      <xdr:rowOff>321818</xdr:rowOff>
    </xdr:to>
    <xdr:sp macro="" textlink="">
      <xdr:nvSpPr>
        <xdr:cNvPr id="129" name="円/楕円 128"/>
        <xdr:cNvSpPr/>
      </xdr:nvSpPr>
      <xdr:spPr bwMode="auto">
        <a:xfrm>
          <a:off x="56007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65295</xdr:rowOff>
    </xdr:from>
    <xdr:ext cx="762000" cy="259045"/>
    <xdr:sp macro="" textlink="">
      <xdr:nvSpPr>
        <xdr:cNvPr id="130" name="人口1人当たり決算額の推移該当値テキスト445"/>
        <xdr:cNvSpPr txBox="1"/>
      </xdr:nvSpPr>
      <xdr:spPr>
        <a:xfrm>
          <a:off x="5740400" y="66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21519</xdr:rowOff>
    </xdr:from>
    <xdr:to>
      <xdr:col>4</xdr:col>
      <xdr:colOff>520700</xdr:colOff>
      <xdr:row>35</xdr:row>
      <xdr:rowOff>123119</xdr:rowOff>
    </xdr:to>
    <xdr:sp macro="" textlink="">
      <xdr:nvSpPr>
        <xdr:cNvPr id="131" name="円/楕円 130"/>
        <xdr:cNvSpPr/>
      </xdr:nvSpPr>
      <xdr:spPr bwMode="auto">
        <a:xfrm>
          <a:off x="4953000" y="663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133296</xdr:rowOff>
    </xdr:from>
    <xdr:ext cx="736600" cy="259045"/>
    <xdr:sp macro="" textlink="">
      <xdr:nvSpPr>
        <xdr:cNvPr id="132" name="テキスト ボックス 131"/>
        <xdr:cNvSpPr txBox="1"/>
      </xdr:nvSpPr>
      <xdr:spPr>
        <a:xfrm>
          <a:off x="4622800" y="640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108021</xdr:rowOff>
    </xdr:from>
    <xdr:to>
      <xdr:col>3</xdr:col>
      <xdr:colOff>955675</xdr:colOff>
      <xdr:row>35</xdr:row>
      <xdr:rowOff>209621</xdr:rowOff>
    </xdr:to>
    <xdr:sp macro="" textlink="">
      <xdr:nvSpPr>
        <xdr:cNvPr id="133" name="円/楕円 132"/>
        <xdr:cNvSpPr/>
      </xdr:nvSpPr>
      <xdr:spPr bwMode="auto">
        <a:xfrm>
          <a:off x="4254500" y="67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219798</xdr:rowOff>
    </xdr:from>
    <xdr:ext cx="762000" cy="259045"/>
    <xdr:sp macro="" textlink="">
      <xdr:nvSpPr>
        <xdr:cNvPr id="134" name="テキスト ボックス 133"/>
        <xdr:cNvSpPr txBox="1"/>
      </xdr:nvSpPr>
      <xdr:spPr>
        <a:xfrm>
          <a:off x="3924300" y="648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199713</xdr:rowOff>
    </xdr:from>
    <xdr:to>
      <xdr:col>3</xdr:col>
      <xdr:colOff>257175</xdr:colOff>
      <xdr:row>35</xdr:row>
      <xdr:rowOff>301313</xdr:rowOff>
    </xdr:to>
    <xdr:sp macro="" textlink="">
      <xdr:nvSpPr>
        <xdr:cNvPr id="135" name="円/楕円 134"/>
        <xdr:cNvSpPr/>
      </xdr:nvSpPr>
      <xdr:spPr bwMode="auto">
        <a:xfrm>
          <a:off x="3556000" y="68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286090</xdr:rowOff>
    </xdr:from>
    <xdr:ext cx="762000" cy="259045"/>
    <xdr:sp macro="" textlink="">
      <xdr:nvSpPr>
        <xdr:cNvPr id="136" name="テキスト ボックス 135"/>
        <xdr:cNvSpPr txBox="1"/>
      </xdr:nvSpPr>
      <xdr:spPr>
        <a:xfrm>
          <a:off x="3225800" y="68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133190</xdr:rowOff>
    </xdr:from>
    <xdr:to>
      <xdr:col>2</xdr:col>
      <xdr:colOff>692150</xdr:colOff>
      <xdr:row>35</xdr:row>
      <xdr:rowOff>234790</xdr:rowOff>
    </xdr:to>
    <xdr:sp macro="" textlink="">
      <xdr:nvSpPr>
        <xdr:cNvPr id="137" name="円/楕円 136"/>
        <xdr:cNvSpPr/>
      </xdr:nvSpPr>
      <xdr:spPr bwMode="auto">
        <a:xfrm>
          <a:off x="2857500" y="674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244967</xdr:rowOff>
    </xdr:from>
    <xdr:ext cx="762000" cy="259045"/>
    <xdr:sp macro="" textlink="">
      <xdr:nvSpPr>
        <xdr:cNvPr id="138" name="テキスト ボックス 137"/>
        <xdr:cNvSpPr txBox="1"/>
      </xdr:nvSpPr>
      <xdr:spPr>
        <a:xfrm>
          <a:off x="2527300" y="65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76614</xdr:rowOff>
    </xdr:from>
    <xdr:to>
      <xdr:col>6</xdr:col>
      <xdr:colOff>511175</xdr:colOff>
      <xdr:row>37</xdr:row>
      <xdr:rowOff>84196</xdr:rowOff>
    </xdr:to>
    <xdr:cxnSp macro="">
      <xdr:nvCxnSpPr>
        <xdr:cNvPr id="61" name="直線コネクタ 60"/>
        <xdr:cNvCxnSpPr/>
      </xdr:nvCxnSpPr>
      <xdr:spPr>
        <a:xfrm flipV="1">
          <a:off x="3797300" y="6420264"/>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83922</xdr:rowOff>
    </xdr:from>
    <xdr:to>
      <xdr:col>5</xdr:col>
      <xdr:colOff>358775</xdr:colOff>
      <xdr:row>37</xdr:row>
      <xdr:rowOff>84196</xdr:rowOff>
    </xdr:to>
    <xdr:cxnSp macro="">
      <xdr:nvCxnSpPr>
        <xdr:cNvPr id="64" name="直線コネクタ 63"/>
        <xdr:cNvCxnSpPr/>
      </xdr:nvCxnSpPr>
      <xdr:spPr>
        <a:xfrm>
          <a:off x="2908300" y="642757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83922</xdr:rowOff>
    </xdr:from>
    <xdr:to>
      <xdr:col>4</xdr:col>
      <xdr:colOff>155575</xdr:colOff>
      <xdr:row>37</xdr:row>
      <xdr:rowOff>91389</xdr:rowOff>
    </xdr:to>
    <xdr:cxnSp macro="">
      <xdr:nvCxnSpPr>
        <xdr:cNvPr id="67" name="直線コネクタ 66"/>
        <xdr:cNvCxnSpPr/>
      </xdr:nvCxnSpPr>
      <xdr:spPr>
        <a:xfrm flipV="1">
          <a:off x="2019300" y="6427572"/>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37188</xdr:rowOff>
    </xdr:from>
    <xdr:to>
      <xdr:col>2</xdr:col>
      <xdr:colOff>638175</xdr:colOff>
      <xdr:row>37</xdr:row>
      <xdr:rowOff>91389</xdr:rowOff>
    </xdr:to>
    <xdr:cxnSp macro="">
      <xdr:nvCxnSpPr>
        <xdr:cNvPr id="70" name="直線コネクタ 69"/>
        <xdr:cNvCxnSpPr/>
      </xdr:nvCxnSpPr>
      <xdr:spPr>
        <a:xfrm>
          <a:off x="1130300" y="6380838"/>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25814</xdr:rowOff>
    </xdr:from>
    <xdr:to>
      <xdr:col>6</xdr:col>
      <xdr:colOff>561975</xdr:colOff>
      <xdr:row>37</xdr:row>
      <xdr:rowOff>127414</xdr:rowOff>
    </xdr:to>
    <xdr:sp macro="" textlink="">
      <xdr:nvSpPr>
        <xdr:cNvPr id="80" name="円/楕円 79"/>
        <xdr:cNvSpPr/>
      </xdr:nvSpPr>
      <xdr:spPr>
        <a:xfrm>
          <a:off x="45847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48691</xdr:rowOff>
    </xdr:from>
    <xdr:ext cx="534377" cy="259045"/>
    <xdr:sp macro="" textlink="">
      <xdr:nvSpPr>
        <xdr:cNvPr id="81" name="人件費該当値テキスト"/>
        <xdr:cNvSpPr txBox="1"/>
      </xdr:nvSpPr>
      <xdr:spPr>
        <a:xfrm>
          <a:off x="4686300" y="62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33396</xdr:rowOff>
    </xdr:from>
    <xdr:to>
      <xdr:col>5</xdr:col>
      <xdr:colOff>409575</xdr:colOff>
      <xdr:row>37</xdr:row>
      <xdr:rowOff>134996</xdr:rowOff>
    </xdr:to>
    <xdr:sp macro="" textlink="">
      <xdr:nvSpPr>
        <xdr:cNvPr id="82" name="円/楕円 81"/>
        <xdr:cNvSpPr/>
      </xdr:nvSpPr>
      <xdr:spPr>
        <a:xfrm>
          <a:off x="3746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151523</xdr:rowOff>
    </xdr:from>
    <xdr:ext cx="534377" cy="259045"/>
    <xdr:sp macro="" textlink="">
      <xdr:nvSpPr>
        <xdr:cNvPr id="83" name="テキスト ボックス 82"/>
        <xdr:cNvSpPr txBox="1"/>
      </xdr:nvSpPr>
      <xdr:spPr>
        <a:xfrm>
          <a:off x="3530111" y="61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33122</xdr:rowOff>
    </xdr:from>
    <xdr:to>
      <xdr:col>4</xdr:col>
      <xdr:colOff>206375</xdr:colOff>
      <xdr:row>37</xdr:row>
      <xdr:rowOff>134722</xdr:rowOff>
    </xdr:to>
    <xdr:sp macro="" textlink="">
      <xdr:nvSpPr>
        <xdr:cNvPr id="84" name="円/楕円 83"/>
        <xdr:cNvSpPr/>
      </xdr:nvSpPr>
      <xdr:spPr>
        <a:xfrm>
          <a:off x="2857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151249</xdr:rowOff>
    </xdr:from>
    <xdr:ext cx="534377" cy="259045"/>
    <xdr:sp macro="" textlink="">
      <xdr:nvSpPr>
        <xdr:cNvPr id="85" name="テキスト ボックス 84"/>
        <xdr:cNvSpPr txBox="1"/>
      </xdr:nvSpPr>
      <xdr:spPr>
        <a:xfrm>
          <a:off x="2641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40589</xdr:rowOff>
    </xdr:from>
    <xdr:to>
      <xdr:col>3</xdr:col>
      <xdr:colOff>3175</xdr:colOff>
      <xdr:row>37</xdr:row>
      <xdr:rowOff>142189</xdr:rowOff>
    </xdr:to>
    <xdr:sp macro="" textlink="">
      <xdr:nvSpPr>
        <xdr:cNvPr id="86" name="円/楕円 85"/>
        <xdr:cNvSpPr/>
      </xdr:nvSpPr>
      <xdr:spPr>
        <a:xfrm>
          <a:off x="1968500" y="63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133316</xdr:rowOff>
    </xdr:from>
    <xdr:ext cx="534377" cy="259045"/>
    <xdr:sp macro="" textlink="">
      <xdr:nvSpPr>
        <xdr:cNvPr id="87" name="テキスト ボックス 86"/>
        <xdr:cNvSpPr txBox="1"/>
      </xdr:nvSpPr>
      <xdr:spPr>
        <a:xfrm>
          <a:off x="1752111" y="64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157838</xdr:rowOff>
    </xdr:from>
    <xdr:to>
      <xdr:col>1</xdr:col>
      <xdr:colOff>485775</xdr:colOff>
      <xdr:row>37</xdr:row>
      <xdr:rowOff>87988</xdr:rowOff>
    </xdr:to>
    <xdr:sp macro="" textlink="">
      <xdr:nvSpPr>
        <xdr:cNvPr id="88" name="円/楕円 87"/>
        <xdr:cNvSpPr/>
      </xdr:nvSpPr>
      <xdr:spPr>
        <a:xfrm>
          <a:off x="1079500" y="63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104515</xdr:rowOff>
    </xdr:from>
    <xdr:ext cx="534377" cy="259045"/>
    <xdr:sp macro="" textlink="">
      <xdr:nvSpPr>
        <xdr:cNvPr id="89" name="テキスト ボックス 88"/>
        <xdr:cNvSpPr txBox="1"/>
      </xdr:nvSpPr>
      <xdr:spPr>
        <a:xfrm>
          <a:off x="863111" y="61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4336</xdr:rowOff>
    </xdr:from>
    <xdr:to>
      <xdr:col>6</xdr:col>
      <xdr:colOff>511175</xdr:colOff>
      <xdr:row>56</xdr:row>
      <xdr:rowOff>58340</xdr:rowOff>
    </xdr:to>
    <xdr:cxnSp macro="">
      <xdr:nvCxnSpPr>
        <xdr:cNvPr id="121" name="直線コネクタ 120"/>
        <xdr:cNvCxnSpPr/>
      </xdr:nvCxnSpPr>
      <xdr:spPr>
        <a:xfrm flipV="1">
          <a:off x="3797300" y="9605536"/>
          <a:ext cx="8382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58340</xdr:rowOff>
    </xdr:from>
    <xdr:to>
      <xdr:col>5</xdr:col>
      <xdr:colOff>358775</xdr:colOff>
      <xdr:row>56</xdr:row>
      <xdr:rowOff>119474</xdr:rowOff>
    </xdr:to>
    <xdr:cxnSp macro="">
      <xdr:nvCxnSpPr>
        <xdr:cNvPr id="124" name="直線コネクタ 123"/>
        <xdr:cNvCxnSpPr/>
      </xdr:nvCxnSpPr>
      <xdr:spPr>
        <a:xfrm flipV="1">
          <a:off x="2908300" y="9659540"/>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61671</xdr:rowOff>
    </xdr:from>
    <xdr:to>
      <xdr:col>4</xdr:col>
      <xdr:colOff>155575</xdr:colOff>
      <xdr:row>56</xdr:row>
      <xdr:rowOff>119474</xdr:rowOff>
    </xdr:to>
    <xdr:cxnSp macro="">
      <xdr:nvCxnSpPr>
        <xdr:cNvPr id="127" name="直線コネクタ 126"/>
        <xdr:cNvCxnSpPr/>
      </xdr:nvCxnSpPr>
      <xdr:spPr>
        <a:xfrm>
          <a:off x="2019300" y="9662871"/>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83443</xdr:rowOff>
    </xdr:from>
    <xdr:to>
      <xdr:col>2</xdr:col>
      <xdr:colOff>638175</xdr:colOff>
      <xdr:row>56</xdr:row>
      <xdr:rowOff>61671</xdr:rowOff>
    </xdr:to>
    <xdr:cxnSp macro="">
      <xdr:nvCxnSpPr>
        <xdr:cNvPr id="130" name="直線コネクタ 129"/>
        <xdr:cNvCxnSpPr/>
      </xdr:nvCxnSpPr>
      <xdr:spPr>
        <a:xfrm>
          <a:off x="1130300" y="8998843"/>
          <a:ext cx="889000" cy="6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124986</xdr:rowOff>
    </xdr:from>
    <xdr:to>
      <xdr:col>6</xdr:col>
      <xdr:colOff>561975</xdr:colOff>
      <xdr:row>56</xdr:row>
      <xdr:rowOff>55136</xdr:rowOff>
    </xdr:to>
    <xdr:sp macro="" textlink="">
      <xdr:nvSpPr>
        <xdr:cNvPr id="140" name="円/楕円 139"/>
        <xdr:cNvSpPr/>
      </xdr:nvSpPr>
      <xdr:spPr>
        <a:xfrm>
          <a:off x="4584700" y="95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147863</xdr:rowOff>
    </xdr:from>
    <xdr:ext cx="534377" cy="259045"/>
    <xdr:sp macro="" textlink="">
      <xdr:nvSpPr>
        <xdr:cNvPr id="141" name="物件費該当値テキスト"/>
        <xdr:cNvSpPr txBox="1"/>
      </xdr:nvSpPr>
      <xdr:spPr>
        <a:xfrm>
          <a:off x="4686300" y="94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7540</xdr:rowOff>
    </xdr:from>
    <xdr:to>
      <xdr:col>5</xdr:col>
      <xdr:colOff>409575</xdr:colOff>
      <xdr:row>56</xdr:row>
      <xdr:rowOff>109140</xdr:rowOff>
    </xdr:to>
    <xdr:sp macro="" textlink="">
      <xdr:nvSpPr>
        <xdr:cNvPr id="142" name="円/楕円 141"/>
        <xdr:cNvSpPr/>
      </xdr:nvSpPr>
      <xdr:spPr>
        <a:xfrm>
          <a:off x="3746500" y="96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125667</xdr:rowOff>
    </xdr:from>
    <xdr:ext cx="534377" cy="259045"/>
    <xdr:sp macro="" textlink="">
      <xdr:nvSpPr>
        <xdr:cNvPr id="143" name="テキスト ボックス 142"/>
        <xdr:cNvSpPr txBox="1"/>
      </xdr:nvSpPr>
      <xdr:spPr>
        <a:xfrm>
          <a:off x="3530111" y="938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68674</xdr:rowOff>
    </xdr:from>
    <xdr:to>
      <xdr:col>4</xdr:col>
      <xdr:colOff>206375</xdr:colOff>
      <xdr:row>56</xdr:row>
      <xdr:rowOff>170274</xdr:rowOff>
    </xdr:to>
    <xdr:sp macro="" textlink="">
      <xdr:nvSpPr>
        <xdr:cNvPr id="144" name="円/楕円 143"/>
        <xdr:cNvSpPr/>
      </xdr:nvSpPr>
      <xdr:spPr>
        <a:xfrm>
          <a:off x="2857500" y="96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15351</xdr:rowOff>
    </xdr:from>
    <xdr:ext cx="534377" cy="259045"/>
    <xdr:sp macro="" textlink="">
      <xdr:nvSpPr>
        <xdr:cNvPr id="145" name="テキスト ボックス 144"/>
        <xdr:cNvSpPr txBox="1"/>
      </xdr:nvSpPr>
      <xdr:spPr>
        <a:xfrm>
          <a:off x="2641111" y="94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10871</xdr:rowOff>
    </xdr:from>
    <xdr:to>
      <xdr:col>3</xdr:col>
      <xdr:colOff>3175</xdr:colOff>
      <xdr:row>56</xdr:row>
      <xdr:rowOff>112471</xdr:rowOff>
    </xdr:to>
    <xdr:sp macro="" textlink="">
      <xdr:nvSpPr>
        <xdr:cNvPr id="146" name="円/楕円 145"/>
        <xdr:cNvSpPr/>
      </xdr:nvSpPr>
      <xdr:spPr>
        <a:xfrm>
          <a:off x="1968500" y="96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128998</xdr:rowOff>
    </xdr:from>
    <xdr:ext cx="534377" cy="259045"/>
    <xdr:sp macro="" textlink="">
      <xdr:nvSpPr>
        <xdr:cNvPr id="147" name="テキスト ボックス 146"/>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32643</xdr:rowOff>
    </xdr:from>
    <xdr:to>
      <xdr:col>1</xdr:col>
      <xdr:colOff>485775</xdr:colOff>
      <xdr:row>52</xdr:row>
      <xdr:rowOff>134243</xdr:rowOff>
    </xdr:to>
    <xdr:sp macro="" textlink="">
      <xdr:nvSpPr>
        <xdr:cNvPr id="148" name="円/楕円 147"/>
        <xdr:cNvSpPr/>
      </xdr:nvSpPr>
      <xdr:spPr>
        <a:xfrm>
          <a:off x="1079500" y="89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150770</xdr:rowOff>
    </xdr:from>
    <xdr:ext cx="599010" cy="259045"/>
    <xdr:sp macro="" textlink="">
      <xdr:nvSpPr>
        <xdr:cNvPr id="149" name="テキスト ボックス 148"/>
        <xdr:cNvSpPr txBox="1"/>
      </xdr:nvSpPr>
      <xdr:spPr>
        <a:xfrm>
          <a:off x="830794" y="872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128636</xdr:rowOff>
    </xdr:from>
    <xdr:to>
      <xdr:col>6</xdr:col>
      <xdr:colOff>511175</xdr:colOff>
      <xdr:row>77</xdr:row>
      <xdr:rowOff>140660</xdr:rowOff>
    </xdr:to>
    <xdr:cxnSp macro="">
      <xdr:nvCxnSpPr>
        <xdr:cNvPr id="176" name="直線コネクタ 175"/>
        <xdr:cNvCxnSpPr/>
      </xdr:nvCxnSpPr>
      <xdr:spPr>
        <a:xfrm>
          <a:off x="3797300" y="13330286"/>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106873</xdr:rowOff>
    </xdr:from>
    <xdr:to>
      <xdr:col>5</xdr:col>
      <xdr:colOff>358775</xdr:colOff>
      <xdr:row>77</xdr:row>
      <xdr:rowOff>128636</xdr:rowOff>
    </xdr:to>
    <xdr:cxnSp macro="">
      <xdr:nvCxnSpPr>
        <xdr:cNvPr id="179" name="直線コネクタ 178"/>
        <xdr:cNvCxnSpPr/>
      </xdr:nvCxnSpPr>
      <xdr:spPr>
        <a:xfrm>
          <a:off x="2908300" y="1330852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106873</xdr:rowOff>
    </xdr:from>
    <xdr:to>
      <xdr:col>4</xdr:col>
      <xdr:colOff>155575</xdr:colOff>
      <xdr:row>77</xdr:row>
      <xdr:rowOff>135128</xdr:rowOff>
    </xdr:to>
    <xdr:cxnSp macro="">
      <xdr:nvCxnSpPr>
        <xdr:cNvPr id="182" name="直線コネクタ 181"/>
        <xdr:cNvCxnSpPr/>
      </xdr:nvCxnSpPr>
      <xdr:spPr>
        <a:xfrm flipV="1">
          <a:off x="2019300" y="13308523"/>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132933</xdr:rowOff>
    </xdr:from>
    <xdr:to>
      <xdr:col>2</xdr:col>
      <xdr:colOff>638175</xdr:colOff>
      <xdr:row>77</xdr:row>
      <xdr:rowOff>135128</xdr:rowOff>
    </xdr:to>
    <xdr:cxnSp macro="">
      <xdr:nvCxnSpPr>
        <xdr:cNvPr id="185" name="直線コネクタ 184"/>
        <xdr:cNvCxnSpPr/>
      </xdr:nvCxnSpPr>
      <xdr:spPr>
        <a:xfrm>
          <a:off x="1130300" y="1333458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89860</xdr:rowOff>
    </xdr:from>
    <xdr:to>
      <xdr:col>6</xdr:col>
      <xdr:colOff>561975</xdr:colOff>
      <xdr:row>78</xdr:row>
      <xdr:rowOff>20010</xdr:rowOff>
    </xdr:to>
    <xdr:sp macro="" textlink="">
      <xdr:nvSpPr>
        <xdr:cNvPr id="195" name="円/楕円 194"/>
        <xdr:cNvSpPr/>
      </xdr:nvSpPr>
      <xdr:spPr>
        <a:xfrm>
          <a:off x="45847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68287</xdr:rowOff>
    </xdr:from>
    <xdr:ext cx="469744" cy="259045"/>
    <xdr:sp macro="" textlink="">
      <xdr:nvSpPr>
        <xdr:cNvPr id="196" name="維持補修費該当値テキスト"/>
        <xdr:cNvSpPr txBox="1"/>
      </xdr:nvSpPr>
      <xdr:spPr>
        <a:xfrm>
          <a:off x="4686300" y="1326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77836</xdr:rowOff>
    </xdr:from>
    <xdr:to>
      <xdr:col>5</xdr:col>
      <xdr:colOff>409575</xdr:colOff>
      <xdr:row>78</xdr:row>
      <xdr:rowOff>7986</xdr:rowOff>
    </xdr:to>
    <xdr:sp macro="" textlink="">
      <xdr:nvSpPr>
        <xdr:cNvPr id="197" name="円/楕円 196"/>
        <xdr:cNvSpPr/>
      </xdr:nvSpPr>
      <xdr:spPr>
        <a:xfrm>
          <a:off x="3746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170563</xdr:rowOff>
    </xdr:from>
    <xdr:ext cx="469744" cy="259045"/>
    <xdr:sp macro="" textlink="">
      <xdr:nvSpPr>
        <xdr:cNvPr id="198" name="テキスト ボックス 197"/>
        <xdr:cNvSpPr txBox="1"/>
      </xdr:nvSpPr>
      <xdr:spPr>
        <a:xfrm>
          <a:off x="3562427"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56073</xdr:rowOff>
    </xdr:from>
    <xdr:to>
      <xdr:col>4</xdr:col>
      <xdr:colOff>206375</xdr:colOff>
      <xdr:row>77</xdr:row>
      <xdr:rowOff>157673</xdr:rowOff>
    </xdr:to>
    <xdr:sp macro="" textlink="">
      <xdr:nvSpPr>
        <xdr:cNvPr id="199" name="円/楕円 198"/>
        <xdr:cNvSpPr/>
      </xdr:nvSpPr>
      <xdr:spPr>
        <a:xfrm>
          <a:off x="2857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148800</xdr:rowOff>
    </xdr:from>
    <xdr:ext cx="469744" cy="259045"/>
    <xdr:sp macro="" textlink="">
      <xdr:nvSpPr>
        <xdr:cNvPr id="200" name="テキスト ボックス 199"/>
        <xdr:cNvSpPr txBox="1"/>
      </xdr:nvSpPr>
      <xdr:spPr>
        <a:xfrm>
          <a:off x="2673427"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84328</xdr:rowOff>
    </xdr:from>
    <xdr:to>
      <xdr:col>3</xdr:col>
      <xdr:colOff>3175</xdr:colOff>
      <xdr:row>78</xdr:row>
      <xdr:rowOff>14478</xdr:rowOff>
    </xdr:to>
    <xdr:sp macro="" textlink="">
      <xdr:nvSpPr>
        <xdr:cNvPr id="201" name="円/楕円 200"/>
        <xdr:cNvSpPr/>
      </xdr:nvSpPr>
      <xdr:spPr>
        <a:xfrm>
          <a:off x="1968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5605</xdr:rowOff>
    </xdr:from>
    <xdr:ext cx="469744" cy="259045"/>
    <xdr:sp macro="" textlink="">
      <xdr:nvSpPr>
        <xdr:cNvPr id="202" name="テキスト ボックス 201"/>
        <xdr:cNvSpPr txBox="1"/>
      </xdr:nvSpPr>
      <xdr:spPr>
        <a:xfrm>
          <a:off x="1784427"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82133</xdr:rowOff>
    </xdr:from>
    <xdr:to>
      <xdr:col>1</xdr:col>
      <xdr:colOff>485775</xdr:colOff>
      <xdr:row>78</xdr:row>
      <xdr:rowOff>12283</xdr:rowOff>
    </xdr:to>
    <xdr:sp macro="" textlink="">
      <xdr:nvSpPr>
        <xdr:cNvPr id="203" name="円/楕円 202"/>
        <xdr:cNvSpPr/>
      </xdr:nvSpPr>
      <xdr:spPr>
        <a:xfrm>
          <a:off x="10795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3410</xdr:rowOff>
    </xdr:from>
    <xdr:ext cx="469744" cy="259045"/>
    <xdr:sp macro="" textlink="">
      <xdr:nvSpPr>
        <xdr:cNvPr id="204" name="テキスト ボックス 203"/>
        <xdr:cNvSpPr txBox="1"/>
      </xdr:nvSpPr>
      <xdr:spPr>
        <a:xfrm>
          <a:off x="895427" y="133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5153</xdr:rowOff>
    </xdr:from>
    <xdr:to>
      <xdr:col>6</xdr:col>
      <xdr:colOff>511175</xdr:colOff>
      <xdr:row>96</xdr:row>
      <xdr:rowOff>17416</xdr:rowOff>
    </xdr:to>
    <xdr:cxnSp macro="">
      <xdr:nvCxnSpPr>
        <xdr:cNvPr id="236" name="直線コネクタ 235"/>
        <xdr:cNvCxnSpPr/>
      </xdr:nvCxnSpPr>
      <xdr:spPr>
        <a:xfrm>
          <a:off x="3797300" y="16464353"/>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5153</xdr:rowOff>
    </xdr:from>
    <xdr:to>
      <xdr:col>5</xdr:col>
      <xdr:colOff>358775</xdr:colOff>
      <xdr:row>96</xdr:row>
      <xdr:rowOff>74516</xdr:rowOff>
    </xdr:to>
    <xdr:cxnSp macro="">
      <xdr:nvCxnSpPr>
        <xdr:cNvPr id="239" name="直線コネクタ 238"/>
        <xdr:cNvCxnSpPr/>
      </xdr:nvCxnSpPr>
      <xdr:spPr>
        <a:xfrm flipV="1">
          <a:off x="2908300" y="16464353"/>
          <a:ext cx="8890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74516</xdr:rowOff>
    </xdr:from>
    <xdr:to>
      <xdr:col>4</xdr:col>
      <xdr:colOff>155575</xdr:colOff>
      <xdr:row>96</xdr:row>
      <xdr:rowOff>106226</xdr:rowOff>
    </xdr:to>
    <xdr:cxnSp macro="">
      <xdr:nvCxnSpPr>
        <xdr:cNvPr id="242" name="直線コネクタ 241"/>
        <xdr:cNvCxnSpPr/>
      </xdr:nvCxnSpPr>
      <xdr:spPr>
        <a:xfrm flipV="1">
          <a:off x="2019300" y="16533716"/>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33351</xdr:rowOff>
    </xdr:from>
    <xdr:to>
      <xdr:col>2</xdr:col>
      <xdr:colOff>638175</xdr:colOff>
      <xdr:row>96</xdr:row>
      <xdr:rowOff>106226</xdr:rowOff>
    </xdr:to>
    <xdr:cxnSp macro="">
      <xdr:nvCxnSpPr>
        <xdr:cNvPr id="245" name="直線コネクタ 244"/>
        <xdr:cNvCxnSpPr/>
      </xdr:nvCxnSpPr>
      <xdr:spPr>
        <a:xfrm>
          <a:off x="1130300" y="16321101"/>
          <a:ext cx="889000" cy="2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138066</xdr:rowOff>
    </xdr:from>
    <xdr:to>
      <xdr:col>6</xdr:col>
      <xdr:colOff>561975</xdr:colOff>
      <xdr:row>96</xdr:row>
      <xdr:rowOff>68216</xdr:rowOff>
    </xdr:to>
    <xdr:sp macro="" textlink="">
      <xdr:nvSpPr>
        <xdr:cNvPr id="255" name="円/楕円 254"/>
        <xdr:cNvSpPr/>
      </xdr:nvSpPr>
      <xdr:spPr>
        <a:xfrm>
          <a:off x="4584700" y="16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116493</xdr:rowOff>
    </xdr:from>
    <xdr:ext cx="534377" cy="259045"/>
    <xdr:sp macro="" textlink="">
      <xdr:nvSpPr>
        <xdr:cNvPr id="256" name="扶助費該当値テキスト"/>
        <xdr:cNvSpPr txBox="1"/>
      </xdr:nvSpPr>
      <xdr:spPr>
        <a:xfrm>
          <a:off x="4686300" y="164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125803</xdr:rowOff>
    </xdr:from>
    <xdr:to>
      <xdr:col>5</xdr:col>
      <xdr:colOff>409575</xdr:colOff>
      <xdr:row>96</xdr:row>
      <xdr:rowOff>55953</xdr:rowOff>
    </xdr:to>
    <xdr:sp macro="" textlink="">
      <xdr:nvSpPr>
        <xdr:cNvPr id="257" name="円/楕円 256"/>
        <xdr:cNvSpPr/>
      </xdr:nvSpPr>
      <xdr:spPr>
        <a:xfrm>
          <a:off x="3746500" y="1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47080</xdr:rowOff>
    </xdr:from>
    <xdr:ext cx="534377" cy="259045"/>
    <xdr:sp macro="" textlink="">
      <xdr:nvSpPr>
        <xdr:cNvPr id="258" name="テキスト ボックス 257"/>
        <xdr:cNvSpPr txBox="1"/>
      </xdr:nvSpPr>
      <xdr:spPr>
        <a:xfrm>
          <a:off x="3530111" y="16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23716</xdr:rowOff>
    </xdr:from>
    <xdr:to>
      <xdr:col>4</xdr:col>
      <xdr:colOff>206375</xdr:colOff>
      <xdr:row>96</xdr:row>
      <xdr:rowOff>125316</xdr:rowOff>
    </xdr:to>
    <xdr:sp macro="" textlink="">
      <xdr:nvSpPr>
        <xdr:cNvPr id="259" name="円/楕円 258"/>
        <xdr:cNvSpPr/>
      </xdr:nvSpPr>
      <xdr:spPr>
        <a:xfrm>
          <a:off x="2857500" y="164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116443</xdr:rowOff>
    </xdr:from>
    <xdr:ext cx="534377" cy="259045"/>
    <xdr:sp macro="" textlink="">
      <xdr:nvSpPr>
        <xdr:cNvPr id="260" name="テキスト ボックス 259"/>
        <xdr:cNvSpPr txBox="1"/>
      </xdr:nvSpPr>
      <xdr:spPr>
        <a:xfrm>
          <a:off x="2641111" y="165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55426</xdr:rowOff>
    </xdr:from>
    <xdr:to>
      <xdr:col>3</xdr:col>
      <xdr:colOff>3175</xdr:colOff>
      <xdr:row>96</xdr:row>
      <xdr:rowOff>157026</xdr:rowOff>
    </xdr:to>
    <xdr:sp macro="" textlink="">
      <xdr:nvSpPr>
        <xdr:cNvPr id="261" name="円/楕円 260"/>
        <xdr:cNvSpPr/>
      </xdr:nvSpPr>
      <xdr:spPr>
        <a:xfrm>
          <a:off x="1968500" y="16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148153</xdr:rowOff>
    </xdr:from>
    <xdr:ext cx="534377" cy="259045"/>
    <xdr:sp macro="" textlink="">
      <xdr:nvSpPr>
        <xdr:cNvPr id="262" name="テキスト ボックス 261"/>
        <xdr:cNvSpPr txBox="1"/>
      </xdr:nvSpPr>
      <xdr:spPr>
        <a:xfrm>
          <a:off x="1752111" y="166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154001</xdr:rowOff>
    </xdr:from>
    <xdr:to>
      <xdr:col>1</xdr:col>
      <xdr:colOff>485775</xdr:colOff>
      <xdr:row>95</xdr:row>
      <xdr:rowOff>84151</xdr:rowOff>
    </xdr:to>
    <xdr:sp macro="" textlink="">
      <xdr:nvSpPr>
        <xdr:cNvPr id="263" name="円/楕円 262"/>
        <xdr:cNvSpPr/>
      </xdr:nvSpPr>
      <xdr:spPr>
        <a:xfrm>
          <a:off x="1079500" y="162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100678</xdr:rowOff>
    </xdr:from>
    <xdr:ext cx="534377" cy="259045"/>
    <xdr:sp macro="" textlink="">
      <xdr:nvSpPr>
        <xdr:cNvPr id="264" name="テキスト ボックス 263"/>
        <xdr:cNvSpPr txBox="1"/>
      </xdr:nvSpPr>
      <xdr:spPr>
        <a:xfrm>
          <a:off x="863111" y="160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37919</xdr:rowOff>
    </xdr:from>
    <xdr:to>
      <xdr:col>15</xdr:col>
      <xdr:colOff>180975</xdr:colOff>
      <xdr:row>36</xdr:row>
      <xdr:rowOff>69618</xdr:rowOff>
    </xdr:to>
    <xdr:cxnSp macro="">
      <xdr:nvCxnSpPr>
        <xdr:cNvPr id="296" name="直線コネクタ 295"/>
        <xdr:cNvCxnSpPr/>
      </xdr:nvCxnSpPr>
      <xdr:spPr>
        <a:xfrm flipV="1">
          <a:off x="9639300" y="6038669"/>
          <a:ext cx="8382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44994</xdr:rowOff>
    </xdr:from>
    <xdr:to>
      <xdr:col>14</xdr:col>
      <xdr:colOff>28575</xdr:colOff>
      <xdr:row>36</xdr:row>
      <xdr:rowOff>69618</xdr:rowOff>
    </xdr:to>
    <xdr:cxnSp macro="">
      <xdr:nvCxnSpPr>
        <xdr:cNvPr id="299" name="直線コネクタ 298"/>
        <xdr:cNvCxnSpPr/>
      </xdr:nvCxnSpPr>
      <xdr:spPr>
        <a:xfrm>
          <a:off x="8750300" y="6217194"/>
          <a:ext cx="8890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44994</xdr:rowOff>
    </xdr:from>
    <xdr:to>
      <xdr:col>12</xdr:col>
      <xdr:colOff>511175</xdr:colOff>
      <xdr:row>36</xdr:row>
      <xdr:rowOff>117842</xdr:rowOff>
    </xdr:to>
    <xdr:cxnSp macro="">
      <xdr:nvCxnSpPr>
        <xdr:cNvPr id="302" name="直線コネクタ 301"/>
        <xdr:cNvCxnSpPr/>
      </xdr:nvCxnSpPr>
      <xdr:spPr>
        <a:xfrm flipV="1">
          <a:off x="7861300" y="6217194"/>
          <a:ext cx="8890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56631</xdr:rowOff>
    </xdr:from>
    <xdr:to>
      <xdr:col>11</xdr:col>
      <xdr:colOff>307975</xdr:colOff>
      <xdr:row>36</xdr:row>
      <xdr:rowOff>117842</xdr:rowOff>
    </xdr:to>
    <xdr:cxnSp macro="">
      <xdr:nvCxnSpPr>
        <xdr:cNvPr id="305" name="直線コネクタ 304"/>
        <xdr:cNvCxnSpPr/>
      </xdr:nvCxnSpPr>
      <xdr:spPr>
        <a:xfrm>
          <a:off x="6972300" y="6228831"/>
          <a:ext cx="8890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158569</xdr:rowOff>
    </xdr:from>
    <xdr:to>
      <xdr:col>15</xdr:col>
      <xdr:colOff>231775</xdr:colOff>
      <xdr:row>35</xdr:row>
      <xdr:rowOff>88719</xdr:rowOff>
    </xdr:to>
    <xdr:sp macro="" textlink="">
      <xdr:nvSpPr>
        <xdr:cNvPr id="315" name="円/楕円 314"/>
        <xdr:cNvSpPr/>
      </xdr:nvSpPr>
      <xdr:spPr>
        <a:xfrm>
          <a:off x="10426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9996</xdr:rowOff>
    </xdr:from>
    <xdr:ext cx="534377" cy="259045"/>
    <xdr:sp macro="" textlink="">
      <xdr:nvSpPr>
        <xdr:cNvPr id="316" name="補助費等該当値テキスト"/>
        <xdr:cNvSpPr txBox="1"/>
      </xdr:nvSpPr>
      <xdr:spPr>
        <a:xfrm>
          <a:off x="10528300" y="58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18818</xdr:rowOff>
    </xdr:from>
    <xdr:to>
      <xdr:col>14</xdr:col>
      <xdr:colOff>79375</xdr:colOff>
      <xdr:row>36</xdr:row>
      <xdr:rowOff>120418</xdr:rowOff>
    </xdr:to>
    <xdr:sp macro="" textlink="">
      <xdr:nvSpPr>
        <xdr:cNvPr id="317" name="円/楕円 316"/>
        <xdr:cNvSpPr/>
      </xdr:nvSpPr>
      <xdr:spPr>
        <a:xfrm>
          <a:off x="9588500" y="61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136945</xdr:rowOff>
    </xdr:from>
    <xdr:ext cx="534377" cy="259045"/>
    <xdr:sp macro="" textlink="">
      <xdr:nvSpPr>
        <xdr:cNvPr id="318" name="テキスト ボックス 317"/>
        <xdr:cNvSpPr txBox="1"/>
      </xdr:nvSpPr>
      <xdr:spPr>
        <a:xfrm>
          <a:off x="9372111" y="59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165644</xdr:rowOff>
    </xdr:from>
    <xdr:to>
      <xdr:col>12</xdr:col>
      <xdr:colOff>561975</xdr:colOff>
      <xdr:row>36</xdr:row>
      <xdr:rowOff>95794</xdr:rowOff>
    </xdr:to>
    <xdr:sp macro="" textlink="">
      <xdr:nvSpPr>
        <xdr:cNvPr id="319" name="円/楕円 318"/>
        <xdr:cNvSpPr/>
      </xdr:nvSpPr>
      <xdr:spPr>
        <a:xfrm>
          <a:off x="8699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112321</xdr:rowOff>
    </xdr:from>
    <xdr:ext cx="534377" cy="259045"/>
    <xdr:sp macro="" textlink="">
      <xdr:nvSpPr>
        <xdr:cNvPr id="320" name="テキスト ボックス 319"/>
        <xdr:cNvSpPr txBox="1"/>
      </xdr:nvSpPr>
      <xdr:spPr>
        <a:xfrm>
          <a:off x="8483111" y="59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67042</xdr:rowOff>
    </xdr:from>
    <xdr:to>
      <xdr:col>11</xdr:col>
      <xdr:colOff>358775</xdr:colOff>
      <xdr:row>36</xdr:row>
      <xdr:rowOff>168642</xdr:rowOff>
    </xdr:to>
    <xdr:sp macro="" textlink="">
      <xdr:nvSpPr>
        <xdr:cNvPr id="321" name="円/楕円 320"/>
        <xdr:cNvSpPr/>
      </xdr:nvSpPr>
      <xdr:spPr>
        <a:xfrm>
          <a:off x="7810500" y="62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13719</xdr:rowOff>
    </xdr:from>
    <xdr:ext cx="534377" cy="259045"/>
    <xdr:sp macro="" textlink="">
      <xdr:nvSpPr>
        <xdr:cNvPr id="322" name="テキスト ボックス 321"/>
        <xdr:cNvSpPr txBox="1"/>
      </xdr:nvSpPr>
      <xdr:spPr>
        <a:xfrm>
          <a:off x="7594111" y="60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5831</xdr:rowOff>
    </xdr:from>
    <xdr:to>
      <xdr:col>10</xdr:col>
      <xdr:colOff>155575</xdr:colOff>
      <xdr:row>36</xdr:row>
      <xdr:rowOff>107431</xdr:rowOff>
    </xdr:to>
    <xdr:sp macro="" textlink="">
      <xdr:nvSpPr>
        <xdr:cNvPr id="323" name="円/楕円 322"/>
        <xdr:cNvSpPr/>
      </xdr:nvSpPr>
      <xdr:spPr>
        <a:xfrm>
          <a:off x="6921500" y="61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123958</xdr:rowOff>
    </xdr:from>
    <xdr:ext cx="534377" cy="259045"/>
    <xdr:sp macro="" textlink="">
      <xdr:nvSpPr>
        <xdr:cNvPr id="324" name="テキスト ボックス 323"/>
        <xdr:cNvSpPr txBox="1"/>
      </xdr:nvSpPr>
      <xdr:spPr>
        <a:xfrm>
          <a:off x="6705111" y="59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19933</xdr:rowOff>
    </xdr:from>
    <xdr:to>
      <xdr:col>15</xdr:col>
      <xdr:colOff>180975</xdr:colOff>
      <xdr:row>58</xdr:row>
      <xdr:rowOff>26425</xdr:rowOff>
    </xdr:to>
    <xdr:cxnSp macro="">
      <xdr:nvCxnSpPr>
        <xdr:cNvPr id="353" name="直線コネクタ 352"/>
        <xdr:cNvCxnSpPr/>
      </xdr:nvCxnSpPr>
      <xdr:spPr>
        <a:xfrm>
          <a:off x="9639300" y="9792583"/>
          <a:ext cx="838200" cy="1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1283</xdr:rowOff>
    </xdr:from>
    <xdr:to>
      <xdr:col>14</xdr:col>
      <xdr:colOff>28575</xdr:colOff>
      <xdr:row>57</xdr:row>
      <xdr:rowOff>19933</xdr:rowOff>
    </xdr:to>
    <xdr:cxnSp macro="">
      <xdr:nvCxnSpPr>
        <xdr:cNvPr id="356" name="直線コネクタ 355"/>
        <xdr:cNvCxnSpPr/>
      </xdr:nvCxnSpPr>
      <xdr:spPr>
        <a:xfrm>
          <a:off x="8750300" y="9602483"/>
          <a:ext cx="8890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1283</xdr:rowOff>
    </xdr:from>
    <xdr:to>
      <xdr:col>12</xdr:col>
      <xdr:colOff>511175</xdr:colOff>
      <xdr:row>57</xdr:row>
      <xdr:rowOff>118109</xdr:rowOff>
    </xdr:to>
    <xdr:cxnSp macro="">
      <xdr:nvCxnSpPr>
        <xdr:cNvPr id="359" name="直線コネクタ 358"/>
        <xdr:cNvCxnSpPr/>
      </xdr:nvCxnSpPr>
      <xdr:spPr>
        <a:xfrm flipV="1">
          <a:off x="7861300" y="9602483"/>
          <a:ext cx="889000" cy="2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117990</xdr:rowOff>
    </xdr:from>
    <xdr:to>
      <xdr:col>11</xdr:col>
      <xdr:colOff>307975</xdr:colOff>
      <xdr:row>57</xdr:row>
      <xdr:rowOff>118109</xdr:rowOff>
    </xdr:to>
    <xdr:cxnSp macro="">
      <xdr:nvCxnSpPr>
        <xdr:cNvPr id="362" name="直線コネクタ 361"/>
        <xdr:cNvCxnSpPr/>
      </xdr:nvCxnSpPr>
      <xdr:spPr>
        <a:xfrm>
          <a:off x="6972300" y="9890640"/>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147075</xdr:rowOff>
    </xdr:from>
    <xdr:to>
      <xdr:col>15</xdr:col>
      <xdr:colOff>231775</xdr:colOff>
      <xdr:row>58</xdr:row>
      <xdr:rowOff>77225</xdr:rowOff>
    </xdr:to>
    <xdr:sp macro="" textlink="">
      <xdr:nvSpPr>
        <xdr:cNvPr id="372" name="円/楕円 371"/>
        <xdr:cNvSpPr/>
      </xdr:nvSpPr>
      <xdr:spPr>
        <a:xfrm>
          <a:off x="10426700" y="9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62002</xdr:rowOff>
    </xdr:from>
    <xdr:ext cx="534377" cy="259045"/>
    <xdr:sp macro="" textlink="">
      <xdr:nvSpPr>
        <xdr:cNvPr id="373" name="普通建設事業費該当値テキスト"/>
        <xdr:cNvSpPr txBox="1"/>
      </xdr:nvSpPr>
      <xdr:spPr>
        <a:xfrm>
          <a:off x="10528300" y="98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140583</xdr:rowOff>
    </xdr:from>
    <xdr:to>
      <xdr:col>14</xdr:col>
      <xdr:colOff>79375</xdr:colOff>
      <xdr:row>57</xdr:row>
      <xdr:rowOff>70733</xdr:rowOff>
    </xdr:to>
    <xdr:sp macro="" textlink="">
      <xdr:nvSpPr>
        <xdr:cNvPr id="374" name="円/楕円 373"/>
        <xdr:cNvSpPr/>
      </xdr:nvSpPr>
      <xdr:spPr>
        <a:xfrm>
          <a:off x="9588500" y="97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87260</xdr:rowOff>
    </xdr:from>
    <xdr:ext cx="534377" cy="259045"/>
    <xdr:sp macro="" textlink="">
      <xdr:nvSpPr>
        <xdr:cNvPr id="375" name="テキスト ボックス 374"/>
        <xdr:cNvSpPr txBox="1"/>
      </xdr:nvSpPr>
      <xdr:spPr>
        <a:xfrm>
          <a:off x="9372111" y="9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121933</xdr:rowOff>
    </xdr:from>
    <xdr:to>
      <xdr:col>12</xdr:col>
      <xdr:colOff>561975</xdr:colOff>
      <xdr:row>56</xdr:row>
      <xdr:rowOff>52083</xdr:rowOff>
    </xdr:to>
    <xdr:sp macro="" textlink="">
      <xdr:nvSpPr>
        <xdr:cNvPr id="376" name="円/楕円 375"/>
        <xdr:cNvSpPr/>
      </xdr:nvSpPr>
      <xdr:spPr>
        <a:xfrm>
          <a:off x="8699500" y="95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68610</xdr:rowOff>
    </xdr:from>
    <xdr:ext cx="599010" cy="259045"/>
    <xdr:sp macro="" textlink="">
      <xdr:nvSpPr>
        <xdr:cNvPr id="377" name="テキスト ボックス 376"/>
        <xdr:cNvSpPr txBox="1"/>
      </xdr:nvSpPr>
      <xdr:spPr>
        <a:xfrm>
          <a:off x="8450794" y="932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67309</xdr:rowOff>
    </xdr:from>
    <xdr:to>
      <xdr:col>11</xdr:col>
      <xdr:colOff>358775</xdr:colOff>
      <xdr:row>57</xdr:row>
      <xdr:rowOff>168909</xdr:rowOff>
    </xdr:to>
    <xdr:sp macro="" textlink="">
      <xdr:nvSpPr>
        <xdr:cNvPr id="378" name="円/楕円 377"/>
        <xdr:cNvSpPr/>
      </xdr:nvSpPr>
      <xdr:spPr>
        <a:xfrm>
          <a:off x="7810500" y="98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13986</xdr:rowOff>
    </xdr:from>
    <xdr:ext cx="534377" cy="259045"/>
    <xdr:sp macro="" textlink="">
      <xdr:nvSpPr>
        <xdr:cNvPr id="379" name="テキスト ボックス 378"/>
        <xdr:cNvSpPr txBox="1"/>
      </xdr:nvSpPr>
      <xdr:spPr>
        <a:xfrm>
          <a:off x="7594111" y="96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67190</xdr:rowOff>
    </xdr:from>
    <xdr:to>
      <xdr:col>10</xdr:col>
      <xdr:colOff>155575</xdr:colOff>
      <xdr:row>57</xdr:row>
      <xdr:rowOff>168790</xdr:rowOff>
    </xdr:to>
    <xdr:sp macro="" textlink="">
      <xdr:nvSpPr>
        <xdr:cNvPr id="380" name="円/楕円 379"/>
        <xdr:cNvSpPr/>
      </xdr:nvSpPr>
      <xdr:spPr>
        <a:xfrm>
          <a:off x="6921500" y="98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159917</xdr:rowOff>
    </xdr:from>
    <xdr:ext cx="534377" cy="259045"/>
    <xdr:sp macro="" textlink="">
      <xdr:nvSpPr>
        <xdr:cNvPr id="381" name="テキスト ボックス 380"/>
        <xdr:cNvSpPr txBox="1"/>
      </xdr:nvSpPr>
      <xdr:spPr>
        <a:xfrm>
          <a:off x="6705111" y="99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65748</xdr:rowOff>
    </xdr:from>
    <xdr:to>
      <xdr:col>15</xdr:col>
      <xdr:colOff>180975</xdr:colOff>
      <xdr:row>78</xdr:row>
      <xdr:rowOff>79735</xdr:rowOff>
    </xdr:to>
    <xdr:cxnSp macro="">
      <xdr:nvCxnSpPr>
        <xdr:cNvPr id="410" name="直線コネクタ 409"/>
        <xdr:cNvCxnSpPr/>
      </xdr:nvCxnSpPr>
      <xdr:spPr>
        <a:xfrm flipV="1">
          <a:off x="9639300" y="13438848"/>
          <a:ext cx="8382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14948</xdr:rowOff>
    </xdr:from>
    <xdr:to>
      <xdr:col>15</xdr:col>
      <xdr:colOff>231775</xdr:colOff>
      <xdr:row>78</xdr:row>
      <xdr:rowOff>116548</xdr:rowOff>
    </xdr:to>
    <xdr:sp macro="" textlink="">
      <xdr:nvSpPr>
        <xdr:cNvPr id="420" name="円/楕円 419"/>
        <xdr:cNvSpPr/>
      </xdr:nvSpPr>
      <xdr:spPr>
        <a:xfrm>
          <a:off x="104267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37825</xdr:rowOff>
    </xdr:from>
    <xdr:ext cx="534377" cy="259045"/>
    <xdr:sp macro="" textlink="">
      <xdr:nvSpPr>
        <xdr:cNvPr id="421" name="普通建設事業費 （ うち新規整備　）該当値テキスト"/>
        <xdr:cNvSpPr txBox="1"/>
      </xdr:nvSpPr>
      <xdr:spPr>
        <a:xfrm>
          <a:off x="10528300" y="132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28935</xdr:rowOff>
    </xdr:from>
    <xdr:to>
      <xdr:col>14</xdr:col>
      <xdr:colOff>79375</xdr:colOff>
      <xdr:row>78</xdr:row>
      <xdr:rowOff>130535</xdr:rowOff>
    </xdr:to>
    <xdr:sp macro="" textlink="">
      <xdr:nvSpPr>
        <xdr:cNvPr id="422" name="円/楕円 421"/>
        <xdr:cNvSpPr/>
      </xdr:nvSpPr>
      <xdr:spPr>
        <a:xfrm>
          <a:off x="9588500" y="134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121662</xdr:rowOff>
    </xdr:from>
    <xdr:ext cx="534377" cy="259045"/>
    <xdr:sp macro="" textlink="">
      <xdr:nvSpPr>
        <xdr:cNvPr id="423" name="テキスト ボックス 422"/>
        <xdr:cNvSpPr txBox="1"/>
      </xdr:nvSpPr>
      <xdr:spPr>
        <a:xfrm>
          <a:off x="9372111" y="13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94848</xdr:rowOff>
    </xdr:from>
    <xdr:to>
      <xdr:col>15</xdr:col>
      <xdr:colOff>180975</xdr:colOff>
      <xdr:row>98</xdr:row>
      <xdr:rowOff>106438</xdr:rowOff>
    </xdr:to>
    <xdr:cxnSp macro="">
      <xdr:nvCxnSpPr>
        <xdr:cNvPr id="450" name="直線コネクタ 449"/>
        <xdr:cNvCxnSpPr/>
      </xdr:nvCxnSpPr>
      <xdr:spPr>
        <a:xfrm>
          <a:off x="9639300" y="16725498"/>
          <a:ext cx="838200" cy="18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55638</xdr:rowOff>
    </xdr:from>
    <xdr:to>
      <xdr:col>15</xdr:col>
      <xdr:colOff>231775</xdr:colOff>
      <xdr:row>98</xdr:row>
      <xdr:rowOff>157238</xdr:rowOff>
    </xdr:to>
    <xdr:sp macro="" textlink="">
      <xdr:nvSpPr>
        <xdr:cNvPr id="460" name="円/楕円 459"/>
        <xdr:cNvSpPr/>
      </xdr:nvSpPr>
      <xdr:spPr>
        <a:xfrm>
          <a:off x="10426700" y="168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142015</xdr:rowOff>
    </xdr:from>
    <xdr:ext cx="469744" cy="259045"/>
    <xdr:sp macro="" textlink="">
      <xdr:nvSpPr>
        <xdr:cNvPr id="461" name="普通建設事業費 （ うち更新整備　）該当値テキスト"/>
        <xdr:cNvSpPr txBox="1"/>
      </xdr:nvSpPr>
      <xdr:spPr>
        <a:xfrm>
          <a:off x="10528300" y="1677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44048</xdr:rowOff>
    </xdr:from>
    <xdr:to>
      <xdr:col>14</xdr:col>
      <xdr:colOff>79375</xdr:colOff>
      <xdr:row>97</xdr:row>
      <xdr:rowOff>145648</xdr:rowOff>
    </xdr:to>
    <xdr:sp macro="" textlink="">
      <xdr:nvSpPr>
        <xdr:cNvPr id="462" name="円/楕円 461"/>
        <xdr:cNvSpPr/>
      </xdr:nvSpPr>
      <xdr:spPr>
        <a:xfrm>
          <a:off x="9588500" y="166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162175</xdr:rowOff>
    </xdr:from>
    <xdr:ext cx="534377" cy="259045"/>
    <xdr:sp macro="" textlink="">
      <xdr:nvSpPr>
        <xdr:cNvPr id="463" name="テキスト ボックス 462"/>
        <xdr:cNvSpPr txBox="1"/>
      </xdr:nvSpPr>
      <xdr:spPr>
        <a:xfrm>
          <a:off x="9372111" y="164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3" name="テキスト ボックス 48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125349</xdr:rowOff>
    </xdr:from>
    <xdr:to>
      <xdr:col>23</xdr:col>
      <xdr:colOff>516889</xdr:colOff>
      <xdr:row>39</xdr:row>
      <xdr:rowOff>44450</xdr:rowOff>
    </xdr:to>
    <xdr:cxnSp macro="">
      <xdr:nvCxnSpPr>
        <xdr:cNvPr id="487" name="直線コネクタ 486"/>
        <xdr:cNvCxnSpPr/>
      </xdr:nvCxnSpPr>
      <xdr:spPr>
        <a:xfrm flipV="1">
          <a:off x="16317595" y="6297549"/>
          <a:ext cx="1269" cy="43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78389</xdr:rowOff>
    </xdr:from>
    <xdr:ext cx="249299" cy="259045"/>
    <xdr:sp macro="" textlink="">
      <xdr:nvSpPr>
        <xdr:cNvPr id="488" name="災害復旧事業費最小値テキスト"/>
        <xdr:cNvSpPr txBox="1"/>
      </xdr:nvSpPr>
      <xdr:spPr>
        <a:xfrm>
          <a:off x="16370300" y="6764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72026</xdr:rowOff>
    </xdr:from>
    <xdr:ext cx="534377" cy="259045"/>
    <xdr:sp macro="" textlink="">
      <xdr:nvSpPr>
        <xdr:cNvPr id="490" name="災害復旧事業費最大値テキスト"/>
        <xdr:cNvSpPr txBox="1"/>
      </xdr:nvSpPr>
      <xdr:spPr>
        <a:xfrm>
          <a:off x="16370300" y="60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36</xdr:row>
      <xdr:rowOff>125349</xdr:rowOff>
    </xdr:from>
    <xdr:to>
      <xdr:col>23</xdr:col>
      <xdr:colOff>606425</xdr:colOff>
      <xdr:row>36</xdr:row>
      <xdr:rowOff>125349</xdr:rowOff>
    </xdr:to>
    <xdr:cxnSp macro="">
      <xdr:nvCxnSpPr>
        <xdr:cNvPr id="491" name="直線コネクタ 490"/>
        <xdr:cNvCxnSpPr/>
      </xdr:nvCxnSpPr>
      <xdr:spPr>
        <a:xfrm>
          <a:off x="16230600" y="629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28689</xdr:rowOff>
    </xdr:from>
    <xdr:to>
      <xdr:col>23</xdr:col>
      <xdr:colOff>517525</xdr:colOff>
      <xdr:row>39</xdr:row>
      <xdr:rowOff>42850</xdr:rowOff>
    </xdr:to>
    <xdr:cxnSp macro="">
      <xdr:nvCxnSpPr>
        <xdr:cNvPr id="492" name="直線コネクタ 491"/>
        <xdr:cNvCxnSpPr/>
      </xdr:nvCxnSpPr>
      <xdr:spPr>
        <a:xfrm>
          <a:off x="15481300" y="6715239"/>
          <a:ext cx="8382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167288</xdr:rowOff>
    </xdr:from>
    <xdr:ext cx="469744" cy="259045"/>
    <xdr:sp macro="" textlink="">
      <xdr:nvSpPr>
        <xdr:cNvPr id="493" name="災害復旧事業費平均値テキスト"/>
        <xdr:cNvSpPr txBox="1"/>
      </xdr:nvSpPr>
      <xdr:spPr>
        <a:xfrm>
          <a:off x="16370300" y="6510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144411</xdr:rowOff>
    </xdr:from>
    <xdr:to>
      <xdr:col>23</xdr:col>
      <xdr:colOff>568325</xdr:colOff>
      <xdr:row>39</xdr:row>
      <xdr:rowOff>74561</xdr:rowOff>
    </xdr:to>
    <xdr:sp macro="" textlink="">
      <xdr:nvSpPr>
        <xdr:cNvPr id="494" name="フローチャート : 判断 493"/>
        <xdr:cNvSpPr/>
      </xdr:nvSpPr>
      <xdr:spPr>
        <a:xfrm>
          <a:off x="162687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130023</xdr:rowOff>
    </xdr:from>
    <xdr:to>
      <xdr:col>22</xdr:col>
      <xdr:colOff>365125</xdr:colOff>
      <xdr:row>39</xdr:row>
      <xdr:rowOff>28689</xdr:rowOff>
    </xdr:to>
    <xdr:cxnSp macro="">
      <xdr:nvCxnSpPr>
        <xdr:cNvPr id="495" name="直線コネクタ 494"/>
        <xdr:cNvCxnSpPr/>
      </xdr:nvCxnSpPr>
      <xdr:spPr>
        <a:xfrm>
          <a:off x="14592300" y="6473673"/>
          <a:ext cx="889000" cy="2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105511</xdr:rowOff>
    </xdr:from>
    <xdr:to>
      <xdr:col>22</xdr:col>
      <xdr:colOff>415925</xdr:colOff>
      <xdr:row>39</xdr:row>
      <xdr:rowOff>35661</xdr:rowOff>
    </xdr:to>
    <xdr:sp macro="" textlink="">
      <xdr:nvSpPr>
        <xdr:cNvPr id="496" name="フローチャート : 判断 495"/>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52189</xdr:rowOff>
    </xdr:from>
    <xdr:ext cx="469744" cy="259045"/>
    <xdr:sp macro="" textlink="">
      <xdr:nvSpPr>
        <xdr:cNvPr id="497" name="テキスト ボックス 496"/>
        <xdr:cNvSpPr txBox="1"/>
      </xdr:nvSpPr>
      <xdr:spPr>
        <a:xfrm>
          <a:off x="15246427"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15456</xdr:rowOff>
    </xdr:from>
    <xdr:to>
      <xdr:col>21</xdr:col>
      <xdr:colOff>161925</xdr:colOff>
      <xdr:row>37</xdr:row>
      <xdr:rowOff>130023</xdr:rowOff>
    </xdr:to>
    <xdr:cxnSp macro="">
      <xdr:nvCxnSpPr>
        <xdr:cNvPr id="498" name="直線コネクタ 497"/>
        <xdr:cNvCxnSpPr/>
      </xdr:nvCxnSpPr>
      <xdr:spPr>
        <a:xfrm>
          <a:off x="13703300" y="5330406"/>
          <a:ext cx="889000" cy="1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93091</xdr:rowOff>
    </xdr:from>
    <xdr:to>
      <xdr:col>21</xdr:col>
      <xdr:colOff>212725</xdr:colOff>
      <xdr:row>39</xdr:row>
      <xdr:rowOff>23241</xdr:rowOff>
    </xdr:to>
    <xdr:sp macro="" textlink="">
      <xdr:nvSpPr>
        <xdr:cNvPr id="499" name="フローチャート : 判断 498"/>
        <xdr:cNvSpPr/>
      </xdr:nvSpPr>
      <xdr:spPr>
        <a:xfrm>
          <a:off x="14541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14368</xdr:rowOff>
    </xdr:from>
    <xdr:ext cx="469744" cy="259045"/>
    <xdr:sp macro="" textlink="">
      <xdr:nvSpPr>
        <xdr:cNvPr id="500" name="テキスト ボックス 499"/>
        <xdr:cNvSpPr txBox="1"/>
      </xdr:nvSpPr>
      <xdr:spPr>
        <a:xfrm>
          <a:off x="14357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15456</xdr:rowOff>
    </xdr:from>
    <xdr:to>
      <xdr:col>19</xdr:col>
      <xdr:colOff>644525</xdr:colOff>
      <xdr:row>35</xdr:row>
      <xdr:rowOff>157937</xdr:rowOff>
    </xdr:to>
    <xdr:cxnSp macro="">
      <xdr:nvCxnSpPr>
        <xdr:cNvPr id="501" name="直線コネクタ 500"/>
        <xdr:cNvCxnSpPr/>
      </xdr:nvCxnSpPr>
      <xdr:spPr>
        <a:xfrm flipV="1">
          <a:off x="12814300" y="5330406"/>
          <a:ext cx="889000" cy="8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58331</xdr:rowOff>
    </xdr:from>
    <xdr:to>
      <xdr:col>20</xdr:col>
      <xdr:colOff>9525</xdr:colOff>
      <xdr:row>38</xdr:row>
      <xdr:rowOff>159931</xdr:rowOff>
    </xdr:to>
    <xdr:sp macro="" textlink="">
      <xdr:nvSpPr>
        <xdr:cNvPr id="502" name="フローチャート : 判断 501"/>
        <xdr:cNvSpPr/>
      </xdr:nvSpPr>
      <xdr:spPr>
        <a:xfrm>
          <a:off x="13652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151058</xdr:rowOff>
    </xdr:from>
    <xdr:ext cx="469744" cy="259045"/>
    <xdr:sp macro="" textlink="">
      <xdr:nvSpPr>
        <xdr:cNvPr id="503" name="テキスト ボックス 502"/>
        <xdr:cNvSpPr txBox="1"/>
      </xdr:nvSpPr>
      <xdr:spPr>
        <a:xfrm>
          <a:off x="13468427" y="66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84595</xdr:rowOff>
    </xdr:from>
    <xdr:to>
      <xdr:col>18</xdr:col>
      <xdr:colOff>492125</xdr:colOff>
      <xdr:row>39</xdr:row>
      <xdr:rowOff>14745</xdr:rowOff>
    </xdr:to>
    <xdr:sp macro="" textlink="">
      <xdr:nvSpPr>
        <xdr:cNvPr id="504" name="フローチャート : 判断 503"/>
        <xdr:cNvSpPr/>
      </xdr:nvSpPr>
      <xdr:spPr>
        <a:xfrm>
          <a:off x="12763500" y="65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5872</xdr:rowOff>
    </xdr:from>
    <xdr:ext cx="469744" cy="259045"/>
    <xdr:sp macro="" textlink="">
      <xdr:nvSpPr>
        <xdr:cNvPr id="505" name="テキスト ボックス 504"/>
        <xdr:cNvSpPr txBox="1"/>
      </xdr:nvSpPr>
      <xdr:spPr>
        <a:xfrm>
          <a:off x="12579427" y="669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163500</xdr:rowOff>
    </xdr:from>
    <xdr:to>
      <xdr:col>23</xdr:col>
      <xdr:colOff>568325</xdr:colOff>
      <xdr:row>39</xdr:row>
      <xdr:rowOff>93650</xdr:rowOff>
    </xdr:to>
    <xdr:sp macro="" textlink="">
      <xdr:nvSpPr>
        <xdr:cNvPr id="511" name="円/楕円 510"/>
        <xdr:cNvSpPr/>
      </xdr:nvSpPr>
      <xdr:spPr>
        <a:xfrm>
          <a:off x="16268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122839</xdr:rowOff>
    </xdr:from>
    <xdr:ext cx="378565" cy="259045"/>
    <xdr:sp macro="" textlink="">
      <xdr:nvSpPr>
        <xdr:cNvPr id="512" name="災害復旧事業費該当値テキスト"/>
        <xdr:cNvSpPr txBox="1"/>
      </xdr:nvSpPr>
      <xdr:spPr>
        <a:xfrm>
          <a:off x="16370300" y="663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149339</xdr:rowOff>
    </xdr:from>
    <xdr:to>
      <xdr:col>22</xdr:col>
      <xdr:colOff>415925</xdr:colOff>
      <xdr:row>39</xdr:row>
      <xdr:rowOff>79489</xdr:rowOff>
    </xdr:to>
    <xdr:sp macro="" textlink="">
      <xdr:nvSpPr>
        <xdr:cNvPr id="513" name="円/楕円 512"/>
        <xdr:cNvSpPr/>
      </xdr:nvSpPr>
      <xdr:spPr>
        <a:xfrm>
          <a:off x="15430500" y="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70616</xdr:rowOff>
    </xdr:from>
    <xdr:ext cx="469744" cy="259045"/>
    <xdr:sp macro="" textlink="">
      <xdr:nvSpPr>
        <xdr:cNvPr id="514" name="テキスト ボックス 513"/>
        <xdr:cNvSpPr txBox="1"/>
      </xdr:nvSpPr>
      <xdr:spPr>
        <a:xfrm>
          <a:off x="15246427"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79223</xdr:rowOff>
    </xdr:from>
    <xdr:to>
      <xdr:col>21</xdr:col>
      <xdr:colOff>212725</xdr:colOff>
      <xdr:row>38</xdr:row>
      <xdr:rowOff>9373</xdr:rowOff>
    </xdr:to>
    <xdr:sp macro="" textlink="">
      <xdr:nvSpPr>
        <xdr:cNvPr id="515" name="円/楕円 514"/>
        <xdr:cNvSpPr/>
      </xdr:nvSpPr>
      <xdr:spPr>
        <a:xfrm>
          <a:off x="14541500" y="64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25900</xdr:rowOff>
    </xdr:from>
    <xdr:ext cx="534377" cy="259045"/>
    <xdr:sp macro="" textlink="">
      <xdr:nvSpPr>
        <xdr:cNvPr id="516" name="テキスト ボックス 515"/>
        <xdr:cNvSpPr txBox="1"/>
      </xdr:nvSpPr>
      <xdr:spPr>
        <a:xfrm>
          <a:off x="14325111" y="61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136106</xdr:rowOff>
    </xdr:from>
    <xdr:to>
      <xdr:col>20</xdr:col>
      <xdr:colOff>9525</xdr:colOff>
      <xdr:row>31</xdr:row>
      <xdr:rowOff>66256</xdr:rowOff>
    </xdr:to>
    <xdr:sp macro="" textlink="">
      <xdr:nvSpPr>
        <xdr:cNvPr id="517" name="円/楕円 516"/>
        <xdr:cNvSpPr/>
      </xdr:nvSpPr>
      <xdr:spPr>
        <a:xfrm>
          <a:off x="13652500" y="52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82783</xdr:rowOff>
    </xdr:from>
    <xdr:ext cx="599010" cy="259045"/>
    <xdr:sp macro="" textlink="">
      <xdr:nvSpPr>
        <xdr:cNvPr id="518" name="テキスト ボックス 517"/>
        <xdr:cNvSpPr txBox="1"/>
      </xdr:nvSpPr>
      <xdr:spPr>
        <a:xfrm>
          <a:off x="13403794" y="50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107137</xdr:rowOff>
    </xdr:from>
    <xdr:to>
      <xdr:col>18</xdr:col>
      <xdr:colOff>492125</xdr:colOff>
      <xdr:row>36</xdr:row>
      <xdr:rowOff>37287</xdr:rowOff>
    </xdr:to>
    <xdr:sp macro="" textlink="">
      <xdr:nvSpPr>
        <xdr:cNvPr id="519" name="円/楕円 518"/>
        <xdr:cNvSpPr/>
      </xdr:nvSpPr>
      <xdr:spPr>
        <a:xfrm>
          <a:off x="12763500" y="61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53814</xdr:rowOff>
    </xdr:from>
    <xdr:ext cx="534377" cy="259045"/>
    <xdr:sp macro="" textlink="">
      <xdr:nvSpPr>
        <xdr:cNvPr id="520" name="テキスト ボックス 519"/>
        <xdr:cNvSpPr txBox="1"/>
      </xdr:nvSpPr>
      <xdr:spPr>
        <a:xfrm>
          <a:off x="12547111" y="58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53967</xdr:rowOff>
    </xdr:from>
    <xdr:to>
      <xdr:col>23</xdr:col>
      <xdr:colOff>517525</xdr:colOff>
      <xdr:row>76</xdr:row>
      <xdr:rowOff>83381</xdr:rowOff>
    </xdr:to>
    <xdr:cxnSp macro="">
      <xdr:nvCxnSpPr>
        <xdr:cNvPr id="598" name="直線コネクタ 597"/>
        <xdr:cNvCxnSpPr/>
      </xdr:nvCxnSpPr>
      <xdr:spPr>
        <a:xfrm flipV="1">
          <a:off x="15481300" y="13084167"/>
          <a:ext cx="8382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83381</xdr:rowOff>
    </xdr:from>
    <xdr:to>
      <xdr:col>22</xdr:col>
      <xdr:colOff>365125</xdr:colOff>
      <xdr:row>76</xdr:row>
      <xdr:rowOff>134077</xdr:rowOff>
    </xdr:to>
    <xdr:cxnSp macro="">
      <xdr:nvCxnSpPr>
        <xdr:cNvPr id="601" name="直線コネクタ 600"/>
        <xdr:cNvCxnSpPr/>
      </xdr:nvCxnSpPr>
      <xdr:spPr>
        <a:xfrm flipV="1">
          <a:off x="14592300" y="13113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132606</xdr:rowOff>
    </xdr:from>
    <xdr:to>
      <xdr:col>21</xdr:col>
      <xdr:colOff>161925</xdr:colOff>
      <xdr:row>76</xdr:row>
      <xdr:rowOff>134077</xdr:rowOff>
    </xdr:to>
    <xdr:cxnSp macro="">
      <xdr:nvCxnSpPr>
        <xdr:cNvPr id="604" name="直線コネクタ 603"/>
        <xdr:cNvCxnSpPr/>
      </xdr:nvCxnSpPr>
      <xdr:spPr>
        <a:xfrm>
          <a:off x="13703300" y="1316280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132606</xdr:rowOff>
    </xdr:from>
    <xdr:to>
      <xdr:col>19</xdr:col>
      <xdr:colOff>644525</xdr:colOff>
      <xdr:row>76</xdr:row>
      <xdr:rowOff>144828</xdr:rowOff>
    </xdr:to>
    <xdr:cxnSp macro="">
      <xdr:nvCxnSpPr>
        <xdr:cNvPr id="607" name="直線コネクタ 606"/>
        <xdr:cNvCxnSpPr/>
      </xdr:nvCxnSpPr>
      <xdr:spPr>
        <a:xfrm flipV="1">
          <a:off x="12814300" y="13162806"/>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3167</xdr:rowOff>
    </xdr:from>
    <xdr:to>
      <xdr:col>23</xdr:col>
      <xdr:colOff>568325</xdr:colOff>
      <xdr:row>76</xdr:row>
      <xdr:rowOff>104767</xdr:rowOff>
    </xdr:to>
    <xdr:sp macro="" textlink="">
      <xdr:nvSpPr>
        <xdr:cNvPr id="617" name="円/楕円 616"/>
        <xdr:cNvSpPr/>
      </xdr:nvSpPr>
      <xdr:spPr>
        <a:xfrm>
          <a:off x="162687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26044</xdr:rowOff>
    </xdr:from>
    <xdr:ext cx="534377" cy="259045"/>
    <xdr:sp macro="" textlink="">
      <xdr:nvSpPr>
        <xdr:cNvPr id="618" name="公債費該当値テキスト"/>
        <xdr:cNvSpPr txBox="1"/>
      </xdr:nvSpPr>
      <xdr:spPr>
        <a:xfrm>
          <a:off x="16370300" y="128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32581</xdr:rowOff>
    </xdr:from>
    <xdr:to>
      <xdr:col>22</xdr:col>
      <xdr:colOff>415925</xdr:colOff>
      <xdr:row>76</xdr:row>
      <xdr:rowOff>134181</xdr:rowOff>
    </xdr:to>
    <xdr:sp macro="" textlink="">
      <xdr:nvSpPr>
        <xdr:cNvPr id="619" name="円/楕円 618"/>
        <xdr:cNvSpPr/>
      </xdr:nvSpPr>
      <xdr:spPr>
        <a:xfrm>
          <a:off x="15430500" y="130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150708</xdr:rowOff>
    </xdr:from>
    <xdr:ext cx="534377" cy="259045"/>
    <xdr:sp macro="" textlink="">
      <xdr:nvSpPr>
        <xdr:cNvPr id="620" name="テキスト ボックス 619"/>
        <xdr:cNvSpPr txBox="1"/>
      </xdr:nvSpPr>
      <xdr:spPr>
        <a:xfrm>
          <a:off x="15214111"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83277</xdr:rowOff>
    </xdr:from>
    <xdr:to>
      <xdr:col>21</xdr:col>
      <xdr:colOff>212725</xdr:colOff>
      <xdr:row>77</xdr:row>
      <xdr:rowOff>13427</xdr:rowOff>
    </xdr:to>
    <xdr:sp macro="" textlink="">
      <xdr:nvSpPr>
        <xdr:cNvPr id="621" name="円/楕円 620"/>
        <xdr:cNvSpPr/>
      </xdr:nvSpPr>
      <xdr:spPr>
        <a:xfrm>
          <a:off x="145415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4554</xdr:rowOff>
    </xdr:from>
    <xdr:ext cx="534377" cy="259045"/>
    <xdr:sp macro="" textlink="">
      <xdr:nvSpPr>
        <xdr:cNvPr id="622" name="テキスト ボックス 621"/>
        <xdr:cNvSpPr txBox="1"/>
      </xdr:nvSpPr>
      <xdr:spPr>
        <a:xfrm>
          <a:off x="14325111" y="132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81806</xdr:rowOff>
    </xdr:from>
    <xdr:to>
      <xdr:col>20</xdr:col>
      <xdr:colOff>9525</xdr:colOff>
      <xdr:row>77</xdr:row>
      <xdr:rowOff>11956</xdr:rowOff>
    </xdr:to>
    <xdr:sp macro="" textlink="">
      <xdr:nvSpPr>
        <xdr:cNvPr id="623" name="円/楕円 622"/>
        <xdr:cNvSpPr/>
      </xdr:nvSpPr>
      <xdr:spPr>
        <a:xfrm>
          <a:off x="13652500" y="131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3083</xdr:rowOff>
    </xdr:from>
    <xdr:ext cx="534377" cy="259045"/>
    <xdr:sp macro="" textlink="">
      <xdr:nvSpPr>
        <xdr:cNvPr id="624" name="テキスト ボックス 623"/>
        <xdr:cNvSpPr txBox="1"/>
      </xdr:nvSpPr>
      <xdr:spPr>
        <a:xfrm>
          <a:off x="13436111" y="132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94028</xdr:rowOff>
    </xdr:from>
    <xdr:to>
      <xdr:col>18</xdr:col>
      <xdr:colOff>492125</xdr:colOff>
      <xdr:row>77</xdr:row>
      <xdr:rowOff>24178</xdr:rowOff>
    </xdr:to>
    <xdr:sp macro="" textlink="">
      <xdr:nvSpPr>
        <xdr:cNvPr id="625" name="円/楕円 624"/>
        <xdr:cNvSpPr/>
      </xdr:nvSpPr>
      <xdr:spPr>
        <a:xfrm>
          <a:off x="12763500" y="131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15305</xdr:rowOff>
    </xdr:from>
    <xdr:ext cx="534377" cy="259045"/>
    <xdr:sp macro="" textlink="">
      <xdr:nvSpPr>
        <xdr:cNvPr id="626" name="テキスト ボックス 625"/>
        <xdr:cNvSpPr txBox="1"/>
      </xdr:nvSpPr>
      <xdr:spPr>
        <a:xfrm>
          <a:off x="12547111" y="132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68129</xdr:rowOff>
    </xdr:from>
    <xdr:to>
      <xdr:col>23</xdr:col>
      <xdr:colOff>517525</xdr:colOff>
      <xdr:row>98</xdr:row>
      <xdr:rowOff>126419</xdr:rowOff>
    </xdr:to>
    <xdr:cxnSp macro="">
      <xdr:nvCxnSpPr>
        <xdr:cNvPr id="653" name="直線コネクタ 652"/>
        <xdr:cNvCxnSpPr/>
      </xdr:nvCxnSpPr>
      <xdr:spPr>
        <a:xfrm flipV="1">
          <a:off x="15481300" y="16870229"/>
          <a:ext cx="838200" cy="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126419</xdr:rowOff>
    </xdr:from>
    <xdr:to>
      <xdr:col>22</xdr:col>
      <xdr:colOff>365125</xdr:colOff>
      <xdr:row>98</xdr:row>
      <xdr:rowOff>133226</xdr:rowOff>
    </xdr:to>
    <xdr:cxnSp macro="">
      <xdr:nvCxnSpPr>
        <xdr:cNvPr id="656" name="直線コネクタ 655"/>
        <xdr:cNvCxnSpPr/>
      </xdr:nvCxnSpPr>
      <xdr:spPr>
        <a:xfrm flipV="1">
          <a:off x="14592300" y="16928519"/>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133226</xdr:rowOff>
    </xdr:from>
    <xdr:to>
      <xdr:col>21</xdr:col>
      <xdr:colOff>161925</xdr:colOff>
      <xdr:row>98</xdr:row>
      <xdr:rowOff>136655</xdr:rowOff>
    </xdr:to>
    <xdr:cxnSp macro="">
      <xdr:nvCxnSpPr>
        <xdr:cNvPr id="659" name="直線コネクタ 658"/>
        <xdr:cNvCxnSpPr/>
      </xdr:nvCxnSpPr>
      <xdr:spPr>
        <a:xfrm flipV="1">
          <a:off x="13703300" y="169353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135013</xdr:rowOff>
    </xdr:from>
    <xdr:to>
      <xdr:col>19</xdr:col>
      <xdr:colOff>644525</xdr:colOff>
      <xdr:row>98</xdr:row>
      <xdr:rowOff>136655</xdr:rowOff>
    </xdr:to>
    <xdr:cxnSp macro="">
      <xdr:nvCxnSpPr>
        <xdr:cNvPr id="662" name="直線コネクタ 661"/>
        <xdr:cNvCxnSpPr/>
      </xdr:nvCxnSpPr>
      <xdr:spPr>
        <a:xfrm>
          <a:off x="12814300" y="16937113"/>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17329</xdr:rowOff>
    </xdr:from>
    <xdr:to>
      <xdr:col>23</xdr:col>
      <xdr:colOff>568325</xdr:colOff>
      <xdr:row>98</xdr:row>
      <xdr:rowOff>118929</xdr:rowOff>
    </xdr:to>
    <xdr:sp macro="" textlink="">
      <xdr:nvSpPr>
        <xdr:cNvPr id="672" name="円/楕円 671"/>
        <xdr:cNvSpPr/>
      </xdr:nvSpPr>
      <xdr:spPr>
        <a:xfrm>
          <a:off x="16268700" y="168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75619</xdr:rowOff>
    </xdr:from>
    <xdr:to>
      <xdr:col>22</xdr:col>
      <xdr:colOff>415925</xdr:colOff>
      <xdr:row>99</xdr:row>
      <xdr:rowOff>5769</xdr:rowOff>
    </xdr:to>
    <xdr:sp macro="" textlink="">
      <xdr:nvSpPr>
        <xdr:cNvPr id="674" name="円/楕円 673"/>
        <xdr:cNvSpPr/>
      </xdr:nvSpPr>
      <xdr:spPr>
        <a:xfrm>
          <a:off x="15430500" y="16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168346</xdr:rowOff>
    </xdr:from>
    <xdr:ext cx="469744" cy="259045"/>
    <xdr:sp macro="" textlink="">
      <xdr:nvSpPr>
        <xdr:cNvPr id="675" name="テキスト ボックス 674"/>
        <xdr:cNvSpPr txBox="1"/>
      </xdr:nvSpPr>
      <xdr:spPr>
        <a:xfrm>
          <a:off x="15246427" y="1697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82426</xdr:rowOff>
    </xdr:from>
    <xdr:to>
      <xdr:col>21</xdr:col>
      <xdr:colOff>212725</xdr:colOff>
      <xdr:row>99</xdr:row>
      <xdr:rowOff>12576</xdr:rowOff>
    </xdr:to>
    <xdr:sp macro="" textlink="">
      <xdr:nvSpPr>
        <xdr:cNvPr id="676" name="円/楕円 675"/>
        <xdr:cNvSpPr/>
      </xdr:nvSpPr>
      <xdr:spPr>
        <a:xfrm>
          <a:off x="14541500" y="168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3703</xdr:rowOff>
    </xdr:from>
    <xdr:ext cx="469744" cy="259045"/>
    <xdr:sp macro="" textlink="">
      <xdr:nvSpPr>
        <xdr:cNvPr id="677" name="テキスト ボックス 676"/>
        <xdr:cNvSpPr txBox="1"/>
      </xdr:nvSpPr>
      <xdr:spPr>
        <a:xfrm>
          <a:off x="14357427" y="1697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85855</xdr:rowOff>
    </xdr:from>
    <xdr:to>
      <xdr:col>20</xdr:col>
      <xdr:colOff>9525</xdr:colOff>
      <xdr:row>99</xdr:row>
      <xdr:rowOff>16005</xdr:rowOff>
    </xdr:to>
    <xdr:sp macro="" textlink="">
      <xdr:nvSpPr>
        <xdr:cNvPr id="678" name="円/楕円 677"/>
        <xdr:cNvSpPr/>
      </xdr:nvSpPr>
      <xdr:spPr>
        <a:xfrm>
          <a:off x="13652500" y="168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7132</xdr:rowOff>
    </xdr:from>
    <xdr:ext cx="378565" cy="259045"/>
    <xdr:sp macro="" textlink="">
      <xdr:nvSpPr>
        <xdr:cNvPr id="679" name="テキスト ボックス 678"/>
        <xdr:cNvSpPr txBox="1"/>
      </xdr:nvSpPr>
      <xdr:spPr>
        <a:xfrm>
          <a:off x="13514017" y="16980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84213</xdr:rowOff>
    </xdr:from>
    <xdr:to>
      <xdr:col>18</xdr:col>
      <xdr:colOff>492125</xdr:colOff>
      <xdr:row>99</xdr:row>
      <xdr:rowOff>14363</xdr:rowOff>
    </xdr:to>
    <xdr:sp macro="" textlink="">
      <xdr:nvSpPr>
        <xdr:cNvPr id="680" name="円/楕円 679"/>
        <xdr:cNvSpPr/>
      </xdr:nvSpPr>
      <xdr:spPr>
        <a:xfrm>
          <a:off x="12763500" y="168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5490</xdr:rowOff>
    </xdr:from>
    <xdr:ext cx="469744" cy="259045"/>
    <xdr:sp macro="" textlink="">
      <xdr:nvSpPr>
        <xdr:cNvPr id="681" name="テキスト ボックス 680"/>
        <xdr:cNvSpPr txBox="1"/>
      </xdr:nvSpPr>
      <xdr:spPr>
        <a:xfrm>
          <a:off x="12579427" y="169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55194</xdr:rowOff>
    </xdr:from>
    <xdr:to>
      <xdr:col>32</xdr:col>
      <xdr:colOff>187325</xdr:colOff>
      <xdr:row>59</xdr:row>
      <xdr:rowOff>34544</xdr:rowOff>
    </xdr:to>
    <xdr:cxnSp macro="">
      <xdr:nvCxnSpPr>
        <xdr:cNvPr id="769" name="直線コネクタ 768"/>
        <xdr:cNvCxnSpPr/>
      </xdr:nvCxnSpPr>
      <xdr:spPr>
        <a:xfrm>
          <a:off x="21323300" y="9313494"/>
          <a:ext cx="838200" cy="8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55194</xdr:rowOff>
    </xdr:from>
    <xdr:to>
      <xdr:col>31</xdr:col>
      <xdr:colOff>34925</xdr:colOff>
      <xdr:row>59</xdr:row>
      <xdr:rowOff>34772</xdr:rowOff>
    </xdr:to>
    <xdr:cxnSp macro="">
      <xdr:nvCxnSpPr>
        <xdr:cNvPr id="772" name="直線コネクタ 771"/>
        <xdr:cNvCxnSpPr/>
      </xdr:nvCxnSpPr>
      <xdr:spPr>
        <a:xfrm flipV="1">
          <a:off x="20434300" y="9313494"/>
          <a:ext cx="889000" cy="8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127487</xdr:rowOff>
    </xdr:from>
    <xdr:ext cx="469744" cy="259045"/>
    <xdr:sp macro="" textlink="">
      <xdr:nvSpPr>
        <xdr:cNvPr id="774" name="テキスト ボックス 773"/>
        <xdr:cNvSpPr txBox="1"/>
      </xdr:nvSpPr>
      <xdr:spPr>
        <a:xfrm>
          <a:off x="21088427" y="100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34772</xdr:rowOff>
    </xdr:from>
    <xdr:to>
      <xdr:col>29</xdr:col>
      <xdr:colOff>517525</xdr:colOff>
      <xdr:row>59</xdr:row>
      <xdr:rowOff>34811</xdr:rowOff>
    </xdr:to>
    <xdr:cxnSp macro="">
      <xdr:nvCxnSpPr>
        <xdr:cNvPr id="775" name="直線コネクタ 774"/>
        <xdr:cNvCxnSpPr/>
      </xdr:nvCxnSpPr>
      <xdr:spPr>
        <a:xfrm flipV="1">
          <a:off x="19545300" y="1015032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147968</xdr:rowOff>
    </xdr:from>
    <xdr:to>
      <xdr:col>28</xdr:col>
      <xdr:colOff>314325</xdr:colOff>
      <xdr:row>59</xdr:row>
      <xdr:rowOff>34811</xdr:rowOff>
    </xdr:to>
    <xdr:cxnSp macro="">
      <xdr:nvCxnSpPr>
        <xdr:cNvPr id="778" name="直線コネクタ 777"/>
        <xdr:cNvCxnSpPr/>
      </xdr:nvCxnSpPr>
      <xdr:spPr>
        <a:xfrm>
          <a:off x="18656300" y="1009206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155194</xdr:rowOff>
    </xdr:from>
    <xdr:to>
      <xdr:col>32</xdr:col>
      <xdr:colOff>238125</xdr:colOff>
      <xdr:row>59</xdr:row>
      <xdr:rowOff>85344</xdr:rowOff>
    </xdr:to>
    <xdr:sp macro="" textlink="">
      <xdr:nvSpPr>
        <xdr:cNvPr id="788" name="円/楕円 787"/>
        <xdr:cNvSpPr/>
      </xdr:nvSpPr>
      <xdr:spPr>
        <a:xfrm>
          <a:off x="221107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70121</xdr:rowOff>
    </xdr:from>
    <xdr:ext cx="378565" cy="259045"/>
    <xdr:sp macro="" textlink="">
      <xdr:nvSpPr>
        <xdr:cNvPr id="789" name="貸付金該当値テキスト"/>
        <xdr:cNvSpPr txBox="1"/>
      </xdr:nvSpPr>
      <xdr:spPr>
        <a:xfrm>
          <a:off x="22212300" y="1001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4394</xdr:rowOff>
    </xdr:from>
    <xdr:to>
      <xdr:col>31</xdr:col>
      <xdr:colOff>85725</xdr:colOff>
      <xdr:row>54</xdr:row>
      <xdr:rowOff>105994</xdr:rowOff>
    </xdr:to>
    <xdr:sp macro="" textlink="">
      <xdr:nvSpPr>
        <xdr:cNvPr id="790" name="円/楕円 789"/>
        <xdr:cNvSpPr/>
      </xdr:nvSpPr>
      <xdr:spPr>
        <a:xfrm>
          <a:off x="21272500" y="92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122521</xdr:rowOff>
    </xdr:from>
    <xdr:ext cx="534377" cy="259045"/>
    <xdr:sp macro="" textlink="">
      <xdr:nvSpPr>
        <xdr:cNvPr id="791" name="テキスト ボックス 790"/>
        <xdr:cNvSpPr txBox="1"/>
      </xdr:nvSpPr>
      <xdr:spPr>
        <a:xfrm>
          <a:off x="21056111" y="903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155422</xdr:rowOff>
    </xdr:from>
    <xdr:to>
      <xdr:col>29</xdr:col>
      <xdr:colOff>568325</xdr:colOff>
      <xdr:row>59</xdr:row>
      <xdr:rowOff>85572</xdr:rowOff>
    </xdr:to>
    <xdr:sp macro="" textlink="">
      <xdr:nvSpPr>
        <xdr:cNvPr id="792" name="円/楕円 791"/>
        <xdr:cNvSpPr/>
      </xdr:nvSpPr>
      <xdr:spPr>
        <a:xfrm>
          <a:off x="20383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76699</xdr:rowOff>
    </xdr:from>
    <xdr:ext cx="378565" cy="259045"/>
    <xdr:sp macro="" textlink="">
      <xdr:nvSpPr>
        <xdr:cNvPr id="793" name="テキスト ボックス 792"/>
        <xdr:cNvSpPr txBox="1"/>
      </xdr:nvSpPr>
      <xdr:spPr>
        <a:xfrm>
          <a:off x="20245017" y="1019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155461</xdr:rowOff>
    </xdr:from>
    <xdr:to>
      <xdr:col>28</xdr:col>
      <xdr:colOff>365125</xdr:colOff>
      <xdr:row>59</xdr:row>
      <xdr:rowOff>85611</xdr:rowOff>
    </xdr:to>
    <xdr:sp macro="" textlink="">
      <xdr:nvSpPr>
        <xdr:cNvPr id="794" name="円/楕円 793"/>
        <xdr:cNvSpPr/>
      </xdr:nvSpPr>
      <xdr:spPr>
        <a:xfrm>
          <a:off x="194945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76738</xdr:rowOff>
    </xdr:from>
    <xdr:ext cx="378565" cy="259045"/>
    <xdr:sp macro="" textlink="">
      <xdr:nvSpPr>
        <xdr:cNvPr id="795" name="テキスト ボックス 794"/>
        <xdr:cNvSpPr txBox="1"/>
      </xdr:nvSpPr>
      <xdr:spPr>
        <a:xfrm>
          <a:off x="19356017" y="1019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97168</xdr:rowOff>
    </xdr:from>
    <xdr:to>
      <xdr:col>27</xdr:col>
      <xdr:colOff>161925</xdr:colOff>
      <xdr:row>59</xdr:row>
      <xdr:rowOff>27318</xdr:rowOff>
    </xdr:to>
    <xdr:sp macro="" textlink="">
      <xdr:nvSpPr>
        <xdr:cNvPr id="796" name="円/楕円 795"/>
        <xdr:cNvSpPr/>
      </xdr:nvSpPr>
      <xdr:spPr>
        <a:xfrm>
          <a:off x="18605500" y="100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18445</xdr:rowOff>
    </xdr:from>
    <xdr:ext cx="469744" cy="259045"/>
    <xdr:sp macro="" textlink="">
      <xdr:nvSpPr>
        <xdr:cNvPr id="797" name="テキスト ボックス 796"/>
        <xdr:cNvSpPr txBox="1"/>
      </xdr:nvSpPr>
      <xdr:spPr>
        <a:xfrm>
          <a:off x="18421427" y="101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135471</xdr:rowOff>
    </xdr:from>
    <xdr:to>
      <xdr:col>32</xdr:col>
      <xdr:colOff>187325</xdr:colOff>
      <xdr:row>76</xdr:row>
      <xdr:rowOff>159626</xdr:rowOff>
    </xdr:to>
    <xdr:cxnSp macro="">
      <xdr:nvCxnSpPr>
        <xdr:cNvPr id="826" name="直線コネクタ 825"/>
        <xdr:cNvCxnSpPr/>
      </xdr:nvCxnSpPr>
      <xdr:spPr>
        <a:xfrm>
          <a:off x="21323300" y="13165671"/>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135471</xdr:rowOff>
    </xdr:from>
    <xdr:to>
      <xdr:col>31</xdr:col>
      <xdr:colOff>34925</xdr:colOff>
      <xdr:row>76</xdr:row>
      <xdr:rowOff>136492</xdr:rowOff>
    </xdr:to>
    <xdr:cxnSp macro="">
      <xdr:nvCxnSpPr>
        <xdr:cNvPr id="829" name="直線コネクタ 828"/>
        <xdr:cNvCxnSpPr/>
      </xdr:nvCxnSpPr>
      <xdr:spPr>
        <a:xfrm flipV="1">
          <a:off x="20434300" y="13165671"/>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136492</xdr:rowOff>
    </xdr:from>
    <xdr:to>
      <xdr:col>29</xdr:col>
      <xdr:colOff>517525</xdr:colOff>
      <xdr:row>76</xdr:row>
      <xdr:rowOff>157812</xdr:rowOff>
    </xdr:to>
    <xdr:cxnSp macro="">
      <xdr:nvCxnSpPr>
        <xdr:cNvPr id="832" name="直線コネクタ 831"/>
        <xdr:cNvCxnSpPr/>
      </xdr:nvCxnSpPr>
      <xdr:spPr>
        <a:xfrm flipV="1">
          <a:off x="19545300" y="13166692"/>
          <a:ext cx="889000" cy="2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149858</xdr:rowOff>
    </xdr:from>
    <xdr:to>
      <xdr:col>28</xdr:col>
      <xdr:colOff>314325</xdr:colOff>
      <xdr:row>76</xdr:row>
      <xdr:rowOff>157812</xdr:rowOff>
    </xdr:to>
    <xdr:cxnSp macro="">
      <xdr:nvCxnSpPr>
        <xdr:cNvPr id="835" name="直線コネクタ 834"/>
        <xdr:cNvCxnSpPr/>
      </xdr:nvCxnSpPr>
      <xdr:spPr>
        <a:xfrm>
          <a:off x="18656300" y="13180058"/>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108826</xdr:rowOff>
    </xdr:from>
    <xdr:to>
      <xdr:col>32</xdr:col>
      <xdr:colOff>238125</xdr:colOff>
      <xdr:row>77</xdr:row>
      <xdr:rowOff>38976</xdr:rowOff>
    </xdr:to>
    <xdr:sp macro="" textlink="">
      <xdr:nvSpPr>
        <xdr:cNvPr id="845" name="円/楕円 844"/>
        <xdr:cNvSpPr/>
      </xdr:nvSpPr>
      <xdr:spPr>
        <a:xfrm>
          <a:off x="221107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87253</xdr:rowOff>
    </xdr:from>
    <xdr:ext cx="534377" cy="259045"/>
    <xdr:sp macro="" textlink="">
      <xdr:nvSpPr>
        <xdr:cNvPr id="846" name="繰出金該当値テキスト"/>
        <xdr:cNvSpPr txBox="1"/>
      </xdr:nvSpPr>
      <xdr:spPr>
        <a:xfrm>
          <a:off x="22212300" y="131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84671</xdr:rowOff>
    </xdr:from>
    <xdr:to>
      <xdr:col>31</xdr:col>
      <xdr:colOff>85725</xdr:colOff>
      <xdr:row>77</xdr:row>
      <xdr:rowOff>14821</xdr:rowOff>
    </xdr:to>
    <xdr:sp macro="" textlink="">
      <xdr:nvSpPr>
        <xdr:cNvPr id="847" name="円/楕円 846"/>
        <xdr:cNvSpPr/>
      </xdr:nvSpPr>
      <xdr:spPr>
        <a:xfrm>
          <a:off x="21272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5948</xdr:rowOff>
    </xdr:from>
    <xdr:ext cx="534377" cy="259045"/>
    <xdr:sp macro="" textlink="">
      <xdr:nvSpPr>
        <xdr:cNvPr id="848" name="テキスト ボックス 847"/>
        <xdr:cNvSpPr txBox="1"/>
      </xdr:nvSpPr>
      <xdr:spPr>
        <a:xfrm>
          <a:off x="21056111" y="132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85692</xdr:rowOff>
    </xdr:from>
    <xdr:to>
      <xdr:col>29</xdr:col>
      <xdr:colOff>568325</xdr:colOff>
      <xdr:row>77</xdr:row>
      <xdr:rowOff>15842</xdr:rowOff>
    </xdr:to>
    <xdr:sp macro="" textlink="">
      <xdr:nvSpPr>
        <xdr:cNvPr id="849" name="円/楕円 848"/>
        <xdr:cNvSpPr/>
      </xdr:nvSpPr>
      <xdr:spPr>
        <a:xfrm>
          <a:off x="20383500" y="131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6969</xdr:rowOff>
    </xdr:from>
    <xdr:ext cx="534377" cy="259045"/>
    <xdr:sp macro="" textlink="">
      <xdr:nvSpPr>
        <xdr:cNvPr id="850" name="テキスト ボックス 849"/>
        <xdr:cNvSpPr txBox="1"/>
      </xdr:nvSpPr>
      <xdr:spPr>
        <a:xfrm>
          <a:off x="20167111" y="132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107012</xdr:rowOff>
    </xdr:from>
    <xdr:to>
      <xdr:col>28</xdr:col>
      <xdr:colOff>365125</xdr:colOff>
      <xdr:row>77</xdr:row>
      <xdr:rowOff>37162</xdr:rowOff>
    </xdr:to>
    <xdr:sp macro="" textlink="">
      <xdr:nvSpPr>
        <xdr:cNvPr id="851" name="円/楕円 850"/>
        <xdr:cNvSpPr/>
      </xdr:nvSpPr>
      <xdr:spPr>
        <a:xfrm>
          <a:off x="19494500" y="131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28289</xdr:rowOff>
    </xdr:from>
    <xdr:ext cx="534377" cy="259045"/>
    <xdr:sp macro="" textlink="">
      <xdr:nvSpPr>
        <xdr:cNvPr id="852" name="テキスト ボックス 851"/>
        <xdr:cNvSpPr txBox="1"/>
      </xdr:nvSpPr>
      <xdr:spPr>
        <a:xfrm>
          <a:off x="19278111" y="132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99058</xdr:rowOff>
    </xdr:from>
    <xdr:to>
      <xdr:col>27</xdr:col>
      <xdr:colOff>161925</xdr:colOff>
      <xdr:row>77</xdr:row>
      <xdr:rowOff>29208</xdr:rowOff>
    </xdr:to>
    <xdr:sp macro="" textlink="">
      <xdr:nvSpPr>
        <xdr:cNvPr id="853" name="円/楕円 852"/>
        <xdr:cNvSpPr/>
      </xdr:nvSpPr>
      <xdr:spPr>
        <a:xfrm>
          <a:off x="18605500" y="13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20335</xdr:rowOff>
    </xdr:from>
    <xdr:ext cx="534377" cy="259045"/>
    <xdr:sp macro="" textlink="">
      <xdr:nvSpPr>
        <xdr:cNvPr id="854" name="テキスト ボックス 853"/>
        <xdr:cNvSpPr txBox="1"/>
      </xdr:nvSpPr>
      <xdr:spPr>
        <a:xfrm>
          <a:off x="18389111" y="132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歳出決算総額は住民一人当たり</a:t>
          </a:r>
          <a:r>
            <a:rPr kumimoji="1" lang="en-US" altLang="ja-JP" sz="1400">
              <a:latin typeface="ＭＳ Ｐゴシック"/>
            </a:rPr>
            <a:t>519,940</a:t>
          </a:r>
          <a:r>
            <a:rPr kumimoji="1" lang="ja-JP" altLang="en-US" sz="1400">
              <a:latin typeface="ＭＳ Ｐゴシック"/>
            </a:rPr>
            <a:t>円となっている。その中でも補助費等については、住民一人当たり</a:t>
          </a:r>
          <a:r>
            <a:rPr kumimoji="1" lang="en-US" altLang="ja-JP" sz="1400">
              <a:latin typeface="ＭＳ Ｐゴシック"/>
            </a:rPr>
            <a:t>98,600</a:t>
          </a:r>
          <a:r>
            <a:rPr kumimoji="1" lang="ja-JP" altLang="en-US" sz="1400">
              <a:latin typeface="ＭＳ Ｐゴシック"/>
            </a:rPr>
            <a:t>円となっており、類似団体平均と比べてかなり高い水準となっている。補助費については、消防、ごみ処理、し尿処理などを一部事務組合等で行っているため、負担金が高くなり、類似団体平均を上回っているが、平成</a:t>
          </a:r>
          <a:r>
            <a:rPr kumimoji="1" lang="en-US" altLang="ja-JP" sz="1400">
              <a:latin typeface="ＭＳ Ｐゴシック"/>
            </a:rPr>
            <a:t>27</a:t>
          </a:r>
          <a:r>
            <a:rPr kumimoji="1" lang="ja-JP" altLang="en-US" sz="1400">
              <a:latin typeface="ＭＳ Ｐゴシック"/>
            </a:rPr>
            <a:t>年度決算でさらに高くなっているのは、一部事務組合でし尿処理施設の建替えを行っているため、負担金が特に高くなっていることが要因となっている。</a:t>
          </a:r>
          <a:endParaRPr kumimoji="1" lang="en-US" altLang="ja-JP" sz="14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11,537
11,461
79.62
6,671,551
5,998,548
637,137
4,154,221
8,162,589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127889</xdr:rowOff>
    </xdr:from>
    <xdr:to>
      <xdr:col>6</xdr:col>
      <xdr:colOff>511175</xdr:colOff>
      <xdr:row>35</xdr:row>
      <xdr:rowOff>150940</xdr:rowOff>
    </xdr:to>
    <xdr:cxnSp macro="">
      <xdr:nvCxnSpPr>
        <xdr:cNvPr id="61" name="直線コネクタ 60"/>
        <xdr:cNvCxnSpPr/>
      </xdr:nvCxnSpPr>
      <xdr:spPr>
        <a:xfrm flipV="1">
          <a:off x="3797300" y="6128639"/>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150940</xdr:rowOff>
    </xdr:from>
    <xdr:to>
      <xdr:col>5</xdr:col>
      <xdr:colOff>358775</xdr:colOff>
      <xdr:row>36</xdr:row>
      <xdr:rowOff>6350</xdr:rowOff>
    </xdr:to>
    <xdr:cxnSp macro="">
      <xdr:nvCxnSpPr>
        <xdr:cNvPr id="64" name="直線コネクタ 63"/>
        <xdr:cNvCxnSpPr/>
      </xdr:nvCxnSpPr>
      <xdr:spPr>
        <a:xfrm flipV="1">
          <a:off x="2908300" y="615169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171323</xdr:rowOff>
    </xdr:from>
    <xdr:to>
      <xdr:col>4</xdr:col>
      <xdr:colOff>155575</xdr:colOff>
      <xdr:row>36</xdr:row>
      <xdr:rowOff>6350</xdr:rowOff>
    </xdr:to>
    <xdr:cxnSp macro="">
      <xdr:nvCxnSpPr>
        <xdr:cNvPr id="67" name="直線コネクタ 66"/>
        <xdr:cNvCxnSpPr/>
      </xdr:nvCxnSpPr>
      <xdr:spPr>
        <a:xfrm>
          <a:off x="2019300" y="61720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157797</xdr:rowOff>
    </xdr:from>
    <xdr:to>
      <xdr:col>2</xdr:col>
      <xdr:colOff>638175</xdr:colOff>
      <xdr:row>35</xdr:row>
      <xdr:rowOff>171323</xdr:rowOff>
    </xdr:to>
    <xdr:cxnSp macro="">
      <xdr:nvCxnSpPr>
        <xdr:cNvPr id="70" name="直線コネクタ 69"/>
        <xdr:cNvCxnSpPr/>
      </xdr:nvCxnSpPr>
      <xdr:spPr>
        <a:xfrm>
          <a:off x="1130300" y="5987097"/>
          <a:ext cx="889000" cy="1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77089</xdr:rowOff>
    </xdr:from>
    <xdr:to>
      <xdr:col>6</xdr:col>
      <xdr:colOff>561975</xdr:colOff>
      <xdr:row>36</xdr:row>
      <xdr:rowOff>7239</xdr:rowOff>
    </xdr:to>
    <xdr:sp macro="" textlink="">
      <xdr:nvSpPr>
        <xdr:cNvPr id="80" name="円/楕円 79"/>
        <xdr:cNvSpPr/>
      </xdr:nvSpPr>
      <xdr:spPr>
        <a:xfrm>
          <a:off x="45847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55516</xdr:rowOff>
    </xdr:from>
    <xdr:ext cx="469744" cy="259045"/>
    <xdr:sp macro="" textlink="">
      <xdr:nvSpPr>
        <xdr:cNvPr id="81" name="議会費該当値テキスト"/>
        <xdr:cNvSpPr txBox="1"/>
      </xdr:nvSpPr>
      <xdr:spPr>
        <a:xfrm>
          <a:off x="4686300"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100140</xdr:rowOff>
    </xdr:from>
    <xdr:to>
      <xdr:col>5</xdr:col>
      <xdr:colOff>409575</xdr:colOff>
      <xdr:row>36</xdr:row>
      <xdr:rowOff>30290</xdr:rowOff>
    </xdr:to>
    <xdr:sp macro="" textlink="">
      <xdr:nvSpPr>
        <xdr:cNvPr id="82" name="円/楕円 81"/>
        <xdr:cNvSpPr/>
      </xdr:nvSpPr>
      <xdr:spPr>
        <a:xfrm>
          <a:off x="3746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21417</xdr:rowOff>
    </xdr:from>
    <xdr:ext cx="469744" cy="259045"/>
    <xdr:sp macro="" textlink="">
      <xdr:nvSpPr>
        <xdr:cNvPr id="83" name="テキスト ボックス 82"/>
        <xdr:cNvSpPr txBox="1"/>
      </xdr:nvSpPr>
      <xdr:spPr>
        <a:xfrm>
          <a:off x="3562427"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127000</xdr:rowOff>
    </xdr:from>
    <xdr:to>
      <xdr:col>4</xdr:col>
      <xdr:colOff>206375</xdr:colOff>
      <xdr:row>36</xdr:row>
      <xdr:rowOff>57150</xdr:rowOff>
    </xdr:to>
    <xdr:sp macro="" textlink="">
      <xdr:nvSpPr>
        <xdr:cNvPr id="84" name="円/楕円 83"/>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48277</xdr:rowOff>
    </xdr:from>
    <xdr:ext cx="469744" cy="259045"/>
    <xdr:sp macro="" textlink="">
      <xdr:nvSpPr>
        <xdr:cNvPr id="85" name="テキスト ボックス 84"/>
        <xdr:cNvSpPr txBox="1"/>
      </xdr:nvSpPr>
      <xdr:spPr>
        <a:xfrm>
          <a:off x="2673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120523</xdr:rowOff>
    </xdr:from>
    <xdr:to>
      <xdr:col>3</xdr:col>
      <xdr:colOff>3175</xdr:colOff>
      <xdr:row>36</xdr:row>
      <xdr:rowOff>50673</xdr:rowOff>
    </xdr:to>
    <xdr:sp macro="" textlink="">
      <xdr:nvSpPr>
        <xdr:cNvPr id="86" name="円/楕円 85"/>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41800</xdr:rowOff>
    </xdr:from>
    <xdr:ext cx="469744" cy="259045"/>
    <xdr:sp macro="" textlink="">
      <xdr:nvSpPr>
        <xdr:cNvPr id="87" name="テキスト ボックス 86"/>
        <xdr:cNvSpPr txBox="1"/>
      </xdr:nvSpPr>
      <xdr:spPr>
        <a:xfrm>
          <a:off x="1784427" y="62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106997</xdr:rowOff>
    </xdr:from>
    <xdr:to>
      <xdr:col>1</xdr:col>
      <xdr:colOff>485775</xdr:colOff>
      <xdr:row>35</xdr:row>
      <xdr:rowOff>37147</xdr:rowOff>
    </xdr:to>
    <xdr:sp macro="" textlink="">
      <xdr:nvSpPr>
        <xdr:cNvPr id="88" name="円/楕円 87"/>
        <xdr:cNvSpPr/>
      </xdr:nvSpPr>
      <xdr:spPr>
        <a:xfrm>
          <a:off x="1079500" y="59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28274</xdr:rowOff>
    </xdr:from>
    <xdr:ext cx="469744" cy="259045"/>
    <xdr:sp macro="" textlink="">
      <xdr:nvSpPr>
        <xdr:cNvPr id="89" name="テキスト ボックス 88"/>
        <xdr:cNvSpPr txBox="1"/>
      </xdr:nvSpPr>
      <xdr:spPr>
        <a:xfrm>
          <a:off x="895427" y="602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16834</xdr:rowOff>
    </xdr:from>
    <xdr:to>
      <xdr:col>6</xdr:col>
      <xdr:colOff>511175</xdr:colOff>
      <xdr:row>58</xdr:row>
      <xdr:rowOff>46784</xdr:rowOff>
    </xdr:to>
    <xdr:cxnSp macro="">
      <xdr:nvCxnSpPr>
        <xdr:cNvPr id="120" name="直線コネクタ 119"/>
        <xdr:cNvCxnSpPr/>
      </xdr:nvCxnSpPr>
      <xdr:spPr>
        <a:xfrm flipV="1">
          <a:off x="3797300" y="9960934"/>
          <a:ext cx="8382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46784</xdr:rowOff>
    </xdr:from>
    <xdr:to>
      <xdr:col>5</xdr:col>
      <xdr:colOff>358775</xdr:colOff>
      <xdr:row>58</xdr:row>
      <xdr:rowOff>56845</xdr:rowOff>
    </xdr:to>
    <xdr:cxnSp macro="">
      <xdr:nvCxnSpPr>
        <xdr:cNvPr id="123" name="直線コネクタ 122"/>
        <xdr:cNvCxnSpPr/>
      </xdr:nvCxnSpPr>
      <xdr:spPr>
        <a:xfrm flipV="1">
          <a:off x="2908300" y="9990884"/>
          <a:ext cx="889000" cy="1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50967</xdr:rowOff>
    </xdr:from>
    <xdr:to>
      <xdr:col>4</xdr:col>
      <xdr:colOff>155575</xdr:colOff>
      <xdr:row>58</xdr:row>
      <xdr:rowOff>56845</xdr:rowOff>
    </xdr:to>
    <xdr:cxnSp macro="">
      <xdr:nvCxnSpPr>
        <xdr:cNvPr id="126" name="直線コネクタ 125"/>
        <xdr:cNvCxnSpPr/>
      </xdr:nvCxnSpPr>
      <xdr:spPr>
        <a:xfrm>
          <a:off x="2019300" y="999506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50967</xdr:rowOff>
    </xdr:from>
    <xdr:to>
      <xdr:col>2</xdr:col>
      <xdr:colOff>638175</xdr:colOff>
      <xdr:row>58</xdr:row>
      <xdr:rowOff>70448</xdr:rowOff>
    </xdr:to>
    <xdr:cxnSp macro="">
      <xdr:nvCxnSpPr>
        <xdr:cNvPr id="129" name="直線コネクタ 128"/>
        <xdr:cNvCxnSpPr/>
      </xdr:nvCxnSpPr>
      <xdr:spPr>
        <a:xfrm flipV="1">
          <a:off x="1130300" y="9995067"/>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137484</xdr:rowOff>
    </xdr:from>
    <xdr:to>
      <xdr:col>6</xdr:col>
      <xdr:colOff>561975</xdr:colOff>
      <xdr:row>58</xdr:row>
      <xdr:rowOff>67634</xdr:rowOff>
    </xdr:to>
    <xdr:sp macro="" textlink="">
      <xdr:nvSpPr>
        <xdr:cNvPr id="139" name="円/楕円 138"/>
        <xdr:cNvSpPr/>
      </xdr:nvSpPr>
      <xdr:spPr>
        <a:xfrm>
          <a:off x="45847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57562</xdr:rowOff>
    </xdr:from>
    <xdr:ext cx="534377" cy="259045"/>
    <xdr:sp macro="" textlink="">
      <xdr:nvSpPr>
        <xdr:cNvPr id="140" name="総務費該当値テキスト"/>
        <xdr:cNvSpPr txBox="1"/>
      </xdr:nvSpPr>
      <xdr:spPr>
        <a:xfrm>
          <a:off x="4686300" y="98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167434</xdr:rowOff>
    </xdr:from>
    <xdr:to>
      <xdr:col>5</xdr:col>
      <xdr:colOff>409575</xdr:colOff>
      <xdr:row>58</xdr:row>
      <xdr:rowOff>97584</xdr:rowOff>
    </xdr:to>
    <xdr:sp macro="" textlink="">
      <xdr:nvSpPr>
        <xdr:cNvPr id="141" name="円/楕円 140"/>
        <xdr:cNvSpPr/>
      </xdr:nvSpPr>
      <xdr:spPr>
        <a:xfrm>
          <a:off x="3746500" y="9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88711</xdr:rowOff>
    </xdr:from>
    <xdr:ext cx="534377" cy="259045"/>
    <xdr:sp macro="" textlink="">
      <xdr:nvSpPr>
        <xdr:cNvPr id="142" name="テキスト ボックス 141"/>
        <xdr:cNvSpPr txBox="1"/>
      </xdr:nvSpPr>
      <xdr:spPr>
        <a:xfrm>
          <a:off x="3530111" y="100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6045</xdr:rowOff>
    </xdr:from>
    <xdr:to>
      <xdr:col>4</xdr:col>
      <xdr:colOff>206375</xdr:colOff>
      <xdr:row>58</xdr:row>
      <xdr:rowOff>107645</xdr:rowOff>
    </xdr:to>
    <xdr:sp macro="" textlink="">
      <xdr:nvSpPr>
        <xdr:cNvPr id="143" name="円/楕円 142"/>
        <xdr:cNvSpPr/>
      </xdr:nvSpPr>
      <xdr:spPr>
        <a:xfrm>
          <a:off x="2857500" y="99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98772</xdr:rowOff>
    </xdr:from>
    <xdr:ext cx="534377" cy="259045"/>
    <xdr:sp macro="" textlink="">
      <xdr:nvSpPr>
        <xdr:cNvPr id="144" name="テキスト ボックス 143"/>
        <xdr:cNvSpPr txBox="1"/>
      </xdr:nvSpPr>
      <xdr:spPr>
        <a:xfrm>
          <a:off x="2641111" y="100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xdr:rowOff>
    </xdr:from>
    <xdr:to>
      <xdr:col>3</xdr:col>
      <xdr:colOff>3175</xdr:colOff>
      <xdr:row>58</xdr:row>
      <xdr:rowOff>101767</xdr:rowOff>
    </xdr:to>
    <xdr:sp macro="" textlink="">
      <xdr:nvSpPr>
        <xdr:cNvPr id="145" name="円/楕円 144"/>
        <xdr:cNvSpPr/>
      </xdr:nvSpPr>
      <xdr:spPr>
        <a:xfrm>
          <a:off x="1968500" y="9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92894</xdr:rowOff>
    </xdr:from>
    <xdr:ext cx="534377" cy="259045"/>
    <xdr:sp macro="" textlink="">
      <xdr:nvSpPr>
        <xdr:cNvPr id="146" name="テキスト ボックス 145"/>
        <xdr:cNvSpPr txBox="1"/>
      </xdr:nvSpPr>
      <xdr:spPr>
        <a:xfrm>
          <a:off x="1752111" y="100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19648</xdr:rowOff>
    </xdr:from>
    <xdr:to>
      <xdr:col>1</xdr:col>
      <xdr:colOff>485775</xdr:colOff>
      <xdr:row>58</xdr:row>
      <xdr:rowOff>121248</xdr:rowOff>
    </xdr:to>
    <xdr:sp macro="" textlink="">
      <xdr:nvSpPr>
        <xdr:cNvPr id="147" name="円/楕円 146"/>
        <xdr:cNvSpPr/>
      </xdr:nvSpPr>
      <xdr:spPr>
        <a:xfrm>
          <a:off x="1079500" y="99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112375</xdr:rowOff>
    </xdr:from>
    <xdr:ext cx="534377" cy="259045"/>
    <xdr:sp macro="" textlink="">
      <xdr:nvSpPr>
        <xdr:cNvPr id="148" name="テキスト ボックス 147"/>
        <xdr:cNvSpPr txBox="1"/>
      </xdr:nvSpPr>
      <xdr:spPr>
        <a:xfrm>
          <a:off x="863111" y="100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155919</xdr:rowOff>
    </xdr:from>
    <xdr:to>
      <xdr:col>6</xdr:col>
      <xdr:colOff>511175</xdr:colOff>
      <xdr:row>76</xdr:row>
      <xdr:rowOff>53212</xdr:rowOff>
    </xdr:to>
    <xdr:cxnSp macro="">
      <xdr:nvCxnSpPr>
        <xdr:cNvPr id="180" name="直線コネクタ 179"/>
        <xdr:cNvCxnSpPr/>
      </xdr:nvCxnSpPr>
      <xdr:spPr>
        <a:xfrm>
          <a:off x="3797300" y="13014669"/>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155919</xdr:rowOff>
    </xdr:from>
    <xdr:to>
      <xdr:col>5</xdr:col>
      <xdr:colOff>358775</xdr:colOff>
      <xdr:row>76</xdr:row>
      <xdr:rowOff>118712</xdr:rowOff>
    </xdr:to>
    <xdr:cxnSp macro="">
      <xdr:nvCxnSpPr>
        <xdr:cNvPr id="183" name="直線コネクタ 182"/>
        <xdr:cNvCxnSpPr/>
      </xdr:nvCxnSpPr>
      <xdr:spPr>
        <a:xfrm flipV="1">
          <a:off x="2908300" y="13014669"/>
          <a:ext cx="889000" cy="1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118712</xdr:rowOff>
    </xdr:from>
    <xdr:to>
      <xdr:col>4</xdr:col>
      <xdr:colOff>155575</xdr:colOff>
      <xdr:row>76</xdr:row>
      <xdr:rowOff>166283</xdr:rowOff>
    </xdr:to>
    <xdr:cxnSp macro="">
      <xdr:nvCxnSpPr>
        <xdr:cNvPr id="186" name="直線コネクタ 185"/>
        <xdr:cNvCxnSpPr/>
      </xdr:nvCxnSpPr>
      <xdr:spPr>
        <a:xfrm flipV="1">
          <a:off x="2019300" y="13148912"/>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135977</xdr:rowOff>
    </xdr:from>
    <xdr:to>
      <xdr:col>2</xdr:col>
      <xdr:colOff>638175</xdr:colOff>
      <xdr:row>76</xdr:row>
      <xdr:rowOff>166283</xdr:rowOff>
    </xdr:to>
    <xdr:cxnSp macro="">
      <xdr:nvCxnSpPr>
        <xdr:cNvPr id="189" name="直線コネクタ 188"/>
        <xdr:cNvCxnSpPr/>
      </xdr:nvCxnSpPr>
      <xdr:spPr>
        <a:xfrm>
          <a:off x="1130300" y="12480377"/>
          <a:ext cx="889000" cy="7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2412</xdr:rowOff>
    </xdr:from>
    <xdr:to>
      <xdr:col>6</xdr:col>
      <xdr:colOff>561975</xdr:colOff>
      <xdr:row>76</xdr:row>
      <xdr:rowOff>104012</xdr:rowOff>
    </xdr:to>
    <xdr:sp macro="" textlink="">
      <xdr:nvSpPr>
        <xdr:cNvPr id="199" name="円/楕円 198"/>
        <xdr:cNvSpPr/>
      </xdr:nvSpPr>
      <xdr:spPr>
        <a:xfrm>
          <a:off x="4584700" y="13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152289</xdr:rowOff>
    </xdr:from>
    <xdr:ext cx="599010" cy="259045"/>
    <xdr:sp macro="" textlink="">
      <xdr:nvSpPr>
        <xdr:cNvPr id="200" name="民生費該当値テキスト"/>
        <xdr:cNvSpPr txBox="1"/>
      </xdr:nvSpPr>
      <xdr:spPr>
        <a:xfrm>
          <a:off x="4686300" y="1301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105120</xdr:rowOff>
    </xdr:from>
    <xdr:to>
      <xdr:col>5</xdr:col>
      <xdr:colOff>409575</xdr:colOff>
      <xdr:row>76</xdr:row>
      <xdr:rowOff>35269</xdr:rowOff>
    </xdr:to>
    <xdr:sp macro="" textlink="">
      <xdr:nvSpPr>
        <xdr:cNvPr id="201" name="円/楕円 200"/>
        <xdr:cNvSpPr/>
      </xdr:nvSpPr>
      <xdr:spPr>
        <a:xfrm>
          <a:off x="3746500" y="129638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51797</xdr:rowOff>
    </xdr:from>
    <xdr:ext cx="599010" cy="259045"/>
    <xdr:sp macro="" textlink="">
      <xdr:nvSpPr>
        <xdr:cNvPr id="202" name="テキスト ボックス 201"/>
        <xdr:cNvSpPr txBox="1"/>
      </xdr:nvSpPr>
      <xdr:spPr>
        <a:xfrm>
          <a:off x="3497794" y="1273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67912</xdr:rowOff>
    </xdr:from>
    <xdr:to>
      <xdr:col>4</xdr:col>
      <xdr:colOff>206375</xdr:colOff>
      <xdr:row>76</xdr:row>
      <xdr:rowOff>169512</xdr:rowOff>
    </xdr:to>
    <xdr:sp macro="" textlink="">
      <xdr:nvSpPr>
        <xdr:cNvPr id="203" name="円/楕円 202"/>
        <xdr:cNvSpPr/>
      </xdr:nvSpPr>
      <xdr:spPr>
        <a:xfrm>
          <a:off x="2857500" y="130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14589</xdr:rowOff>
    </xdr:from>
    <xdr:ext cx="599010" cy="259045"/>
    <xdr:sp macro="" textlink="">
      <xdr:nvSpPr>
        <xdr:cNvPr id="204" name="テキスト ボックス 203"/>
        <xdr:cNvSpPr txBox="1"/>
      </xdr:nvSpPr>
      <xdr:spPr>
        <a:xfrm>
          <a:off x="2608794" y="1287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115483</xdr:rowOff>
    </xdr:from>
    <xdr:to>
      <xdr:col>3</xdr:col>
      <xdr:colOff>3175</xdr:colOff>
      <xdr:row>77</xdr:row>
      <xdr:rowOff>45633</xdr:rowOff>
    </xdr:to>
    <xdr:sp macro="" textlink="">
      <xdr:nvSpPr>
        <xdr:cNvPr id="205" name="円/楕円 204"/>
        <xdr:cNvSpPr/>
      </xdr:nvSpPr>
      <xdr:spPr>
        <a:xfrm>
          <a:off x="1968500" y="131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62160</xdr:rowOff>
    </xdr:from>
    <xdr:ext cx="599010" cy="259045"/>
    <xdr:sp macro="" textlink="">
      <xdr:nvSpPr>
        <xdr:cNvPr id="206" name="テキスト ボックス 205"/>
        <xdr:cNvSpPr txBox="1"/>
      </xdr:nvSpPr>
      <xdr:spPr>
        <a:xfrm>
          <a:off x="1719794" y="1292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85177</xdr:rowOff>
    </xdr:from>
    <xdr:to>
      <xdr:col>1</xdr:col>
      <xdr:colOff>485775</xdr:colOff>
      <xdr:row>73</xdr:row>
      <xdr:rowOff>15327</xdr:rowOff>
    </xdr:to>
    <xdr:sp macro="" textlink="">
      <xdr:nvSpPr>
        <xdr:cNvPr id="207" name="円/楕円 206"/>
        <xdr:cNvSpPr/>
      </xdr:nvSpPr>
      <xdr:spPr>
        <a:xfrm>
          <a:off x="1079500" y="12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31854</xdr:rowOff>
    </xdr:from>
    <xdr:ext cx="599010" cy="259045"/>
    <xdr:sp macro="" textlink="">
      <xdr:nvSpPr>
        <xdr:cNvPr id="208" name="テキスト ボックス 207"/>
        <xdr:cNvSpPr txBox="1"/>
      </xdr:nvSpPr>
      <xdr:spPr>
        <a:xfrm>
          <a:off x="830794" y="122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123403</xdr:rowOff>
    </xdr:from>
    <xdr:to>
      <xdr:col>6</xdr:col>
      <xdr:colOff>511175</xdr:colOff>
      <xdr:row>94</xdr:row>
      <xdr:rowOff>154226</xdr:rowOff>
    </xdr:to>
    <xdr:cxnSp macro="">
      <xdr:nvCxnSpPr>
        <xdr:cNvPr id="241" name="直線コネクタ 240"/>
        <xdr:cNvCxnSpPr/>
      </xdr:nvCxnSpPr>
      <xdr:spPr>
        <a:xfrm flipV="1">
          <a:off x="3797300" y="16239703"/>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154226</xdr:rowOff>
    </xdr:from>
    <xdr:to>
      <xdr:col>5</xdr:col>
      <xdr:colOff>358775</xdr:colOff>
      <xdr:row>95</xdr:row>
      <xdr:rowOff>145692</xdr:rowOff>
    </xdr:to>
    <xdr:cxnSp macro="">
      <xdr:nvCxnSpPr>
        <xdr:cNvPr id="244" name="直線コネクタ 243"/>
        <xdr:cNvCxnSpPr/>
      </xdr:nvCxnSpPr>
      <xdr:spPr>
        <a:xfrm flipV="1">
          <a:off x="2908300" y="16270526"/>
          <a:ext cx="8890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145692</xdr:rowOff>
    </xdr:from>
    <xdr:to>
      <xdr:col>4</xdr:col>
      <xdr:colOff>155575</xdr:colOff>
      <xdr:row>96</xdr:row>
      <xdr:rowOff>15570</xdr:rowOff>
    </xdr:to>
    <xdr:cxnSp macro="">
      <xdr:nvCxnSpPr>
        <xdr:cNvPr id="247" name="直線コネクタ 246"/>
        <xdr:cNvCxnSpPr/>
      </xdr:nvCxnSpPr>
      <xdr:spPr>
        <a:xfrm flipV="1">
          <a:off x="2019300" y="16433442"/>
          <a:ext cx="889000" cy="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153997</xdr:rowOff>
    </xdr:from>
    <xdr:to>
      <xdr:col>2</xdr:col>
      <xdr:colOff>638175</xdr:colOff>
      <xdr:row>96</xdr:row>
      <xdr:rowOff>15570</xdr:rowOff>
    </xdr:to>
    <xdr:cxnSp macro="">
      <xdr:nvCxnSpPr>
        <xdr:cNvPr id="250" name="直線コネクタ 249"/>
        <xdr:cNvCxnSpPr/>
      </xdr:nvCxnSpPr>
      <xdr:spPr>
        <a:xfrm>
          <a:off x="1130300" y="16098847"/>
          <a:ext cx="889000" cy="37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72603</xdr:rowOff>
    </xdr:from>
    <xdr:to>
      <xdr:col>6</xdr:col>
      <xdr:colOff>561975</xdr:colOff>
      <xdr:row>95</xdr:row>
      <xdr:rowOff>2753</xdr:rowOff>
    </xdr:to>
    <xdr:sp macro="" textlink="">
      <xdr:nvSpPr>
        <xdr:cNvPr id="260" name="円/楕円 259"/>
        <xdr:cNvSpPr/>
      </xdr:nvSpPr>
      <xdr:spPr>
        <a:xfrm>
          <a:off x="4584700" y="161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95480</xdr:rowOff>
    </xdr:from>
    <xdr:ext cx="534377" cy="259045"/>
    <xdr:sp macro="" textlink="">
      <xdr:nvSpPr>
        <xdr:cNvPr id="261" name="衛生費該当値テキスト"/>
        <xdr:cNvSpPr txBox="1"/>
      </xdr:nvSpPr>
      <xdr:spPr>
        <a:xfrm>
          <a:off x="4686300" y="160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91,711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103426</xdr:rowOff>
    </xdr:from>
    <xdr:to>
      <xdr:col>5</xdr:col>
      <xdr:colOff>409575</xdr:colOff>
      <xdr:row>95</xdr:row>
      <xdr:rowOff>33576</xdr:rowOff>
    </xdr:to>
    <xdr:sp macro="" textlink="">
      <xdr:nvSpPr>
        <xdr:cNvPr id="262" name="円/楕円 261"/>
        <xdr:cNvSpPr/>
      </xdr:nvSpPr>
      <xdr:spPr>
        <a:xfrm>
          <a:off x="3746500" y="162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50103</xdr:rowOff>
    </xdr:from>
    <xdr:ext cx="534377" cy="259045"/>
    <xdr:sp macro="" textlink="">
      <xdr:nvSpPr>
        <xdr:cNvPr id="263" name="テキスト ボックス 262"/>
        <xdr:cNvSpPr txBox="1"/>
      </xdr:nvSpPr>
      <xdr:spPr>
        <a:xfrm>
          <a:off x="3530111" y="159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94892</xdr:rowOff>
    </xdr:from>
    <xdr:to>
      <xdr:col>4</xdr:col>
      <xdr:colOff>206375</xdr:colOff>
      <xdr:row>96</xdr:row>
      <xdr:rowOff>25042</xdr:rowOff>
    </xdr:to>
    <xdr:sp macro="" textlink="">
      <xdr:nvSpPr>
        <xdr:cNvPr id="264" name="円/楕円 263"/>
        <xdr:cNvSpPr/>
      </xdr:nvSpPr>
      <xdr:spPr>
        <a:xfrm>
          <a:off x="2857500" y="163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41569</xdr:rowOff>
    </xdr:from>
    <xdr:ext cx="534377" cy="259045"/>
    <xdr:sp macro="" textlink="">
      <xdr:nvSpPr>
        <xdr:cNvPr id="265" name="テキスト ボックス 264"/>
        <xdr:cNvSpPr txBox="1"/>
      </xdr:nvSpPr>
      <xdr:spPr>
        <a:xfrm>
          <a:off x="2641111" y="161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136220</xdr:rowOff>
    </xdr:from>
    <xdr:to>
      <xdr:col>3</xdr:col>
      <xdr:colOff>3175</xdr:colOff>
      <xdr:row>96</xdr:row>
      <xdr:rowOff>66370</xdr:rowOff>
    </xdr:to>
    <xdr:sp macro="" textlink="">
      <xdr:nvSpPr>
        <xdr:cNvPr id="266" name="円/楕円 265"/>
        <xdr:cNvSpPr/>
      </xdr:nvSpPr>
      <xdr:spPr>
        <a:xfrm>
          <a:off x="1968500" y="16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82897</xdr:rowOff>
    </xdr:from>
    <xdr:ext cx="534377" cy="259045"/>
    <xdr:sp macro="" textlink="">
      <xdr:nvSpPr>
        <xdr:cNvPr id="267" name="テキスト ボックス 266"/>
        <xdr:cNvSpPr txBox="1"/>
      </xdr:nvSpPr>
      <xdr:spPr>
        <a:xfrm>
          <a:off x="1752111" y="161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103197</xdr:rowOff>
    </xdr:from>
    <xdr:to>
      <xdr:col>1</xdr:col>
      <xdr:colOff>485775</xdr:colOff>
      <xdr:row>94</xdr:row>
      <xdr:rowOff>33347</xdr:rowOff>
    </xdr:to>
    <xdr:sp macro="" textlink="">
      <xdr:nvSpPr>
        <xdr:cNvPr id="268" name="円/楕円 267"/>
        <xdr:cNvSpPr/>
      </xdr:nvSpPr>
      <xdr:spPr>
        <a:xfrm>
          <a:off x="1079500" y="160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49874</xdr:rowOff>
    </xdr:from>
    <xdr:ext cx="599010" cy="259045"/>
    <xdr:sp macro="" textlink="">
      <xdr:nvSpPr>
        <xdr:cNvPr id="269" name="テキスト ボックス 268"/>
        <xdr:cNvSpPr txBox="1"/>
      </xdr:nvSpPr>
      <xdr:spPr>
        <a:xfrm>
          <a:off x="830794" y="1582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1" name="円/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2" name="テキスト ボックス 321"/>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3" name="円/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4" name="テキスト ボックス 323"/>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5" name="円/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6" name="テキスト ボックス 325"/>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7" name="円/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8" name="テキスト ボックス 327"/>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77275</xdr:rowOff>
    </xdr:from>
    <xdr:to>
      <xdr:col>15</xdr:col>
      <xdr:colOff>180975</xdr:colOff>
      <xdr:row>57</xdr:row>
      <xdr:rowOff>86928</xdr:rowOff>
    </xdr:to>
    <xdr:cxnSp macro="">
      <xdr:nvCxnSpPr>
        <xdr:cNvPr id="353" name="直線コネクタ 352"/>
        <xdr:cNvCxnSpPr/>
      </xdr:nvCxnSpPr>
      <xdr:spPr>
        <a:xfrm>
          <a:off x="9639300" y="984992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60302</xdr:rowOff>
    </xdr:from>
    <xdr:to>
      <xdr:col>14</xdr:col>
      <xdr:colOff>28575</xdr:colOff>
      <xdr:row>57</xdr:row>
      <xdr:rowOff>77275</xdr:rowOff>
    </xdr:to>
    <xdr:cxnSp macro="">
      <xdr:nvCxnSpPr>
        <xdr:cNvPr id="356" name="直線コネクタ 355"/>
        <xdr:cNvCxnSpPr/>
      </xdr:nvCxnSpPr>
      <xdr:spPr>
        <a:xfrm>
          <a:off x="8750300" y="9832952"/>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60302</xdr:rowOff>
    </xdr:from>
    <xdr:to>
      <xdr:col>12</xdr:col>
      <xdr:colOff>511175</xdr:colOff>
      <xdr:row>57</xdr:row>
      <xdr:rowOff>103124</xdr:rowOff>
    </xdr:to>
    <xdr:cxnSp macro="">
      <xdr:nvCxnSpPr>
        <xdr:cNvPr id="359" name="直線コネクタ 358"/>
        <xdr:cNvCxnSpPr/>
      </xdr:nvCxnSpPr>
      <xdr:spPr>
        <a:xfrm flipV="1">
          <a:off x="7861300" y="9832952"/>
          <a:ext cx="889000" cy="4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103124</xdr:rowOff>
    </xdr:from>
    <xdr:to>
      <xdr:col>11</xdr:col>
      <xdr:colOff>307975</xdr:colOff>
      <xdr:row>57</xdr:row>
      <xdr:rowOff>103604</xdr:rowOff>
    </xdr:to>
    <xdr:cxnSp macro="">
      <xdr:nvCxnSpPr>
        <xdr:cNvPr id="362" name="直線コネクタ 361"/>
        <xdr:cNvCxnSpPr/>
      </xdr:nvCxnSpPr>
      <xdr:spPr>
        <a:xfrm flipV="1">
          <a:off x="6972300" y="9875774"/>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36128</xdr:rowOff>
    </xdr:from>
    <xdr:to>
      <xdr:col>15</xdr:col>
      <xdr:colOff>231775</xdr:colOff>
      <xdr:row>57</xdr:row>
      <xdr:rowOff>137728</xdr:rowOff>
    </xdr:to>
    <xdr:sp macro="" textlink="">
      <xdr:nvSpPr>
        <xdr:cNvPr id="372" name="円/楕円 371"/>
        <xdr:cNvSpPr/>
      </xdr:nvSpPr>
      <xdr:spPr>
        <a:xfrm>
          <a:off x="10426700" y="98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3" name="農林水産業費該当値テキスト"/>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26475</xdr:rowOff>
    </xdr:from>
    <xdr:to>
      <xdr:col>14</xdr:col>
      <xdr:colOff>79375</xdr:colOff>
      <xdr:row>57</xdr:row>
      <xdr:rowOff>128075</xdr:rowOff>
    </xdr:to>
    <xdr:sp macro="" textlink="">
      <xdr:nvSpPr>
        <xdr:cNvPr id="374" name="円/楕円 373"/>
        <xdr:cNvSpPr/>
      </xdr:nvSpPr>
      <xdr:spPr>
        <a:xfrm>
          <a:off x="9588500" y="97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119202</xdr:rowOff>
    </xdr:from>
    <xdr:ext cx="534377" cy="259045"/>
    <xdr:sp macro="" textlink="">
      <xdr:nvSpPr>
        <xdr:cNvPr id="375" name="テキスト ボックス 374"/>
        <xdr:cNvSpPr txBox="1"/>
      </xdr:nvSpPr>
      <xdr:spPr>
        <a:xfrm>
          <a:off x="9372111" y="98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9502</xdr:rowOff>
    </xdr:from>
    <xdr:to>
      <xdr:col>12</xdr:col>
      <xdr:colOff>561975</xdr:colOff>
      <xdr:row>57</xdr:row>
      <xdr:rowOff>111102</xdr:rowOff>
    </xdr:to>
    <xdr:sp macro="" textlink="">
      <xdr:nvSpPr>
        <xdr:cNvPr id="376" name="円/楕円 375"/>
        <xdr:cNvSpPr/>
      </xdr:nvSpPr>
      <xdr:spPr>
        <a:xfrm>
          <a:off x="8699500" y="97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102229</xdr:rowOff>
    </xdr:from>
    <xdr:ext cx="534377" cy="259045"/>
    <xdr:sp macro="" textlink="">
      <xdr:nvSpPr>
        <xdr:cNvPr id="377" name="テキスト ボックス 376"/>
        <xdr:cNvSpPr txBox="1"/>
      </xdr:nvSpPr>
      <xdr:spPr>
        <a:xfrm>
          <a:off x="8483111" y="98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52324</xdr:rowOff>
    </xdr:from>
    <xdr:to>
      <xdr:col>11</xdr:col>
      <xdr:colOff>358775</xdr:colOff>
      <xdr:row>57</xdr:row>
      <xdr:rowOff>153924</xdr:rowOff>
    </xdr:to>
    <xdr:sp macro="" textlink="">
      <xdr:nvSpPr>
        <xdr:cNvPr id="378" name="円/楕円 377"/>
        <xdr:cNvSpPr/>
      </xdr:nvSpPr>
      <xdr:spPr>
        <a:xfrm>
          <a:off x="7810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145051</xdr:rowOff>
    </xdr:from>
    <xdr:ext cx="534377" cy="259045"/>
    <xdr:sp macro="" textlink="">
      <xdr:nvSpPr>
        <xdr:cNvPr id="379" name="テキスト ボックス 378"/>
        <xdr:cNvSpPr txBox="1"/>
      </xdr:nvSpPr>
      <xdr:spPr>
        <a:xfrm>
          <a:off x="7594111" y="99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52804</xdr:rowOff>
    </xdr:from>
    <xdr:to>
      <xdr:col>10</xdr:col>
      <xdr:colOff>155575</xdr:colOff>
      <xdr:row>57</xdr:row>
      <xdr:rowOff>154404</xdr:rowOff>
    </xdr:to>
    <xdr:sp macro="" textlink="">
      <xdr:nvSpPr>
        <xdr:cNvPr id="380" name="円/楕円 379"/>
        <xdr:cNvSpPr/>
      </xdr:nvSpPr>
      <xdr:spPr>
        <a:xfrm>
          <a:off x="6921500" y="9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145531</xdr:rowOff>
    </xdr:from>
    <xdr:ext cx="534377" cy="259045"/>
    <xdr:sp macro="" textlink="">
      <xdr:nvSpPr>
        <xdr:cNvPr id="381" name="テキスト ボックス 380"/>
        <xdr:cNvSpPr txBox="1"/>
      </xdr:nvSpPr>
      <xdr:spPr>
        <a:xfrm>
          <a:off x="6705111" y="991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98163</xdr:rowOff>
    </xdr:from>
    <xdr:to>
      <xdr:col>15</xdr:col>
      <xdr:colOff>180975</xdr:colOff>
      <xdr:row>78</xdr:row>
      <xdr:rowOff>101890</xdr:rowOff>
    </xdr:to>
    <xdr:cxnSp macro="">
      <xdr:nvCxnSpPr>
        <xdr:cNvPr id="408" name="直線コネクタ 407"/>
        <xdr:cNvCxnSpPr/>
      </xdr:nvCxnSpPr>
      <xdr:spPr>
        <a:xfrm>
          <a:off x="9639300" y="13471263"/>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98163</xdr:rowOff>
    </xdr:from>
    <xdr:to>
      <xdr:col>14</xdr:col>
      <xdr:colOff>28575</xdr:colOff>
      <xdr:row>78</xdr:row>
      <xdr:rowOff>109685</xdr:rowOff>
    </xdr:to>
    <xdr:cxnSp macro="">
      <xdr:nvCxnSpPr>
        <xdr:cNvPr id="411" name="直線コネクタ 410"/>
        <xdr:cNvCxnSpPr/>
      </xdr:nvCxnSpPr>
      <xdr:spPr>
        <a:xfrm flipV="1">
          <a:off x="8750300" y="1347126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157004</xdr:rowOff>
    </xdr:from>
    <xdr:to>
      <xdr:col>12</xdr:col>
      <xdr:colOff>511175</xdr:colOff>
      <xdr:row>78</xdr:row>
      <xdr:rowOff>109685</xdr:rowOff>
    </xdr:to>
    <xdr:cxnSp macro="">
      <xdr:nvCxnSpPr>
        <xdr:cNvPr id="414" name="直線コネクタ 413"/>
        <xdr:cNvCxnSpPr/>
      </xdr:nvCxnSpPr>
      <xdr:spPr>
        <a:xfrm>
          <a:off x="7861300" y="1335865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153324</xdr:rowOff>
    </xdr:from>
    <xdr:to>
      <xdr:col>11</xdr:col>
      <xdr:colOff>307975</xdr:colOff>
      <xdr:row>77</xdr:row>
      <xdr:rowOff>157004</xdr:rowOff>
    </xdr:to>
    <xdr:cxnSp macro="">
      <xdr:nvCxnSpPr>
        <xdr:cNvPr id="417" name="直線コネクタ 416"/>
        <xdr:cNvCxnSpPr/>
      </xdr:nvCxnSpPr>
      <xdr:spPr>
        <a:xfrm>
          <a:off x="6972300" y="13354974"/>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51090</xdr:rowOff>
    </xdr:from>
    <xdr:to>
      <xdr:col>15</xdr:col>
      <xdr:colOff>231775</xdr:colOff>
      <xdr:row>78</xdr:row>
      <xdr:rowOff>152690</xdr:rowOff>
    </xdr:to>
    <xdr:sp macro="" textlink="">
      <xdr:nvSpPr>
        <xdr:cNvPr id="427" name="円/楕円 426"/>
        <xdr:cNvSpPr/>
      </xdr:nvSpPr>
      <xdr:spPr>
        <a:xfrm>
          <a:off x="10426700" y="134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137467</xdr:rowOff>
    </xdr:from>
    <xdr:ext cx="469744" cy="259045"/>
    <xdr:sp macro="" textlink="">
      <xdr:nvSpPr>
        <xdr:cNvPr id="428" name="商工費該当値テキスト"/>
        <xdr:cNvSpPr txBox="1"/>
      </xdr:nvSpPr>
      <xdr:spPr>
        <a:xfrm>
          <a:off x="10528300" y="1333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47363</xdr:rowOff>
    </xdr:from>
    <xdr:to>
      <xdr:col>14</xdr:col>
      <xdr:colOff>79375</xdr:colOff>
      <xdr:row>78</xdr:row>
      <xdr:rowOff>148963</xdr:rowOff>
    </xdr:to>
    <xdr:sp macro="" textlink="">
      <xdr:nvSpPr>
        <xdr:cNvPr id="429" name="円/楕円 428"/>
        <xdr:cNvSpPr/>
      </xdr:nvSpPr>
      <xdr:spPr>
        <a:xfrm>
          <a:off x="9588500" y="134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140090</xdr:rowOff>
    </xdr:from>
    <xdr:ext cx="469744" cy="259045"/>
    <xdr:sp macro="" textlink="">
      <xdr:nvSpPr>
        <xdr:cNvPr id="430" name="テキスト ボックス 429"/>
        <xdr:cNvSpPr txBox="1"/>
      </xdr:nvSpPr>
      <xdr:spPr>
        <a:xfrm>
          <a:off x="9404427" y="135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58885</xdr:rowOff>
    </xdr:from>
    <xdr:to>
      <xdr:col>12</xdr:col>
      <xdr:colOff>561975</xdr:colOff>
      <xdr:row>78</xdr:row>
      <xdr:rowOff>160485</xdr:rowOff>
    </xdr:to>
    <xdr:sp macro="" textlink="">
      <xdr:nvSpPr>
        <xdr:cNvPr id="431" name="円/楕円 430"/>
        <xdr:cNvSpPr/>
      </xdr:nvSpPr>
      <xdr:spPr>
        <a:xfrm>
          <a:off x="8699500" y="134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151612</xdr:rowOff>
    </xdr:from>
    <xdr:ext cx="469744" cy="259045"/>
    <xdr:sp macro="" textlink="">
      <xdr:nvSpPr>
        <xdr:cNvPr id="432" name="テキスト ボックス 431"/>
        <xdr:cNvSpPr txBox="1"/>
      </xdr:nvSpPr>
      <xdr:spPr>
        <a:xfrm>
          <a:off x="8515427" y="1352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106204</xdr:rowOff>
    </xdr:from>
    <xdr:to>
      <xdr:col>11</xdr:col>
      <xdr:colOff>358775</xdr:colOff>
      <xdr:row>78</xdr:row>
      <xdr:rowOff>36354</xdr:rowOff>
    </xdr:to>
    <xdr:sp macro="" textlink="">
      <xdr:nvSpPr>
        <xdr:cNvPr id="433" name="円/楕円 432"/>
        <xdr:cNvSpPr/>
      </xdr:nvSpPr>
      <xdr:spPr>
        <a:xfrm>
          <a:off x="7810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27481</xdr:rowOff>
    </xdr:from>
    <xdr:ext cx="469744" cy="259045"/>
    <xdr:sp macro="" textlink="">
      <xdr:nvSpPr>
        <xdr:cNvPr id="434" name="テキスト ボックス 433"/>
        <xdr:cNvSpPr txBox="1"/>
      </xdr:nvSpPr>
      <xdr:spPr>
        <a:xfrm>
          <a:off x="7626427"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102524</xdr:rowOff>
    </xdr:from>
    <xdr:to>
      <xdr:col>10</xdr:col>
      <xdr:colOff>155575</xdr:colOff>
      <xdr:row>78</xdr:row>
      <xdr:rowOff>32674</xdr:rowOff>
    </xdr:to>
    <xdr:sp macro="" textlink="">
      <xdr:nvSpPr>
        <xdr:cNvPr id="435" name="円/楕円 434"/>
        <xdr:cNvSpPr/>
      </xdr:nvSpPr>
      <xdr:spPr>
        <a:xfrm>
          <a:off x="6921500" y="133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23801</xdr:rowOff>
    </xdr:from>
    <xdr:ext cx="469744" cy="259045"/>
    <xdr:sp macro="" textlink="">
      <xdr:nvSpPr>
        <xdr:cNvPr id="436" name="テキスト ボックス 435"/>
        <xdr:cNvSpPr txBox="1"/>
      </xdr:nvSpPr>
      <xdr:spPr>
        <a:xfrm>
          <a:off x="6737427" y="133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62387</xdr:rowOff>
    </xdr:from>
    <xdr:to>
      <xdr:col>15</xdr:col>
      <xdr:colOff>180975</xdr:colOff>
      <xdr:row>97</xdr:row>
      <xdr:rowOff>129952</xdr:rowOff>
    </xdr:to>
    <xdr:cxnSp macro="">
      <xdr:nvCxnSpPr>
        <xdr:cNvPr id="463" name="直線コネクタ 462"/>
        <xdr:cNvCxnSpPr/>
      </xdr:nvCxnSpPr>
      <xdr:spPr>
        <a:xfrm>
          <a:off x="9639300" y="16693037"/>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170799</xdr:rowOff>
    </xdr:from>
    <xdr:to>
      <xdr:col>14</xdr:col>
      <xdr:colOff>28575</xdr:colOff>
      <xdr:row>97</xdr:row>
      <xdr:rowOff>62387</xdr:rowOff>
    </xdr:to>
    <xdr:cxnSp macro="">
      <xdr:nvCxnSpPr>
        <xdr:cNvPr id="466" name="直線コネクタ 465"/>
        <xdr:cNvCxnSpPr/>
      </xdr:nvCxnSpPr>
      <xdr:spPr>
        <a:xfrm>
          <a:off x="8750300" y="16629999"/>
          <a:ext cx="889000" cy="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170799</xdr:rowOff>
    </xdr:from>
    <xdr:to>
      <xdr:col>12</xdr:col>
      <xdr:colOff>511175</xdr:colOff>
      <xdr:row>98</xdr:row>
      <xdr:rowOff>6536</xdr:rowOff>
    </xdr:to>
    <xdr:cxnSp macro="">
      <xdr:nvCxnSpPr>
        <xdr:cNvPr id="469" name="直線コネクタ 468"/>
        <xdr:cNvCxnSpPr/>
      </xdr:nvCxnSpPr>
      <xdr:spPr>
        <a:xfrm flipV="1">
          <a:off x="7861300" y="16629999"/>
          <a:ext cx="889000" cy="1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165632</xdr:rowOff>
    </xdr:from>
    <xdr:to>
      <xdr:col>11</xdr:col>
      <xdr:colOff>307975</xdr:colOff>
      <xdr:row>98</xdr:row>
      <xdr:rowOff>6536</xdr:rowOff>
    </xdr:to>
    <xdr:cxnSp macro="">
      <xdr:nvCxnSpPr>
        <xdr:cNvPr id="472" name="直線コネクタ 471"/>
        <xdr:cNvCxnSpPr/>
      </xdr:nvCxnSpPr>
      <xdr:spPr>
        <a:xfrm>
          <a:off x="6972300" y="16796282"/>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79152</xdr:rowOff>
    </xdr:from>
    <xdr:to>
      <xdr:col>15</xdr:col>
      <xdr:colOff>231775</xdr:colOff>
      <xdr:row>98</xdr:row>
      <xdr:rowOff>9302</xdr:rowOff>
    </xdr:to>
    <xdr:sp macro="" textlink="">
      <xdr:nvSpPr>
        <xdr:cNvPr id="482" name="円/楕円 481"/>
        <xdr:cNvSpPr/>
      </xdr:nvSpPr>
      <xdr:spPr>
        <a:xfrm>
          <a:off x="104267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165529</xdr:rowOff>
    </xdr:from>
    <xdr:ext cx="534377" cy="259045"/>
    <xdr:sp macro="" textlink="">
      <xdr:nvSpPr>
        <xdr:cNvPr id="483" name="土木費該当値テキスト"/>
        <xdr:cNvSpPr txBox="1"/>
      </xdr:nvSpPr>
      <xdr:spPr>
        <a:xfrm>
          <a:off x="10528300" y="166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11587</xdr:rowOff>
    </xdr:from>
    <xdr:to>
      <xdr:col>14</xdr:col>
      <xdr:colOff>79375</xdr:colOff>
      <xdr:row>97</xdr:row>
      <xdr:rowOff>113187</xdr:rowOff>
    </xdr:to>
    <xdr:sp macro="" textlink="">
      <xdr:nvSpPr>
        <xdr:cNvPr id="484" name="円/楕円 483"/>
        <xdr:cNvSpPr/>
      </xdr:nvSpPr>
      <xdr:spPr>
        <a:xfrm>
          <a:off x="9588500" y="16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129714</xdr:rowOff>
    </xdr:from>
    <xdr:ext cx="534377" cy="259045"/>
    <xdr:sp macro="" textlink="">
      <xdr:nvSpPr>
        <xdr:cNvPr id="485" name="テキスト ボックス 484"/>
        <xdr:cNvSpPr txBox="1"/>
      </xdr:nvSpPr>
      <xdr:spPr>
        <a:xfrm>
          <a:off x="9372111" y="164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119999</xdr:rowOff>
    </xdr:from>
    <xdr:to>
      <xdr:col>12</xdr:col>
      <xdr:colOff>561975</xdr:colOff>
      <xdr:row>97</xdr:row>
      <xdr:rowOff>50149</xdr:rowOff>
    </xdr:to>
    <xdr:sp macro="" textlink="">
      <xdr:nvSpPr>
        <xdr:cNvPr id="486" name="円/楕円 485"/>
        <xdr:cNvSpPr/>
      </xdr:nvSpPr>
      <xdr:spPr>
        <a:xfrm>
          <a:off x="8699500" y="165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66676</xdr:rowOff>
    </xdr:from>
    <xdr:ext cx="534377" cy="259045"/>
    <xdr:sp macro="" textlink="">
      <xdr:nvSpPr>
        <xdr:cNvPr id="487" name="テキスト ボックス 486"/>
        <xdr:cNvSpPr txBox="1"/>
      </xdr:nvSpPr>
      <xdr:spPr>
        <a:xfrm>
          <a:off x="8483111" y="16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127186</xdr:rowOff>
    </xdr:from>
    <xdr:to>
      <xdr:col>11</xdr:col>
      <xdr:colOff>358775</xdr:colOff>
      <xdr:row>98</xdr:row>
      <xdr:rowOff>57336</xdr:rowOff>
    </xdr:to>
    <xdr:sp macro="" textlink="">
      <xdr:nvSpPr>
        <xdr:cNvPr id="488" name="円/楕円 487"/>
        <xdr:cNvSpPr/>
      </xdr:nvSpPr>
      <xdr:spPr>
        <a:xfrm>
          <a:off x="7810500" y="167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48463</xdr:rowOff>
    </xdr:from>
    <xdr:ext cx="534377" cy="259045"/>
    <xdr:sp macro="" textlink="">
      <xdr:nvSpPr>
        <xdr:cNvPr id="489" name="テキスト ボックス 488"/>
        <xdr:cNvSpPr txBox="1"/>
      </xdr:nvSpPr>
      <xdr:spPr>
        <a:xfrm>
          <a:off x="7594111" y="168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114832</xdr:rowOff>
    </xdr:from>
    <xdr:to>
      <xdr:col>10</xdr:col>
      <xdr:colOff>155575</xdr:colOff>
      <xdr:row>98</xdr:row>
      <xdr:rowOff>44982</xdr:rowOff>
    </xdr:to>
    <xdr:sp macro="" textlink="">
      <xdr:nvSpPr>
        <xdr:cNvPr id="490" name="円/楕円 489"/>
        <xdr:cNvSpPr/>
      </xdr:nvSpPr>
      <xdr:spPr>
        <a:xfrm>
          <a:off x="6921500" y="167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36109</xdr:rowOff>
    </xdr:from>
    <xdr:ext cx="534377" cy="259045"/>
    <xdr:sp macro="" textlink="">
      <xdr:nvSpPr>
        <xdr:cNvPr id="491" name="テキスト ボックス 490"/>
        <xdr:cNvSpPr txBox="1"/>
      </xdr:nvSpPr>
      <xdr:spPr>
        <a:xfrm>
          <a:off x="6705111" y="1683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57544</xdr:rowOff>
    </xdr:from>
    <xdr:to>
      <xdr:col>23</xdr:col>
      <xdr:colOff>517525</xdr:colOff>
      <xdr:row>36</xdr:row>
      <xdr:rowOff>137871</xdr:rowOff>
    </xdr:to>
    <xdr:cxnSp macro="">
      <xdr:nvCxnSpPr>
        <xdr:cNvPr id="520" name="直線コネクタ 519"/>
        <xdr:cNvCxnSpPr/>
      </xdr:nvCxnSpPr>
      <xdr:spPr>
        <a:xfrm>
          <a:off x="15481300" y="6229744"/>
          <a:ext cx="838200" cy="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25565</xdr:rowOff>
    </xdr:from>
    <xdr:to>
      <xdr:col>22</xdr:col>
      <xdr:colOff>365125</xdr:colOff>
      <xdr:row>36</xdr:row>
      <xdr:rowOff>57544</xdr:rowOff>
    </xdr:to>
    <xdr:cxnSp macro="">
      <xdr:nvCxnSpPr>
        <xdr:cNvPr id="523" name="直線コネクタ 522"/>
        <xdr:cNvCxnSpPr/>
      </xdr:nvCxnSpPr>
      <xdr:spPr>
        <a:xfrm>
          <a:off x="14592300" y="5511965"/>
          <a:ext cx="889000" cy="7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25565</xdr:rowOff>
    </xdr:from>
    <xdr:to>
      <xdr:col>21</xdr:col>
      <xdr:colOff>161925</xdr:colOff>
      <xdr:row>37</xdr:row>
      <xdr:rowOff>10922</xdr:rowOff>
    </xdr:to>
    <xdr:cxnSp macro="">
      <xdr:nvCxnSpPr>
        <xdr:cNvPr id="526" name="直線コネクタ 525"/>
        <xdr:cNvCxnSpPr/>
      </xdr:nvCxnSpPr>
      <xdr:spPr>
        <a:xfrm flipV="1">
          <a:off x="13703300" y="5511965"/>
          <a:ext cx="889000" cy="8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8" name="テキスト ボックス 527"/>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149276</xdr:rowOff>
    </xdr:from>
    <xdr:to>
      <xdr:col>19</xdr:col>
      <xdr:colOff>644525</xdr:colOff>
      <xdr:row>37</xdr:row>
      <xdr:rowOff>10922</xdr:rowOff>
    </xdr:to>
    <xdr:cxnSp macro="">
      <xdr:nvCxnSpPr>
        <xdr:cNvPr id="529" name="直線コネクタ 528"/>
        <xdr:cNvCxnSpPr/>
      </xdr:nvCxnSpPr>
      <xdr:spPr>
        <a:xfrm>
          <a:off x="12814300" y="6321476"/>
          <a:ext cx="8890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87071</xdr:rowOff>
    </xdr:from>
    <xdr:to>
      <xdr:col>23</xdr:col>
      <xdr:colOff>568325</xdr:colOff>
      <xdr:row>37</xdr:row>
      <xdr:rowOff>17221</xdr:rowOff>
    </xdr:to>
    <xdr:sp macro="" textlink="">
      <xdr:nvSpPr>
        <xdr:cNvPr id="539" name="円/楕円 538"/>
        <xdr:cNvSpPr/>
      </xdr:nvSpPr>
      <xdr:spPr>
        <a:xfrm>
          <a:off x="162687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109948</xdr:rowOff>
    </xdr:from>
    <xdr:ext cx="534377" cy="259045"/>
    <xdr:sp macro="" textlink="">
      <xdr:nvSpPr>
        <xdr:cNvPr id="540" name="消防費該当値テキスト"/>
        <xdr:cNvSpPr txBox="1"/>
      </xdr:nvSpPr>
      <xdr:spPr>
        <a:xfrm>
          <a:off x="16370300" y="61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6744</xdr:rowOff>
    </xdr:from>
    <xdr:to>
      <xdr:col>22</xdr:col>
      <xdr:colOff>415925</xdr:colOff>
      <xdr:row>36</xdr:row>
      <xdr:rowOff>108344</xdr:rowOff>
    </xdr:to>
    <xdr:sp macro="" textlink="">
      <xdr:nvSpPr>
        <xdr:cNvPr id="541" name="円/楕円 540"/>
        <xdr:cNvSpPr/>
      </xdr:nvSpPr>
      <xdr:spPr>
        <a:xfrm>
          <a:off x="15430500" y="6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124871</xdr:rowOff>
    </xdr:from>
    <xdr:ext cx="534377" cy="259045"/>
    <xdr:sp macro="" textlink="">
      <xdr:nvSpPr>
        <xdr:cNvPr id="542" name="テキスト ボックス 541"/>
        <xdr:cNvSpPr txBox="1"/>
      </xdr:nvSpPr>
      <xdr:spPr>
        <a:xfrm>
          <a:off x="15214111" y="59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146215</xdr:rowOff>
    </xdr:from>
    <xdr:to>
      <xdr:col>21</xdr:col>
      <xdr:colOff>212725</xdr:colOff>
      <xdr:row>32</xdr:row>
      <xdr:rowOff>76365</xdr:rowOff>
    </xdr:to>
    <xdr:sp macro="" textlink="">
      <xdr:nvSpPr>
        <xdr:cNvPr id="543" name="円/楕円 542"/>
        <xdr:cNvSpPr/>
      </xdr:nvSpPr>
      <xdr:spPr>
        <a:xfrm>
          <a:off x="14541500" y="54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92892</xdr:rowOff>
    </xdr:from>
    <xdr:ext cx="534377" cy="259045"/>
    <xdr:sp macro="" textlink="">
      <xdr:nvSpPr>
        <xdr:cNvPr id="544" name="テキスト ボックス 543"/>
        <xdr:cNvSpPr txBox="1"/>
      </xdr:nvSpPr>
      <xdr:spPr>
        <a:xfrm>
          <a:off x="14325111" y="523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131572</xdr:rowOff>
    </xdr:from>
    <xdr:to>
      <xdr:col>20</xdr:col>
      <xdr:colOff>9525</xdr:colOff>
      <xdr:row>37</xdr:row>
      <xdr:rowOff>61722</xdr:rowOff>
    </xdr:to>
    <xdr:sp macro="" textlink="">
      <xdr:nvSpPr>
        <xdr:cNvPr id="545" name="円/楕円 544"/>
        <xdr:cNvSpPr/>
      </xdr:nvSpPr>
      <xdr:spPr>
        <a:xfrm>
          <a:off x="13652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78249</xdr:rowOff>
    </xdr:from>
    <xdr:ext cx="534377" cy="259045"/>
    <xdr:sp macro="" textlink="">
      <xdr:nvSpPr>
        <xdr:cNvPr id="546" name="テキスト ボックス 545"/>
        <xdr:cNvSpPr txBox="1"/>
      </xdr:nvSpPr>
      <xdr:spPr>
        <a:xfrm>
          <a:off x="13436111" y="60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98476</xdr:rowOff>
    </xdr:from>
    <xdr:to>
      <xdr:col>18</xdr:col>
      <xdr:colOff>492125</xdr:colOff>
      <xdr:row>37</xdr:row>
      <xdr:rowOff>28626</xdr:rowOff>
    </xdr:to>
    <xdr:sp macro="" textlink="">
      <xdr:nvSpPr>
        <xdr:cNvPr id="547" name="円/楕円 546"/>
        <xdr:cNvSpPr/>
      </xdr:nvSpPr>
      <xdr:spPr>
        <a:xfrm>
          <a:off x="12763500" y="62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45153</xdr:rowOff>
    </xdr:from>
    <xdr:ext cx="534377" cy="259045"/>
    <xdr:sp macro="" textlink="">
      <xdr:nvSpPr>
        <xdr:cNvPr id="548" name="テキスト ボックス 547"/>
        <xdr:cNvSpPr txBox="1"/>
      </xdr:nvSpPr>
      <xdr:spPr>
        <a:xfrm>
          <a:off x="12547111" y="60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156094</xdr:rowOff>
    </xdr:from>
    <xdr:to>
      <xdr:col>23</xdr:col>
      <xdr:colOff>517525</xdr:colOff>
      <xdr:row>58</xdr:row>
      <xdr:rowOff>56040</xdr:rowOff>
    </xdr:to>
    <xdr:cxnSp macro="">
      <xdr:nvCxnSpPr>
        <xdr:cNvPr id="577" name="直線コネクタ 576"/>
        <xdr:cNvCxnSpPr/>
      </xdr:nvCxnSpPr>
      <xdr:spPr>
        <a:xfrm>
          <a:off x="15481300" y="9928744"/>
          <a:ext cx="838200" cy="7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156094</xdr:rowOff>
    </xdr:from>
    <xdr:to>
      <xdr:col>22</xdr:col>
      <xdr:colOff>365125</xdr:colOff>
      <xdr:row>58</xdr:row>
      <xdr:rowOff>64270</xdr:rowOff>
    </xdr:to>
    <xdr:cxnSp macro="">
      <xdr:nvCxnSpPr>
        <xdr:cNvPr id="580" name="直線コネクタ 579"/>
        <xdr:cNvCxnSpPr/>
      </xdr:nvCxnSpPr>
      <xdr:spPr>
        <a:xfrm flipV="1">
          <a:off x="14592300" y="9928744"/>
          <a:ext cx="889000" cy="7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120570</xdr:rowOff>
    </xdr:from>
    <xdr:to>
      <xdr:col>21</xdr:col>
      <xdr:colOff>161925</xdr:colOff>
      <xdr:row>58</xdr:row>
      <xdr:rowOff>64270</xdr:rowOff>
    </xdr:to>
    <xdr:cxnSp macro="">
      <xdr:nvCxnSpPr>
        <xdr:cNvPr id="583" name="直線コネクタ 582"/>
        <xdr:cNvCxnSpPr/>
      </xdr:nvCxnSpPr>
      <xdr:spPr>
        <a:xfrm>
          <a:off x="13703300" y="9893220"/>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120570</xdr:rowOff>
    </xdr:from>
    <xdr:to>
      <xdr:col>19</xdr:col>
      <xdr:colOff>644525</xdr:colOff>
      <xdr:row>58</xdr:row>
      <xdr:rowOff>2205</xdr:rowOff>
    </xdr:to>
    <xdr:cxnSp macro="">
      <xdr:nvCxnSpPr>
        <xdr:cNvPr id="586" name="直線コネクタ 585"/>
        <xdr:cNvCxnSpPr/>
      </xdr:nvCxnSpPr>
      <xdr:spPr>
        <a:xfrm flipV="1">
          <a:off x="12814300" y="989322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5240</xdr:rowOff>
    </xdr:from>
    <xdr:to>
      <xdr:col>23</xdr:col>
      <xdr:colOff>568325</xdr:colOff>
      <xdr:row>58</xdr:row>
      <xdr:rowOff>106840</xdr:rowOff>
    </xdr:to>
    <xdr:sp macro="" textlink="">
      <xdr:nvSpPr>
        <xdr:cNvPr id="596" name="円/楕円 595"/>
        <xdr:cNvSpPr/>
      </xdr:nvSpPr>
      <xdr:spPr>
        <a:xfrm>
          <a:off x="16268700" y="99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91617</xdr:rowOff>
    </xdr:from>
    <xdr:ext cx="534377" cy="259045"/>
    <xdr:sp macro="" textlink="">
      <xdr:nvSpPr>
        <xdr:cNvPr id="597" name="教育費該当値テキスト"/>
        <xdr:cNvSpPr txBox="1"/>
      </xdr:nvSpPr>
      <xdr:spPr>
        <a:xfrm>
          <a:off x="16370300" y="98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105294</xdr:rowOff>
    </xdr:from>
    <xdr:to>
      <xdr:col>22</xdr:col>
      <xdr:colOff>415925</xdr:colOff>
      <xdr:row>58</xdr:row>
      <xdr:rowOff>35444</xdr:rowOff>
    </xdr:to>
    <xdr:sp macro="" textlink="">
      <xdr:nvSpPr>
        <xdr:cNvPr id="598" name="円/楕円 597"/>
        <xdr:cNvSpPr/>
      </xdr:nvSpPr>
      <xdr:spPr>
        <a:xfrm>
          <a:off x="15430500" y="98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26571</xdr:rowOff>
    </xdr:from>
    <xdr:ext cx="534377" cy="259045"/>
    <xdr:sp macro="" textlink="">
      <xdr:nvSpPr>
        <xdr:cNvPr id="599" name="テキスト ボックス 598"/>
        <xdr:cNvSpPr txBox="1"/>
      </xdr:nvSpPr>
      <xdr:spPr>
        <a:xfrm>
          <a:off x="15214111" y="99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13470</xdr:rowOff>
    </xdr:from>
    <xdr:to>
      <xdr:col>21</xdr:col>
      <xdr:colOff>212725</xdr:colOff>
      <xdr:row>58</xdr:row>
      <xdr:rowOff>115070</xdr:rowOff>
    </xdr:to>
    <xdr:sp macro="" textlink="">
      <xdr:nvSpPr>
        <xdr:cNvPr id="600" name="円/楕円 599"/>
        <xdr:cNvSpPr/>
      </xdr:nvSpPr>
      <xdr:spPr>
        <a:xfrm>
          <a:off x="14541500" y="9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106197</xdr:rowOff>
    </xdr:from>
    <xdr:ext cx="534377" cy="259045"/>
    <xdr:sp macro="" textlink="">
      <xdr:nvSpPr>
        <xdr:cNvPr id="601" name="テキスト ボックス 600"/>
        <xdr:cNvSpPr txBox="1"/>
      </xdr:nvSpPr>
      <xdr:spPr>
        <a:xfrm>
          <a:off x="14325111" y="100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69770</xdr:rowOff>
    </xdr:from>
    <xdr:to>
      <xdr:col>20</xdr:col>
      <xdr:colOff>9525</xdr:colOff>
      <xdr:row>57</xdr:row>
      <xdr:rowOff>171370</xdr:rowOff>
    </xdr:to>
    <xdr:sp macro="" textlink="">
      <xdr:nvSpPr>
        <xdr:cNvPr id="602" name="円/楕円 601"/>
        <xdr:cNvSpPr/>
      </xdr:nvSpPr>
      <xdr:spPr>
        <a:xfrm>
          <a:off x="13652500" y="98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16447</xdr:rowOff>
    </xdr:from>
    <xdr:ext cx="534377" cy="259045"/>
    <xdr:sp macro="" textlink="">
      <xdr:nvSpPr>
        <xdr:cNvPr id="603" name="テキスト ボックス 602"/>
        <xdr:cNvSpPr txBox="1"/>
      </xdr:nvSpPr>
      <xdr:spPr>
        <a:xfrm>
          <a:off x="13436111" y="96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122855</xdr:rowOff>
    </xdr:from>
    <xdr:to>
      <xdr:col>18</xdr:col>
      <xdr:colOff>492125</xdr:colOff>
      <xdr:row>58</xdr:row>
      <xdr:rowOff>53005</xdr:rowOff>
    </xdr:to>
    <xdr:sp macro="" textlink="">
      <xdr:nvSpPr>
        <xdr:cNvPr id="604" name="円/楕円 603"/>
        <xdr:cNvSpPr/>
      </xdr:nvSpPr>
      <xdr:spPr>
        <a:xfrm>
          <a:off x="12763500" y="98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44132</xdr:rowOff>
    </xdr:from>
    <xdr:ext cx="534377" cy="259045"/>
    <xdr:sp macro="" textlink="">
      <xdr:nvSpPr>
        <xdr:cNvPr id="605" name="テキスト ボックス 604"/>
        <xdr:cNvSpPr txBox="1"/>
      </xdr:nvSpPr>
      <xdr:spPr>
        <a:xfrm>
          <a:off x="12547111" y="99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125349</xdr:rowOff>
    </xdr:from>
    <xdr:to>
      <xdr:col>23</xdr:col>
      <xdr:colOff>516889</xdr:colOff>
      <xdr:row>79</xdr:row>
      <xdr:rowOff>44450</xdr:rowOff>
    </xdr:to>
    <xdr:cxnSp macro="">
      <xdr:nvCxnSpPr>
        <xdr:cNvPr id="629" name="直線コネクタ 628"/>
        <xdr:cNvCxnSpPr/>
      </xdr:nvCxnSpPr>
      <xdr:spPr>
        <a:xfrm flipV="1">
          <a:off x="16317595" y="13155549"/>
          <a:ext cx="1269" cy="43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78389</xdr:rowOff>
    </xdr:from>
    <xdr:ext cx="249299" cy="259045"/>
    <xdr:sp macro="" textlink="">
      <xdr:nvSpPr>
        <xdr:cNvPr id="630" name="災害復旧費最小値テキスト"/>
        <xdr:cNvSpPr txBox="1"/>
      </xdr:nvSpPr>
      <xdr:spPr>
        <a:xfrm>
          <a:off x="16370300" y="13622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72026</xdr:rowOff>
    </xdr:from>
    <xdr:ext cx="534377" cy="259045"/>
    <xdr:sp macro="" textlink="">
      <xdr:nvSpPr>
        <xdr:cNvPr id="632" name="災害復旧費最大値テキスト"/>
        <xdr:cNvSpPr txBox="1"/>
      </xdr:nvSpPr>
      <xdr:spPr>
        <a:xfrm>
          <a:off x="16370300" y="129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76</xdr:row>
      <xdr:rowOff>125349</xdr:rowOff>
    </xdr:from>
    <xdr:to>
      <xdr:col>23</xdr:col>
      <xdr:colOff>606425</xdr:colOff>
      <xdr:row>76</xdr:row>
      <xdr:rowOff>125349</xdr:rowOff>
    </xdr:to>
    <xdr:cxnSp macro="">
      <xdr:nvCxnSpPr>
        <xdr:cNvPr id="633" name="直線コネクタ 632"/>
        <xdr:cNvCxnSpPr/>
      </xdr:nvCxnSpPr>
      <xdr:spPr>
        <a:xfrm>
          <a:off x="16230600" y="13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28690</xdr:rowOff>
    </xdr:from>
    <xdr:to>
      <xdr:col>23</xdr:col>
      <xdr:colOff>517525</xdr:colOff>
      <xdr:row>79</xdr:row>
      <xdr:rowOff>42850</xdr:rowOff>
    </xdr:to>
    <xdr:cxnSp macro="">
      <xdr:nvCxnSpPr>
        <xdr:cNvPr id="634" name="直線コネクタ 633"/>
        <xdr:cNvCxnSpPr/>
      </xdr:nvCxnSpPr>
      <xdr:spPr>
        <a:xfrm>
          <a:off x="15481300" y="13573240"/>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167288</xdr:rowOff>
    </xdr:from>
    <xdr:ext cx="469744" cy="259045"/>
    <xdr:sp macro="" textlink="">
      <xdr:nvSpPr>
        <xdr:cNvPr id="635" name="災害復旧費平均値テキスト"/>
        <xdr:cNvSpPr txBox="1"/>
      </xdr:nvSpPr>
      <xdr:spPr>
        <a:xfrm>
          <a:off x="16370300" y="1336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144411</xdr:rowOff>
    </xdr:from>
    <xdr:to>
      <xdr:col>23</xdr:col>
      <xdr:colOff>568325</xdr:colOff>
      <xdr:row>79</xdr:row>
      <xdr:rowOff>74561</xdr:rowOff>
    </xdr:to>
    <xdr:sp macro="" textlink="">
      <xdr:nvSpPr>
        <xdr:cNvPr id="636" name="フローチャート : 判断 635"/>
        <xdr:cNvSpPr/>
      </xdr:nvSpPr>
      <xdr:spPr>
        <a:xfrm>
          <a:off x="162687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130023</xdr:rowOff>
    </xdr:from>
    <xdr:to>
      <xdr:col>22</xdr:col>
      <xdr:colOff>365125</xdr:colOff>
      <xdr:row>79</xdr:row>
      <xdr:rowOff>28690</xdr:rowOff>
    </xdr:to>
    <xdr:cxnSp macro="">
      <xdr:nvCxnSpPr>
        <xdr:cNvPr id="637" name="直線コネクタ 636"/>
        <xdr:cNvCxnSpPr/>
      </xdr:nvCxnSpPr>
      <xdr:spPr>
        <a:xfrm>
          <a:off x="14592300" y="13331673"/>
          <a:ext cx="889000" cy="2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105511</xdr:rowOff>
    </xdr:from>
    <xdr:to>
      <xdr:col>22</xdr:col>
      <xdr:colOff>415925</xdr:colOff>
      <xdr:row>79</xdr:row>
      <xdr:rowOff>35661</xdr:rowOff>
    </xdr:to>
    <xdr:sp macro="" textlink="">
      <xdr:nvSpPr>
        <xdr:cNvPr id="638" name="フローチャート : 判断 637"/>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52188</xdr:rowOff>
    </xdr:from>
    <xdr:ext cx="469744" cy="259045"/>
    <xdr:sp macro="" textlink="">
      <xdr:nvSpPr>
        <xdr:cNvPr id="639" name="テキスト ボックス 638"/>
        <xdr:cNvSpPr txBox="1"/>
      </xdr:nvSpPr>
      <xdr:spPr>
        <a:xfrm>
          <a:off x="15246427"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15456</xdr:rowOff>
    </xdr:from>
    <xdr:to>
      <xdr:col>21</xdr:col>
      <xdr:colOff>161925</xdr:colOff>
      <xdr:row>77</xdr:row>
      <xdr:rowOff>130023</xdr:rowOff>
    </xdr:to>
    <xdr:cxnSp macro="">
      <xdr:nvCxnSpPr>
        <xdr:cNvPr id="640" name="直線コネクタ 639"/>
        <xdr:cNvCxnSpPr/>
      </xdr:nvCxnSpPr>
      <xdr:spPr>
        <a:xfrm>
          <a:off x="13703300" y="12188406"/>
          <a:ext cx="889000" cy="1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93090</xdr:rowOff>
    </xdr:from>
    <xdr:to>
      <xdr:col>21</xdr:col>
      <xdr:colOff>212725</xdr:colOff>
      <xdr:row>79</xdr:row>
      <xdr:rowOff>23240</xdr:rowOff>
    </xdr:to>
    <xdr:sp macro="" textlink="">
      <xdr:nvSpPr>
        <xdr:cNvPr id="641" name="フローチャート : 判断 640"/>
        <xdr:cNvSpPr/>
      </xdr:nvSpPr>
      <xdr:spPr>
        <a:xfrm>
          <a:off x="14541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14367</xdr:rowOff>
    </xdr:from>
    <xdr:ext cx="469744" cy="259045"/>
    <xdr:sp macro="" textlink="">
      <xdr:nvSpPr>
        <xdr:cNvPr id="642" name="テキスト ボックス 641"/>
        <xdr:cNvSpPr txBox="1"/>
      </xdr:nvSpPr>
      <xdr:spPr>
        <a:xfrm>
          <a:off x="14357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15456</xdr:rowOff>
    </xdr:from>
    <xdr:to>
      <xdr:col>19</xdr:col>
      <xdr:colOff>644525</xdr:colOff>
      <xdr:row>75</xdr:row>
      <xdr:rowOff>157938</xdr:rowOff>
    </xdr:to>
    <xdr:cxnSp macro="">
      <xdr:nvCxnSpPr>
        <xdr:cNvPr id="643" name="直線コネクタ 642"/>
        <xdr:cNvCxnSpPr/>
      </xdr:nvCxnSpPr>
      <xdr:spPr>
        <a:xfrm flipV="1">
          <a:off x="12814300" y="12188406"/>
          <a:ext cx="889000" cy="8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58305</xdr:rowOff>
    </xdr:from>
    <xdr:to>
      <xdr:col>20</xdr:col>
      <xdr:colOff>9525</xdr:colOff>
      <xdr:row>78</xdr:row>
      <xdr:rowOff>159905</xdr:rowOff>
    </xdr:to>
    <xdr:sp macro="" textlink="">
      <xdr:nvSpPr>
        <xdr:cNvPr id="644" name="フローチャート : 判断 643"/>
        <xdr:cNvSpPr/>
      </xdr:nvSpPr>
      <xdr:spPr>
        <a:xfrm>
          <a:off x="13652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151032</xdr:rowOff>
    </xdr:from>
    <xdr:ext cx="469744" cy="259045"/>
    <xdr:sp macro="" textlink="">
      <xdr:nvSpPr>
        <xdr:cNvPr id="645" name="テキスト ボックス 644"/>
        <xdr:cNvSpPr txBox="1"/>
      </xdr:nvSpPr>
      <xdr:spPr>
        <a:xfrm>
          <a:off x="13468427" y="135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84595</xdr:rowOff>
    </xdr:from>
    <xdr:to>
      <xdr:col>18</xdr:col>
      <xdr:colOff>492125</xdr:colOff>
      <xdr:row>79</xdr:row>
      <xdr:rowOff>14745</xdr:rowOff>
    </xdr:to>
    <xdr:sp macro="" textlink="">
      <xdr:nvSpPr>
        <xdr:cNvPr id="646" name="フローチャート : 判断 645"/>
        <xdr:cNvSpPr/>
      </xdr:nvSpPr>
      <xdr:spPr>
        <a:xfrm>
          <a:off x="12763500" y="134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5872</xdr:rowOff>
    </xdr:from>
    <xdr:ext cx="469744" cy="259045"/>
    <xdr:sp macro="" textlink="">
      <xdr:nvSpPr>
        <xdr:cNvPr id="647" name="テキスト ボックス 646"/>
        <xdr:cNvSpPr txBox="1"/>
      </xdr:nvSpPr>
      <xdr:spPr>
        <a:xfrm>
          <a:off x="12579427" y="135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163500</xdr:rowOff>
    </xdr:from>
    <xdr:to>
      <xdr:col>23</xdr:col>
      <xdr:colOff>568325</xdr:colOff>
      <xdr:row>79</xdr:row>
      <xdr:rowOff>93650</xdr:rowOff>
    </xdr:to>
    <xdr:sp macro="" textlink="">
      <xdr:nvSpPr>
        <xdr:cNvPr id="653" name="円/楕円 652"/>
        <xdr:cNvSpPr/>
      </xdr:nvSpPr>
      <xdr:spPr>
        <a:xfrm>
          <a:off x="162687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122839</xdr:rowOff>
    </xdr:from>
    <xdr:ext cx="378565" cy="259045"/>
    <xdr:sp macro="" textlink="">
      <xdr:nvSpPr>
        <xdr:cNvPr id="654" name="災害復旧費該当値テキスト"/>
        <xdr:cNvSpPr txBox="1"/>
      </xdr:nvSpPr>
      <xdr:spPr>
        <a:xfrm>
          <a:off x="16370300" y="13495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149340</xdr:rowOff>
    </xdr:from>
    <xdr:to>
      <xdr:col>22</xdr:col>
      <xdr:colOff>415925</xdr:colOff>
      <xdr:row>79</xdr:row>
      <xdr:rowOff>79490</xdr:rowOff>
    </xdr:to>
    <xdr:sp macro="" textlink="">
      <xdr:nvSpPr>
        <xdr:cNvPr id="655" name="円/楕円 654"/>
        <xdr:cNvSpPr/>
      </xdr:nvSpPr>
      <xdr:spPr>
        <a:xfrm>
          <a:off x="15430500" y="13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70617</xdr:rowOff>
    </xdr:from>
    <xdr:ext cx="469744" cy="259045"/>
    <xdr:sp macro="" textlink="">
      <xdr:nvSpPr>
        <xdr:cNvPr id="656" name="テキスト ボックス 655"/>
        <xdr:cNvSpPr txBox="1"/>
      </xdr:nvSpPr>
      <xdr:spPr>
        <a:xfrm>
          <a:off x="15246427" y="136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79223</xdr:rowOff>
    </xdr:from>
    <xdr:to>
      <xdr:col>21</xdr:col>
      <xdr:colOff>212725</xdr:colOff>
      <xdr:row>78</xdr:row>
      <xdr:rowOff>9373</xdr:rowOff>
    </xdr:to>
    <xdr:sp macro="" textlink="">
      <xdr:nvSpPr>
        <xdr:cNvPr id="657" name="円/楕円 656"/>
        <xdr:cNvSpPr/>
      </xdr:nvSpPr>
      <xdr:spPr>
        <a:xfrm>
          <a:off x="14541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25900</xdr:rowOff>
    </xdr:from>
    <xdr:ext cx="534377" cy="259045"/>
    <xdr:sp macro="" textlink="">
      <xdr:nvSpPr>
        <xdr:cNvPr id="658" name="テキスト ボックス 657"/>
        <xdr:cNvSpPr txBox="1"/>
      </xdr:nvSpPr>
      <xdr:spPr>
        <a:xfrm>
          <a:off x="14325111" y="13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136106</xdr:rowOff>
    </xdr:from>
    <xdr:to>
      <xdr:col>20</xdr:col>
      <xdr:colOff>9525</xdr:colOff>
      <xdr:row>71</xdr:row>
      <xdr:rowOff>66256</xdr:rowOff>
    </xdr:to>
    <xdr:sp macro="" textlink="">
      <xdr:nvSpPr>
        <xdr:cNvPr id="659" name="円/楕円 658"/>
        <xdr:cNvSpPr/>
      </xdr:nvSpPr>
      <xdr:spPr>
        <a:xfrm>
          <a:off x="13652500" y="121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82783</xdr:rowOff>
    </xdr:from>
    <xdr:ext cx="599010" cy="259045"/>
    <xdr:sp macro="" textlink="">
      <xdr:nvSpPr>
        <xdr:cNvPr id="660" name="テキスト ボックス 659"/>
        <xdr:cNvSpPr txBox="1"/>
      </xdr:nvSpPr>
      <xdr:spPr>
        <a:xfrm>
          <a:off x="13403794" y="1191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107137</xdr:rowOff>
    </xdr:from>
    <xdr:to>
      <xdr:col>18</xdr:col>
      <xdr:colOff>492125</xdr:colOff>
      <xdr:row>76</xdr:row>
      <xdr:rowOff>37288</xdr:rowOff>
    </xdr:to>
    <xdr:sp macro="" textlink="">
      <xdr:nvSpPr>
        <xdr:cNvPr id="661" name="円/楕円 660"/>
        <xdr:cNvSpPr/>
      </xdr:nvSpPr>
      <xdr:spPr>
        <a:xfrm>
          <a:off x="12763500" y="12965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53814</xdr:rowOff>
    </xdr:from>
    <xdr:ext cx="534377" cy="259045"/>
    <xdr:sp macro="" textlink="">
      <xdr:nvSpPr>
        <xdr:cNvPr id="662" name="テキスト ボックス 661"/>
        <xdr:cNvSpPr txBox="1"/>
      </xdr:nvSpPr>
      <xdr:spPr>
        <a:xfrm>
          <a:off x="12547111" y="127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53967</xdr:rowOff>
    </xdr:from>
    <xdr:to>
      <xdr:col>23</xdr:col>
      <xdr:colOff>517525</xdr:colOff>
      <xdr:row>96</xdr:row>
      <xdr:rowOff>83381</xdr:rowOff>
    </xdr:to>
    <xdr:cxnSp macro="">
      <xdr:nvCxnSpPr>
        <xdr:cNvPr id="691" name="直線コネクタ 690"/>
        <xdr:cNvCxnSpPr/>
      </xdr:nvCxnSpPr>
      <xdr:spPr>
        <a:xfrm flipV="1">
          <a:off x="15481300" y="16513167"/>
          <a:ext cx="8382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83381</xdr:rowOff>
    </xdr:from>
    <xdr:to>
      <xdr:col>22</xdr:col>
      <xdr:colOff>365125</xdr:colOff>
      <xdr:row>96</xdr:row>
      <xdr:rowOff>134077</xdr:rowOff>
    </xdr:to>
    <xdr:cxnSp macro="">
      <xdr:nvCxnSpPr>
        <xdr:cNvPr id="694" name="直線コネクタ 693"/>
        <xdr:cNvCxnSpPr/>
      </xdr:nvCxnSpPr>
      <xdr:spPr>
        <a:xfrm flipV="1">
          <a:off x="14592300" y="16542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132606</xdr:rowOff>
    </xdr:from>
    <xdr:to>
      <xdr:col>21</xdr:col>
      <xdr:colOff>161925</xdr:colOff>
      <xdr:row>96</xdr:row>
      <xdr:rowOff>134077</xdr:rowOff>
    </xdr:to>
    <xdr:cxnSp macro="">
      <xdr:nvCxnSpPr>
        <xdr:cNvPr id="697" name="直線コネクタ 696"/>
        <xdr:cNvCxnSpPr/>
      </xdr:nvCxnSpPr>
      <xdr:spPr>
        <a:xfrm>
          <a:off x="13703300" y="1659180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132606</xdr:rowOff>
    </xdr:from>
    <xdr:to>
      <xdr:col>19</xdr:col>
      <xdr:colOff>644525</xdr:colOff>
      <xdr:row>96</xdr:row>
      <xdr:rowOff>144828</xdr:rowOff>
    </xdr:to>
    <xdr:cxnSp macro="">
      <xdr:nvCxnSpPr>
        <xdr:cNvPr id="700" name="直線コネクタ 699"/>
        <xdr:cNvCxnSpPr/>
      </xdr:nvCxnSpPr>
      <xdr:spPr>
        <a:xfrm flipV="1">
          <a:off x="12814300" y="16591806"/>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3167</xdr:rowOff>
    </xdr:from>
    <xdr:to>
      <xdr:col>23</xdr:col>
      <xdr:colOff>568325</xdr:colOff>
      <xdr:row>96</xdr:row>
      <xdr:rowOff>104767</xdr:rowOff>
    </xdr:to>
    <xdr:sp macro="" textlink="">
      <xdr:nvSpPr>
        <xdr:cNvPr id="710" name="円/楕円 709"/>
        <xdr:cNvSpPr/>
      </xdr:nvSpPr>
      <xdr:spPr>
        <a:xfrm>
          <a:off x="162687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26044</xdr:rowOff>
    </xdr:from>
    <xdr:ext cx="534377" cy="259045"/>
    <xdr:sp macro="" textlink="">
      <xdr:nvSpPr>
        <xdr:cNvPr id="711" name="公債費該当値テキスト"/>
        <xdr:cNvSpPr txBox="1"/>
      </xdr:nvSpPr>
      <xdr:spPr>
        <a:xfrm>
          <a:off x="16370300" y="1631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32581</xdr:rowOff>
    </xdr:from>
    <xdr:to>
      <xdr:col>22</xdr:col>
      <xdr:colOff>415925</xdr:colOff>
      <xdr:row>96</xdr:row>
      <xdr:rowOff>134181</xdr:rowOff>
    </xdr:to>
    <xdr:sp macro="" textlink="">
      <xdr:nvSpPr>
        <xdr:cNvPr id="712" name="円/楕円 711"/>
        <xdr:cNvSpPr/>
      </xdr:nvSpPr>
      <xdr:spPr>
        <a:xfrm>
          <a:off x="15430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150708</xdr:rowOff>
    </xdr:from>
    <xdr:ext cx="534377" cy="259045"/>
    <xdr:sp macro="" textlink="">
      <xdr:nvSpPr>
        <xdr:cNvPr id="713" name="テキスト ボックス 712"/>
        <xdr:cNvSpPr txBox="1"/>
      </xdr:nvSpPr>
      <xdr:spPr>
        <a:xfrm>
          <a:off x="15214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83277</xdr:rowOff>
    </xdr:from>
    <xdr:to>
      <xdr:col>21</xdr:col>
      <xdr:colOff>212725</xdr:colOff>
      <xdr:row>97</xdr:row>
      <xdr:rowOff>13427</xdr:rowOff>
    </xdr:to>
    <xdr:sp macro="" textlink="">
      <xdr:nvSpPr>
        <xdr:cNvPr id="714" name="円/楕円 713"/>
        <xdr:cNvSpPr/>
      </xdr:nvSpPr>
      <xdr:spPr>
        <a:xfrm>
          <a:off x="14541500" y="165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4554</xdr:rowOff>
    </xdr:from>
    <xdr:ext cx="534377" cy="259045"/>
    <xdr:sp macro="" textlink="">
      <xdr:nvSpPr>
        <xdr:cNvPr id="715" name="テキスト ボックス 714"/>
        <xdr:cNvSpPr txBox="1"/>
      </xdr:nvSpPr>
      <xdr:spPr>
        <a:xfrm>
          <a:off x="14325111" y="166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81806</xdr:rowOff>
    </xdr:from>
    <xdr:to>
      <xdr:col>20</xdr:col>
      <xdr:colOff>9525</xdr:colOff>
      <xdr:row>97</xdr:row>
      <xdr:rowOff>11956</xdr:rowOff>
    </xdr:to>
    <xdr:sp macro="" textlink="">
      <xdr:nvSpPr>
        <xdr:cNvPr id="716" name="円/楕円 715"/>
        <xdr:cNvSpPr/>
      </xdr:nvSpPr>
      <xdr:spPr>
        <a:xfrm>
          <a:off x="13652500" y="165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3083</xdr:rowOff>
    </xdr:from>
    <xdr:ext cx="534377" cy="259045"/>
    <xdr:sp macro="" textlink="">
      <xdr:nvSpPr>
        <xdr:cNvPr id="717" name="テキスト ボックス 716"/>
        <xdr:cNvSpPr txBox="1"/>
      </xdr:nvSpPr>
      <xdr:spPr>
        <a:xfrm>
          <a:off x="13436111" y="1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94028</xdr:rowOff>
    </xdr:from>
    <xdr:to>
      <xdr:col>18</xdr:col>
      <xdr:colOff>492125</xdr:colOff>
      <xdr:row>97</xdr:row>
      <xdr:rowOff>24178</xdr:rowOff>
    </xdr:to>
    <xdr:sp macro="" textlink="">
      <xdr:nvSpPr>
        <xdr:cNvPr id="718" name="円/楕円 717"/>
        <xdr:cNvSpPr/>
      </xdr:nvSpPr>
      <xdr:spPr>
        <a:xfrm>
          <a:off x="12763500" y="165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15305</xdr:rowOff>
    </xdr:from>
    <xdr:ext cx="534377" cy="259045"/>
    <xdr:sp macro="" textlink="">
      <xdr:nvSpPr>
        <xdr:cNvPr id="719" name="テキスト ボックス 718"/>
        <xdr:cNvSpPr txBox="1"/>
      </xdr:nvSpPr>
      <xdr:spPr>
        <a:xfrm>
          <a:off x="12547111" y="166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衛生費は、住民一人当たり</a:t>
          </a:r>
          <a:r>
            <a:rPr kumimoji="1" lang="en-US" altLang="ja-JP" sz="1400">
              <a:latin typeface="ＭＳ Ｐゴシック"/>
            </a:rPr>
            <a:t>91,711</a:t>
          </a:r>
          <a:r>
            <a:rPr kumimoji="1" lang="ja-JP" altLang="en-US" sz="1400">
              <a:latin typeface="ＭＳ Ｐゴシック"/>
            </a:rPr>
            <a:t>円となっている。衛生費は類似団体平均よりかなり高くなっており、なおかつ増加傾向にあるが、本町は診療所を直営で、病院を一部事務組合で行っていることが要因と考えられる。平成</a:t>
          </a:r>
          <a:r>
            <a:rPr kumimoji="1" lang="en-US" altLang="ja-JP" sz="1400">
              <a:latin typeface="ＭＳ Ｐゴシック"/>
            </a:rPr>
            <a:t>27</a:t>
          </a:r>
          <a:r>
            <a:rPr kumimoji="1" lang="ja-JP" altLang="en-US" sz="1400">
              <a:latin typeface="ＭＳ Ｐゴシック"/>
            </a:rPr>
            <a:t>年度については一部事務組合でし尿処理施設の建替えを行っているため、さらに高額になっている</a:t>
          </a:r>
          <a:r>
            <a:rPr kumimoji="1" lang="ja-JP" altLang="en-US" sz="1300">
              <a:latin typeface="ＭＳ Ｐゴシック"/>
            </a:rPr>
            <a:t>。</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実質単年度収支がプラスとなっており、今後も歳出削減に努め、引き続き黒字化できるように取組みを進める。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財政調整基金に関しては</a:t>
          </a:r>
          <a:r>
            <a:rPr kumimoji="0" lang="ja-JP" altLang="en-US" sz="1400" b="0" i="0" u="none" strike="noStrike" kern="0" cap="none" spc="0" normalizeH="0" baseline="0" noProof="0">
              <a:ln>
                <a:noFill/>
              </a:ln>
              <a:solidFill>
                <a:prstClr val="black"/>
              </a:solidFill>
              <a:effectLst/>
              <a:uLnTx/>
              <a:uFillTx/>
              <a:latin typeface="+mn-lt"/>
              <a:ea typeface="+mn-ea"/>
              <a:cs typeface="+mn-cs"/>
            </a:rPr>
            <a:t>決算剰余金の積立を行ったため、前年度より増額となっている。今後も歳入・歳出のバランスを重視し、適正な財政運営を目指すとともに、将来の緊急の支出に備え、財政調整基金残高を着実に増やしていける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ここ５年間で</a:t>
          </a:r>
          <a:r>
            <a:rPr kumimoji="0" lang="ja-JP" altLang="en-US" sz="1400" b="0" i="0" u="none" strike="noStrike" kern="0" cap="none" spc="0" normalizeH="0" baseline="0" noProof="0">
              <a:ln>
                <a:noFill/>
              </a:ln>
              <a:solidFill>
                <a:prstClr val="black"/>
              </a:solidFill>
              <a:effectLst/>
              <a:uLnTx/>
              <a:uFillTx/>
              <a:latin typeface="+mn-lt"/>
              <a:ea typeface="+mn-ea"/>
              <a:cs typeface="+mn-cs"/>
            </a:rPr>
            <a:t>全ての</a:t>
          </a:r>
          <a:r>
            <a:rPr kumimoji="0" lang="ja-JP" altLang="ja-JP" sz="1400" b="0" i="0" u="none" strike="noStrike" kern="0" cap="none" spc="0" normalizeH="0" baseline="0" noProof="0">
              <a:ln>
                <a:noFill/>
              </a:ln>
              <a:solidFill>
                <a:prstClr val="black"/>
              </a:solidFill>
              <a:effectLst/>
              <a:uLnTx/>
              <a:uFillTx/>
              <a:latin typeface="+mn-lt"/>
              <a:ea typeface="+mn-ea"/>
              <a:cs typeface="+mn-cs"/>
            </a:rPr>
            <a:t>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で黒字となっているため、連結実質赤字比率は生じていない。しかし、国民健康保険</a:t>
          </a:r>
          <a:r>
            <a:rPr kumimoji="0" lang="ja-JP" altLang="ja-JP" sz="1400" b="0" i="0" u="none" strike="noStrike" kern="0" cap="none" spc="0" normalizeH="0" baseline="0" noProof="0">
              <a:ln>
                <a:noFill/>
              </a:ln>
              <a:solidFill>
                <a:prstClr val="black"/>
              </a:solidFill>
              <a:effectLst/>
              <a:uLnTx/>
              <a:uFillTx/>
              <a:latin typeface="+mn-lt"/>
              <a:ea typeface="+mn-ea"/>
              <a:cs typeface="+mn-cs"/>
            </a:rPr>
            <a:t>特別会計</a:t>
          </a:r>
          <a:r>
            <a:rPr kumimoji="0" lang="ja-JP" altLang="en-US" sz="1400" b="0" i="0" u="none" strike="noStrike" kern="0" cap="none" spc="0" normalizeH="0" baseline="0" noProof="0">
              <a:ln>
                <a:noFill/>
              </a:ln>
              <a:solidFill>
                <a:prstClr val="black"/>
              </a:solidFill>
              <a:effectLst/>
              <a:uLnTx/>
              <a:uFillTx/>
              <a:latin typeface="+mn-lt"/>
              <a:ea typeface="+mn-ea"/>
              <a:cs typeface="+mn-cs"/>
            </a:rPr>
            <a:t>では近年財政状況が悪化してきており、国民健康保険税の値上げの検討をするなど、財政健全化に取り組む必要がある。他の会計に関しても計画的な事業運営を図り、健全な財政運営に努めていく。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6671551</v>
      </c>
      <c r="BO4" s="379"/>
      <c r="BP4" s="379"/>
      <c r="BQ4" s="379"/>
      <c r="BR4" s="379"/>
      <c r="BS4" s="379"/>
      <c r="BT4" s="379"/>
      <c r="BU4" s="380"/>
      <c r="BV4" s="378">
        <v>7009738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15.3</v>
      </c>
      <c r="CU4" s="385"/>
      <c r="CV4" s="385"/>
      <c r="CW4" s="385"/>
      <c r="CX4" s="385"/>
      <c r="CY4" s="385"/>
      <c r="CZ4" s="385"/>
      <c r="DA4" s="386"/>
      <c r="DB4" s="384">
        <v>13.7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5998548</v>
      </c>
      <c r="BO5" s="416"/>
      <c r="BP5" s="416"/>
      <c r="BQ5" s="416"/>
      <c r="BR5" s="416"/>
      <c r="BS5" s="416"/>
      <c r="BT5" s="416"/>
      <c r="BU5" s="417"/>
      <c r="BV5" s="415">
        <v>6442527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673003</v>
      </c>
      <c r="BO6" s="416"/>
      <c r="BP6" s="416"/>
      <c r="BQ6" s="416"/>
      <c r="BR6" s="416"/>
      <c r="BS6" s="416"/>
      <c r="BT6" s="416"/>
      <c r="BU6" s="417"/>
      <c r="BV6" s="415">
        <v>567211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92.4</v>
      </c>
      <c r="CU6" s="453"/>
      <c r="CV6" s="453"/>
      <c r="CW6" s="453"/>
      <c r="CX6" s="453"/>
      <c r="CY6" s="453"/>
      <c r="CZ6" s="453"/>
      <c r="DA6" s="454"/>
      <c r="DB6" s="452">
        <v>95.8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35866</v>
      </c>
      <c r="BO7" s="416"/>
      <c r="BP7" s="416"/>
      <c r="BQ7" s="416"/>
      <c r="BR7" s="416"/>
      <c r="BS7" s="416"/>
      <c r="BT7" s="416"/>
      <c r="BU7" s="417"/>
      <c r="BV7" s="415">
        <v>24089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4154221</v>
      </c>
      <c r="CU7" s="416"/>
      <c r="CV7" s="416"/>
      <c r="CW7" s="416"/>
      <c r="CX7" s="416"/>
      <c r="CY7" s="416"/>
      <c r="CZ7" s="416"/>
      <c r="DA7" s="417"/>
      <c r="DB7" s="415">
        <v>3965592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637137</v>
      </c>
      <c r="BO8" s="416"/>
      <c r="BP8" s="416"/>
      <c r="BQ8" s="416"/>
      <c r="BR8" s="416"/>
      <c r="BS8" s="416"/>
      <c r="BT8" s="416"/>
      <c r="BU8" s="417"/>
      <c r="BV8" s="415">
        <v>543122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11207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94015</v>
      </c>
      <c r="BO9" s="416"/>
      <c r="BP9" s="416"/>
      <c r="BQ9" s="416"/>
      <c r="BR9" s="416"/>
      <c r="BS9" s="416"/>
      <c r="BT9" s="416"/>
      <c r="BU9" s="417"/>
      <c r="BV9" s="415">
        <v>256389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14.2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11896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12574</v>
      </c>
      <c r="BO10" s="416"/>
      <c r="BP10" s="416"/>
      <c r="BQ10" s="416"/>
      <c r="BR10" s="416"/>
      <c r="BS10" s="416"/>
      <c r="BT10" s="416"/>
      <c r="BU10" s="417"/>
      <c r="BV10" s="415">
        <v>16320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11537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355156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11461</v>
      </c>
      <c r="S13" s="497"/>
      <c r="T13" s="497"/>
      <c r="U13" s="497"/>
      <c r="V13" s="498"/>
      <c r="W13" s="431" t="s">
        <v>120</v>
      </c>
      <c r="X13" s="432"/>
      <c r="Y13" s="432"/>
      <c r="Z13" s="432"/>
      <c r="AA13" s="432"/>
      <c r="AB13" s="422"/>
      <c r="AC13" s="466">
        <v>381</v>
      </c>
      <c r="AD13" s="467"/>
      <c r="AE13" s="467"/>
      <c r="AF13" s="467"/>
      <c r="AG13" s="506"/>
      <c r="AH13" s="466">
        <v>483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106589</v>
      </c>
      <c r="BO13" s="416"/>
      <c r="BP13" s="416"/>
      <c r="BQ13" s="416"/>
      <c r="BR13" s="416"/>
      <c r="BS13" s="416"/>
      <c r="BT13" s="416"/>
      <c r="BU13" s="417"/>
      <c r="BV13" s="415">
        <v>-82447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10.3</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11657</v>
      </c>
      <c r="S14" s="497"/>
      <c r="T14" s="497"/>
      <c r="U14" s="497"/>
      <c r="V14" s="498"/>
      <c r="W14" s="405"/>
      <c r="X14" s="406"/>
      <c r="Y14" s="406"/>
      <c r="Z14" s="406"/>
      <c r="AA14" s="406"/>
      <c r="AB14" s="395"/>
      <c r="AC14" s="499">
        <v>7.6</v>
      </c>
      <c r="AD14" s="500"/>
      <c r="AE14" s="500"/>
      <c r="AF14" s="500"/>
      <c r="AG14" s="501"/>
      <c r="AH14" s="499">
        <v>8.6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43.3</v>
      </c>
      <c r="CU14" s="511"/>
      <c r="CV14" s="511"/>
      <c r="CW14" s="511"/>
      <c r="CX14" s="511"/>
      <c r="CY14" s="511"/>
      <c r="CZ14" s="511"/>
      <c r="DA14" s="512"/>
      <c r="DB14" s="510">
        <v>62.2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11594</v>
      </c>
      <c r="S15" s="497"/>
      <c r="T15" s="497"/>
      <c r="U15" s="497"/>
      <c r="V15" s="498"/>
      <c r="W15" s="431" t="s">
        <v>127</v>
      </c>
      <c r="X15" s="432"/>
      <c r="Y15" s="432"/>
      <c r="Z15" s="432"/>
      <c r="AA15" s="432"/>
      <c r="AB15" s="422"/>
      <c r="AC15" s="466">
        <v>1364</v>
      </c>
      <c r="AD15" s="467"/>
      <c r="AE15" s="467"/>
      <c r="AF15" s="467"/>
      <c r="AG15" s="506"/>
      <c r="AH15" s="466">
        <v>1620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1026576</v>
      </c>
      <c r="BO15" s="379"/>
      <c r="BP15" s="379"/>
      <c r="BQ15" s="379"/>
      <c r="BR15" s="379"/>
      <c r="BS15" s="379"/>
      <c r="BT15" s="379"/>
      <c r="BU15" s="380"/>
      <c r="BV15" s="378">
        <v>1000552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27.3</v>
      </c>
      <c r="AD16" s="500"/>
      <c r="AE16" s="500"/>
      <c r="AF16" s="500"/>
      <c r="AG16" s="501"/>
      <c r="AH16" s="499">
        <v>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3298032</v>
      </c>
      <c r="BO16" s="416"/>
      <c r="BP16" s="416"/>
      <c r="BQ16" s="416"/>
      <c r="BR16" s="416"/>
      <c r="BS16" s="416"/>
      <c r="BT16" s="416"/>
      <c r="BU16" s="417"/>
      <c r="BV16" s="415">
        <v>3019256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3253</v>
      </c>
      <c r="AD17" s="467"/>
      <c r="AE17" s="467"/>
      <c r="AF17" s="467"/>
      <c r="AG17" s="506"/>
      <c r="AH17" s="466">
        <v>3476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1289769</v>
      </c>
      <c r="BO17" s="416"/>
      <c r="BP17" s="416"/>
      <c r="BQ17" s="416"/>
      <c r="BR17" s="416"/>
      <c r="BS17" s="416"/>
      <c r="BT17" s="416"/>
      <c r="BU17" s="417"/>
      <c r="BV17" s="415">
        <v>1278619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79.62</v>
      </c>
      <c r="M18" s="528"/>
      <c r="N18" s="528"/>
      <c r="O18" s="528"/>
      <c r="P18" s="528"/>
      <c r="Q18" s="528"/>
      <c r="R18" s="529"/>
      <c r="S18" s="529"/>
      <c r="T18" s="529"/>
      <c r="U18" s="529"/>
      <c r="V18" s="530"/>
      <c r="W18" s="433"/>
      <c r="X18" s="434"/>
      <c r="Y18" s="434"/>
      <c r="Z18" s="434"/>
      <c r="AA18" s="434"/>
      <c r="AB18" s="425"/>
      <c r="AC18" s="531">
        <v>65.099999999999994</v>
      </c>
      <c r="AD18" s="532"/>
      <c r="AE18" s="532"/>
      <c r="AF18" s="532"/>
      <c r="AG18" s="533"/>
      <c r="AH18" s="531">
        <v>62.2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3764304</v>
      </c>
      <c r="BO18" s="416"/>
      <c r="BP18" s="416"/>
      <c r="BQ18" s="416"/>
      <c r="BR18" s="416"/>
      <c r="BS18" s="416"/>
      <c r="BT18" s="416"/>
      <c r="BU18" s="417"/>
      <c r="BV18" s="415">
        <v>3659157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5054530</v>
      </c>
      <c r="BO19" s="416"/>
      <c r="BP19" s="416"/>
      <c r="BQ19" s="416"/>
      <c r="BR19" s="416"/>
      <c r="BS19" s="416"/>
      <c r="BT19" s="416"/>
      <c r="BU19" s="417"/>
      <c r="BV19" s="415">
        <v>5093354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4947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8162589</v>
      </c>
      <c r="BO23" s="416"/>
      <c r="BP23" s="416"/>
      <c r="BQ23" s="416"/>
      <c r="BR23" s="416"/>
      <c r="BS23" s="416"/>
      <c r="BT23" s="416"/>
      <c r="BU23" s="417"/>
      <c r="BV23" s="415">
        <v>8262831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6660</v>
      </c>
      <c r="R24" s="467"/>
      <c r="S24" s="467"/>
      <c r="T24" s="467"/>
      <c r="U24" s="467"/>
      <c r="V24" s="506"/>
      <c r="W24" s="561"/>
      <c r="X24" s="549"/>
      <c r="Y24" s="550"/>
      <c r="Z24" s="465" t="s">
        <v>151</v>
      </c>
      <c r="AA24" s="445"/>
      <c r="AB24" s="445"/>
      <c r="AC24" s="445"/>
      <c r="AD24" s="445"/>
      <c r="AE24" s="445"/>
      <c r="AF24" s="445"/>
      <c r="AG24" s="446"/>
      <c r="AH24" s="466">
        <v>110</v>
      </c>
      <c r="AI24" s="467"/>
      <c r="AJ24" s="467"/>
      <c r="AK24" s="467"/>
      <c r="AL24" s="506"/>
      <c r="AM24" s="466">
        <v>350900</v>
      </c>
      <c r="AN24" s="467"/>
      <c r="AO24" s="467"/>
      <c r="AP24" s="467"/>
      <c r="AQ24" s="467"/>
      <c r="AR24" s="506"/>
      <c r="AS24" s="466">
        <v>3190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1889203</v>
      </c>
      <c r="BO24" s="416"/>
      <c r="BP24" s="416"/>
      <c r="BQ24" s="416"/>
      <c r="BR24" s="416"/>
      <c r="BS24" s="416"/>
      <c r="BT24" s="416"/>
      <c r="BU24" s="417"/>
      <c r="BV24" s="415">
        <v>2082291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5355</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2219</v>
      </c>
      <c r="BO25" s="379"/>
      <c r="BP25" s="379"/>
      <c r="BQ25" s="379"/>
      <c r="BR25" s="379"/>
      <c r="BS25" s="379"/>
      <c r="BT25" s="379"/>
      <c r="BU25" s="380"/>
      <c r="BV25" s="378">
        <v>2218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5085</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27440</v>
      </c>
      <c r="AN26" s="467"/>
      <c r="AO26" s="467"/>
      <c r="AP26" s="467"/>
      <c r="AQ26" s="467"/>
      <c r="AR26" s="506"/>
      <c r="AS26" s="466">
        <v>3430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2550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226703</v>
      </c>
      <c r="BO27" s="585"/>
      <c r="BP27" s="585"/>
      <c r="BQ27" s="585"/>
      <c r="BR27" s="585"/>
      <c r="BS27" s="585"/>
      <c r="BT27" s="585"/>
      <c r="BU27" s="586"/>
      <c r="BV27" s="584">
        <v>226703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2050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2029022</v>
      </c>
      <c r="BO28" s="379"/>
      <c r="BP28" s="379"/>
      <c r="BQ28" s="379"/>
      <c r="BR28" s="379"/>
      <c r="BS28" s="379"/>
      <c r="BT28" s="379"/>
      <c r="BU28" s="380"/>
      <c r="BV28" s="378">
        <v>1716448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11</v>
      </c>
      <c r="M29" s="467"/>
      <c r="N29" s="467"/>
      <c r="O29" s="467"/>
      <c r="P29" s="506"/>
      <c r="Q29" s="466">
        <v>1950</v>
      </c>
      <c r="R29" s="467"/>
      <c r="S29" s="467"/>
      <c r="T29" s="467"/>
      <c r="U29" s="467"/>
      <c r="V29" s="506"/>
      <c r="W29" s="562"/>
      <c r="X29" s="563"/>
      <c r="Y29" s="564"/>
      <c r="Z29" s="465" t="s">
        <v>168</v>
      </c>
      <c r="AA29" s="445"/>
      <c r="AB29" s="445"/>
      <c r="AC29" s="445"/>
      <c r="AD29" s="445"/>
      <c r="AE29" s="445"/>
      <c r="AF29" s="445"/>
      <c r="AG29" s="446"/>
      <c r="AH29" s="466">
        <v>112</v>
      </c>
      <c r="AI29" s="467"/>
      <c r="AJ29" s="467"/>
      <c r="AK29" s="467"/>
      <c r="AL29" s="506"/>
      <c r="AM29" s="466">
        <v>359214</v>
      </c>
      <c r="AN29" s="467"/>
      <c r="AO29" s="467"/>
      <c r="AP29" s="467"/>
      <c r="AQ29" s="467"/>
      <c r="AR29" s="506"/>
      <c r="AS29" s="466">
        <v>3207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4557</v>
      </c>
      <c r="BO29" s="416"/>
      <c r="BP29" s="416"/>
      <c r="BQ29" s="416"/>
      <c r="BR29" s="416"/>
      <c r="BS29" s="416"/>
      <c r="BT29" s="416"/>
      <c r="BU29" s="417"/>
      <c r="BV29" s="415">
        <v>4556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1408816</v>
      </c>
      <c r="BO30" s="585"/>
      <c r="BP30" s="585"/>
      <c r="BQ30" s="585"/>
      <c r="BR30" s="585"/>
      <c r="BS30" s="585"/>
      <c r="BT30" s="585"/>
      <c r="BU30" s="586"/>
      <c r="BV30" s="584">
        <v>1249293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水道事業特別会計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町営浄化槽整備推進事業特別会計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三重県市町総合事務組合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診療所事業特別会計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井内地域開発事業特別会計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　〃　（共同研修特別会計）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　〃　（デジタル地図特別会計）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　〃　（物品特別会計）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　〃　（退職手当特別会計）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　〃　（消防救急無線特別会計）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　〃　（公平委員会特別会計）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三重地方税管理回収機構(一般会計)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　〃　（滞納整理拡充事業特別会計）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三重県後期高齢者医療広域連合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12" scale="68"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530</v>
      </c>
      <c r="D34" s="1181"/>
      <c r="E34" s="1182"/>
      <c r="F34" s="32">
        <v>13.65</v>
      </c>
      <c r="G34" s="33">
        <v>10.76</v>
      </c>
      <c r="H34" s="33">
        <v>6.67</v>
      </c>
      <c r="I34" s="33">
        <v>13.42</v>
      </c>
      <c r="J34" s="34">
        <v>15.13</v>
      </c>
      <c r="K34" s="22"/>
      <c r="L34" s="22"/>
      <c r="M34" s="22"/>
      <c r="N34" s="22"/>
      <c r="O34" s="22"/>
      <c r="P34" s="22"/>
    </row>
    <row r="35" spans="1:16" ht="39" customHeight="1" x14ac:dyDescent="0.15">
      <c r="A35" s="22"/>
      <c r="B35" s="35"/>
      <c r="C35" s="1175" t="s">
        <v>531</v>
      </c>
      <c r="D35" s="1176"/>
      <c r="E35" s="1177"/>
      <c r="F35" s="36">
        <v>3.2</v>
      </c>
      <c r="G35" s="37">
        <v>2.8</v>
      </c>
      <c r="H35" s="37">
        <v>2.31</v>
      </c>
      <c r="I35" s="37">
        <v>1.87</v>
      </c>
      <c r="J35" s="38">
        <v>2.2999999999999998</v>
      </c>
      <c r="K35" s="22"/>
      <c r="L35" s="22"/>
      <c r="M35" s="22"/>
      <c r="N35" s="22"/>
      <c r="O35" s="22"/>
      <c r="P35" s="22"/>
    </row>
    <row r="36" spans="1:16" ht="39" customHeight="1" x14ac:dyDescent="0.15">
      <c r="A36" s="22"/>
      <c r="B36" s="35"/>
      <c r="C36" s="1175" t="s">
        <v>532</v>
      </c>
      <c r="D36" s="1176"/>
      <c r="E36" s="1177"/>
      <c r="F36" s="36">
        <v>3.31</v>
      </c>
      <c r="G36" s="37">
        <v>2.23</v>
      </c>
      <c r="H36" s="37">
        <v>2.91</v>
      </c>
      <c r="I36" s="37">
        <v>0.34</v>
      </c>
      <c r="J36" s="38">
        <v>0.9</v>
      </c>
      <c r="K36" s="22"/>
      <c r="L36" s="22"/>
      <c r="M36" s="22"/>
      <c r="N36" s="22"/>
      <c r="O36" s="22"/>
      <c r="P36" s="22"/>
    </row>
    <row r="37" spans="1:16" ht="39" customHeight="1" x14ac:dyDescent="0.15">
      <c r="A37" s="22"/>
      <c r="B37" s="35"/>
      <c r="C37" s="1175" t="s">
        <v>533</v>
      </c>
      <c r="D37" s="1176"/>
      <c r="E37" s="1177"/>
      <c r="F37" s="36">
        <v>1.44</v>
      </c>
      <c r="G37" s="37">
        <v>2.76</v>
      </c>
      <c r="H37" s="37">
        <v>2.75</v>
      </c>
      <c r="I37" s="37">
        <v>0.82</v>
      </c>
      <c r="J37" s="38">
        <v>0.79</v>
      </c>
      <c r="K37" s="22"/>
      <c r="L37" s="22"/>
      <c r="M37" s="22"/>
      <c r="N37" s="22"/>
      <c r="O37" s="22"/>
      <c r="P37" s="22"/>
    </row>
    <row r="38" spans="1:16" ht="39" customHeight="1" x14ac:dyDescent="0.15">
      <c r="A38" s="22"/>
      <c r="B38" s="35"/>
      <c r="C38" s="1175" t="s">
        <v>534</v>
      </c>
      <c r="D38" s="1176"/>
      <c r="E38" s="1177"/>
      <c r="F38" s="36">
        <v>0.5</v>
      </c>
      <c r="G38" s="37">
        <v>0.57999999999999996</v>
      </c>
      <c r="H38" s="37">
        <v>0.5</v>
      </c>
      <c r="I38" s="37">
        <v>0.27</v>
      </c>
      <c r="J38" s="38">
        <v>0.19</v>
      </c>
      <c r="K38" s="22"/>
      <c r="L38" s="22"/>
      <c r="M38" s="22"/>
      <c r="N38" s="22"/>
      <c r="O38" s="22"/>
      <c r="P38" s="22"/>
    </row>
    <row r="39" spans="1:16" ht="39" customHeight="1" x14ac:dyDescent="0.15">
      <c r="A39" s="22"/>
      <c r="B39" s="35"/>
      <c r="C39" s="1175" t="s">
        <v>535</v>
      </c>
      <c r="D39" s="1176"/>
      <c r="E39" s="1177"/>
      <c r="F39" s="36">
        <v>0.06</v>
      </c>
      <c r="G39" s="37">
        <v>0.1</v>
      </c>
      <c r="H39" s="37">
        <v>0.05</v>
      </c>
      <c r="I39" s="37">
        <v>0.09</v>
      </c>
      <c r="J39" s="38">
        <v>0.05</v>
      </c>
      <c r="K39" s="22"/>
      <c r="L39" s="22"/>
      <c r="M39" s="22"/>
      <c r="N39" s="22"/>
      <c r="O39" s="22"/>
      <c r="P39" s="22"/>
    </row>
    <row r="40" spans="1:16" ht="39" customHeight="1" x14ac:dyDescent="0.15">
      <c r="A40" s="22"/>
      <c r="B40" s="35"/>
      <c r="C40" s="1175" t="s">
        <v>536</v>
      </c>
      <c r="D40" s="1176"/>
      <c r="E40" s="1177"/>
      <c r="F40" s="36">
        <v>0.3</v>
      </c>
      <c r="G40" s="37">
        <v>0.03</v>
      </c>
      <c r="H40" s="37">
        <v>0.04</v>
      </c>
      <c r="I40" s="37">
        <v>0.01</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 scale="74"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652</v>
      </c>
      <c r="L45" s="60">
        <v>663</v>
      </c>
      <c r="M45" s="60">
        <v>657</v>
      </c>
      <c r="N45" s="60">
        <v>727</v>
      </c>
      <c r="O45" s="61">
        <v>764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44</v>
      </c>
      <c r="L48" s="64">
        <v>22</v>
      </c>
      <c r="M48" s="64">
        <v>94</v>
      </c>
      <c r="N48" s="64">
        <v>112</v>
      </c>
      <c r="O48" s="65">
        <v>18</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135</v>
      </c>
      <c r="L49" s="64">
        <v>136</v>
      </c>
      <c r="M49" s="64">
        <v>138</v>
      </c>
      <c r="N49" s="64">
        <v>144</v>
      </c>
      <c r="O49" s="65">
        <v>147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471</v>
      </c>
      <c r="L52" s="64">
        <v>499</v>
      </c>
      <c r="M52" s="64">
        <v>522</v>
      </c>
      <c r="N52" s="64">
        <v>577</v>
      </c>
      <c r="O52" s="65">
        <v>627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360</v>
      </c>
      <c r="L53" s="69">
        <v>322</v>
      </c>
      <c r="M53" s="69">
        <v>367</v>
      </c>
      <c r="N53" s="69">
        <v>406</v>
      </c>
      <c r="O53" s="70">
        <v>302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2" scale="75"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7779</v>
      </c>
      <c r="J41" s="83">
        <v>7963</v>
      </c>
      <c r="K41" s="83">
        <v>8159</v>
      </c>
      <c r="L41" s="83">
        <v>8263</v>
      </c>
      <c r="M41" s="84">
        <v>8163</v>
      </c>
    </row>
    <row r="42" spans="2:13" ht="27.75" customHeight="1" x14ac:dyDescent="0.15">
      <c r="B42" s="1201"/>
      <c r="C42" s="1202"/>
      <c r="D42" s="85"/>
      <c r="E42" s="1207" t="s">
        <v>25</v>
      </c>
      <c r="F42" s="1207"/>
      <c r="G42" s="1207"/>
      <c r="H42" s="1208"/>
      <c r="I42" s="86" t="s">
        <v>482</v>
      </c>
      <c r="J42" s="87" t="s">
        <v>482</v>
      </c>
      <c r="K42" s="87" t="s">
        <v>482</v>
      </c>
      <c r="L42" s="87" t="s">
        <v>482</v>
      </c>
      <c r="M42" s="88" t="s">
        <v>482</v>
      </c>
    </row>
    <row r="43" spans="2:13" ht="27.75" customHeight="1" x14ac:dyDescent="0.15">
      <c r="B43" s="1201"/>
      <c r="C43" s="1202"/>
      <c r="D43" s="85"/>
      <c r="E43" s="1207" t="s">
        <v>26</v>
      </c>
      <c r="F43" s="1207"/>
      <c r="G43" s="1207"/>
      <c r="H43" s="1208"/>
      <c r="I43" s="86">
        <v>503</v>
      </c>
      <c r="J43" s="87">
        <v>509</v>
      </c>
      <c r="K43" s="87">
        <v>691</v>
      </c>
      <c r="L43" s="87">
        <v>811</v>
      </c>
      <c r="M43" s="88">
        <v>753</v>
      </c>
    </row>
    <row r="44" spans="2:13" ht="27.75" customHeight="1" x14ac:dyDescent="0.15">
      <c r="B44" s="1201"/>
      <c r="C44" s="1202"/>
      <c r="D44" s="85"/>
      <c r="E44" s="1207" t="s">
        <v>27</v>
      </c>
      <c r="F44" s="1207"/>
      <c r="G44" s="1207"/>
      <c r="H44" s="1208"/>
      <c r="I44" s="86">
        <v>789</v>
      </c>
      <c r="J44" s="87">
        <v>759</v>
      </c>
      <c r="K44" s="87">
        <v>686</v>
      </c>
      <c r="L44" s="87">
        <v>648</v>
      </c>
      <c r="M44" s="88">
        <v>666</v>
      </c>
    </row>
    <row r="45" spans="2:13" ht="27.75" customHeight="1" x14ac:dyDescent="0.15">
      <c r="B45" s="1201"/>
      <c r="C45" s="1202"/>
      <c r="D45" s="85"/>
      <c r="E45" s="1207" t="s">
        <v>28</v>
      </c>
      <c r="F45" s="1207"/>
      <c r="G45" s="1207"/>
      <c r="H45" s="1208"/>
      <c r="I45" s="86">
        <v>1169</v>
      </c>
      <c r="J45" s="87">
        <v>1152</v>
      </c>
      <c r="K45" s="87">
        <v>1150</v>
      </c>
      <c r="L45" s="87">
        <v>1082</v>
      </c>
      <c r="M45" s="88">
        <v>1051</v>
      </c>
    </row>
    <row r="46" spans="2:13" ht="27.75" customHeight="1" x14ac:dyDescent="0.15">
      <c r="B46" s="1201"/>
      <c r="C46" s="1202"/>
      <c r="D46" s="85"/>
      <c r="E46" s="1207" t="s">
        <v>29</v>
      </c>
      <c r="F46" s="1207"/>
      <c r="G46" s="1207"/>
      <c r="H46" s="1208"/>
      <c r="I46" s="86" t="s">
        <v>482</v>
      </c>
      <c r="J46" s="87" t="s">
        <v>482</v>
      </c>
      <c r="K46" s="87" t="s">
        <v>482</v>
      </c>
      <c r="L46" s="87" t="s">
        <v>482</v>
      </c>
      <c r="M46" s="88" t="s">
        <v>482</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1592</v>
      </c>
      <c r="J49" s="87">
        <v>1868</v>
      </c>
      <c r="K49" s="87">
        <v>2175</v>
      </c>
      <c r="L49" s="87">
        <v>2030</v>
      </c>
      <c r="M49" s="88">
        <v>2471</v>
      </c>
    </row>
    <row r="50" spans="2:13" ht="27.75" customHeight="1" x14ac:dyDescent="0.15">
      <c r="B50" s="1201"/>
      <c r="C50" s="1202"/>
      <c r="D50" s="85"/>
      <c r="E50" s="1207" t="s">
        <v>34</v>
      </c>
      <c r="F50" s="1207"/>
      <c r="G50" s="1207"/>
      <c r="H50" s="1208"/>
      <c r="I50" s="86" t="s">
        <v>482</v>
      </c>
      <c r="J50" s="87" t="s">
        <v>482</v>
      </c>
      <c r="K50" s="87" t="s">
        <v>482</v>
      </c>
      <c r="L50" s="87" t="s">
        <v>482</v>
      </c>
      <c r="M50" s="88" t="s">
        <v>482</v>
      </c>
    </row>
    <row r="51" spans="2:13" ht="27.75" customHeight="1" x14ac:dyDescent="0.15">
      <c r="B51" s="1203"/>
      <c r="C51" s="1204"/>
      <c r="D51" s="85"/>
      <c r="E51" s="1207" t="s">
        <v>35</v>
      </c>
      <c r="F51" s="1207"/>
      <c r="G51" s="1207"/>
      <c r="H51" s="1208"/>
      <c r="I51" s="86">
        <v>6140</v>
      </c>
      <c r="J51" s="87">
        <v>6327</v>
      </c>
      <c r="K51" s="87">
        <v>6540</v>
      </c>
      <c r="L51" s="87">
        <v>6662</v>
      </c>
      <c r="M51" s="88">
        <v>6633</v>
      </c>
    </row>
    <row r="52" spans="2:13" ht="27.75" customHeight="1" thickBot="1" x14ac:dyDescent="0.2">
      <c r="B52" s="1211" t="s">
        <v>36</v>
      </c>
      <c r="C52" s="1212"/>
      <c r="D52" s="90"/>
      <c r="E52" s="1213" t="s">
        <v>37</v>
      </c>
      <c r="F52" s="1213"/>
      <c r="G52" s="1213"/>
      <c r="H52" s="1214"/>
      <c r="I52" s="91">
        <v>2508</v>
      </c>
      <c r="J52" s="92">
        <v>2187</v>
      </c>
      <c r="K52" s="92">
        <v>1972</v>
      </c>
      <c r="L52" s="92">
        <v>2112</v>
      </c>
      <c r="M52" s="93">
        <v>1529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12" scale="74"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569</v>
      </c>
      <c r="H51" s="1228"/>
      <c r="I51" s="1233" t="s">
        <v>570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572</v>
      </c>
      <c r="H55" s="1239"/>
      <c r="I55" s="1237" t="s">
        <v>570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47" t="s">
        <v>576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569</v>
      </c>
      <c r="H73" s="1228"/>
      <c r="I73" s="1233" t="s">
        <v>570</v>
      </c>
      <c r="J73" s="1233"/>
      <c r="K73" s="1248">
        <v>70.900000000000006</v>
      </c>
      <c r="L73" s="1248">
        <v>63</v>
      </c>
      <c r="M73" s="1236">
        <v>56.8</v>
      </c>
      <c r="N73" s="1236">
        <v>62.2</v>
      </c>
      <c r="O73" s="1236">
        <v>43.3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575</v>
      </c>
      <c r="J75" s="1237"/>
      <c r="K75" s="1249">
        <v>10.199999999999999</v>
      </c>
      <c r="L75" s="1249">
        <v>10.1</v>
      </c>
      <c r="M75" s="1249">
        <v>10</v>
      </c>
      <c r="N75" s="1249">
        <v>10.6</v>
      </c>
      <c r="O75" s="1249">
        <v>10.3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572</v>
      </c>
      <c r="H77" s="1239"/>
      <c r="I77" s="1237" t="s">
        <v>570</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575</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70698</v>
      </c>
      <c r="E3" s="116"/>
      <c r="F3" s="117">
        <v>70897</v>
      </c>
      <c r="G3" s="118"/>
      <c r="H3" s="119"/>
    </row>
    <row r="4" spans="1:8" x14ac:dyDescent="0.15">
      <c r="A4" s="120"/>
      <c r="B4" s="121"/>
      <c r="C4" s="122"/>
      <c r="D4" s="123">
        <v>28165</v>
      </c>
      <c r="E4" s="124"/>
      <c r="F4" s="125">
        <v>39878</v>
      </c>
      <c r="G4" s="126"/>
      <c r="H4" s="127"/>
    </row>
    <row r="5" spans="1:8" x14ac:dyDescent="0.15">
      <c r="A5" s="108" t="s">
        <v>515</v>
      </c>
      <c r="B5" s="113"/>
      <c r="C5" s="114"/>
      <c r="D5" s="115">
        <v>70667</v>
      </c>
      <c r="E5" s="116"/>
      <c r="F5" s="117">
        <v>66496</v>
      </c>
      <c r="G5" s="118"/>
      <c r="H5" s="119"/>
    </row>
    <row r="6" spans="1:8" x14ac:dyDescent="0.15">
      <c r="A6" s="120"/>
      <c r="B6" s="121"/>
      <c r="C6" s="122"/>
      <c r="D6" s="123">
        <v>19201</v>
      </c>
      <c r="E6" s="124"/>
      <c r="F6" s="125">
        <v>36530</v>
      </c>
      <c r="G6" s="126"/>
      <c r="H6" s="127"/>
    </row>
    <row r="7" spans="1:8" x14ac:dyDescent="0.15">
      <c r="A7" s="108" t="s">
        <v>516</v>
      </c>
      <c r="B7" s="113"/>
      <c r="C7" s="114"/>
      <c r="D7" s="115">
        <v>146330</v>
      </c>
      <c r="E7" s="116"/>
      <c r="F7" s="117">
        <v>82748</v>
      </c>
      <c r="G7" s="118"/>
      <c r="H7" s="119"/>
    </row>
    <row r="8" spans="1:8" x14ac:dyDescent="0.15">
      <c r="A8" s="120"/>
      <c r="B8" s="121"/>
      <c r="C8" s="122"/>
      <c r="D8" s="123">
        <v>42409</v>
      </c>
      <c r="E8" s="124"/>
      <c r="F8" s="125">
        <v>44732</v>
      </c>
      <c r="G8" s="126"/>
      <c r="H8" s="127"/>
    </row>
    <row r="9" spans="1:8" x14ac:dyDescent="0.15">
      <c r="A9" s="108" t="s">
        <v>517</v>
      </c>
      <c r="B9" s="113"/>
      <c r="C9" s="114"/>
      <c r="D9" s="115">
        <v>96435</v>
      </c>
      <c r="E9" s="116"/>
      <c r="F9" s="117">
        <v>91837</v>
      </c>
      <c r="G9" s="118"/>
      <c r="H9" s="119"/>
    </row>
    <row r="10" spans="1:8" x14ac:dyDescent="0.15">
      <c r="A10" s="120"/>
      <c r="B10" s="121"/>
      <c r="C10" s="122"/>
      <c r="D10" s="123">
        <v>27697</v>
      </c>
      <c r="E10" s="124"/>
      <c r="F10" s="125">
        <v>54439</v>
      </c>
      <c r="G10" s="126"/>
      <c r="H10" s="127"/>
    </row>
    <row r="11" spans="1:8" x14ac:dyDescent="0.15">
      <c r="A11" s="108" t="s">
        <v>518</v>
      </c>
      <c r="B11" s="113"/>
      <c r="C11" s="114"/>
      <c r="D11" s="115">
        <v>49731</v>
      </c>
      <c r="E11" s="116"/>
      <c r="F11" s="117">
        <v>75972</v>
      </c>
      <c r="G11" s="118"/>
      <c r="H11" s="119"/>
    </row>
    <row r="12" spans="1:8" x14ac:dyDescent="0.15">
      <c r="A12" s="120"/>
      <c r="B12" s="121"/>
      <c r="C12" s="128"/>
      <c r="D12" s="123">
        <v>9868</v>
      </c>
      <c r="E12" s="124"/>
      <c r="F12" s="125">
        <v>40712</v>
      </c>
      <c r="G12" s="126"/>
      <c r="H12" s="127"/>
    </row>
    <row r="13" spans="1:8" x14ac:dyDescent="0.15">
      <c r="A13" s="108"/>
      <c r="B13" s="113"/>
      <c r="C13" s="129"/>
      <c r="D13" s="130">
        <v>86772</v>
      </c>
      <c r="E13" s="131"/>
      <c r="F13" s="132">
        <v>77590</v>
      </c>
      <c r="G13" s="133"/>
      <c r="H13" s="119"/>
    </row>
    <row r="14" spans="1:8" x14ac:dyDescent="0.15">
      <c r="A14" s="120"/>
      <c r="B14" s="121"/>
      <c r="C14" s="122"/>
      <c r="D14" s="123">
        <v>25468</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14.15</v>
      </c>
      <c r="C19" s="134">
        <f>ROUND(VALUE(SUBSTITUTE(実質収支比率等に係る経年分析!G$48,"▲","-")),2)</f>
        <v>11.35</v>
      </c>
      <c r="D19" s="134">
        <f>ROUND(VALUE(SUBSTITUTE(実質収支比率等に係る経年分析!H$48,"▲","-")),2)</f>
        <v>7.18</v>
      </c>
      <c r="E19" s="134">
        <f>ROUND(VALUE(SUBSTITUTE(実質収支比率等に係る経年分析!I$48,"▲","-")),2)</f>
        <v>13.7</v>
      </c>
      <c r="F19" s="134">
        <f>ROUND(VALUE(SUBSTITUTE(実質収支比率等に係る経年分析!J$48,"▲","-")),2)</f>
        <v>15.34</v>
      </c>
    </row>
    <row r="20" spans="1:11" x14ac:dyDescent="0.15">
      <c r="A20" s="134" t="s">
        <v>42</v>
      </c>
      <c r="B20" s="134">
        <f>ROUND(VALUE(SUBSTITUTE(実質収支比率等に係る経年分析!F$47,"▲","-")),2)</f>
        <v>33.78</v>
      </c>
      <c r="C20" s="134">
        <f>ROUND(VALUE(SUBSTITUTE(実質収支比率等に係る経年分析!G$47,"▲","-")),2)</f>
        <v>41.65</v>
      </c>
      <c r="D20" s="134">
        <f>ROUND(VALUE(SUBSTITUTE(実質収支比率等に係る経年分析!H$47,"▲","-")),2)</f>
        <v>47.73</v>
      </c>
      <c r="E20" s="134">
        <f>ROUND(VALUE(SUBSTITUTE(実質収支比率等に係る経年分析!I$47,"▲","-")),2)</f>
        <v>43.28</v>
      </c>
      <c r="F20" s="134">
        <f>ROUND(VALUE(SUBSTITUTE(実質収支比率等に係る経年分析!J$47,"▲","-")),2)</f>
        <v>48.84</v>
      </c>
    </row>
    <row r="21" spans="1:11" x14ac:dyDescent="0.15">
      <c r="A21" s="134" t="s">
        <v>43</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2.57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町営浄化槽整備推進事業特別会計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井内地域開発事業特別会計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471</v>
      </c>
      <c r="E42" s="136"/>
      <c r="F42" s="136"/>
      <c r="G42" s="136">
        <f>'実質公債費比率（分子）の構造'!L$52</f>
        <v>499</v>
      </c>
      <c r="H42" s="136"/>
      <c r="I42" s="136"/>
      <c r="J42" s="136">
        <f>'実質公債費比率（分子）の構造'!M$52</f>
        <v>522</v>
      </c>
      <c r="K42" s="136"/>
      <c r="L42" s="136"/>
      <c r="M42" s="136">
        <f>'実質公債費比率（分子）の構造'!N$52</f>
        <v>577</v>
      </c>
      <c r="N42" s="136"/>
      <c r="O42" s="136"/>
      <c r="P42" s="136">
        <f>'実質公債費比率（分子）の構造'!O$52</f>
        <v>627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135</v>
      </c>
      <c r="C45" s="136"/>
      <c r="D45" s="136"/>
      <c r="E45" s="136">
        <f>'実質公債費比率（分子）の構造'!L$49</f>
        <v>136</v>
      </c>
      <c r="F45" s="136"/>
      <c r="G45" s="136"/>
      <c r="H45" s="136">
        <f>'実質公債費比率（分子）の構造'!M$49</f>
        <v>138</v>
      </c>
      <c r="I45" s="136"/>
      <c r="J45" s="136"/>
      <c r="K45" s="136">
        <f>'実質公債費比率（分子）の構造'!N$49</f>
        <v>144</v>
      </c>
      <c r="L45" s="136"/>
      <c r="M45" s="136"/>
      <c r="N45" s="136">
        <f>'実質公債費比率（分子）の構造'!O$49</f>
        <v>147</v>
      </c>
      <c r="O45" s="136"/>
      <c r="P45" s="136"/>
    </row>
    <row r="46" spans="1:16" x14ac:dyDescent="0.15">
      <c r="A46" s="136" t="s">
        <v>54</v>
      </c>
      <c r="B46" s="136">
        <f>'実質公債費比率（分子）の構造'!K$48</f>
        <v>44</v>
      </c>
      <c r="C46" s="136"/>
      <c r="D46" s="136"/>
      <c r="E46" s="136">
        <f>'実質公債費比率（分子）の構造'!L$48</f>
        <v>22</v>
      </c>
      <c r="F46" s="136"/>
      <c r="G46" s="136"/>
      <c r="H46" s="136">
        <f>'実質公債費比率（分子）の構造'!M$48</f>
        <v>94</v>
      </c>
      <c r="I46" s="136"/>
      <c r="J46" s="136"/>
      <c r="K46" s="136">
        <f>'実質公債費比率（分子）の構造'!N$48</f>
        <v>112</v>
      </c>
      <c r="L46" s="136"/>
      <c r="M46" s="136"/>
      <c r="N46" s="136">
        <f>'実質公債費比率（分子）の構造'!O$48</f>
        <v>18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652</v>
      </c>
      <c r="C49" s="136"/>
      <c r="D49" s="136"/>
      <c r="E49" s="136">
        <f>'実質公債費比率（分子）の構造'!L$45</f>
        <v>663</v>
      </c>
      <c r="F49" s="136"/>
      <c r="G49" s="136"/>
      <c r="H49" s="136">
        <f>'実質公債費比率（分子）の構造'!M$45</f>
        <v>657</v>
      </c>
      <c r="I49" s="136"/>
      <c r="J49" s="136"/>
      <c r="K49" s="136">
        <f>'実質公債費比率（分子）の構造'!N$45</f>
        <v>727</v>
      </c>
      <c r="L49" s="136"/>
      <c r="M49" s="136"/>
      <c r="N49" s="136">
        <f>'実質公債費比率（分子）の構造'!O$45</f>
        <v>764</v>
      </c>
      <c r="O49" s="136"/>
      <c r="P49" s="136"/>
    </row>
    <row r="50" spans="1:16" x14ac:dyDescent="0.15">
      <c r="A50" s="136" t="s">
        <v>58</v>
      </c>
      <c r="B50" s="136" t="e">
        <f>NA()</f>
        <v>#N/A</v>
      </c>
      <c r="C50" s="136">
        <f>IF(ISNUMBER('実質公債費比率（分子）の構造'!K$53),'実質公債費比率（分子）の構造'!K$53,NA())</f>
        <v>360</v>
      </c>
      <c r="D50" s="136" t="e">
        <f>NA()</f>
        <v>#N/A</v>
      </c>
      <c r="E50" s="136" t="e">
        <f>NA()</f>
        <v>#N/A</v>
      </c>
      <c r="F50" s="136">
        <f>IF(ISNUMBER('実質公債費比率（分子）の構造'!L$53),'実質公債費比率（分子）の構造'!L$53,NA())</f>
        <v>322</v>
      </c>
      <c r="G50" s="136" t="e">
        <f>NA()</f>
        <v>#N/A</v>
      </c>
      <c r="H50" s="136" t="e">
        <f>NA()</f>
        <v>#N/A</v>
      </c>
      <c r="I50" s="136">
        <f>IF(ISNUMBER('実質公債費比率（分子）の構造'!M$53),'実質公債費比率（分子）の構造'!M$53,NA())</f>
        <v>367</v>
      </c>
      <c r="J50" s="136" t="e">
        <f>NA()</f>
        <v>#N/A</v>
      </c>
      <c r="K50" s="136" t="e">
        <f>NA()</f>
        <v>#N/A</v>
      </c>
      <c r="L50" s="136">
        <f>IF(ISNUMBER('実質公債費比率（分子）の構造'!N$53),'実質公債費比率（分子）の構造'!N$53,NA())</f>
        <v>406</v>
      </c>
      <c r="M50" s="136" t="e">
        <f>NA()</f>
        <v>#N/A</v>
      </c>
      <c r="N50" s="136" t="e">
        <f>NA()</f>
        <v>#N/A</v>
      </c>
      <c r="O50" s="136">
        <f>IF(ISNUMBER('実質公債費比率（分子）の構造'!O$53),'実質公債費比率（分子）の構造'!O$53,NA())</f>
        <v>302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6140</v>
      </c>
      <c r="E56" s="135"/>
      <c r="F56" s="135"/>
      <c r="G56" s="135">
        <f>'将来負担比率（分子）の構造'!J$51</f>
        <v>6327</v>
      </c>
      <c r="H56" s="135"/>
      <c r="I56" s="135"/>
      <c r="J56" s="135">
        <f>'将来負担比率（分子）の構造'!K$51</f>
        <v>6540</v>
      </c>
      <c r="K56" s="135"/>
      <c r="L56" s="135"/>
      <c r="M56" s="135">
        <f>'将来負担比率（分子）の構造'!L$51</f>
        <v>6662</v>
      </c>
      <c r="N56" s="135"/>
      <c r="O56" s="135"/>
      <c r="P56" s="135">
        <f>'将来負担比率（分子）の構造'!M$51</f>
        <v>6633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1592</v>
      </c>
      <c r="E58" s="135"/>
      <c r="F58" s="135"/>
      <c r="G58" s="135">
        <f>'将来負担比率（分子）の構造'!J$49</f>
        <v>1868</v>
      </c>
      <c r="H58" s="135"/>
      <c r="I58" s="135"/>
      <c r="J58" s="135">
        <f>'将来負担比率（分子）の構造'!K$49</f>
        <v>2175</v>
      </c>
      <c r="K58" s="135"/>
      <c r="L58" s="135"/>
      <c r="M58" s="135">
        <f>'将来負担比率（分子）の構造'!L$49</f>
        <v>2030</v>
      </c>
      <c r="N58" s="135"/>
      <c r="O58" s="135"/>
      <c r="P58" s="135">
        <f>'将来負担比率（分子）の構造'!M$49</f>
        <v>2471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1169</v>
      </c>
      <c r="C62" s="135"/>
      <c r="D62" s="135"/>
      <c r="E62" s="135">
        <f>'将来負担比率（分子）の構造'!J$45</f>
        <v>1152</v>
      </c>
      <c r="F62" s="135"/>
      <c r="G62" s="135"/>
      <c r="H62" s="135">
        <f>'将来負担比率（分子）の構造'!K$45</f>
        <v>1150</v>
      </c>
      <c r="I62" s="135"/>
      <c r="J62" s="135"/>
      <c r="K62" s="135">
        <f>'将来負担比率（分子）の構造'!L$45</f>
        <v>1082</v>
      </c>
      <c r="L62" s="135"/>
      <c r="M62" s="135"/>
      <c r="N62" s="135">
        <f>'将来負担比率（分子）の構造'!M$45</f>
        <v>1051</v>
      </c>
      <c r="O62" s="135"/>
      <c r="P62" s="135"/>
    </row>
    <row r="63" spans="1:16" x14ac:dyDescent="0.15">
      <c r="A63" s="135" t="s">
        <v>27</v>
      </c>
      <c r="B63" s="135">
        <f>'将来負担比率（分子）の構造'!I$44</f>
        <v>789</v>
      </c>
      <c r="C63" s="135"/>
      <c r="D63" s="135"/>
      <c r="E63" s="135">
        <f>'将来負担比率（分子）の構造'!J$44</f>
        <v>759</v>
      </c>
      <c r="F63" s="135"/>
      <c r="G63" s="135"/>
      <c r="H63" s="135">
        <f>'将来負担比率（分子）の構造'!K$44</f>
        <v>686</v>
      </c>
      <c r="I63" s="135"/>
      <c r="J63" s="135"/>
      <c r="K63" s="135">
        <f>'将来負担比率（分子）の構造'!L$44</f>
        <v>648</v>
      </c>
      <c r="L63" s="135"/>
      <c r="M63" s="135"/>
      <c r="N63" s="135">
        <f>'将来負担比率（分子）の構造'!M$44</f>
        <v>666</v>
      </c>
      <c r="O63" s="135"/>
      <c r="P63" s="135"/>
    </row>
    <row r="64" spans="1:16" x14ac:dyDescent="0.15">
      <c r="A64" s="135" t="s">
        <v>26</v>
      </c>
      <c r="B64" s="135">
        <f>'将来負担比率（分子）の構造'!I$43</f>
        <v>503</v>
      </c>
      <c r="C64" s="135"/>
      <c r="D64" s="135"/>
      <c r="E64" s="135">
        <f>'将来負担比率（分子）の構造'!J$43</f>
        <v>509</v>
      </c>
      <c r="F64" s="135"/>
      <c r="G64" s="135"/>
      <c r="H64" s="135">
        <f>'将来負担比率（分子）の構造'!K$43</f>
        <v>691</v>
      </c>
      <c r="I64" s="135"/>
      <c r="J64" s="135"/>
      <c r="K64" s="135">
        <f>'将来負担比率（分子）の構造'!L$43</f>
        <v>811</v>
      </c>
      <c r="L64" s="135"/>
      <c r="M64" s="135"/>
      <c r="N64" s="135">
        <f>'将来負担比率（分子）の構造'!M$43</f>
        <v>753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7779</v>
      </c>
      <c r="C66" s="135"/>
      <c r="D66" s="135"/>
      <c r="E66" s="135">
        <f>'将来負担比率（分子）の構造'!J$41</f>
        <v>7963</v>
      </c>
      <c r="F66" s="135"/>
      <c r="G66" s="135"/>
      <c r="H66" s="135">
        <f>'将来負担比率（分子）の構造'!K$41</f>
        <v>8159</v>
      </c>
      <c r="I66" s="135"/>
      <c r="J66" s="135"/>
      <c r="K66" s="135">
        <f>'将来負担比率（分子）の構造'!L$41</f>
        <v>8263</v>
      </c>
      <c r="L66" s="135"/>
      <c r="M66" s="135"/>
      <c r="N66" s="135">
        <f>'将来負担比率（分子）の構造'!M$41</f>
        <v>8163</v>
      </c>
      <c r="O66" s="135"/>
      <c r="P66" s="135"/>
    </row>
    <row r="67" spans="1:16" x14ac:dyDescent="0.15">
      <c r="A67" s="135" t="s">
        <v>62</v>
      </c>
      <c r="B67" s="135" t="e">
        <f>NA()</f>
        <v>#N/A</v>
      </c>
      <c r="C67" s="135">
        <f>IF(ISNUMBER('将来負担比率（分子）の構造'!I$52), IF('将来負担比率（分子）の構造'!I$52 &lt; 0, 0, '将来負担比率（分子）の構造'!I$52), NA())</f>
        <v>2508</v>
      </c>
      <c r="D67" s="135" t="e">
        <f>NA()</f>
        <v>#N/A</v>
      </c>
      <c r="E67" s="135" t="e">
        <f>NA()</f>
        <v>#N/A</v>
      </c>
      <c r="F67" s="135">
        <f>IF(ISNUMBER('将来負担比率（分子）の構造'!J$52), IF('将来負担比率（分子）の構造'!J$52 &lt; 0, 0, '将来負担比率（分子）の構造'!J$52), NA())</f>
        <v>2187</v>
      </c>
      <c r="G67" s="135" t="e">
        <f>NA()</f>
        <v>#N/A</v>
      </c>
      <c r="H67" s="135" t="e">
        <f>NA()</f>
        <v>#N/A</v>
      </c>
      <c r="I67" s="135">
        <f>IF(ISNUMBER('将来負担比率（分子）の構造'!K$52), IF('将来負担比率（分子）の構造'!K$52 &lt; 0, 0, '将来負担比率（分子）の構造'!K$52), NA())</f>
        <v>1972</v>
      </c>
      <c r="J67" s="135" t="e">
        <f>NA()</f>
        <v>#N/A</v>
      </c>
      <c r="K67" s="135" t="e">
        <f>NA()</f>
        <v>#N/A</v>
      </c>
      <c r="L67" s="135">
        <f>IF(ISNUMBER('将来負担比率（分子）の構造'!L$52), IF('将来負担比率（分子）の構造'!L$52 &lt; 0, 0, '将来負担比率（分子）の構造'!L$52), NA())</f>
        <v>2112</v>
      </c>
      <c r="M67" s="135" t="e">
        <f>NA()</f>
        <v>#N/A</v>
      </c>
      <c r="N67" s="135" t="e">
        <f>NA()</f>
        <v>#N/A</v>
      </c>
      <c r="O67" s="135">
        <f>IF(ISNUMBER('将来負担比率（分子）の構造'!M$52), IF('将来負担比率（分子）の構造'!M$52 &lt; 0, 0, '将来負担比率（分子）の構造'!M$52), NA())</f>
        <v>1529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1059815</v>
      </c>
      <c r="S5" s="613"/>
      <c r="T5" s="613"/>
      <c r="U5" s="613"/>
      <c r="V5" s="613"/>
      <c r="W5" s="613"/>
      <c r="X5" s="613"/>
      <c r="Y5" s="614"/>
      <c r="Z5" s="615">
        <v>15.9</v>
      </c>
      <c r="AA5" s="615"/>
      <c r="AB5" s="615"/>
      <c r="AC5" s="615"/>
      <c r="AD5" s="616">
        <v>1059815</v>
      </c>
      <c r="AE5" s="616"/>
      <c r="AF5" s="616"/>
      <c r="AG5" s="616"/>
      <c r="AH5" s="616"/>
      <c r="AI5" s="616"/>
      <c r="AJ5" s="616"/>
      <c r="AK5" s="616"/>
      <c r="AL5" s="617">
        <v>26</v>
      </c>
      <c r="AM5" s="618"/>
      <c r="AN5" s="618"/>
      <c r="AO5" s="619"/>
      <c r="AP5" s="609" t="s">
        <v>207</v>
      </c>
      <c r="AQ5" s="610"/>
      <c r="AR5" s="610"/>
      <c r="AS5" s="610"/>
      <c r="AT5" s="610"/>
      <c r="AU5" s="610"/>
      <c r="AV5" s="610"/>
      <c r="AW5" s="610"/>
      <c r="AX5" s="610"/>
      <c r="AY5" s="610"/>
      <c r="AZ5" s="610"/>
      <c r="BA5" s="610"/>
      <c r="BB5" s="610"/>
      <c r="BC5" s="610"/>
      <c r="BD5" s="610"/>
      <c r="BE5" s="610"/>
      <c r="BF5" s="611"/>
      <c r="BG5" s="623">
        <v>1059815</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55558</v>
      </c>
      <c r="S6" s="624"/>
      <c r="T6" s="624"/>
      <c r="U6" s="624"/>
      <c r="V6" s="624"/>
      <c r="W6" s="624"/>
      <c r="X6" s="624"/>
      <c r="Y6" s="625"/>
      <c r="Z6" s="626">
        <v>0.8</v>
      </c>
      <c r="AA6" s="626"/>
      <c r="AB6" s="626"/>
      <c r="AC6" s="626"/>
      <c r="AD6" s="627">
        <v>55558</v>
      </c>
      <c r="AE6" s="627"/>
      <c r="AF6" s="627"/>
      <c r="AG6" s="627"/>
      <c r="AH6" s="627"/>
      <c r="AI6" s="627"/>
      <c r="AJ6" s="627"/>
      <c r="AK6" s="627"/>
      <c r="AL6" s="628">
        <v>1.4</v>
      </c>
      <c r="AM6" s="629"/>
      <c r="AN6" s="629"/>
      <c r="AO6" s="630"/>
      <c r="AP6" s="620" t="s">
        <v>213</v>
      </c>
      <c r="AQ6" s="621"/>
      <c r="AR6" s="621"/>
      <c r="AS6" s="621"/>
      <c r="AT6" s="621"/>
      <c r="AU6" s="621"/>
      <c r="AV6" s="621"/>
      <c r="AW6" s="621"/>
      <c r="AX6" s="621"/>
      <c r="AY6" s="621"/>
      <c r="AZ6" s="621"/>
      <c r="BA6" s="621"/>
      <c r="BB6" s="621"/>
      <c r="BC6" s="621"/>
      <c r="BD6" s="621"/>
      <c r="BE6" s="621"/>
      <c r="BF6" s="622"/>
      <c r="BG6" s="623">
        <v>1059815</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82629</v>
      </c>
      <c r="CS6" s="624"/>
      <c r="CT6" s="624"/>
      <c r="CU6" s="624"/>
      <c r="CV6" s="624"/>
      <c r="CW6" s="624"/>
      <c r="CX6" s="624"/>
      <c r="CY6" s="625"/>
      <c r="CZ6" s="626">
        <v>1.4</v>
      </c>
      <c r="DA6" s="626"/>
      <c r="DB6" s="626"/>
      <c r="DC6" s="626"/>
      <c r="DD6" s="632" t="s">
        <v>208</v>
      </c>
      <c r="DE6" s="624"/>
      <c r="DF6" s="624"/>
      <c r="DG6" s="624"/>
      <c r="DH6" s="624"/>
      <c r="DI6" s="624"/>
      <c r="DJ6" s="624"/>
      <c r="DK6" s="624"/>
      <c r="DL6" s="624"/>
      <c r="DM6" s="624"/>
      <c r="DN6" s="624"/>
      <c r="DO6" s="624"/>
      <c r="DP6" s="625"/>
      <c r="DQ6" s="632">
        <v>82629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1943</v>
      </c>
      <c r="S7" s="624"/>
      <c r="T7" s="624"/>
      <c r="U7" s="624"/>
      <c r="V7" s="624"/>
      <c r="W7" s="624"/>
      <c r="X7" s="624"/>
      <c r="Y7" s="625"/>
      <c r="Z7" s="626">
        <v>0</v>
      </c>
      <c r="AA7" s="626"/>
      <c r="AB7" s="626"/>
      <c r="AC7" s="626"/>
      <c r="AD7" s="627">
        <v>1943</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426203</v>
      </c>
      <c r="BH7" s="624"/>
      <c r="BI7" s="624"/>
      <c r="BJ7" s="624"/>
      <c r="BK7" s="624"/>
      <c r="BL7" s="624"/>
      <c r="BM7" s="624"/>
      <c r="BN7" s="625"/>
      <c r="BO7" s="626">
        <v>40.200000000000003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895533</v>
      </c>
      <c r="CS7" s="624"/>
      <c r="CT7" s="624"/>
      <c r="CU7" s="624"/>
      <c r="CV7" s="624"/>
      <c r="CW7" s="624"/>
      <c r="CX7" s="624"/>
      <c r="CY7" s="625"/>
      <c r="CZ7" s="626">
        <v>14.9</v>
      </c>
      <c r="DA7" s="626"/>
      <c r="DB7" s="626"/>
      <c r="DC7" s="626"/>
      <c r="DD7" s="632">
        <v>9673</v>
      </c>
      <c r="DE7" s="624"/>
      <c r="DF7" s="624"/>
      <c r="DG7" s="624"/>
      <c r="DH7" s="624"/>
      <c r="DI7" s="624"/>
      <c r="DJ7" s="624"/>
      <c r="DK7" s="624"/>
      <c r="DL7" s="624"/>
      <c r="DM7" s="624"/>
      <c r="DN7" s="624"/>
      <c r="DO7" s="624"/>
      <c r="DP7" s="625"/>
      <c r="DQ7" s="632">
        <v>788766</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6626</v>
      </c>
      <c r="S8" s="624"/>
      <c r="T8" s="624"/>
      <c r="U8" s="624"/>
      <c r="V8" s="624"/>
      <c r="W8" s="624"/>
      <c r="X8" s="624"/>
      <c r="Y8" s="625"/>
      <c r="Z8" s="626">
        <v>0.1</v>
      </c>
      <c r="AA8" s="626"/>
      <c r="AB8" s="626"/>
      <c r="AC8" s="626"/>
      <c r="AD8" s="627">
        <v>6626</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16475</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1631847</v>
      </c>
      <c r="CS8" s="624"/>
      <c r="CT8" s="624"/>
      <c r="CU8" s="624"/>
      <c r="CV8" s="624"/>
      <c r="CW8" s="624"/>
      <c r="CX8" s="624"/>
      <c r="CY8" s="625"/>
      <c r="CZ8" s="626">
        <v>27.2</v>
      </c>
      <c r="DA8" s="626"/>
      <c r="DB8" s="626"/>
      <c r="DC8" s="626"/>
      <c r="DD8" s="632">
        <v>1246</v>
      </c>
      <c r="DE8" s="624"/>
      <c r="DF8" s="624"/>
      <c r="DG8" s="624"/>
      <c r="DH8" s="624"/>
      <c r="DI8" s="624"/>
      <c r="DJ8" s="624"/>
      <c r="DK8" s="624"/>
      <c r="DL8" s="624"/>
      <c r="DM8" s="624"/>
      <c r="DN8" s="624"/>
      <c r="DO8" s="624"/>
      <c r="DP8" s="625"/>
      <c r="DQ8" s="632">
        <v>1017961</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6033</v>
      </c>
      <c r="S9" s="624"/>
      <c r="T9" s="624"/>
      <c r="U9" s="624"/>
      <c r="V9" s="624"/>
      <c r="W9" s="624"/>
      <c r="X9" s="624"/>
      <c r="Y9" s="625"/>
      <c r="Z9" s="626">
        <v>0.1</v>
      </c>
      <c r="AA9" s="626"/>
      <c r="AB9" s="626"/>
      <c r="AC9" s="626"/>
      <c r="AD9" s="627">
        <v>6033</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349623</v>
      </c>
      <c r="BH9" s="624"/>
      <c r="BI9" s="624"/>
      <c r="BJ9" s="624"/>
      <c r="BK9" s="624"/>
      <c r="BL9" s="624"/>
      <c r="BM9" s="624"/>
      <c r="BN9" s="625"/>
      <c r="BO9" s="626">
        <v>33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1058070</v>
      </c>
      <c r="CS9" s="624"/>
      <c r="CT9" s="624"/>
      <c r="CU9" s="624"/>
      <c r="CV9" s="624"/>
      <c r="CW9" s="624"/>
      <c r="CX9" s="624"/>
      <c r="CY9" s="625"/>
      <c r="CZ9" s="626">
        <v>17.600000000000001</v>
      </c>
      <c r="DA9" s="626"/>
      <c r="DB9" s="626"/>
      <c r="DC9" s="626"/>
      <c r="DD9" s="632">
        <v>2120</v>
      </c>
      <c r="DE9" s="624"/>
      <c r="DF9" s="624"/>
      <c r="DG9" s="624"/>
      <c r="DH9" s="624"/>
      <c r="DI9" s="624"/>
      <c r="DJ9" s="624"/>
      <c r="DK9" s="624"/>
      <c r="DL9" s="624"/>
      <c r="DM9" s="624"/>
      <c r="DN9" s="624"/>
      <c r="DO9" s="624"/>
      <c r="DP9" s="625"/>
      <c r="DQ9" s="632">
        <v>747356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196532</v>
      </c>
      <c r="S10" s="624"/>
      <c r="T10" s="624"/>
      <c r="U10" s="624"/>
      <c r="V10" s="624"/>
      <c r="W10" s="624"/>
      <c r="X10" s="624"/>
      <c r="Y10" s="625"/>
      <c r="Z10" s="626">
        <v>2.9</v>
      </c>
      <c r="AA10" s="626"/>
      <c r="AB10" s="626"/>
      <c r="AC10" s="626"/>
      <c r="AD10" s="627">
        <v>196532</v>
      </c>
      <c r="AE10" s="627"/>
      <c r="AF10" s="627"/>
      <c r="AG10" s="627"/>
      <c r="AH10" s="627"/>
      <c r="AI10" s="627"/>
      <c r="AJ10" s="627"/>
      <c r="AK10" s="627"/>
      <c r="AL10" s="628">
        <v>4.8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14528</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45577</v>
      </c>
      <c r="BH11" s="624"/>
      <c r="BI11" s="624"/>
      <c r="BJ11" s="624"/>
      <c r="BK11" s="624"/>
      <c r="BL11" s="624"/>
      <c r="BM11" s="624"/>
      <c r="BN11" s="625"/>
      <c r="BO11" s="626">
        <v>4.3</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221902</v>
      </c>
      <c r="CS11" s="624"/>
      <c r="CT11" s="624"/>
      <c r="CU11" s="624"/>
      <c r="CV11" s="624"/>
      <c r="CW11" s="624"/>
      <c r="CX11" s="624"/>
      <c r="CY11" s="625"/>
      <c r="CZ11" s="626">
        <v>3.7</v>
      </c>
      <c r="DA11" s="626"/>
      <c r="DB11" s="626"/>
      <c r="DC11" s="626"/>
      <c r="DD11" s="632">
        <v>69457</v>
      </c>
      <c r="DE11" s="624"/>
      <c r="DF11" s="624"/>
      <c r="DG11" s="624"/>
      <c r="DH11" s="624"/>
      <c r="DI11" s="624"/>
      <c r="DJ11" s="624"/>
      <c r="DK11" s="624"/>
      <c r="DL11" s="624"/>
      <c r="DM11" s="624"/>
      <c r="DN11" s="624"/>
      <c r="DO11" s="624"/>
      <c r="DP11" s="625"/>
      <c r="DQ11" s="632">
        <v>106285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541143</v>
      </c>
      <c r="BH12" s="624"/>
      <c r="BI12" s="624"/>
      <c r="BJ12" s="624"/>
      <c r="BK12" s="624"/>
      <c r="BL12" s="624"/>
      <c r="BM12" s="624"/>
      <c r="BN12" s="625"/>
      <c r="BO12" s="626">
        <v>51.1</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19083</v>
      </c>
      <c r="CS12" s="624"/>
      <c r="CT12" s="624"/>
      <c r="CU12" s="624"/>
      <c r="CV12" s="624"/>
      <c r="CW12" s="624"/>
      <c r="CX12" s="624"/>
      <c r="CY12" s="625"/>
      <c r="CZ12" s="626">
        <v>0.3</v>
      </c>
      <c r="DA12" s="626"/>
      <c r="DB12" s="626"/>
      <c r="DC12" s="626"/>
      <c r="DD12" s="632" t="s">
        <v>108</v>
      </c>
      <c r="DE12" s="624"/>
      <c r="DF12" s="624"/>
      <c r="DG12" s="624"/>
      <c r="DH12" s="624"/>
      <c r="DI12" s="624"/>
      <c r="DJ12" s="624"/>
      <c r="DK12" s="624"/>
      <c r="DL12" s="624"/>
      <c r="DM12" s="624"/>
      <c r="DN12" s="624"/>
      <c r="DO12" s="624"/>
      <c r="DP12" s="625"/>
      <c r="DQ12" s="632">
        <v>17450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13329</v>
      </c>
      <c r="S13" s="624"/>
      <c r="T13" s="624"/>
      <c r="U13" s="624"/>
      <c r="V13" s="624"/>
      <c r="W13" s="624"/>
      <c r="X13" s="624"/>
      <c r="Y13" s="625"/>
      <c r="Z13" s="626">
        <v>0.2</v>
      </c>
      <c r="AA13" s="626"/>
      <c r="AB13" s="626"/>
      <c r="AC13" s="626"/>
      <c r="AD13" s="627">
        <v>13329</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541076</v>
      </c>
      <c r="BH13" s="624"/>
      <c r="BI13" s="624"/>
      <c r="BJ13" s="624"/>
      <c r="BK13" s="624"/>
      <c r="BL13" s="624"/>
      <c r="BM13" s="624"/>
      <c r="BN13" s="625"/>
      <c r="BO13" s="626">
        <v>51.1</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457238</v>
      </c>
      <c r="CS13" s="624"/>
      <c r="CT13" s="624"/>
      <c r="CU13" s="624"/>
      <c r="CV13" s="624"/>
      <c r="CW13" s="624"/>
      <c r="CX13" s="624"/>
      <c r="CY13" s="625"/>
      <c r="CZ13" s="626">
        <v>7.6</v>
      </c>
      <c r="DA13" s="626"/>
      <c r="DB13" s="626"/>
      <c r="DC13" s="626"/>
      <c r="DD13" s="632">
        <v>332019</v>
      </c>
      <c r="DE13" s="624"/>
      <c r="DF13" s="624"/>
      <c r="DG13" s="624"/>
      <c r="DH13" s="624"/>
      <c r="DI13" s="624"/>
      <c r="DJ13" s="624"/>
      <c r="DK13" s="624"/>
      <c r="DL13" s="624"/>
      <c r="DM13" s="624"/>
      <c r="DN13" s="624"/>
      <c r="DO13" s="624"/>
      <c r="DP13" s="625"/>
      <c r="DQ13" s="632">
        <v>187465</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33112</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382380</v>
      </c>
      <c r="CS14" s="624"/>
      <c r="CT14" s="624"/>
      <c r="CU14" s="624"/>
      <c r="CV14" s="624"/>
      <c r="CW14" s="624"/>
      <c r="CX14" s="624"/>
      <c r="CY14" s="625"/>
      <c r="CZ14" s="626">
        <v>6.4</v>
      </c>
      <c r="DA14" s="626"/>
      <c r="DB14" s="626"/>
      <c r="DC14" s="626"/>
      <c r="DD14" s="632">
        <v>104445</v>
      </c>
      <c r="DE14" s="624"/>
      <c r="DF14" s="624"/>
      <c r="DG14" s="624"/>
      <c r="DH14" s="624"/>
      <c r="DI14" s="624"/>
      <c r="DJ14" s="624"/>
      <c r="DK14" s="624"/>
      <c r="DL14" s="624"/>
      <c r="DM14" s="624"/>
      <c r="DN14" s="624"/>
      <c r="DO14" s="624"/>
      <c r="DP14" s="625"/>
      <c r="DQ14" s="632">
        <v>274672</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3392</v>
      </c>
      <c r="S15" s="624"/>
      <c r="T15" s="624"/>
      <c r="U15" s="624"/>
      <c r="V15" s="624"/>
      <c r="W15" s="624"/>
      <c r="X15" s="624"/>
      <c r="Y15" s="625"/>
      <c r="Z15" s="626">
        <v>0.1</v>
      </c>
      <c r="AA15" s="626"/>
      <c r="AB15" s="626"/>
      <c r="AC15" s="626"/>
      <c r="AD15" s="627">
        <v>3392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59357</v>
      </c>
      <c r="BH15" s="624"/>
      <c r="BI15" s="624"/>
      <c r="BJ15" s="624"/>
      <c r="BK15" s="624"/>
      <c r="BL15" s="624"/>
      <c r="BM15" s="624"/>
      <c r="BN15" s="625"/>
      <c r="BO15" s="626">
        <v>5.6</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484066</v>
      </c>
      <c r="CS15" s="624"/>
      <c r="CT15" s="624"/>
      <c r="CU15" s="624"/>
      <c r="CV15" s="624"/>
      <c r="CW15" s="624"/>
      <c r="CX15" s="624"/>
      <c r="CY15" s="625"/>
      <c r="CZ15" s="626">
        <v>8.1</v>
      </c>
      <c r="DA15" s="626"/>
      <c r="DB15" s="626"/>
      <c r="DC15" s="626"/>
      <c r="DD15" s="632">
        <v>54790</v>
      </c>
      <c r="DE15" s="624"/>
      <c r="DF15" s="624"/>
      <c r="DG15" s="624"/>
      <c r="DH15" s="624"/>
      <c r="DI15" s="624"/>
      <c r="DJ15" s="624"/>
      <c r="DK15" s="624"/>
      <c r="DL15" s="624"/>
      <c r="DM15" s="624"/>
      <c r="DN15" s="624"/>
      <c r="DO15" s="624"/>
      <c r="DP15" s="625"/>
      <c r="DQ15" s="632">
        <v>396981</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2938461</v>
      </c>
      <c r="S16" s="624"/>
      <c r="T16" s="624"/>
      <c r="U16" s="624"/>
      <c r="V16" s="624"/>
      <c r="W16" s="624"/>
      <c r="X16" s="624"/>
      <c r="Y16" s="625"/>
      <c r="Z16" s="626">
        <v>44</v>
      </c>
      <c r="AA16" s="626"/>
      <c r="AB16" s="626"/>
      <c r="AC16" s="626"/>
      <c r="AD16" s="627">
        <v>2630217</v>
      </c>
      <c r="AE16" s="627"/>
      <c r="AF16" s="627"/>
      <c r="AG16" s="627"/>
      <c r="AH16" s="627"/>
      <c r="AI16" s="627"/>
      <c r="AJ16" s="627"/>
      <c r="AK16" s="627"/>
      <c r="AL16" s="628">
        <v>64.5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1458</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820</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2630217</v>
      </c>
      <c r="S17" s="624"/>
      <c r="T17" s="624"/>
      <c r="U17" s="624"/>
      <c r="V17" s="624"/>
      <c r="W17" s="624"/>
      <c r="X17" s="624"/>
      <c r="Y17" s="625"/>
      <c r="Z17" s="626">
        <v>39.4</v>
      </c>
      <c r="AA17" s="626"/>
      <c r="AB17" s="626"/>
      <c r="AC17" s="626"/>
      <c r="AD17" s="627">
        <v>2630217</v>
      </c>
      <c r="AE17" s="627"/>
      <c r="AF17" s="627"/>
      <c r="AG17" s="627"/>
      <c r="AH17" s="627"/>
      <c r="AI17" s="627"/>
      <c r="AJ17" s="627"/>
      <c r="AK17" s="627"/>
      <c r="AL17" s="628">
        <v>64.5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764342</v>
      </c>
      <c r="CS17" s="624"/>
      <c r="CT17" s="624"/>
      <c r="CU17" s="624"/>
      <c r="CV17" s="624"/>
      <c r="CW17" s="624"/>
      <c r="CX17" s="624"/>
      <c r="CY17" s="625"/>
      <c r="CZ17" s="626">
        <v>12.7</v>
      </c>
      <c r="DA17" s="626"/>
      <c r="DB17" s="626"/>
      <c r="DC17" s="626"/>
      <c r="DD17" s="632" t="s">
        <v>108</v>
      </c>
      <c r="DE17" s="624"/>
      <c r="DF17" s="624"/>
      <c r="DG17" s="624"/>
      <c r="DH17" s="624"/>
      <c r="DI17" s="624"/>
      <c r="DJ17" s="624"/>
      <c r="DK17" s="624"/>
      <c r="DL17" s="624"/>
      <c r="DM17" s="624"/>
      <c r="DN17" s="624"/>
      <c r="DO17" s="624"/>
      <c r="DP17" s="625"/>
      <c r="DQ17" s="632">
        <v>761142</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308243</v>
      </c>
      <c r="S18" s="624"/>
      <c r="T18" s="624"/>
      <c r="U18" s="624"/>
      <c r="V18" s="624"/>
      <c r="W18" s="624"/>
      <c r="X18" s="624"/>
      <c r="Y18" s="625"/>
      <c r="Z18" s="626">
        <v>4.5999999999999996</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4281689</v>
      </c>
      <c r="S20" s="624"/>
      <c r="T20" s="624"/>
      <c r="U20" s="624"/>
      <c r="V20" s="624"/>
      <c r="W20" s="624"/>
      <c r="X20" s="624"/>
      <c r="Y20" s="625"/>
      <c r="Z20" s="626">
        <v>64.2</v>
      </c>
      <c r="AA20" s="626"/>
      <c r="AB20" s="626"/>
      <c r="AC20" s="626"/>
      <c r="AD20" s="627">
        <v>3973445</v>
      </c>
      <c r="AE20" s="627"/>
      <c r="AF20" s="627"/>
      <c r="AG20" s="627"/>
      <c r="AH20" s="627"/>
      <c r="AI20" s="627"/>
      <c r="AJ20" s="627"/>
      <c r="AK20" s="627"/>
      <c r="AL20" s="628">
        <v>97.5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5998548</v>
      </c>
      <c r="CS20" s="624"/>
      <c r="CT20" s="624"/>
      <c r="CU20" s="624"/>
      <c r="CV20" s="624"/>
      <c r="CW20" s="624"/>
      <c r="CX20" s="624"/>
      <c r="CY20" s="625"/>
      <c r="CZ20" s="626">
        <v>100</v>
      </c>
      <c r="DA20" s="626"/>
      <c r="DB20" s="626"/>
      <c r="DC20" s="626"/>
      <c r="DD20" s="632">
        <v>573750</v>
      </c>
      <c r="DE20" s="624"/>
      <c r="DF20" s="624"/>
      <c r="DG20" s="624"/>
      <c r="DH20" s="624"/>
      <c r="DI20" s="624"/>
      <c r="DJ20" s="624"/>
      <c r="DK20" s="624"/>
      <c r="DL20" s="624"/>
      <c r="DM20" s="624"/>
      <c r="DN20" s="624"/>
      <c r="DO20" s="624"/>
      <c r="DP20" s="625"/>
      <c r="DQ20" s="632">
        <v>4381527</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1062</v>
      </c>
      <c r="S21" s="624"/>
      <c r="T21" s="624"/>
      <c r="U21" s="624"/>
      <c r="V21" s="624"/>
      <c r="W21" s="624"/>
      <c r="X21" s="624"/>
      <c r="Y21" s="625"/>
      <c r="Z21" s="626">
        <v>0</v>
      </c>
      <c r="AA21" s="626"/>
      <c r="AB21" s="626"/>
      <c r="AC21" s="626"/>
      <c r="AD21" s="627">
        <v>1062</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13928</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160646</v>
      </c>
      <c r="S23" s="624"/>
      <c r="T23" s="624"/>
      <c r="U23" s="624"/>
      <c r="V23" s="624"/>
      <c r="W23" s="624"/>
      <c r="X23" s="624"/>
      <c r="Y23" s="625"/>
      <c r="Z23" s="626">
        <v>2.4</v>
      </c>
      <c r="AA23" s="626"/>
      <c r="AB23" s="626"/>
      <c r="AC23" s="626"/>
      <c r="AD23" s="627">
        <v>95423</v>
      </c>
      <c r="AE23" s="627"/>
      <c r="AF23" s="627"/>
      <c r="AG23" s="627"/>
      <c r="AH23" s="627"/>
      <c r="AI23" s="627"/>
      <c r="AJ23" s="627"/>
      <c r="AK23" s="627"/>
      <c r="AL23" s="628">
        <v>2.2999999999999998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6007</v>
      </c>
      <c r="S24" s="624"/>
      <c r="T24" s="624"/>
      <c r="U24" s="624"/>
      <c r="V24" s="624"/>
      <c r="W24" s="624"/>
      <c r="X24" s="624"/>
      <c r="Y24" s="625"/>
      <c r="Z24" s="626">
        <v>0.1</v>
      </c>
      <c r="AA24" s="626"/>
      <c r="AB24" s="626"/>
      <c r="AC24" s="626"/>
      <c r="AD24" s="627">
        <v>900</v>
      </c>
      <c r="AE24" s="627"/>
      <c r="AF24" s="627"/>
      <c r="AG24" s="627"/>
      <c r="AH24" s="627"/>
      <c r="AI24" s="627"/>
      <c r="AJ24" s="627"/>
      <c r="AK24" s="627"/>
      <c r="AL24" s="628">
        <v>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2463372</v>
      </c>
      <c r="CS24" s="613"/>
      <c r="CT24" s="613"/>
      <c r="CU24" s="613"/>
      <c r="CV24" s="613"/>
      <c r="CW24" s="613"/>
      <c r="CX24" s="613"/>
      <c r="CY24" s="614"/>
      <c r="CZ24" s="650">
        <v>41.1</v>
      </c>
      <c r="DA24" s="651"/>
      <c r="DB24" s="651"/>
      <c r="DC24" s="652"/>
      <c r="DD24" s="649">
        <v>1951873</v>
      </c>
      <c r="DE24" s="613"/>
      <c r="DF24" s="613"/>
      <c r="DG24" s="613"/>
      <c r="DH24" s="613"/>
      <c r="DI24" s="613"/>
      <c r="DJ24" s="613"/>
      <c r="DK24" s="614"/>
      <c r="DL24" s="649">
        <v>1931625</v>
      </c>
      <c r="DM24" s="613"/>
      <c r="DN24" s="613"/>
      <c r="DO24" s="613"/>
      <c r="DP24" s="613"/>
      <c r="DQ24" s="613"/>
      <c r="DR24" s="613"/>
      <c r="DS24" s="613"/>
      <c r="DT24" s="613"/>
      <c r="DU24" s="613"/>
      <c r="DV24" s="614"/>
      <c r="DW24" s="617">
        <v>44.8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429235</v>
      </c>
      <c r="S25" s="624"/>
      <c r="T25" s="624"/>
      <c r="U25" s="624"/>
      <c r="V25" s="624"/>
      <c r="W25" s="624"/>
      <c r="X25" s="624"/>
      <c r="Y25" s="625"/>
      <c r="Z25" s="626">
        <v>6.4</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1047322</v>
      </c>
      <c r="CS25" s="655"/>
      <c r="CT25" s="655"/>
      <c r="CU25" s="655"/>
      <c r="CV25" s="655"/>
      <c r="CW25" s="655"/>
      <c r="CX25" s="655"/>
      <c r="CY25" s="656"/>
      <c r="CZ25" s="657">
        <v>17.5</v>
      </c>
      <c r="DA25" s="658"/>
      <c r="DB25" s="658"/>
      <c r="DC25" s="659"/>
      <c r="DD25" s="632">
        <v>951289</v>
      </c>
      <c r="DE25" s="655"/>
      <c r="DF25" s="655"/>
      <c r="DG25" s="655"/>
      <c r="DH25" s="655"/>
      <c r="DI25" s="655"/>
      <c r="DJ25" s="655"/>
      <c r="DK25" s="656"/>
      <c r="DL25" s="632">
        <v>937441</v>
      </c>
      <c r="DM25" s="655"/>
      <c r="DN25" s="655"/>
      <c r="DO25" s="655"/>
      <c r="DP25" s="655"/>
      <c r="DQ25" s="655"/>
      <c r="DR25" s="655"/>
      <c r="DS25" s="655"/>
      <c r="DT25" s="655"/>
      <c r="DU25" s="655"/>
      <c r="DV25" s="656"/>
      <c r="DW25" s="628">
        <v>21.8</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646964</v>
      </c>
      <c r="CS26" s="624"/>
      <c r="CT26" s="624"/>
      <c r="CU26" s="624"/>
      <c r="CV26" s="624"/>
      <c r="CW26" s="624"/>
      <c r="CX26" s="624"/>
      <c r="CY26" s="625"/>
      <c r="CZ26" s="657">
        <v>10.8</v>
      </c>
      <c r="DA26" s="658"/>
      <c r="DB26" s="658"/>
      <c r="DC26" s="659"/>
      <c r="DD26" s="632">
        <v>561140</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436751</v>
      </c>
      <c r="S27" s="624"/>
      <c r="T27" s="624"/>
      <c r="U27" s="624"/>
      <c r="V27" s="624"/>
      <c r="W27" s="624"/>
      <c r="X27" s="624"/>
      <c r="Y27" s="625"/>
      <c r="Z27" s="626">
        <v>6.5</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1059815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651708</v>
      </c>
      <c r="CS27" s="655"/>
      <c r="CT27" s="655"/>
      <c r="CU27" s="655"/>
      <c r="CV27" s="655"/>
      <c r="CW27" s="655"/>
      <c r="CX27" s="655"/>
      <c r="CY27" s="656"/>
      <c r="CZ27" s="657">
        <v>10.9</v>
      </c>
      <c r="DA27" s="658"/>
      <c r="DB27" s="658"/>
      <c r="DC27" s="659"/>
      <c r="DD27" s="632">
        <v>239442</v>
      </c>
      <c r="DE27" s="655"/>
      <c r="DF27" s="655"/>
      <c r="DG27" s="655"/>
      <c r="DH27" s="655"/>
      <c r="DI27" s="655"/>
      <c r="DJ27" s="655"/>
      <c r="DK27" s="656"/>
      <c r="DL27" s="632">
        <v>233042</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26378</v>
      </c>
      <c r="S28" s="624"/>
      <c r="T28" s="624"/>
      <c r="U28" s="624"/>
      <c r="V28" s="624"/>
      <c r="W28" s="624"/>
      <c r="X28" s="624"/>
      <c r="Y28" s="625"/>
      <c r="Z28" s="626">
        <v>0.4</v>
      </c>
      <c r="AA28" s="626"/>
      <c r="AB28" s="626"/>
      <c r="AC28" s="626"/>
      <c r="AD28" s="627">
        <v>3208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764342</v>
      </c>
      <c r="CS28" s="624"/>
      <c r="CT28" s="624"/>
      <c r="CU28" s="624"/>
      <c r="CV28" s="624"/>
      <c r="CW28" s="624"/>
      <c r="CX28" s="624"/>
      <c r="CY28" s="625"/>
      <c r="CZ28" s="657">
        <v>12.7</v>
      </c>
      <c r="DA28" s="658"/>
      <c r="DB28" s="658"/>
      <c r="DC28" s="659"/>
      <c r="DD28" s="632">
        <v>761142</v>
      </c>
      <c r="DE28" s="624"/>
      <c r="DF28" s="624"/>
      <c r="DG28" s="624"/>
      <c r="DH28" s="624"/>
      <c r="DI28" s="624"/>
      <c r="DJ28" s="624"/>
      <c r="DK28" s="625"/>
      <c r="DL28" s="632">
        <v>761142</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30387</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764342</v>
      </c>
      <c r="CS29" s="655"/>
      <c r="CT29" s="655"/>
      <c r="CU29" s="655"/>
      <c r="CV29" s="655"/>
      <c r="CW29" s="655"/>
      <c r="CX29" s="655"/>
      <c r="CY29" s="656"/>
      <c r="CZ29" s="657">
        <v>12.7</v>
      </c>
      <c r="DA29" s="658"/>
      <c r="DB29" s="658"/>
      <c r="DC29" s="659"/>
      <c r="DD29" s="632">
        <v>761142</v>
      </c>
      <c r="DE29" s="655"/>
      <c r="DF29" s="655"/>
      <c r="DG29" s="655"/>
      <c r="DH29" s="655"/>
      <c r="DI29" s="655"/>
      <c r="DJ29" s="655"/>
      <c r="DK29" s="656"/>
      <c r="DL29" s="632">
        <v>761142</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41348</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97.4</v>
      </c>
      <c r="BH30" s="682"/>
      <c r="BI30" s="682"/>
      <c r="BJ30" s="682"/>
      <c r="BK30" s="682"/>
      <c r="BL30" s="682"/>
      <c r="BM30" s="618">
        <v>92</v>
      </c>
      <c r="BN30" s="682"/>
      <c r="BO30" s="682"/>
      <c r="BP30" s="682"/>
      <c r="BQ30" s="683"/>
      <c r="BR30" s="681">
        <v>98.6</v>
      </c>
      <c r="BS30" s="682"/>
      <c r="BT30" s="682"/>
      <c r="BU30" s="682"/>
      <c r="BV30" s="682"/>
      <c r="BW30" s="682"/>
      <c r="BX30" s="618">
        <v>91.9</v>
      </c>
      <c r="BY30" s="682"/>
      <c r="BZ30" s="682"/>
      <c r="CA30" s="682"/>
      <c r="CB30" s="683"/>
      <c r="CD30" s="686"/>
      <c r="CE30" s="687"/>
      <c r="CF30" s="637" t="s">
        <v>291</v>
      </c>
      <c r="CG30" s="638"/>
      <c r="CH30" s="638"/>
      <c r="CI30" s="638"/>
      <c r="CJ30" s="638"/>
      <c r="CK30" s="638"/>
      <c r="CL30" s="638"/>
      <c r="CM30" s="638"/>
      <c r="CN30" s="638"/>
      <c r="CO30" s="638"/>
      <c r="CP30" s="638"/>
      <c r="CQ30" s="639"/>
      <c r="CR30" s="623">
        <v>680077</v>
      </c>
      <c r="CS30" s="624"/>
      <c r="CT30" s="624"/>
      <c r="CU30" s="624"/>
      <c r="CV30" s="624"/>
      <c r="CW30" s="624"/>
      <c r="CX30" s="624"/>
      <c r="CY30" s="625"/>
      <c r="CZ30" s="657">
        <v>11.3</v>
      </c>
      <c r="DA30" s="658"/>
      <c r="DB30" s="658"/>
      <c r="DC30" s="659"/>
      <c r="DD30" s="632">
        <v>676877</v>
      </c>
      <c r="DE30" s="624"/>
      <c r="DF30" s="624"/>
      <c r="DG30" s="624"/>
      <c r="DH30" s="624"/>
      <c r="DI30" s="624"/>
      <c r="DJ30" s="624"/>
      <c r="DK30" s="625"/>
      <c r="DL30" s="632">
        <v>676877</v>
      </c>
      <c r="DM30" s="624"/>
      <c r="DN30" s="624"/>
      <c r="DO30" s="624"/>
      <c r="DP30" s="624"/>
      <c r="DQ30" s="624"/>
      <c r="DR30" s="624"/>
      <c r="DS30" s="624"/>
      <c r="DT30" s="624"/>
      <c r="DU30" s="624"/>
      <c r="DV30" s="625"/>
      <c r="DW30" s="628">
        <v>15.7</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267211</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95.6</v>
      </c>
      <c r="BH31" s="655"/>
      <c r="BI31" s="655"/>
      <c r="BJ31" s="655"/>
      <c r="BK31" s="655"/>
      <c r="BL31" s="655"/>
      <c r="BM31" s="629">
        <v>89.8</v>
      </c>
      <c r="BN31" s="679"/>
      <c r="BO31" s="679"/>
      <c r="BP31" s="679"/>
      <c r="BQ31" s="680"/>
      <c r="BR31" s="678">
        <v>99.2</v>
      </c>
      <c r="BS31" s="655"/>
      <c r="BT31" s="655"/>
      <c r="BU31" s="655"/>
      <c r="BV31" s="655"/>
      <c r="BW31" s="655"/>
      <c r="BX31" s="629">
        <v>91.8</v>
      </c>
      <c r="BY31" s="679"/>
      <c r="BZ31" s="679"/>
      <c r="CA31" s="679"/>
      <c r="CB31" s="680"/>
      <c r="CD31" s="686"/>
      <c r="CE31" s="687"/>
      <c r="CF31" s="637" t="s">
        <v>295</v>
      </c>
      <c r="CG31" s="638"/>
      <c r="CH31" s="638"/>
      <c r="CI31" s="638"/>
      <c r="CJ31" s="638"/>
      <c r="CK31" s="638"/>
      <c r="CL31" s="638"/>
      <c r="CM31" s="638"/>
      <c r="CN31" s="638"/>
      <c r="CO31" s="638"/>
      <c r="CP31" s="638"/>
      <c r="CQ31" s="639"/>
      <c r="CR31" s="623">
        <v>84265</v>
      </c>
      <c r="CS31" s="655"/>
      <c r="CT31" s="655"/>
      <c r="CU31" s="655"/>
      <c r="CV31" s="655"/>
      <c r="CW31" s="655"/>
      <c r="CX31" s="655"/>
      <c r="CY31" s="656"/>
      <c r="CZ31" s="657">
        <v>1.4</v>
      </c>
      <c r="DA31" s="658"/>
      <c r="DB31" s="658"/>
      <c r="DC31" s="659"/>
      <c r="DD31" s="632">
        <v>84265</v>
      </c>
      <c r="DE31" s="655"/>
      <c r="DF31" s="655"/>
      <c r="DG31" s="655"/>
      <c r="DH31" s="655"/>
      <c r="DI31" s="655"/>
      <c r="DJ31" s="655"/>
      <c r="DK31" s="656"/>
      <c r="DL31" s="632">
        <v>84265</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397074</v>
      </c>
      <c r="S32" s="624"/>
      <c r="T32" s="624"/>
      <c r="U32" s="624"/>
      <c r="V32" s="624"/>
      <c r="W32" s="624"/>
      <c r="X32" s="624"/>
      <c r="Y32" s="625"/>
      <c r="Z32" s="626">
        <v>6</v>
      </c>
      <c r="AA32" s="626"/>
      <c r="AB32" s="626"/>
      <c r="AC32" s="626"/>
      <c r="AD32" s="627">
        <v>774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93.1</v>
      </c>
      <c r="BN32" s="691"/>
      <c r="BO32" s="691"/>
      <c r="BP32" s="691"/>
      <c r="BQ32" s="693"/>
      <c r="BR32" s="690">
        <v>98</v>
      </c>
      <c r="BS32" s="691"/>
      <c r="BT32" s="691"/>
      <c r="BU32" s="691"/>
      <c r="BV32" s="691"/>
      <c r="BW32" s="691"/>
      <c r="BX32" s="692">
        <v>91.3</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579835</v>
      </c>
      <c r="S33" s="624"/>
      <c r="T33" s="624"/>
      <c r="U33" s="624"/>
      <c r="V33" s="624"/>
      <c r="W33" s="624"/>
      <c r="X33" s="624"/>
      <c r="Y33" s="625"/>
      <c r="Z33" s="626">
        <v>8.6999999999999993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2959968</v>
      </c>
      <c r="CS33" s="655"/>
      <c r="CT33" s="655"/>
      <c r="CU33" s="655"/>
      <c r="CV33" s="655"/>
      <c r="CW33" s="655"/>
      <c r="CX33" s="655"/>
      <c r="CY33" s="656"/>
      <c r="CZ33" s="657">
        <v>49.3</v>
      </c>
      <c r="DA33" s="658"/>
      <c r="DB33" s="658"/>
      <c r="DC33" s="659"/>
      <c r="DD33" s="632">
        <v>2287552</v>
      </c>
      <c r="DE33" s="655"/>
      <c r="DF33" s="655"/>
      <c r="DG33" s="655"/>
      <c r="DH33" s="655"/>
      <c r="DI33" s="655"/>
      <c r="DJ33" s="655"/>
      <c r="DK33" s="656"/>
      <c r="DL33" s="632">
        <v>1832679</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991435</v>
      </c>
      <c r="CS34" s="624"/>
      <c r="CT34" s="624"/>
      <c r="CU34" s="624"/>
      <c r="CV34" s="624"/>
      <c r="CW34" s="624"/>
      <c r="CX34" s="624"/>
      <c r="CY34" s="625"/>
      <c r="CZ34" s="657">
        <v>16.5</v>
      </c>
      <c r="DA34" s="658"/>
      <c r="DB34" s="658"/>
      <c r="DC34" s="659"/>
      <c r="DD34" s="632">
        <v>821733</v>
      </c>
      <c r="DE34" s="624"/>
      <c r="DF34" s="624"/>
      <c r="DG34" s="624"/>
      <c r="DH34" s="624"/>
      <c r="DI34" s="624"/>
      <c r="DJ34" s="624"/>
      <c r="DK34" s="625"/>
      <c r="DL34" s="632">
        <v>622776</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234235</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744537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37436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43019</v>
      </c>
      <c r="CS35" s="655"/>
      <c r="CT35" s="655"/>
      <c r="CU35" s="655"/>
      <c r="CV35" s="655"/>
      <c r="CW35" s="655"/>
      <c r="CX35" s="655"/>
      <c r="CY35" s="656"/>
      <c r="CZ35" s="657">
        <v>0.7</v>
      </c>
      <c r="DA35" s="658"/>
      <c r="DB35" s="658"/>
      <c r="DC35" s="659"/>
      <c r="DD35" s="632">
        <v>38484</v>
      </c>
      <c r="DE35" s="655"/>
      <c r="DF35" s="655"/>
      <c r="DG35" s="655"/>
      <c r="DH35" s="655"/>
      <c r="DI35" s="655"/>
      <c r="DJ35" s="655"/>
      <c r="DK35" s="656"/>
      <c r="DL35" s="632">
        <v>38484</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6671551</v>
      </c>
      <c r="S36" s="696"/>
      <c r="T36" s="696"/>
      <c r="U36" s="696"/>
      <c r="V36" s="696"/>
      <c r="W36" s="696"/>
      <c r="X36" s="696"/>
      <c r="Y36" s="697"/>
      <c r="Z36" s="698">
        <v>100</v>
      </c>
      <c r="AA36" s="698"/>
      <c r="AB36" s="698"/>
      <c r="AC36" s="698"/>
      <c r="AD36" s="699">
        <v>4074812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89986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12977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1137551</v>
      </c>
      <c r="CS36" s="624"/>
      <c r="CT36" s="624"/>
      <c r="CU36" s="624"/>
      <c r="CV36" s="624"/>
      <c r="CW36" s="624"/>
      <c r="CX36" s="624"/>
      <c r="CY36" s="625"/>
      <c r="CZ36" s="657">
        <v>19</v>
      </c>
      <c r="DA36" s="658"/>
      <c r="DB36" s="658"/>
      <c r="DC36" s="659"/>
      <c r="DD36" s="632">
        <v>898769</v>
      </c>
      <c r="DE36" s="624"/>
      <c r="DF36" s="624"/>
      <c r="DG36" s="624"/>
      <c r="DH36" s="624"/>
      <c r="DI36" s="624"/>
      <c r="DJ36" s="624"/>
      <c r="DK36" s="625"/>
      <c r="DL36" s="632">
        <v>785071</v>
      </c>
      <c r="DM36" s="624"/>
      <c r="DN36" s="624"/>
      <c r="DO36" s="624"/>
      <c r="DP36" s="624"/>
      <c r="DQ36" s="624"/>
      <c r="DR36" s="624"/>
      <c r="DS36" s="624"/>
      <c r="DT36" s="624"/>
      <c r="DU36" s="624"/>
      <c r="DV36" s="625"/>
      <c r="DW36" s="628">
        <v>18.2</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33380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2136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496962</v>
      </c>
      <c r="CS37" s="655"/>
      <c r="CT37" s="655"/>
      <c r="CU37" s="655"/>
      <c r="CV37" s="655"/>
      <c r="CW37" s="655"/>
      <c r="CX37" s="655"/>
      <c r="CY37" s="656"/>
      <c r="CZ37" s="657">
        <v>8.3000000000000007</v>
      </c>
      <c r="DA37" s="658"/>
      <c r="DB37" s="658"/>
      <c r="DC37" s="659"/>
      <c r="DD37" s="632">
        <v>312562</v>
      </c>
      <c r="DE37" s="655"/>
      <c r="DF37" s="655"/>
      <c r="DG37" s="655"/>
      <c r="DH37" s="655"/>
      <c r="DI37" s="655"/>
      <c r="DJ37" s="655"/>
      <c r="DK37" s="656"/>
      <c r="DL37" s="632">
        <v>296402</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20703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3536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604365</v>
      </c>
      <c r="CS38" s="624"/>
      <c r="CT38" s="624"/>
      <c r="CU38" s="624"/>
      <c r="CV38" s="624"/>
      <c r="CW38" s="624"/>
      <c r="CX38" s="624"/>
      <c r="CY38" s="625"/>
      <c r="CZ38" s="657">
        <v>10.1</v>
      </c>
      <c r="DA38" s="658"/>
      <c r="DB38" s="658"/>
      <c r="DC38" s="659"/>
      <c r="DD38" s="632">
        <v>516597</v>
      </c>
      <c r="DE38" s="624"/>
      <c r="DF38" s="624"/>
      <c r="DG38" s="624"/>
      <c r="DH38" s="624"/>
      <c r="DI38" s="624"/>
      <c r="DJ38" s="624"/>
      <c r="DK38" s="625"/>
      <c r="DL38" s="632">
        <v>386348</v>
      </c>
      <c r="DM38" s="624"/>
      <c r="DN38" s="624"/>
      <c r="DO38" s="624"/>
      <c r="DP38" s="624"/>
      <c r="DQ38" s="624"/>
      <c r="DR38" s="624"/>
      <c r="DS38" s="624"/>
      <c r="DT38" s="624"/>
      <c r="DU38" s="624"/>
      <c r="DV38" s="625"/>
      <c r="DW38" s="628">
        <v>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551</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180598</v>
      </c>
      <c r="CS39" s="655"/>
      <c r="CT39" s="655"/>
      <c r="CU39" s="655"/>
      <c r="CV39" s="655"/>
      <c r="CW39" s="655"/>
      <c r="CX39" s="655"/>
      <c r="CY39" s="656"/>
      <c r="CZ39" s="657">
        <v>3</v>
      </c>
      <c r="DA39" s="658"/>
      <c r="DB39" s="658"/>
      <c r="DC39" s="659"/>
      <c r="DD39" s="632">
        <v>11969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202262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3000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397655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575208</v>
      </c>
      <c r="CS42" s="624"/>
      <c r="CT42" s="624"/>
      <c r="CU42" s="624"/>
      <c r="CV42" s="624"/>
      <c r="CW42" s="624"/>
      <c r="CX42" s="624"/>
      <c r="CY42" s="625"/>
      <c r="CZ42" s="657">
        <v>9.6</v>
      </c>
      <c r="DA42" s="706"/>
      <c r="DB42" s="706"/>
      <c r="DC42" s="707"/>
      <c r="DD42" s="632">
        <v>142102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27034</v>
      </c>
      <c r="CS43" s="655"/>
      <c r="CT43" s="655"/>
      <c r="CU43" s="655"/>
      <c r="CV43" s="655"/>
      <c r="CW43" s="655"/>
      <c r="CX43" s="655"/>
      <c r="CY43" s="656"/>
      <c r="CZ43" s="657">
        <v>0.5</v>
      </c>
      <c r="DA43" s="658"/>
      <c r="DB43" s="658"/>
      <c r="DC43" s="659"/>
      <c r="DD43" s="632">
        <v>27034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573750</v>
      </c>
      <c r="CS44" s="624"/>
      <c r="CT44" s="624"/>
      <c r="CU44" s="624"/>
      <c r="CV44" s="624"/>
      <c r="CW44" s="624"/>
      <c r="CX44" s="624"/>
      <c r="CY44" s="625"/>
      <c r="CZ44" s="657">
        <v>9.6</v>
      </c>
      <c r="DA44" s="706"/>
      <c r="DB44" s="706"/>
      <c r="DC44" s="707"/>
      <c r="DD44" s="632">
        <v>141282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435636</v>
      </c>
      <c r="CS45" s="655"/>
      <c r="CT45" s="655"/>
      <c r="CU45" s="655"/>
      <c r="CV45" s="655"/>
      <c r="CW45" s="655"/>
      <c r="CX45" s="655"/>
      <c r="CY45" s="656"/>
      <c r="CZ45" s="657">
        <v>7.3</v>
      </c>
      <c r="DA45" s="658"/>
      <c r="DB45" s="658"/>
      <c r="DC45" s="659"/>
      <c r="DD45" s="632">
        <v>40020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113849</v>
      </c>
      <c r="CS46" s="624"/>
      <c r="CT46" s="624"/>
      <c r="CU46" s="624"/>
      <c r="CV46" s="624"/>
      <c r="CW46" s="624"/>
      <c r="CX46" s="624"/>
      <c r="CY46" s="625"/>
      <c r="CZ46" s="657">
        <v>1.9</v>
      </c>
      <c r="DA46" s="706"/>
      <c r="DB46" s="706"/>
      <c r="DC46" s="707"/>
      <c r="DD46" s="632">
        <v>76997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1458</v>
      </c>
      <c r="CS47" s="655"/>
      <c r="CT47" s="655"/>
      <c r="CU47" s="655"/>
      <c r="CV47" s="655"/>
      <c r="CW47" s="655"/>
      <c r="CX47" s="655"/>
      <c r="CY47" s="656"/>
      <c r="CZ47" s="657">
        <v>0</v>
      </c>
      <c r="DA47" s="658"/>
      <c r="DB47" s="658"/>
      <c r="DC47" s="659"/>
      <c r="DD47" s="632">
        <v>820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5998548</v>
      </c>
      <c r="CS49" s="691"/>
      <c r="CT49" s="691"/>
      <c r="CU49" s="691"/>
      <c r="CV49" s="691"/>
      <c r="CW49" s="691"/>
      <c r="CX49" s="691"/>
      <c r="CY49" s="718"/>
      <c r="CZ49" s="719">
        <v>100</v>
      </c>
      <c r="DA49" s="720"/>
      <c r="DB49" s="720"/>
      <c r="DC49" s="721"/>
      <c r="DD49" s="722">
        <v>4381527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12" scale="8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6571</v>
      </c>
      <c r="R7" s="753"/>
      <c r="S7" s="753"/>
      <c r="T7" s="753"/>
      <c r="U7" s="753"/>
      <c r="V7" s="753">
        <v>5906</v>
      </c>
      <c r="W7" s="753"/>
      <c r="X7" s="753"/>
      <c r="Y7" s="753"/>
      <c r="Z7" s="753"/>
      <c r="AA7" s="753">
        <v>665</v>
      </c>
      <c r="AB7" s="753"/>
      <c r="AC7" s="753"/>
      <c r="AD7" s="753"/>
      <c r="AE7" s="754"/>
      <c r="AF7" s="755">
        <v>629</v>
      </c>
      <c r="AG7" s="756"/>
      <c r="AH7" s="756"/>
      <c r="AI7" s="756"/>
      <c r="AJ7" s="757"/>
      <c r="AK7" s="792">
        <v>33</v>
      </c>
      <c r="AL7" s="793"/>
      <c r="AM7" s="793"/>
      <c r="AN7" s="793"/>
      <c r="AO7" s="793"/>
      <c r="AP7" s="793">
        <v>8163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111</v>
      </c>
      <c r="R8" s="777"/>
      <c r="S8" s="777"/>
      <c r="T8" s="777"/>
      <c r="U8" s="777"/>
      <c r="V8" s="777">
        <v>102</v>
      </c>
      <c r="W8" s="777"/>
      <c r="X8" s="777"/>
      <c r="Y8" s="777"/>
      <c r="Z8" s="777"/>
      <c r="AA8" s="777">
        <v>8</v>
      </c>
      <c r="AB8" s="777"/>
      <c r="AC8" s="777"/>
      <c r="AD8" s="777"/>
      <c r="AE8" s="778"/>
      <c r="AF8" s="779">
        <v>8</v>
      </c>
      <c r="AG8" s="780"/>
      <c r="AH8" s="780"/>
      <c r="AI8" s="780"/>
      <c r="AJ8" s="781"/>
      <c r="AK8" s="782" t="s">
        <v>540</v>
      </c>
      <c r="AL8" s="783"/>
      <c r="AM8" s="783"/>
      <c r="AN8" s="783"/>
      <c r="AO8" s="783"/>
      <c r="AP8" s="783" t="s">
        <v>539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6672</v>
      </c>
      <c r="R23" s="812"/>
      <c r="S23" s="812"/>
      <c r="T23" s="812"/>
      <c r="U23" s="812"/>
      <c r="V23" s="812">
        <v>5999</v>
      </c>
      <c r="W23" s="812"/>
      <c r="X23" s="812"/>
      <c r="Y23" s="812"/>
      <c r="Z23" s="812"/>
      <c r="AA23" s="812">
        <v>673</v>
      </c>
      <c r="AB23" s="812"/>
      <c r="AC23" s="812"/>
      <c r="AD23" s="812"/>
      <c r="AE23" s="813"/>
      <c r="AF23" s="814">
        <v>637</v>
      </c>
      <c r="AG23" s="812"/>
      <c r="AH23" s="812"/>
      <c r="AI23" s="812"/>
      <c r="AJ23" s="815"/>
      <c r="AK23" s="816"/>
      <c r="AL23" s="817"/>
      <c r="AM23" s="817"/>
      <c r="AN23" s="817"/>
      <c r="AO23" s="817"/>
      <c r="AP23" s="812">
        <v>8163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1737</v>
      </c>
      <c r="R28" s="841"/>
      <c r="S28" s="841"/>
      <c r="T28" s="841"/>
      <c r="U28" s="841"/>
      <c r="V28" s="841">
        <v>1700</v>
      </c>
      <c r="W28" s="841"/>
      <c r="X28" s="841"/>
      <c r="Y28" s="841"/>
      <c r="Z28" s="841"/>
      <c r="AA28" s="841">
        <v>37</v>
      </c>
      <c r="AB28" s="841"/>
      <c r="AC28" s="841"/>
      <c r="AD28" s="841"/>
      <c r="AE28" s="842"/>
      <c r="AF28" s="843">
        <v>37</v>
      </c>
      <c r="AG28" s="841"/>
      <c r="AH28" s="841"/>
      <c r="AI28" s="841"/>
      <c r="AJ28" s="844"/>
      <c r="AK28" s="845">
        <v>202</v>
      </c>
      <c r="AL28" s="836"/>
      <c r="AM28" s="836"/>
      <c r="AN28" s="836"/>
      <c r="AO28" s="836"/>
      <c r="AP28" s="836" t="s">
        <v>540</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269</v>
      </c>
      <c r="R29" s="777"/>
      <c r="S29" s="777"/>
      <c r="T29" s="777"/>
      <c r="U29" s="777"/>
      <c r="V29" s="777">
        <v>266</v>
      </c>
      <c r="W29" s="777"/>
      <c r="X29" s="777"/>
      <c r="Y29" s="777"/>
      <c r="Z29" s="777"/>
      <c r="AA29" s="777">
        <v>2</v>
      </c>
      <c r="AB29" s="777"/>
      <c r="AC29" s="777"/>
      <c r="AD29" s="777"/>
      <c r="AE29" s="778"/>
      <c r="AF29" s="779">
        <v>2</v>
      </c>
      <c r="AG29" s="780"/>
      <c r="AH29" s="780"/>
      <c r="AI29" s="780"/>
      <c r="AJ29" s="781"/>
      <c r="AK29" s="848">
        <v>183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277</v>
      </c>
      <c r="R30" s="777"/>
      <c r="S30" s="777"/>
      <c r="T30" s="777"/>
      <c r="U30" s="777"/>
      <c r="V30" s="777">
        <v>265</v>
      </c>
      <c r="W30" s="777"/>
      <c r="X30" s="777"/>
      <c r="Y30" s="777"/>
      <c r="Z30" s="777"/>
      <c r="AA30" s="777">
        <v>11</v>
      </c>
      <c r="AB30" s="777"/>
      <c r="AC30" s="777"/>
      <c r="AD30" s="777"/>
      <c r="AE30" s="778"/>
      <c r="AF30" s="779">
        <v>96</v>
      </c>
      <c r="AG30" s="780"/>
      <c r="AH30" s="780"/>
      <c r="AI30" s="780"/>
      <c r="AJ30" s="781"/>
      <c r="AK30" s="848">
        <v>33</v>
      </c>
      <c r="AL30" s="849"/>
      <c r="AM30" s="849"/>
      <c r="AN30" s="849"/>
      <c r="AO30" s="849"/>
      <c r="AP30" s="849">
        <v>1345</v>
      </c>
      <c r="AQ30" s="849"/>
      <c r="AR30" s="849"/>
      <c r="AS30" s="849"/>
      <c r="AT30" s="849"/>
      <c r="AU30" s="849">
        <v>685</v>
      </c>
      <c r="AV30" s="849"/>
      <c r="AW30" s="849"/>
      <c r="AX30" s="849"/>
      <c r="AY30" s="849"/>
      <c r="AZ30" s="850" t="s">
        <v>539</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114</v>
      </c>
      <c r="R31" s="777"/>
      <c r="S31" s="777"/>
      <c r="T31" s="777"/>
      <c r="U31" s="777"/>
      <c r="V31" s="777">
        <v>114</v>
      </c>
      <c r="W31" s="777"/>
      <c r="X31" s="777"/>
      <c r="Y31" s="777"/>
      <c r="Z31" s="777"/>
      <c r="AA31" s="777">
        <v>1</v>
      </c>
      <c r="AB31" s="777"/>
      <c r="AC31" s="777"/>
      <c r="AD31" s="777"/>
      <c r="AE31" s="778"/>
      <c r="AF31" s="779">
        <v>1</v>
      </c>
      <c r="AG31" s="780"/>
      <c r="AH31" s="780"/>
      <c r="AI31" s="780"/>
      <c r="AJ31" s="781"/>
      <c r="AK31" s="848">
        <v>21</v>
      </c>
      <c r="AL31" s="849"/>
      <c r="AM31" s="849"/>
      <c r="AN31" s="849"/>
      <c r="AO31" s="849"/>
      <c r="AP31" s="849">
        <v>189</v>
      </c>
      <c r="AQ31" s="849"/>
      <c r="AR31" s="849"/>
      <c r="AS31" s="849"/>
      <c r="AT31" s="849"/>
      <c r="AU31" s="849">
        <v>68</v>
      </c>
      <c r="AV31" s="849"/>
      <c r="AW31" s="849"/>
      <c r="AX31" s="849"/>
      <c r="AY31" s="849"/>
      <c r="AZ31" s="850" t="s">
        <v>539</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1</v>
      </c>
      <c r="R32" s="777"/>
      <c r="S32" s="777"/>
      <c r="T32" s="777"/>
      <c r="U32" s="777"/>
      <c r="V32" s="777">
        <v>1</v>
      </c>
      <c r="W32" s="777"/>
      <c r="X32" s="777"/>
      <c r="Y32" s="777"/>
      <c r="Z32" s="777"/>
      <c r="AA32" s="777">
        <v>0</v>
      </c>
      <c r="AB32" s="777"/>
      <c r="AC32" s="777"/>
      <c r="AD32" s="777"/>
      <c r="AE32" s="778"/>
      <c r="AF32" s="779">
        <v>33</v>
      </c>
      <c r="AG32" s="780"/>
      <c r="AH32" s="780"/>
      <c r="AI32" s="780"/>
      <c r="AJ32" s="781"/>
      <c r="AK32" s="848">
        <v>1</v>
      </c>
      <c r="AL32" s="849"/>
      <c r="AM32" s="849"/>
      <c r="AN32" s="849"/>
      <c r="AO32" s="849"/>
      <c r="AP32" s="849" t="s">
        <v>539</v>
      </c>
      <c r="AQ32" s="849"/>
      <c r="AR32" s="849"/>
      <c r="AS32" s="849"/>
      <c r="AT32" s="849"/>
      <c r="AU32" s="849" t="s">
        <v>539</v>
      </c>
      <c r="AV32" s="849"/>
      <c r="AW32" s="849"/>
      <c r="AX32" s="849"/>
      <c r="AY32" s="849"/>
      <c r="AZ32" s="850" t="s">
        <v>539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170</v>
      </c>
      <c r="AG63" s="860"/>
      <c r="AH63" s="860"/>
      <c r="AI63" s="860"/>
      <c r="AJ63" s="861"/>
      <c r="AK63" s="862"/>
      <c r="AL63" s="857"/>
      <c r="AM63" s="857"/>
      <c r="AN63" s="857"/>
      <c r="AO63" s="857"/>
      <c r="AP63" s="860">
        <v>1534</v>
      </c>
      <c r="AQ63" s="860"/>
      <c r="AR63" s="860"/>
      <c r="AS63" s="860"/>
      <c r="AT63" s="860"/>
      <c r="AU63" s="860">
        <v>753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400</v>
      </c>
      <c r="R68" s="884"/>
      <c r="S68" s="884"/>
      <c r="T68" s="884"/>
      <c r="U68" s="884"/>
      <c r="V68" s="884">
        <v>386</v>
      </c>
      <c r="W68" s="884"/>
      <c r="X68" s="884"/>
      <c r="Y68" s="884"/>
      <c r="Z68" s="884"/>
      <c r="AA68" s="884">
        <v>13</v>
      </c>
      <c r="AB68" s="884"/>
      <c r="AC68" s="884"/>
      <c r="AD68" s="884"/>
      <c r="AE68" s="884"/>
      <c r="AF68" s="884">
        <v>13</v>
      </c>
      <c r="AG68" s="884"/>
      <c r="AH68" s="884"/>
      <c r="AI68" s="884"/>
      <c r="AJ68" s="884"/>
      <c r="AK68" s="884">
        <v>84</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t="s">
        <v>543</v>
      </c>
      <c r="D69" s="892" t="s">
        <v>543</v>
      </c>
      <c r="E69" s="892" t="s">
        <v>543</v>
      </c>
      <c r="F69" s="892" t="s">
        <v>543</v>
      </c>
      <c r="G69" s="892" t="s">
        <v>543</v>
      </c>
      <c r="H69" s="892" t="s">
        <v>543</v>
      </c>
      <c r="I69" s="892" t="s">
        <v>543</v>
      </c>
      <c r="J69" s="892" t="s">
        <v>543</v>
      </c>
      <c r="K69" s="892" t="s">
        <v>543</v>
      </c>
      <c r="L69" s="892" t="s">
        <v>543</v>
      </c>
      <c r="M69" s="892" t="s">
        <v>543</v>
      </c>
      <c r="N69" s="892" t="s">
        <v>543</v>
      </c>
      <c r="O69" s="892" t="s">
        <v>543</v>
      </c>
      <c r="P69" s="893" t="s">
        <v>543</v>
      </c>
      <c r="Q69" s="894">
        <v>63</v>
      </c>
      <c r="R69" s="849"/>
      <c r="S69" s="849"/>
      <c r="T69" s="849"/>
      <c r="U69" s="849"/>
      <c r="V69" s="849">
        <v>62</v>
      </c>
      <c r="W69" s="849"/>
      <c r="X69" s="849"/>
      <c r="Y69" s="849"/>
      <c r="Z69" s="849"/>
      <c r="AA69" s="849">
        <v>1</v>
      </c>
      <c r="AB69" s="849"/>
      <c r="AC69" s="849"/>
      <c r="AD69" s="849"/>
      <c r="AE69" s="849"/>
      <c r="AF69" s="849">
        <v>1</v>
      </c>
      <c r="AG69" s="849"/>
      <c r="AH69" s="849"/>
      <c r="AI69" s="849"/>
      <c r="AJ69" s="849"/>
      <c r="AK69" s="849" t="s">
        <v>539</v>
      </c>
      <c r="AL69" s="849"/>
      <c r="AM69" s="849"/>
      <c r="AN69" s="849"/>
      <c r="AO69" s="849"/>
      <c r="AP69" s="849" t="s">
        <v>539</v>
      </c>
      <c r="AQ69" s="849"/>
      <c r="AR69" s="849"/>
      <c r="AS69" s="849"/>
      <c r="AT69" s="849"/>
      <c r="AU69" s="849" t="s">
        <v>539</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t="s">
        <v>545</v>
      </c>
      <c r="D70" s="892" t="s">
        <v>545</v>
      </c>
      <c r="E70" s="892" t="s">
        <v>545</v>
      </c>
      <c r="F70" s="892" t="s">
        <v>545</v>
      </c>
      <c r="G70" s="892" t="s">
        <v>545</v>
      </c>
      <c r="H70" s="892" t="s">
        <v>545</v>
      </c>
      <c r="I70" s="892" t="s">
        <v>545</v>
      </c>
      <c r="J70" s="892" t="s">
        <v>545</v>
      </c>
      <c r="K70" s="892" t="s">
        <v>545</v>
      </c>
      <c r="L70" s="892" t="s">
        <v>545</v>
      </c>
      <c r="M70" s="892" t="s">
        <v>545</v>
      </c>
      <c r="N70" s="892" t="s">
        <v>545</v>
      </c>
      <c r="O70" s="892" t="s">
        <v>545</v>
      </c>
      <c r="P70" s="893" t="s">
        <v>545</v>
      </c>
      <c r="Q70" s="894">
        <v>49</v>
      </c>
      <c r="R70" s="849"/>
      <c r="S70" s="849"/>
      <c r="T70" s="849"/>
      <c r="U70" s="849"/>
      <c r="V70" s="849">
        <v>48</v>
      </c>
      <c r="W70" s="849"/>
      <c r="X70" s="849"/>
      <c r="Y70" s="849"/>
      <c r="Z70" s="849"/>
      <c r="AA70" s="849">
        <v>1</v>
      </c>
      <c r="AB70" s="849"/>
      <c r="AC70" s="849"/>
      <c r="AD70" s="849"/>
      <c r="AE70" s="849"/>
      <c r="AF70" s="849">
        <v>1</v>
      </c>
      <c r="AG70" s="849"/>
      <c r="AH70" s="849"/>
      <c r="AI70" s="849"/>
      <c r="AJ70" s="849"/>
      <c r="AK70" s="895" t="s">
        <v>539</v>
      </c>
      <c r="AL70" s="896"/>
      <c r="AM70" s="896"/>
      <c r="AN70" s="896"/>
      <c r="AO70" s="848"/>
      <c r="AP70" s="895" t="s">
        <v>539</v>
      </c>
      <c r="AQ70" s="896"/>
      <c r="AR70" s="896"/>
      <c r="AS70" s="896"/>
      <c r="AT70" s="848"/>
      <c r="AU70" s="895" t="s">
        <v>539</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8</v>
      </c>
      <c r="R71" s="849"/>
      <c r="S71" s="849"/>
      <c r="T71" s="849"/>
      <c r="U71" s="849"/>
      <c r="V71" s="849">
        <v>6</v>
      </c>
      <c r="W71" s="849"/>
      <c r="X71" s="849"/>
      <c r="Y71" s="849"/>
      <c r="Z71" s="849"/>
      <c r="AA71" s="849">
        <v>1</v>
      </c>
      <c r="AB71" s="849"/>
      <c r="AC71" s="849"/>
      <c r="AD71" s="849"/>
      <c r="AE71" s="849"/>
      <c r="AF71" s="849">
        <v>1</v>
      </c>
      <c r="AG71" s="849"/>
      <c r="AH71" s="849"/>
      <c r="AI71" s="849"/>
      <c r="AJ71" s="849"/>
      <c r="AK71" s="849" t="s">
        <v>539</v>
      </c>
      <c r="AL71" s="849"/>
      <c r="AM71" s="849"/>
      <c r="AN71" s="849"/>
      <c r="AO71" s="849"/>
      <c r="AP71" s="849" t="s">
        <v>539</v>
      </c>
      <c r="AQ71" s="849"/>
      <c r="AR71" s="849"/>
      <c r="AS71" s="849"/>
      <c r="AT71" s="849"/>
      <c r="AU71" s="849" t="s">
        <v>539</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t="s">
        <v>543</v>
      </c>
      <c r="D72" s="892" t="s">
        <v>543</v>
      </c>
      <c r="E72" s="892" t="s">
        <v>543</v>
      </c>
      <c r="F72" s="892" t="s">
        <v>543</v>
      </c>
      <c r="G72" s="892" t="s">
        <v>543</v>
      </c>
      <c r="H72" s="892" t="s">
        <v>543</v>
      </c>
      <c r="I72" s="892" t="s">
        <v>543</v>
      </c>
      <c r="J72" s="892" t="s">
        <v>543</v>
      </c>
      <c r="K72" s="892" t="s">
        <v>543</v>
      </c>
      <c r="L72" s="892" t="s">
        <v>543</v>
      </c>
      <c r="M72" s="892" t="s">
        <v>543</v>
      </c>
      <c r="N72" s="892" t="s">
        <v>543</v>
      </c>
      <c r="O72" s="892" t="s">
        <v>543</v>
      </c>
      <c r="P72" s="893" t="s">
        <v>543</v>
      </c>
      <c r="Q72" s="894">
        <v>6256</v>
      </c>
      <c r="R72" s="849"/>
      <c r="S72" s="849"/>
      <c r="T72" s="849"/>
      <c r="U72" s="849"/>
      <c r="V72" s="849">
        <v>5232</v>
      </c>
      <c r="W72" s="849"/>
      <c r="X72" s="849"/>
      <c r="Y72" s="849"/>
      <c r="Z72" s="849"/>
      <c r="AA72" s="849">
        <v>1024</v>
      </c>
      <c r="AB72" s="849"/>
      <c r="AC72" s="849"/>
      <c r="AD72" s="849"/>
      <c r="AE72" s="849"/>
      <c r="AF72" s="849">
        <v>1024</v>
      </c>
      <c r="AG72" s="849"/>
      <c r="AH72" s="849"/>
      <c r="AI72" s="849"/>
      <c r="AJ72" s="849"/>
      <c r="AK72" s="849">
        <v>16</v>
      </c>
      <c r="AL72" s="849"/>
      <c r="AM72" s="849"/>
      <c r="AN72" s="849"/>
      <c r="AO72" s="849"/>
      <c r="AP72" s="849" t="s">
        <v>539</v>
      </c>
      <c r="AQ72" s="849"/>
      <c r="AR72" s="849"/>
      <c r="AS72" s="849"/>
      <c r="AT72" s="849"/>
      <c r="AU72" s="849" t="s">
        <v>539</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t="s">
        <v>543</v>
      </c>
      <c r="D73" s="892" t="s">
        <v>543</v>
      </c>
      <c r="E73" s="892" t="s">
        <v>543</v>
      </c>
      <c r="F73" s="892" t="s">
        <v>543</v>
      </c>
      <c r="G73" s="892" t="s">
        <v>543</v>
      </c>
      <c r="H73" s="892" t="s">
        <v>543</v>
      </c>
      <c r="I73" s="892" t="s">
        <v>543</v>
      </c>
      <c r="J73" s="892" t="s">
        <v>543</v>
      </c>
      <c r="K73" s="892" t="s">
        <v>543</v>
      </c>
      <c r="L73" s="892" t="s">
        <v>543</v>
      </c>
      <c r="M73" s="892" t="s">
        <v>543</v>
      </c>
      <c r="N73" s="892" t="s">
        <v>543</v>
      </c>
      <c r="O73" s="892" t="s">
        <v>543</v>
      </c>
      <c r="P73" s="893" t="s">
        <v>543</v>
      </c>
      <c r="Q73" s="894">
        <v>124</v>
      </c>
      <c r="R73" s="849"/>
      <c r="S73" s="849"/>
      <c r="T73" s="849"/>
      <c r="U73" s="849"/>
      <c r="V73" s="849">
        <v>117</v>
      </c>
      <c r="W73" s="849"/>
      <c r="X73" s="849"/>
      <c r="Y73" s="849"/>
      <c r="Z73" s="849"/>
      <c r="AA73" s="849">
        <v>8</v>
      </c>
      <c r="AB73" s="849"/>
      <c r="AC73" s="849"/>
      <c r="AD73" s="849"/>
      <c r="AE73" s="849"/>
      <c r="AF73" s="849">
        <v>8</v>
      </c>
      <c r="AG73" s="849"/>
      <c r="AH73" s="849"/>
      <c r="AI73" s="849"/>
      <c r="AJ73" s="849"/>
      <c r="AK73" s="849" t="s">
        <v>539</v>
      </c>
      <c r="AL73" s="849"/>
      <c r="AM73" s="849"/>
      <c r="AN73" s="849"/>
      <c r="AO73" s="849"/>
      <c r="AP73" s="849">
        <v>1794</v>
      </c>
      <c r="AQ73" s="849"/>
      <c r="AR73" s="849"/>
      <c r="AS73" s="849"/>
      <c r="AT73" s="849"/>
      <c r="AU73" s="849">
        <v>48</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549</v>
      </c>
      <c r="C74" s="892" t="s">
        <v>543</v>
      </c>
      <c r="D74" s="892" t="s">
        <v>543</v>
      </c>
      <c r="E74" s="892" t="s">
        <v>543</v>
      </c>
      <c r="F74" s="892" t="s">
        <v>543</v>
      </c>
      <c r="G74" s="892" t="s">
        <v>543</v>
      </c>
      <c r="H74" s="892" t="s">
        <v>543</v>
      </c>
      <c r="I74" s="892" t="s">
        <v>543</v>
      </c>
      <c r="J74" s="892" t="s">
        <v>543</v>
      </c>
      <c r="K74" s="892" t="s">
        <v>543</v>
      </c>
      <c r="L74" s="892" t="s">
        <v>543</v>
      </c>
      <c r="M74" s="892" t="s">
        <v>543</v>
      </c>
      <c r="N74" s="892" t="s">
        <v>543</v>
      </c>
      <c r="O74" s="892" t="s">
        <v>543</v>
      </c>
      <c r="P74" s="893" t="s">
        <v>543</v>
      </c>
      <c r="Q74" s="894">
        <v>4</v>
      </c>
      <c r="R74" s="849"/>
      <c r="S74" s="849"/>
      <c r="T74" s="849"/>
      <c r="U74" s="849"/>
      <c r="V74" s="849">
        <v>2</v>
      </c>
      <c r="W74" s="849"/>
      <c r="X74" s="849"/>
      <c r="Y74" s="849"/>
      <c r="Z74" s="849"/>
      <c r="AA74" s="849">
        <v>2</v>
      </c>
      <c r="AB74" s="849"/>
      <c r="AC74" s="849"/>
      <c r="AD74" s="849"/>
      <c r="AE74" s="849"/>
      <c r="AF74" s="849">
        <v>2</v>
      </c>
      <c r="AG74" s="849"/>
      <c r="AH74" s="849"/>
      <c r="AI74" s="849"/>
      <c r="AJ74" s="849"/>
      <c r="AK74" s="849">
        <v>0</v>
      </c>
      <c r="AL74" s="849"/>
      <c r="AM74" s="849"/>
      <c r="AN74" s="849"/>
      <c r="AO74" s="849"/>
      <c r="AP74" s="849" t="s">
        <v>539</v>
      </c>
      <c r="AQ74" s="849"/>
      <c r="AR74" s="849"/>
      <c r="AS74" s="849"/>
      <c r="AT74" s="849"/>
      <c r="AU74" s="849" t="s">
        <v>539</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550</v>
      </c>
      <c r="C75" s="892"/>
      <c r="D75" s="892"/>
      <c r="E75" s="892"/>
      <c r="F75" s="892"/>
      <c r="G75" s="892"/>
      <c r="H75" s="892"/>
      <c r="I75" s="892"/>
      <c r="J75" s="892"/>
      <c r="K75" s="892"/>
      <c r="L75" s="892"/>
      <c r="M75" s="892"/>
      <c r="N75" s="892"/>
      <c r="O75" s="892"/>
      <c r="P75" s="893"/>
      <c r="Q75" s="899">
        <v>237</v>
      </c>
      <c r="R75" s="896"/>
      <c r="S75" s="896"/>
      <c r="T75" s="896"/>
      <c r="U75" s="848"/>
      <c r="V75" s="895">
        <v>151</v>
      </c>
      <c r="W75" s="896"/>
      <c r="X75" s="896"/>
      <c r="Y75" s="896"/>
      <c r="Z75" s="848"/>
      <c r="AA75" s="895">
        <v>87</v>
      </c>
      <c r="AB75" s="896"/>
      <c r="AC75" s="896"/>
      <c r="AD75" s="896"/>
      <c r="AE75" s="848"/>
      <c r="AF75" s="895">
        <v>87</v>
      </c>
      <c r="AG75" s="896"/>
      <c r="AH75" s="896"/>
      <c r="AI75" s="896"/>
      <c r="AJ75" s="848"/>
      <c r="AK75" s="895" t="s">
        <v>539</v>
      </c>
      <c r="AL75" s="896"/>
      <c r="AM75" s="896"/>
      <c r="AN75" s="896"/>
      <c r="AO75" s="848"/>
      <c r="AP75" s="895" t="s">
        <v>539</v>
      </c>
      <c r="AQ75" s="896"/>
      <c r="AR75" s="896"/>
      <c r="AS75" s="896"/>
      <c r="AT75" s="848"/>
      <c r="AU75" s="895" t="s">
        <v>539</v>
      </c>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551</v>
      </c>
      <c r="C76" s="892"/>
      <c r="D76" s="892"/>
      <c r="E76" s="892"/>
      <c r="F76" s="892"/>
      <c r="G76" s="892"/>
      <c r="H76" s="892"/>
      <c r="I76" s="892"/>
      <c r="J76" s="892"/>
      <c r="K76" s="892"/>
      <c r="L76" s="892"/>
      <c r="M76" s="892"/>
      <c r="N76" s="892"/>
      <c r="O76" s="892"/>
      <c r="P76" s="893"/>
      <c r="Q76" s="899">
        <v>74</v>
      </c>
      <c r="R76" s="896"/>
      <c r="S76" s="896"/>
      <c r="T76" s="896"/>
      <c r="U76" s="848"/>
      <c r="V76" s="895">
        <v>37</v>
      </c>
      <c r="W76" s="896"/>
      <c r="X76" s="896"/>
      <c r="Y76" s="896"/>
      <c r="Z76" s="848"/>
      <c r="AA76" s="895">
        <v>37</v>
      </c>
      <c r="AB76" s="896"/>
      <c r="AC76" s="896"/>
      <c r="AD76" s="896"/>
      <c r="AE76" s="848"/>
      <c r="AF76" s="895">
        <v>37</v>
      </c>
      <c r="AG76" s="896"/>
      <c r="AH76" s="896"/>
      <c r="AI76" s="896"/>
      <c r="AJ76" s="848"/>
      <c r="AK76" s="895" t="s">
        <v>539</v>
      </c>
      <c r="AL76" s="896"/>
      <c r="AM76" s="896"/>
      <c r="AN76" s="896"/>
      <c r="AO76" s="848"/>
      <c r="AP76" s="895" t="s">
        <v>539</v>
      </c>
      <c r="AQ76" s="896"/>
      <c r="AR76" s="896"/>
      <c r="AS76" s="896"/>
      <c r="AT76" s="848"/>
      <c r="AU76" s="895" t="s">
        <v>539</v>
      </c>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552</v>
      </c>
      <c r="C77" s="892"/>
      <c r="D77" s="892"/>
      <c r="E77" s="892"/>
      <c r="F77" s="892"/>
      <c r="G77" s="892"/>
      <c r="H77" s="892"/>
      <c r="I77" s="892"/>
      <c r="J77" s="892"/>
      <c r="K77" s="892"/>
      <c r="L77" s="892"/>
      <c r="M77" s="892"/>
      <c r="N77" s="892"/>
      <c r="O77" s="892"/>
      <c r="P77" s="893"/>
      <c r="Q77" s="899">
        <v>179</v>
      </c>
      <c r="R77" s="896"/>
      <c r="S77" s="896"/>
      <c r="T77" s="896"/>
      <c r="U77" s="848"/>
      <c r="V77" s="895">
        <v>176</v>
      </c>
      <c r="W77" s="896"/>
      <c r="X77" s="896"/>
      <c r="Y77" s="896"/>
      <c r="Z77" s="848"/>
      <c r="AA77" s="895">
        <v>3</v>
      </c>
      <c r="AB77" s="896"/>
      <c r="AC77" s="896"/>
      <c r="AD77" s="896"/>
      <c r="AE77" s="848"/>
      <c r="AF77" s="895">
        <v>3</v>
      </c>
      <c r="AG77" s="896"/>
      <c r="AH77" s="896"/>
      <c r="AI77" s="896"/>
      <c r="AJ77" s="848"/>
      <c r="AK77" s="895" t="s">
        <v>539</v>
      </c>
      <c r="AL77" s="896"/>
      <c r="AM77" s="896"/>
      <c r="AN77" s="896"/>
      <c r="AO77" s="848"/>
      <c r="AP77" s="895" t="s">
        <v>539</v>
      </c>
      <c r="AQ77" s="896"/>
      <c r="AR77" s="896"/>
      <c r="AS77" s="896"/>
      <c r="AT77" s="848"/>
      <c r="AU77" s="895" t="s">
        <v>539</v>
      </c>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553</v>
      </c>
      <c r="C78" s="892"/>
      <c r="D78" s="892"/>
      <c r="E78" s="892"/>
      <c r="F78" s="892"/>
      <c r="G78" s="892"/>
      <c r="H78" s="892"/>
      <c r="I78" s="892"/>
      <c r="J78" s="892"/>
      <c r="K78" s="892"/>
      <c r="L78" s="892"/>
      <c r="M78" s="892"/>
      <c r="N78" s="892"/>
      <c r="O78" s="892"/>
      <c r="P78" s="893"/>
      <c r="Q78" s="894">
        <v>206788</v>
      </c>
      <c r="R78" s="849"/>
      <c r="S78" s="849"/>
      <c r="T78" s="849"/>
      <c r="U78" s="849"/>
      <c r="V78" s="849">
        <v>199254</v>
      </c>
      <c r="W78" s="849"/>
      <c r="X78" s="849"/>
      <c r="Y78" s="849"/>
      <c r="Z78" s="849"/>
      <c r="AA78" s="849">
        <v>7534</v>
      </c>
      <c r="AB78" s="849"/>
      <c r="AC78" s="849"/>
      <c r="AD78" s="849"/>
      <c r="AE78" s="849"/>
      <c r="AF78" s="849">
        <v>7534</v>
      </c>
      <c r="AG78" s="849"/>
      <c r="AH78" s="849"/>
      <c r="AI78" s="849"/>
      <c r="AJ78" s="849"/>
      <c r="AK78" s="849">
        <v>168</v>
      </c>
      <c r="AL78" s="849"/>
      <c r="AM78" s="849"/>
      <c r="AN78" s="849"/>
      <c r="AO78" s="849"/>
      <c r="AP78" s="849" t="s">
        <v>539</v>
      </c>
      <c r="AQ78" s="849"/>
      <c r="AR78" s="849"/>
      <c r="AS78" s="849"/>
      <c r="AT78" s="849"/>
      <c r="AU78" s="849" t="s">
        <v>539</v>
      </c>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554</v>
      </c>
      <c r="C79" s="892"/>
      <c r="D79" s="892"/>
      <c r="E79" s="892"/>
      <c r="F79" s="892"/>
      <c r="G79" s="892"/>
      <c r="H79" s="892"/>
      <c r="I79" s="892"/>
      <c r="J79" s="892"/>
      <c r="K79" s="892"/>
      <c r="L79" s="892"/>
      <c r="M79" s="892"/>
      <c r="N79" s="892"/>
      <c r="O79" s="892"/>
      <c r="P79" s="893"/>
      <c r="Q79" s="894">
        <v>226</v>
      </c>
      <c r="R79" s="849"/>
      <c r="S79" s="849"/>
      <c r="T79" s="849"/>
      <c r="U79" s="849"/>
      <c r="V79" s="849">
        <v>225</v>
      </c>
      <c r="W79" s="849"/>
      <c r="X79" s="849"/>
      <c r="Y79" s="849"/>
      <c r="Z79" s="849"/>
      <c r="AA79" s="849">
        <v>1</v>
      </c>
      <c r="AB79" s="849"/>
      <c r="AC79" s="849"/>
      <c r="AD79" s="849"/>
      <c r="AE79" s="849"/>
      <c r="AF79" s="849">
        <v>1</v>
      </c>
      <c r="AG79" s="849"/>
      <c r="AH79" s="849"/>
      <c r="AI79" s="849"/>
      <c r="AJ79" s="849"/>
      <c r="AK79" s="849">
        <v>5</v>
      </c>
      <c r="AL79" s="849"/>
      <c r="AM79" s="849"/>
      <c r="AN79" s="849"/>
      <c r="AO79" s="849"/>
      <c r="AP79" s="849" t="s">
        <v>539</v>
      </c>
      <c r="AQ79" s="849"/>
      <c r="AR79" s="849"/>
      <c r="AS79" s="849"/>
      <c r="AT79" s="849"/>
      <c r="AU79" s="849" t="s">
        <v>539</v>
      </c>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555</v>
      </c>
      <c r="C80" s="892"/>
      <c r="D80" s="892"/>
      <c r="E80" s="892"/>
      <c r="F80" s="892"/>
      <c r="G80" s="892"/>
      <c r="H80" s="892"/>
      <c r="I80" s="892"/>
      <c r="J80" s="892"/>
      <c r="K80" s="892"/>
      <c r="L80" s="892"/>
      <c r="M80" s="892"/>
      <c r="N80" s="892"/>
      <c r="O80" s="892"/>
      <c r="P80" s="893"/>
      <c r="Q80" s="894">
        <v>16</v>
      </c>
      <c r="R80" s="849"/>
      <c r="S80" s="849"/>
      <c r="T80" s="849"/>
      <c r="U80" s="849"/>
      <c r="V80" s="849">
        <v>16</v>
      </c>
      <c r="W80" s="849"/>
      <c r="X80" s="849"/>
      <c r="Y80" s="849"/>
      <c r="Z80" s="849"/>
      <c r="AA80" s="849">
        <v>0</v>
      </c>
      <c r="AB80" s="849"/>
      <c r="AC80" s="849"/>
      <c r="AD80" s="849"/>
      <c r="AE80" s="849"/>
      <c r="AF80" s="849">
        <v>0</v>
      </c>
      <c r="AG80" s="849"/>
      <c r="AH80" s="849"/>
      <c r="AI80" s="849"/>
      <c r="AJ80" s="849"/>
      <c r="AK80" s="849" t="s">
        <v>539</v>
      </c>
      <c r="AL80" s="849"/>
      <c r="AM80" s="849"/>
      <c r="AN80" s="849"/>
      <c r="AO80" s="849"/>
      <c r="AP80" s="849" t="s">
        <v>539</v>
      </c>
      <c r="AQ80" s="849"/>
      <c r="AR80" s="849"/>
      <c r="AS80" s="849"/>
      <c r="AT80" s="849"/>
      <c r="AU80" s="849" t="s">
        <v>539</v>
      </c>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556</v>
      </c>
      <c r="C81" s="892"/>
      <c r="D81" s="892"/>
      <c r="E81" s="892"/>
      <c r="F81" s="892"/>
      <c r="G81" s="892"/>
      <c r="H81" s="892"/>
      <c r="I81" s="892"/>
      <c r="J81" s="892"/>
      <c r="K81" s="892"/>
      <c r="L81" s="892"/>
      <c r="M81" s="892"/>
      <c r="N81" s="892"/>
      <c r="O81" s="892"/>
      <c r="P81" s="893"/>
      <c r="Q81" s="894">
        <v>375</v>
      </c>
      <c r="R81" s="849"/>
      <c r="S81" s="849"/>
      <c r="T81" s="849"/>
      <c r="U81" s="849"/>
      <c r="V81" s="849">
        <v>344</v>
      </c>
      <c r="W81" s="849"/>
      <c r="X81" s="849"/>
      <c r="Y81" s="849"/>
      <c r="Z81" s="849"/>
      <c r="AA81" s="849">
        <v>31</v>
      </c>
      <c r="AB81" s="849"/>
      <c r="AC81" s="849"/>
      <c r="AD81" s="849"/>
      <c r="AE81" s="849"/>
      <c r="AF81" s="849">
        <v>31</v>
      </c>
      <c r="AG81" s="849"/>
      <c r="AH81" s="849"/>
      <c r="AI81" s="849"/>
      <c r="AJ81" s="849"/>
      <c r="AK81" s="849" t="s">
        <v>539</v>
      </c>
      <c r="AL81" s="849"/>
      <c r="AM81" s="849"/>
      <c r="AN81" s="849"/>
      <c r="AO81" s="849"/>
      <c r="AP81" s="849" t="s">
        <v>539</v>
      </c>
      <c r="AQ81" s="849"/>
      <c r="AR81" s="849"/>
      <c r="AS81" s="849"/>
      <c r="AT81" s="849"/>
      <c r="AU81" s="849" t="s">
        <v>539</v>
      </c>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564</v>
      </c>
      <c r="C82" s="892"/>
      <c r="D82" s="892"/>
      <c r="E82" s="892"/>
      <c r="F82" s="892"/>
      <c r="G82" s="892"/>
      <c r="H82" s="892"/>
      <c r="I82" s="892"/>
      <c r="J82" s="892"/>
      <c r="K82" s="892"/>
      <c r="L82" s="892"/>
      <c r="M82" s="892"/>
      <c r="N82" s="892"/>
      <c r="O82" s="892"/>
      <c r="P82" s="893"/>
      <c r="Q82" s="894">
        <v>183</v>
      </c>
      <c r="R82" s="849"/>
      <c r="S82" s="849"/>
      <c r="T82" s="849"/>
      <c r="U82" s="849"/>
      <c r="V82" s="849">
        <v>179</v>
      </c>
      <c r="W82" s="849"/>
      <c r="X82" s="849"/>
      <c r="Y82" s="849"/>
      <c r="Z82" s="849"/>
      <c r="AA82" s="849">
        <v>4</v>
      </c>
      <c r="AB82" s="849"/>
      <c r="AC82" s="849"/>
      <c r="AD82" s="849"/>
      <c r="AE82" s="849"/>
      <c r="AF82" s="849">
        <v>4</v>
      </c>
      <c r="AG82" s="849"/>
      <c r="AH82" s="849"/>
      <c r="AI82" s="849"/>
      <c r="AJ82" s="849"/>
      <c r="AK82" s="849">
        <v>1</v>
      </c>
      <c r="AL82" s="849"/>
      <c r="AM82" s="849"/>
      <c r="AN82" s="849"/>
      <c r="AO82" s="849"/>
      <c r="AP82" s="849">
        <v>177</v>
      </c>
      <c r="AQ82" s="849"/>
      <c r="AR82" s="849"/>
      <c r="AS82" s="849"/>
      <c r="AT82" s="849"/>
      <c r="AU82" s="849" t="s">
        <v>539</v>
      </c>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557</v>
      </c>
      <c r="C83" s="892" t="s">
        <v>558</v>
      </c>
      <c r="D83" s="892" t="s">
        <v>558</v>
      </c>
      <c r="E83" s="892" t="s">
        <v>558</v>
      </c>
      <c r="F83" s="892" t="s">
        <v>558</v>
      </c>
      <c r="G83" s="892" t="s">
        <v>558</v>
      </c>
      <c r="H83" s="892" t="s">
        <v>558</v>
      </c>
      <c r="I83" s="892" t="s">
        <v>558</v>
      </c>
      <c r="J83" s="892" t="s">
        <v>558</v>
      </c>
      <c r="K83" s="892" t="s">
        <v>558</v>
      </c>
      <c r="L83" s="892" t="s">
        <v>558</v>
      </c>
      <c r="M83" s="892" t="s">
        <v>558</v>
      </c>
      <c r="N83" s="892" t="s">
        <v>558</v>
      </c>
      <c r="O83" s="892" t="s">
        <v>558</v>
      </c>
      <c r="P83" s="893" t="s">
        <v>558</v>
      </c>
      <c r="Q83" s="894">
        <v>901</v>
      </c>
      <c r="R83" s="849"/>
      <c r="S83" s="849"/>
      <c r="T83" s="849"/>
      <c r="U83" s="849"/>
      <c r="V83" s="849">
        <v>896</v>
      </c>
      <c r="W83" s="849"/>
      <c r="X83" s="849"/>
      <c r="Y83" s="849"/>
      <c r="Z83" s="849"/>
      <c r="AA83" s="849">
        <v>5</v>
      </c>
      <c r="AB83" s="849"/>
      <c r="AC83" s="849"/>
      <c r="AD83" s="849"/>
      <c r="AE83" s="849"/>
      <c r="AF83" s="849">
        <v>5</v>
      </c>
      <c r="AG83" s="849"/>
      <c r="AH83" s="849"/>
      <c r="AI83" s="849"/>
      <c r="AJ83" s="849"/>
      <c r="AK83" s="849">
        <v>102</v>
      </c>
      <c r="AL83" s="849"/>
      <c r="AM83" s="849"/>
      <c r="AN83" s="849"/>
      <c r="AO83" s="849"/>
      <c r="AP83" s="849" t="s">
        <v>539</v>
      </c>
      <c r="AQ83" s="849"/>
      <c r="AR83" s="849"/>
      <c r="AS83" s="849"/>
      <c r="AT83" s="849"/>
      <c r="AU83" s="849" t="s">
        <v>539</v>
      </c>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559</v>
      </c>
      <c r="C84" s="892"/>
      <c r="D84" s="892"/>
      <c r="E84" s="892"/>
      <c r="F84" s="892"/>
      <c r="G84" s="892"/>
      <c r="H84" s="892"/>
      <c r="I84" s="892"/>
      <c r="J84" s="892"/>
      <c r="K84" s="892"/>
      <c r="L84" s="892"/>
      <c r="M84" s="892"/>
      <c r="N84" s="892"/>
      <c r="O84" s="892"/>
      <c r="P84" s="893"/>
      <c r="Q84" s="894">
        <v>5505</v>
      </c>
      <c r="R84" s="849"/>
      <c r="S84" s="849"/>
      <c r="T84" s="849"/>
      <c r="U84" s="849"/>
      <c r="V84" s="849">
        <v>5469</v>
      </c>
      <c r="W84" s="849"/>
      <c r="X84" s="849"/>
      <c r="Y84" s="849"/>
      <c r="Z84" s="849"/>
      <c r="AA84" s="849">
        <v>36</v>
      </c>
      <c r="AB84" s="849"/>
      <c r="AC84" s="849"/>
      <c r="AD84" s="849"/>
      <c r="AE84" s="849"/>
      <c r="AF84" s="849">
        <v>36</v>
      </c>
      <c r="AG84" s="849"/>
      <c r="AH84" s="849"/>
      <c r="AI84" s="849"/>
      <c r="AJ84" s="849"/>
      <c r="AK84" s="849">
        <v>781</v>
      </c>
      <c r="AL84" s="849"/>
      <c r="AM84" s="849"/>
      <c r="AN84" s="849"/>
      <c r="AO84" s="849"/>
      <c r="AP84" s="849" t="s">
        <v>539</v>
      </c>
      <c r="AQ84" s="849"/>
      <c r="AR84" s="849"/>
      <c r="AS84" s="849"/>
      <c r="AT84" s="849"/>
      <c r="AU84" s="849" t="s">
        <v>539</v>
      </c>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560</v>
      </c>
      <c r="C85" s="892"/>
      <c r="D85" s="892"/>
      <c r="E85" s="892"/>
      <c r="F85" s="892"/>
      <c r="G85" s="892"/>
      <c r="H85" s="892"/>
      <c r="I85" s="892"/>
      <c r="J85" s="892"/>
      <c r="K85" s="892"/>
      <c r="L85" s="892"/>
      <c r="M85" s="892"/>
      <c r="N85" s="892"/>
      <c r="O85" s="892"/>
      <c r="P85" s="893"/>
      <c r="Q85" s="894">
        <v>256</v>
      </c>
      <c r="R85" s="849"/>
      <c r="S85" s="849"/>
      <c r="T85" s="849"/>
      <c r="U85" s="849"/>
      <c r="V85" s="849">
        <v>252</v>
      </c>
      <c r="W85" s="849"/>
      <c r="X85" s="849"/>
      <c r="Y85" s="849"/>
      <c r="Z85" s="849"/>
      <c r="AA85" s="849">
        <v>4</v>
      </c>
      <c r="AB85" s="849"/>
      <c r="AC85" s="849"/>
      <c r="AD85" s="849"/>
      <c r="AE85" s="849"/>
      <c r="AF85" s="849">
        <v>46</v>
      </c>
      <c r="AG85" s="849"/>
      <c r="AH85" s="849"/>
      <c r="AI85" s="849"/>
      <c r="AJ85" s="849"/>
      <c r="AK85" s="849" t="s">
        <v>539</v>
      </c>
      <c r="AL85" s="849"/>
      <c r="AM85" s="849"/>
      <c r="AN85" s="849"/>
      <c r="AO85" s="849"/>
      <c r="AP85" s="849" t="s">
        <v>539</v>
      </c>
      <c r="AQ85" s="849"/>
      <c r="AR85" s="849"/>
      <c r="AS85" s="849"/>
      <c r="AT85" s="849"/>
      <c r="AU85" s="849" t="s">
        <v>539</v>
      </c>
      <c r="AV85" s="849"/>
      <c r="AW85" s="849"/>
      <c r="AX85" s="849"/>
      <c r="AY85" s="849"/>
      <c r="AZ85" s="897" t="s">
        <v>563</v>
      </c>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561</v>
      </c>
      <c r="C86" s="892"/>
      <c r="D86" s="892"/>
      <c r="E86" s="892"/>
      <c r="F86" s="892"/>
      <c r="G86" s="892"/>
      <c r="H86" s="892"/>
      <c r="I86" s="892"/>
      <c r="J86" s="892"/>
      <c r="K86" s="892"/>
      <c r="L86" s="892"/>
      <c r="M86" s="892"/>
      <c r="N86" s="892"/>
      <c r="O86" s="892"/>
      <c r="P86" s="893"/>
      <c r="Q86" s="894">
        <v>4219</v>
      </c>
      <c r="R86" s="849"/>
      <c r="S86" s="849"/>
      <c r="T86" s="849"/>
      <c r="U86" s="849"/>
      <c r="V86" s="849">
        <v>4278</v>
      </c>
      <c r="W86" s="849"/>
      <c r="X86" s="849"/>
      <c r="Y86" s="849"/>
      <c r="Z86" s="849"/>
      <c r="AA86" s="849">
        <v>-60</v>
      </c>
      <c r="AB86" s="849"/>
      <c r="AC86" s="849"/>
      <c r="AD86" s="849"/>
      <c r="AE86" s="849"/>
      <c r="AF86" s="849">
        <v>1505</v>
      </c>
      <c r="AG86" s="849"/>
      <c r="AH86" s="849"/>
      <c r="AI86" s="849"/>
      <c r="AJ86" s="849"/>
      <c r="AK86" s="849" t="s">
        <v>539</v>
      </c>
      <c r="AL86" s="849"/>
      <c r="AM86" s="849"/>
      <c r="AN86" s="849"/>
      <c r="AO86" s="849"/>
      <c r="AP86" s="849">
        <v>4026</v>
      </c>
      <c r="AQ86" s="849"/>
      <c r="AR86" s="849"/>
      <c r="AS86" s="849"/>
      <c r="AT86" s="849"/>
      <c r="AU86" s="849">
        <v>531</v>
      </c>
      <c r="AV86" s="849"/>
      <c r="AW86" s="849"/>
      <c r="AX86" s="849"/>
      <c r="AY86" s="849"/>
      <c r="AZ86" s="897" t="s">
        <v>563</v>
      </c>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t="s">
        <v>562</v>
      </c>
      <c r="C87" s="901"/>
      <c r="D87" s="901"/>
      <c r="E87" s="901"/>
      <c r="F87" s="901"/>
      <c r="G87" s="901"/>
      <c r="H87" s="901"/>
      <c r="I87" s="901"/>
      <c r="J87" s="901"/>
      <c r="K87" s="901"/>
      <c r="L87" s="901"/>
      <c r="M87" s="901"/>
      <c r="N87" s="901"/>
      <c r="O87" s="901"/>
      <c r="P87" s="902"/>
      <c r="Q87" s="903">
        <v>533</v>
      </c>
      <c r="R87" s="904"/>
      <c r="S87" s="904"/>
      <c r="T87" s="904"/>
      <c r="U87" s="904"/>
      <c r="V87" s="904">
        <v>470</v>
      </c>
      <c r="W87" s="904"/>
      <c r="X87" s="904"/>
      <c r="Y87" s="904"/>
      <c r="Z87" s="904"/>
      <c r="AA87" s="904">
        <v>63</v>
      </c>
      <c r="AB87" s="904"/>
      <c r="AC87" s="904"/>
      <c r="AD87" s="904"/>
      <c r="AE87" s="904"/>
      <c r="AF87" s="904">
        <v>63</v>
      </c>
      <c r="AG87" s="904"/>
      <c r="AH87" s="904"/>
      <c r="AI87" s="904"/>
      <c r="AJ87" s="904"/>
      <c r="AK87" s="904" t="s">
        <v>539</v>
      </c>
      <c r="AL87" s="904"/>
      <c r="AM87" s="904"/>
      <c r="AN87" s="904"/>
      <c r="AO87" s="904"/>
      <c r="AP87" s="904">
        <v>161</v>
      </c>
      <c r="AQ87" s="904"/>
      <c r="AR87" s="904"/>
      <c r="AS87" s="904"/>
      <c r="AT87" s="904"/>
      <c r="AU87" s="904">
        <v>87</v>
      </c>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10402</v>
      </c>
      <c r="AG88" s="860"/>
      <c r="AH88" s="860"/>
      <c r="AI88" s="860"/>
      <c r="AJ88" s="860"/>
      <c r="AK88" s="857"/>
      <c r="AL88" s="857"/>
      <c r="AM88" s="857"/>
      <c r="AN88" s="857"/>
      <c r="AO88" s="857"/>
      <c r="AP88" s="860">
        <v>6158</v>
      </c>
      <c r="AQ88" s="860"/>
      <c r="AR88" s="860"/>
      <c r="AS88" s="860"/>
      <c r="AT88" s="860"/>
      <c r="AU88" s="860">
        <v>666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657319</v>
      </c>
      <c r="AB110" s="920"/>
      <c r="AC110" s="920"/>
      <c r="AD110" s="920"/>
      <c r="AE110" s="921"/>
      <c r="AF110" s="922">
        <v>727291</v>
      </c>
      <c r="AG110" s="920"/>
      <c r="AH110" s="920"/>
      <c r="AI110" s="920"/>
      <c r="AJ110" s="921"/>
      <c r="AK110" s="922">
        <v>764342</v>
      </c>
      <c r="AL110" s="920"/>
      <c r="AM110" s="920"/>
      <c r="AN110" s="920"/>
      <c r="AO110" s="921"/>
      <c r="AP110" s="923">
        <v>21.6</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8158572</v>
      </c>
      <c r="BR110" s="957"/>
      <c r="BS110" s="957"/>
      <c r="BT110" s="957"/>
      <c r="BU110" s="957"/>
      <c r="BV110" s="957">
        <v>8262831</v>
      </c>
      <c r="BW110" s="957"/>
      <c r="BX110" s="957"/>
      <c r="BY110" s="957"/>
      <c r="BZ110" s="957"/>
      <c r="CA110" s="957">
        <v>8162589</v>
      </c>
      <c r="CB110" s="957"/>
      <c r="CC110" s="957"/>
      <c r="CD110" s="957"/>
      <c r="CE110" s="957"/>
      <c r="CF110" s="971">
        <v>231.2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691261</v>
      </c>
      <c r="BR112" s="950"/>
      <c r="BS112" s="950"/>
      <c r="BT112" s="950"/>
      <c r="BU112" s="950"/>
      <c r="BV112" s="950">
        <v>811241</v>
      </c>
      <c r="BW112" s="950"/>
      <c r="BX112" s="950"/>
      <c r="BY112" s="950"/>
      <c r="BZ112" s="950"/>
      <c r="CA112" s="950">
        <v>752941</v>
      </c>
      <c r="CB112" s="950"/>
      <c r="CC112" s="950"/>
      <c r="CD112" s="950"/>
      <c r="CE112" s="950"/>
      <c r="CF112" s="944">
        <v>21.3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93716</v>
      </c>
      <c r="AB113" s="964"/>
      <c r="AC113" s="964"/>
      <c r="AD113" s="964"/>
      <c r="AE113" s="965"/>
      <c r="AF113" s="966">
        <v>111550</v>
      </c>
      <c r="AG113" s="964"/>
      <c r="AH113" s="964"/>
      <c r="AI113" s="964"/>
      <c r="AJ113" s="965"/>
      <c r="AK113" s="966">
        <v>17637</v>
      </c>
      <c r="AL113" s="964"/>
      <c r="AM113" s="964"/>
      <c r="AN113" s="964"/>
      <c r="AO113" s="965"/>
      <c r="AP113" s="967">
        <v>0.5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685877</v>
      </c>
      <c r="BR113" s="950"/>
      <c r="BS113" s="950"/>
      <c r="BT113" s="950"/>
      <c r="BU113" s="950"/>
      <c r="BV113" s="950">
        <v>648371</v>
      </c>
      <c r="BW113" s="950"/>
      <c r="BX113" s="950"/>
      <c r="BY113" s="950"/>
      <c r="BZ113" s="950"/>
      <c r="CA113" s="950">
        <v>666416</v>
      </c>
      <c r="CB113" s="950"/>
      <c r="CC113" s="950"/>
      <c r="CD113" s="950"/>
      <c r="CE113" s="950"/>
      <c r="CF113" s="944">
        <v>18.899999999999999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137843</v>
      </c>
      <c r="AB114" s="989"/>
      <c r="AC114" s="989"/>
      <c r="AD114" s="989"/>
      <c r="AE114" s="990"/>
      <c r="AF114" s="991">
        <v>143544</v>
      </c>
      <c r="AG114" s="989"/>
      <c r="AH114" s="989"/>
      <c r="AI114" s="989"/>
      <c r="AJ114" s="990"/>
      <c r="AK114" s="991">
        <v>146811</v>
      </c>
      <c r="AL114" s="989"/>
      <c r="AM114" s="989"/>
      <c r="AN114" s="989"/>
      <c r="AO114" s="990"/>
      <c r="AP114" s="992">
        <v>4.2</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1150189</v>
      </c>
      <c r="BR114" s="950"/>
      <c r="BS114" s="950"/>
      <c r="BT114" s="950"/>
      <c r="BU114" s="950"/>
      <c r="BV114" s="950">
        <v>1081847</v>
      </c>
      <c r="BW114" s="950"/>
      <c r="BX114" s="950"/>
      <c r="BY114" s="950"/>
      <c r="BZ114" s="950"/>
      <c r="CA114" s="950">
        <v>1050540</v>
      </c>
      <c r="CB114" s="950"/>
      <c r="CC114" s="950"/>
      <c r="CD114" s="950"/>
      <c r="CE114" s="950"/>
      <c r="CF114" s="944">
        <v>29.8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409</v>
      </c>
      <c r="AB115" s="964"/>
      <c r="AC115" s="964"/>
      <c r="AD115" s="964"/>
      <c r="AE115" s="965"/>
      <c r="AF115" s="966" t="s">
        <v>409</v>
      </c>
      <c r="AG115" s="964"/>
      <c r="AH115" s="964"/>
      <c r="AI115" s="964"/>
      <c r="AJ115" s="965"/>
      <c r="AK115" s="966" t="s">
        <v>409</v>
      </c>
      <c r="AL115" s="964"/>
      <c r="AM115" s="964"/>
      <c r="AN115" s="964"/>
      <c r="AO115" s="965"/>
      <c r="AP115" s="967" t="s">
        <v>409</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888878</v>
      </c>
      <c r="AB117" s="996"/>
      <c r="AC117" s="996"/>
      <c r="AD117" s="996"/>
      <c r="AE117" s="997"/>
      <c r="AF117" s="995">
        <v>982385</v>
      </c>
      <c r="AG117" s="996"/>
      <c r="AH117" s="996"/>
      <c r="AI117" s="996"/>
      <c r="AJ117" s="997"/>
      <c r="AK117" s="995">
        <v>928790</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10685899</v>
      </c>
      <c r="BR118" s="1016"/>
      <c r="BS118" s="1016"/>
      <c r="BT118" s="1016"/>
      <c r="BU118" s="1016"/>
      <c r="BV118" s="1016">
        <v>10804290</v>
      </c>
      <c r="BW118" s="1016"/>
      <c r="BX118" s="1016"/>
      <c r="BY118" s="1016"/>
      <c r="BZ118" s="1016"/>
      <c r="CA118" s="1016">
        <v>10632486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2174625</v>
      </c>
      <c r="BR119" s="957"/>
      <c r="BS119" s="957"/>
      <c r="BT119" s="957"/>
      <c r="BU119" s="957"/>
      <c r="BV119" s="957">
        <v>2030436</v>
      </c>
      <c r="BW119" s="957"/>
      <c r="BX119" s="957"/>
      <c r="BY119" s="957"/>
      <c r="BZ119" s="957"/>
      <c r="CA119" s="957">
        <v>2470527</v>
      </c>
      <c r="CB119" s="957"/>
      <c r="CC119" s="957"/>
      <c r="CD119" s="957"/>
      <c r="CE119" s="957"/>
      <c r="CF119" s="971">
        <v>70</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436</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691261</v>
      </c>
      <c r="DH120" s="957"/>
      <c r="DI120" s="957"/>
      <c r="DJ120" s="957"/>
      <c r="DK120" s="957"/>
      <c r="DL120" s="957">
        <v>742880</v>
      </c>
      <c r="DM120" s="957"/>
      <c r="DN120" s="957"/>
      <c r="DO120" s="957"/>
      <c r="DP120" s="957"/>
      <c r="DQ120" s="957">
        <v>684659</v>
      </c>
      <c r="DR120" s="957"/>
      <c r="DS120" s="957"/>
      <c r="DT120" s="957"/>
      <c r="DU120" s="957"/>
      <c r="DV120" s="958">
        <v>19.399999999999999</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6539678</v>
      </c>
      <c r="BR121" s="1016"/>
      <c r="BS121" s="1016"/>
      <c r="BT121" s="1016"/>
      <c r="BU121" s="1016"/>
      <c r="BV121" s="1016">
        <v>6661921</v>
      </c>
      <c r="BW121" s="1016"/>
      <c r="BX121" s="1016"/>
      <c r="BY121" s="1016"/>
      <c r="BZ121" s="1016"/>
      <c r="CA121" s="1016">
        <v>6632872</v>
      </c>
      <c r="CB121" s="1016"/>
      <c r="CC121" s="1016"/>
      <c r="CD121" s="1016"/>
      <c r="CE121" s="1016"/>
      <c r="CF121" s="1054">
        <v>187.9</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v>68361</v>
      </c>
      <c r="DM121" s="950"/>
      <c r="DN121" s="950"/>
      <c r="DO121" s="950"/>
      <c r="DP121" s="950"/>
      <c r="DQ121" s="950">
        <v>68282</v>
      </c>
      <c r="DR121" s="950"/>
      <c r="DS121" s="950"/>
      <c r="DT121" s="950"/>
      <c r="DU121" s="950"/>
      <c r="DV121" s="951">
        <v>1.9</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8714303</v>
      </c>
      <c r="BR122" s="1065"/>
      <c r="BS122" s="1065"/>
      <c r="BT122" s="1065"/>
      <c r="BU122" s="1065"/>
      <c r="BV122" s="1065">
        <v>8692357</v>
      </c>
      <c r="BW122" s="1065"/>
      <c r="BX122" s="1065"/>
      <c r="BY122" s="1065"/>
      <c r="BZ122" s="1065"/>
      <c r="CA122" s="1065">
        <v>9103399</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t="s">
        <v>441</v>
      </c>
      <c r="DM122" s="950"/>
      <c r="DN122" s="950"/>
      <c r="DO122" s="950"/>
      <c r="DP122" s="950"/>
      <c r="DQ122" s="950" t="s">
        <v>441</v>
      </c>
      <c r="DR122" s="950"/>
      <c r="DS122" s="950"/>
      <c r="DT122" s="950"/>
      <c r="DU122" s="950"/>
      <c r="DV122" s="951" t="s">
        <v>441</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56.8</v>
      </c>
      <c r="BR123" s="1057"/>
      <c r="BS123" s="1057"/>
      <c r="BT123" s="1057"/>
      <c r="BU123" s="1057"/>
      <c r="BV123" s="1057">
        <v>62.2</v>
      </c>
      <c r="BW123" s="1057"/>
      <c r="BX123" s="1057"/>
      <c r="BY123" s="1057"/>
      <c r="BZ123" s="1057"/>
      <c r="CA123" s="1057">
        <v>43.3</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t="s">
        <v>458</v>
      </c>
      <c r="AB128" s="1120"/>
      <c r="AC128" s="1120"/>
      <c r="AD128" s="1120"/>
      <c r="AE128" s="1121"/>
      <c r="AF128" s="1122">
        <v>2700</v>
      </c>
      <c r="AG128" s="1120"/>
      <c r="AH128" s="1120"/>
      <c r="AI128" s="1120"/>
      <c r="AJ128" s="1121"/>
      <c r="AK128" s="1122">
        <v>3200</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3991944</v>
      </c>
      <c r="AB129" s="989"/>
      <c r="AC129" s="989"/>
      <c r="AD129" s="989"/>
      <c r="AE129" s="990"/>
      <c r="AF129" s="991">
        <v>3965592</v>
      </c>
      <c r="AG129" s="989"/>
      <c r="AH129" s="989"/>
      <c r="AI129" s="989"/>
      <c r="AJ129" s="990"/>
      <c r="AK129" s="991">
        <v>4154221</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522016</v>
      </c>
      <c r="AB130" s="989"/>
      <c r="AC130" s="989"/>
      <c r="AD130" s="989"/>
      <c r="AE130" s="990"/>
      <c r="AF130" s="991">
        <v>572945</v>
      </c>
      <c r="AG130" s="989"/>
      <c r="AH130" s="989"/>
      <c r="AI130" s="989"/>
      <c r="AJ130" s="990"/>
      <c r="AK130" s="991">
        <v>623326</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43.3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3469928</v>
      </c>
      <c r="AB131" s="1028"/>
      <c r="AC131" s="1028"/>
      <c r="AD131" s="1028"/>
      <c r="AE131" s="1029"/>
      <c r="AF131" s="1030">
        <v>3392647</v>
      </c>
      <c r="AG131" s="1028"/>
      <c r="AH131" s="1028"/>
      <c r="AI131" s="1028"/>
      <c r="AJ131" s="1029"/>
      <c r="AK131" s="1030">
        <v>3530895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10.5726113</v>
      </c>
      <c r="AB132" s="1134"/>
      <c r="AC132" s="1134"/>
      <c r="AD132" s="1134"/>
      <c r="AE132" s="1135"/>
      <c r="AF132" s="1136">
        <v>11.988868869999999</v>
      </c>
      <c r="AG132" s="1134"/>
      <c r="AH132" s="1134"/>
      <c r="AI132" s="1134"/>
      <c r="AJ132" s="1135"/>
      <c r="AK132" s="1136">
        <v>8.5605490960000008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10</v>
      </c>
      <c r="AB133" s="1141"/>
      <c r="AC133" s="1141"/>
      <c r="AD133" s="1141"/>
      <c r="AE133" s="1142"/>
      <c r="AF133" s="1140">
        <v>10.6</v>
      </c>
      <c r="AG133" s="1141"/>
      <c r="AH133" s="1141"/>
      <c r="AI133" s="1141"/>
      <c r="AJ133" s="1142"/>
      <c r="AK133" s="1140">
        <v>10.3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12" scale="5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1047322</v>
      </c>
      <c r="L9" s="264">
        <v>90779</v>
      </c>
      <c r="M9" s="265">
        <v>88618</v>
      </c>
      <c r="N9" s="266">
        <v>2.4</v>
      </c>
    </row>
    <row r="10" spans="1:16" x14ac:dyDescent="0.15">
      <c r="A10" s="248"/>
      <c r="B10" s="244"/>
      <c r="C10" s="244"/>
      <c r="D10" s="244"/>
      <c r="E10" s="244"/>
      <c r="F10" s="244"/>
      <c r="G10" s="1149" t="s">
        <v>478</v>
      </c>
      <c r="H10" s="1150"/>
      <c r="I10" s="1150"/>
      <c r="J10" s="1151"/>
      <c r="K10" s="267">
        <v>184160</v>
      </c>
      <c r="L10" s="268">
        <v>15963</v>
      </c>
      <c r="M10" s="269">
        <v>9248</v>
      </c>
      <c r="N10" s="270">
        <v>72.599999999999994</v>
      </c>
    </row>
    <row r="11" spans="1:16" ht="13.5" customHeight="1" x14ac:dyDescent="0.15">
      <c r="A11" s="248"/>
      <c r="B11" s="244"/>
      <c r="C11" s="244"/>
      <c r="D11" s="244"/>
      <c r="E11" s="244"/>
      <c r="F11" s="244"/>
      <c r="G11" s="1149" t="s">
        <v>479</v>
      </c>
      <c r="H11" s="1150"/>
      <c r="I11" s="1150"/>
      <c r="J11" s="1151"/>
      <c r="K11" s="267">
        <v>37957</v>
      </c>
      <c r="L11" s="268">
        <v>3290</v>
      </c>
      <c r="M11" s="269">
        <v>13111</v>
      </c>
      <c r="N11" s="270">
        <v>-74.900000000000006</v>
      </c>
    </row>
    <row r="12" spans="1:16" ht="13.5" customHeight="1" x14ac:dyDescent="0.15">
      <c r="A12" s="248"/>
      <c r="B12" s="244"/>
      <c r="C12" s="244"/>
      <c r="D12" s="244"/>
      <c r="E12" s="244"/>
      <c r="F12" s="244"/>
      <c r="G12" s="1149" t="s">
        <v>480</v>
      </c>
      <c r="H12" s="1150"/>
      <c r="I12" s="1150"/>
      <c r="J12" s="1151"/>
      <c r="K12" s="267">
        <v>46592</v>
      </c>
      <c r="L12" s="268">
        <v>4038</v>
      </c>
      <c r="M12" s="269">
        <v>631</v>
      </c>
      <c r="N12" s="270">
        <v>539.9</v>
      </c>
    </row>
    <row r="13" spans="1:16" ht="13.5" customHeight="1" x14ac:dyDescent="0.15">
      <c r="A13" s="248"/>
      <c r="B13" s="244"/>
      <c r="C13" s="244"/>
      <c r="D13" s="244"/>
      <c r="E13" s="244"/>
      <c r="F13" s="244"/>
      <c r="G13" s="1149" t="s">
        <v>481</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483</v>
      </c>
      <c r="H14" s="1150"/>
      <c r="I14" s="1150"/>
      <c r="J14" s="1151"/>
      <c r="K14" s="267">
        <v>20719</v>
      </c>
      <c r="L14" s="268">
        <v>1796</v>
      </c>
      <c r="M14" s="269">
        <v>4206</v>
      </c>
      <c r="N14" s="270">
        <v>-57.3</v>
      </c>
    </row>
    <row r="15" spans="1:16" ht="13.5" customHeight="1" x14ac:dyDescent="0.15">
      <c r="A15" s="248"/>
      <c r="B15" s="244"/>
      <c r="C15" s="244"/>
      <c r="D15" s="244"/>
      <c r="E15" s="244"/>
      <c r="F15" s="244"/>
      <c r="G15" s="1149" t="s">
        <v>484</v>
      </c>
      <c r="H15" s="1150"/>
      <c r="I15" s="1150"/>
      <c r="J15" s="1151"/>
      <c r="K15" s="267">
        <v>27034</v>
      </c>
      <c r="L15" s="268">
        <v>2343</v>
      </c>
      <c r="M15" s="269">
        <v>1853</v>
      </c>
      <c r="N15" s="270">
        <v>26.4</v>
      </c>
    </row>
    <row r="16" spans="1:16" x14ac:dyDescent="0.15">
      <c r="A16" s="248"/>
      <c r="B16" s="244"/>
      <c r="C16" s="244"/>
      <c r="D16" s="244"/>
      <c r="E16" s="244"/>
      <c r="F16" s="244"/>
      <c r="G16" s="1152" t="s">
        <v>485</v>
      </c>
      <c r="H16" s="1153"/>
      <c r="I16" s="1153"/>
      <c r="J16" s="1154"/>
      <c r="K16" s="268">
        <v>-101344</v>
      </c>
      <c r="L16" s="268">
        <v>-8784</v>
      </c>
      <c r="M16" s="269">
        <v>-9315</v>
      </c>
      <c r="N16" s="270">
        <v>-5.7</v>
      </c>
    </row>
    <row r="17" spans="1:16" x14ac:dyDescent="0.15">
      <c r="A17" s="248"/>
      <c r="B17" s="244"/>
      <c r="C17" s="244"/>
      <c r="D17" s="244"/>
      <c r="E17" s="244"/>
      <c r="F17" s="244"/>
      <c r="G17" s="1152" t="s">
        <v>168</v>
      </c>
      <c r="H17" s="1153"/>
      <c r="I17" s="1153"/>
      <c r="J17" s="1154"/>
      <c r="K17" s="268">
        <v>1262440</v>
      </c>
      <c r="L17" s="268">
        <v>109425</v>
      </c>
      <c r="M17" s="269">
        <v>108353</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9.7100000000000009</v>
      </c>
      <c r="L21" s="281">
        <v>10.050000000000001</v>
      </c>
      <c r="M21" s="282">
        <v>-0.34</v>
      </c>
      <c r="N21" s="249"/>
      <c r="O21" s="283"/>
      <c r="P21" s="279"/>
    </row>
    <row r="22" spans="1:16" s="284" customFormat="1" x14ac:dyDescent="0.15">
      <c r="A22" s="279"/>
      <c r="B22" s="249"/>
      <c r="C22" s="249"/>
      <c r="D22" s="249"/>
      <c r="E22" s="249"/>
      <c r="F22" s="249"/>
      <c r="G22" s="1144" t="s">
        <v>491</v>
      </c>
      <c r="H22" s="1145"/>
      <c r="I22" s="1145"/>
      <c r="J22" s="1146"/>
      <c r="K22" s="285">
        <v>97.9</v>
      </c>
      <c r="L22" s="286">
        <v>96.3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764342</v>
      </c>
      <c r="L32" s="294">
        <v>66251</v>
      </c>
      <c r="M32" s="295">
        <v>56391</v>
      </c>
      <c r="N32" s="296">
        <v>17.5</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t="s">
        <v>482</v>
      </c>
      <c r="L34" s="294" t="s">
        <v>482</v>
      </c>
      <c r="M34" s="295">
        <v>12</v>
      </c>
      <c r="N34" s="296" t="s">
        <v>482</v>
      </c>
    </row>
    <row r="35" spans="1:16" ht="27" customHeight="1" x14ac:dyDescent="0.15">
      <c r="A35" s="248"/>
      <c r="B35" s="244"/>
      <c r="C35" s="244"/>
      <c r="D35" s="244"/>
      <c r="E35" s="244"/>
      <c r="F35" s="244"/>
      <c r="G35" s="1160" t="s">
        <v>498</v>
      </c>
      <c r="H35" s="1161"/>
      <c r="I35" s="1161"/>
      <c r="J35" s="1162"/>
      <c r="K35" s="294">
        <v>17637</v>
      </c>
      <c r="L35" s="294">
        <v>1529</v>
      </c>
      <c r="M35" s="295">
        <v>15281</v>
      </c>
      <c r="N35" s="296">
        <v>-90</v>
      </c>
    </row>
    <row r="36" spans="1:16" ht="27" customHeight="1" x14ac:dyDescent="0.15">
      <c r="A36" s="248"/>
      <c r="B36" s="244"/>
      <c r="C36" s="244"/>
      <c r="D36" s="244"/>
      <c r="E36" s="244"/>
      <c r="F36" s="244"/>
      <c r="G36" s="1160" t="s">
        <v>499</v>
      </c>
      <c r="H36" s="1161"/>
      <c r="I36" s="1161"/>
      <c r="J36" s="1162"/>
      <c r="K36" s="294">
        <v>146811</v>
      </c>
      <c r="L36" s="294">
        <v>12725</v>
      </c>
      <c r="M36" s="295">
        <v>4643</v>
      </c>
      <c r="N36" s="296">
        <v>174.1</v>
      </c>
    </row>
    <row r="37" spans="1:16" ht="13.5" customHeight="1" x14ac:dyDescent="0.15">
      <c r="A37" s="248"/>
      <c r="B37" s="244"/>
      <c r="C37" s="244"/>
      <c r="D37" s="244"/>
      <c r="E37" s="244"/>
      <c r="F37" s="244"/>
      <c r="G37" s="1160" t="s">
        <v>500</v>
      </c>
      <c r="H37" s="1161"/>
      <c r="I37" s="1161"/>
      <c r="J37" s="1162"/>
      <c r="K37" s="294" t="s">
        <v>482</v>
      </c>
      <c r="L37" s="294" t="s">
        <v>482</v>
      </c>
      <c r="M37" s="295">
        <v>1074</v>
      </c>
      <c r="N37" s="296" t="s">
        <v>482</v>
      </c>
    </row>
    <row r="38" spans="1:16" ht="27" customHeight="1" x14ac:dyDescent="0.15">
      <c r="A38" s="248"/>
      <c r="B38" s="244"/>
      <c r="C38" s="244"/>
      <c r="D38" s="244"/>
      <c r="E38" s="244"/>
      <c r="F38" s="244"/>
      <c r="G38" s="1163" t="s">
        <v>501</v>
      </c>
      <c r="H38" s="1164"/>
      <c r="I38" s="1164"/>
      <c r="J38" s="1165"/>
      <c r="K38" s="297" t="s">
        <v>482</v>
      </c>
      <c r="L38" s="297" t="s">
        <v>482</v>
      </c>
      <c r="M38" s="298">
        <v>6</v>
      </c>
      <c r="N38" s="299" t="s">
        <v>482</v>
      </c>
      <c r="O38" s="293"/>
    </row>
    <row r="39" spans="1:16" x14ac:dyDescent="0.15">
      <c r="A39" s="248"/>
      <c r="B39" s="244"/>
      <c r="C39" s="244"/>
      <c r="D39" s="244"/>
      <c r="E39" s="244"/>
      <c r="F39" s="244"/>
      <c r="G39" s="1163" t="s">
        <v>502</v>
      </c>
      <c r="H39" s="1164"/>
      <c r="I39" s="1164"/>
      <c r="J39" s="1165"/>
      <c r="K39" s="300">
        <v>-3200</v>
      </c>
      <c r="L39" s="300">
        <v>-277</v>
      </c>
      <c r="M39" s="301">
        <v>-3030</v>
      </c>
      <c r="N39" s="302">
        <v>-90.9</v>
      </c>
      <c r="O39" s="293"/>
    </row>
    <row r="40" spans="1:16" ht="27" customHeight="1" x14ac:dyDescent="0.15">
      <c r="A40" s="248"/>
      <c r="B40" s="244"/>
      <c r="C40" s="244"/>
      <c r="D40" s="244"/>
      <c r="E40" s="244"/>
      <c r="F40" s="244"/>
      <c r="G40" s="1160" t="s">
        <v>503</v>
      </c>
      <c r="H40" s="1161"/>
      <c r="I40" s="1161"/>
      <c r="J40" s="1162"/>
      <c r="K40" s="300">
        <v>-623326</v>
      </c>
      <c r="L40" s="300">
        <v>-54028</v>
      </c>
      <c r="M40" s="301">
        <v>-51711</v>
      </c>
      <c r="N40" s="302">
        <v>4.5</v>
      </c>
      <c r="O40" s="293"/>
    </row>
    <row r="41" spans="1:16" x14ac:dyDescent="0.15">
      <c r="A41" s="248"/>
      <c r="B41" s="244"/>
      <c r="C41" s="244"/>
      <c r="D41" s="244"/>
      <c r="E41" s="244"/>
      <c r="F41" s="244"/>
      <c r="G41" s="1166" t="s">
        <v>279</v>
      </c>
      <c r="H41" s="1167"/>
      <c r="I41" s="1167"/>
      <c r="J41" s="1168"/>
      <c r="K41" s="294">
        <v>302264</v>
      </c>
      <c r="L41" s="300">
        <v>26200</v>
      </c>
      <c r="M41" s="301">
        <v>22665</v>
      </c>
      <c r="N41" s="302">
        <v>15.6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848441</v>
      </c>
      <c r="J51" s="320">
        <v>70698</v>
      </c>
      <c r="K51" s="321">
        <v>-6.4</v>
      </c>
      <c r="L51" s="322">
        <v>70897</v>
      </c>
      <c r="M51" s="323">
        <v>-20.6</v>
      </c>
      <c r="N51" s="324">
        <v>14.2</v>
      </c>
    </row>
    <row r="52" spans="1:14" x14ac:dyDescent="0.15">
      <c r="A52" s="248"/>
      <c r="B52" s="244"/>
      <c r="C52" s="244"/>
      <c r="D52" s="244"/>
      <c r="E52" s="244"/>
      <c r="F52" s="244"/>
      <c r="G52" s="325"/>
      <c r="H52" s="326" t="s">
        <v>514</v>
      </c>
      <c r="I52" s="327">
        <v>338010</v>
      </c>
      <c r="J52" s="328">
        <v>28165</v>
      </c>
      <c r="K52" s="329">
        <v>-41.8</v>
      </c>
      <c r="L52" s="330">
        <v>39878</v>
      </c>
      <c r="M52" s="331">
        <v>-7.2</v>
      </c>
      <c r="N52" s="332">
        <v>-34.6</v>
      </c>
    </row>
    <row r="53" spans="1:14" x14ac:dyDescent="0.15">
      <c r="A53" s="248"/>
      <c r="B53" s="244"/>
      <c r="C53" s="244"/>
      <c r="D53" s="244"/>
      <c r="E53" s="244"/>
      <c r="F53" s="244"/>
      <c r="G53" s="310" t="s">
        <v>515</v>
      </c>
      <c r="H53" s="311"/>
      <c r="I53" s="319">
        <v>837478</v>
      </c>
      <c r="J53" s="320">
        <v>70667</v>
      </c>
      <c r="K53" s="321">
        <v>0</v>
      </c>
      <c r="L53" s="322">
        <v>66496</v>
      </c>
      <c r="M53" s="323">
        <v>-6.2</v>
      </c>
      <c r="N53" s="324">
        <v>6.2</v>
      </c>
    </row>
    <row r="54" spans="1:14" x14ac:dyDescent="0.15">
      <c r="A54" s="248"/>
      <c r="B54" s="244"/>
      <c r="C54" s="244"/>
      <c r="D54" s="244"/>
      <c r="E54" s="244"/>
      <c r="F54" s="244"/>
      <c r="G54" s="325"/>
      <c r="H54" s="326" t="s">
        <v>514</v>
      </c>
      <c r="I54" s="327">
        <v>227556</v>
      </c>
      <c r="J54" s="328">
        <v>19201</v>
      </c>
      <c r="K54" s="329">
        <v>-31.8</v>
      </c>
      <c r="L54" s="330">
        <v>36530</v>
      </c>
      <c r="M54" s="331">
        <v>-8.4</v>
      </c>
      <c r="N54" s="332">
        <v>-23.4</v>
      </c>
    </row>
    <row r="55" spans="1:14" x14ac:dyDescent="0.15">
      <c r="A55" s="248"/>
      <c r="B55" s="244"/>
      <c r="C55" s="244"/>
      <c r="D55" s="244"/>
      <c r="E55" s="244"/>
      <c r="F55" s="244"/>
      <c r="G55" s="310" t="s">
        <v>516</v>
      </c>
      <c r="H55" s="311"/>
      <c r="I55" s="319">
        <v>1725667</v>
      </c>
      <c r="J55" s="320">
        <v>146330</v>
      </c>
      <c r="K55" s="321">
        <v>107.1</v>
      </c>
      <c r="L55" s="322">
        <v>82748</v>
      </c>
      <c r="M55" s="323">
        <v>24.4</v>
      </c>
      <c r="N55" s="324">
        <v>82.7</v>
      </c>
    </row>
    <row r="56" spans="1:14" x14ac:dyDescent="0.15">
      <c r="A56" s="248"/>
      <c r="B56" s="244"/>
      <c r="C56" s="244"/>
      <c r="D56" s="244"/>
      <c r="E56" s="244"/>
      <c r="F56" s="244"/>
      <c r="G56" s="325"/>
      <c r="H56" s="326" t="s">
        <v>514</v>
      </c>
      <c r="I56" s="327">
        <v>500131</v>
      </c>
      <c r="J56" s="328">
        <v>42409</v>
      </c>
      <c r="K56" s="329">
        <v>120.9</v>
      </c>
      <c r="L56" s="330">
        <v>44732</v>
      </c>
      <c r="M56" s="331">
        <v>22.5</v>
      </c>
      <c r="N56" s="332">
        <v>98.4</v>
      </c>
    </row>
    <row r="57" spans="1:14" x14ac:dyDescent="0.15">
      <c r="A57" s="248"/>
      <c r="B57" s="244"/>
      <c r="C57" s="244"/>
      <c r="D57" s="244"/>
      <c r="E57" s="244"/>
      <c r="F57" s="244"/>
      <c r="G57" s="310" t="s">
        <v>517</v>
      </c>
      <c r="H57" s="311"/>
      <c r="I57" s="319">
        <v>1124146</v>
      </c>
      <c r="J57" s="320">
        <v>96435</v>
      </c>
      <c r="K57" s="321">
        <v>-34.1</v>
      </c>
      <c r="L57" s="322">
        <v>91837</v>
      </c>
      <c r="M57" s="323">
        <v>11</v>
      </c>
      <c r="N57" s="324">
        <v>-45.1</v>
      </c>
    </row>
    <row r="58" spans="1:14" x14ac:dyDescent="0.15">
      <c r="A58" s="248"/>
      <c r="B58" s="244"/>
      <c r="C58" s="244"/>
      <c r="D58" s="244"/>
      <c r="E58" s="244"/>
      <c r="F58" s="244"/>
      <c r="G58" s="325"/>
      <c r="H58" s="326" t="s">
        <v>514</v>
      </c>
      <c r="I58" s="327">
        <v>322866</v>
      </c>
      <c r="J58" s="328">
        <v>27697</v>
      </c>
      <c r="K58" s="329">
        <v>-34.700000000000003</v>
      </c>
      <c r="L58" s="330">
        <v>54439</v>
      </c>
      <c r="M58" s="331">
        <v>21.7</v>
      </c>
      <c r="N58" s="332">
        <v>-56.4</v>
      </c>
    </row>
    <row r="59" spans="1:14" x14ac:dyDescent="0.15">
      <c r="A59" s="248"/>
      <c r="B59" s="244"/>
      <c r="C59" s="244"/>
      <c r="D59" s="244"/>
      <c r="E59" s="244"/>
      <c r="F59" s="244"/>
      <c r="G59" s="310" t="s">
        <v>518</v>
      </c>
      <c r="H59" s="311"/>
      <c r="I59" s="319">
        <v>573750</v>
      </c>
      <c r="J59" s="320">
        <v>49731</v>
      </c>
      <c r="K59" s="321">
        <v>-48.4</v>
      </c>
      <c r="L59" s="322">
        <v>75972</v>
      </c>
      <c r="M59" s="323">
        <v>-17.3</v>
      </c>
      <c r="N59" s="324">
        <v>-31.1</v>
      </c>
    </row>
    <row r="60" spans="1:14" x14ac:dyDescent="0.15">
      <c r="A60" s="248"/>
      <c r="B60" s="244"/>
      <c r="C60" s="244"/>
      <c r="D60" s="244"/>
      <c r="E60" s="244"/>
      <c r="F60" s="244"/>
      <c r="G60" s="325"/>
      <c r="H60" s="326" t="s">
        <v>514</v>
      </c>
      <c r="I60" s="333">
        <v>113849</v>
      </c>
      <c r="J60" s="328">
        <v>9868</v>
      </c>
      <c r="K60" s="329">
        <v>-64.400000000000006</v>
      </c>
      <c r="L60" s="330">
        <v>40712</v>
      </c>
      <c r="M60" s="331">
        <v>-25.2</v>
      </c>
      <c r="N60" s="332">
        <v>-39.200000000000003</v>
      </c>
    </row>
    <row r="61" spans="1:14" x14ac:dyDescent="0.15">
      <c r="A61" s="248"/>
      <c r="B61" s="244"/>
      <c r="C61" s="244"/>
      <c r="D61" s="244"/>
      <c r="E61" s="244"/>
      <c r="F61" s="244"/>
      <c r="G61" s="310" t="s">
        <v>519</v>
      </c>
      <c r="H61" s="334"/>
      <c r="I61" s="335">
        <v>1021896</v>
      </c>
      <c r="J61" s="336">
        <v>86772</v>
      </c>
      <c r="K61" s="337">
        <v>3.6</v>
      </c>
      <c r="L61" s="338">
        <v>77590</v>
      </c>
      <c r="M61" s="339">
        <v>-1.7</v>
      </c>
      <c r="N61" s="324">
        <v>5.3</v>
      </c>
    </row>
    <row r="62" spans="1:14" x14ac:dyDescent="0.15">
      <c r="A62" s="248"/>
      <c r="B62" s="244"/>
      <c r="C62" s="244"/>
      <c r="D62" s="244"/>
      <c r="E62" s="244"/>
      <c r="F62" s="244"/>
      <c r="G62" s="325"/>
      <c r="H62" s="326" t="s">
        <v>514</v>
      </c>
      <c r="I62" s="327">
        <v>300482</v>
      </c>
      <c r="J62" s="328">
        <v>25468</v>
      </c>
      <c r="K62" s="329">
        <v>-10.4</v>
      </c>
      <c r="L62" s="330">
        <v>43258</v>
      </c>
      <c r="M62" s="331">
        <v>0.7</v>
      </c>
      <c r="N62" s="332">
        <v>-11.1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12" scale="7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33.78</v>
      </c>
      <c r="G47" s="12">
        <v>41.65</v>
      </c>
      <c r="H47" s="12">
        <v>47.73</v>
      </c>
      <c r="I47" s="12">
        <v>43.28</v>
      </c>
      <c r="J47" s="13">
        <v>48.84</v>
      </c>
    </row>
    <row r="48" spans="2:10" ht="57.75" customHeight="1" x14ac:dyDescent="0.15">
      <c r="B48" s="14"/>
      <c r="C48" s="1171" t="s">
        <v>4</v>
      </c>
      <c r="D48" s="1171"/>
      <c r="E48" s="1172"/>
      <c r="F48" s="15">
        <v>14.15</v>
      </c>
      <c r="G48" s="16">
        <v>11.35</v>
      </c>
      <c r="H48" s="16">
        <v>7.18</v>
      </c>
      <c r="I48" s="16">
        <v>13.7</v>
      </c>
      <c r="J48" s="17">
        <v>15.34</v>
      </c>
    </row>
    <row r="49" spans="2:10" ht="57.75" customHeight="1" thickBot="1" x14ac:dyDescent="0.2">
      <c r="B49" s="18"/>
      <c r="C49" s="1173" t="s">
        <v>5</v>
      </c>
      <c r="D49" s="1173"/>
      <c r="E49" s="1174"/>
      <c r="F49" s="19" t="s">
        <v>526</v>
      </c>
      <c r="G49" s="20" t="s">
        <v>527</v>
      </c>
      <c r="H49" s="20" t="s">
        <v>528</v>
      </c>
      <c r="I49" s="20" t="s">
        <v>529</v>
      </c>
      <c r="J49" s="21">
        <v>2.57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12" scale="78"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2017-04-24T01:06:00Z</cp:lastPrinted>
  <dcterms:created xsi:type="dcterms:W3CDTF">2017-02-15T20:08:09Z</dcterms:created>
  <dcterms:modified xsi:type="dcterms:W3CDTF">2017-05-25T01:25:02Z</dcterms:modified>
</cp:coreProperties>
</file>