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45" windowWidth="15480" windowHeight="804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  <sheet name="【様式5】（明細）物品調達" sheetId="6" r:id="rId6"/>
  </sheets>
  <definedNames>
    <definedName name="_xlnm.Print_Area" localSheetId="1">'【様式1】総費用年度別内訳表'!$B$2:$N$40</definedName>
    <definedName name="_xlnm.Print_Area" localSheetId="2">'【様式2】見積額一覧（システム開発・機能追加改修）'!$A$1:$L$35</definedName>
    <definedName name="_xlnm.Print_Area" localSheetId="3">'【様式3】（明細）システム開発・機能追加改修'!$A$1:$U$80</definedName>
    <definedName name="_xlnm.Print_Area" localSheetId="4">'【様式4】（明細）運用保守委託'!$A$1:$T$22</definedName>
    <definedName name="_xlnm.Print_Area" localSheetId="5">'【様式5】（明細）物品調達'!$A$1:$W$75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<sst xmlns="http://schemas.openxmlformats.org/spreadsheetml/2006/main" count="311" uniqueCount="203">
  <si>
    <t>基本設計</t>
  </si>
  <si>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</si>
  <si>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</si>
  <si>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</si>
  <si>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</si>
  <si>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</si>
  <si>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</si>
  <si>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</si>
  <si>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</si>
  <si>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</si>
  <si>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</si>
  <si>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</si>
  <si>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</si>
  <si>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</si>
  <si>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</si>
  <si>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</si>
  <si>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</si>
  <si>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金額
（年額）</t>
  </si>
  <si>
    <t>A機能</t>
  </si>
  <si>
    <t>B機能</t>
  </si>
  <si>
    <t>C機能</t>
  </si>
  <si>
    <t>システム開発／機能追加・改修</t>
  </si>
  <si>
    <t>工数
（人月）</t>
  </si>
  <si>
    <t>システム運用管理</t>
  </si>
  <si>
    <t>サービス利用（ASＰ、SaaS等のシステム利用に係る費用）</t>
  </si>
  <si>
    <t>プログラム設計・製造（単体テストを含む）</t>
  </si>
  <si>
    <t>内部結合テスト</t>
  </si>
  <si>
    <t>外部結合テスト</t>
  </si>
  <si>
    <t>総合テスト（連携テスト）</t>
  </si>
  <si>
    <t>システム運用管理</t>
  </si>
  <si>
    <t>システム定常運用</t>
  </si>
  <si>
    <t>ソフトウェアパッチ適用</t>
  </si>
  <si>
    <t>常駐ヘルプデスク等</t>
  </si>
  <si>
    <t>常駐ヘルプデスク等</t>
  </si>
  <si>
    <t>常駐者による問い合わせ対応</t>
  </si>
  <si>
    <t>データ移行</t>
  </si>
  <si>
    <t>移行設計</t>
  </si>
  <si>
    <t>移行開発</t>
  </si>
  <si>
    <t>移行テスト</t>
  </si>
  <si>
    <t>移行</t>
  </si>
  <si>
    <t>マニュアル整備</t>
  </si>
  <si>
    <t>ユーザマニュアル整備</t>
  </si>
  <si>
    <t>運用マニュアル整備</t>
  </si>
  <si>
    <t>回線使用料</t>
  </si>
  <si>
    <t>ユーザ支援</t>
  </si>
  <si>
    <t>ユーザ受入テスト支援</t>
  </si>
  <si>
    <t>基盤設計・構築</t>
  </si>
  <si>
    <t>基盤設計</t>
  </si>
  <si>
    <t>基盤構築（動作確認を含む）</t>
  </si>
  <si>
    <t>性能テスト</t>
  </si>
  <si>
    <t>運用テスト</t>
  </si>
  <si>
    <t>運用設計</t>
  </si>
  <si>
    <t>運用手続き整備</t>
  </si>
  <si>
    <t>見積根拠・明細資料名など</t>
  </si>
  <si>
    <t>基盤構築支援</t>
  </si>
  <si>
    <t>●システム開発／機能追加・改修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</si>
  <si>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</si>
  <si>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</si>
  <si>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</si>
  <si>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</si>
  <si>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</si>
  <si>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</si>
  <si>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仕様書作成支援</t>
  </si>
  <si>
    <t>テスト</t>
  </si>
  <si>
    <t>移行（基盤設計・構築～データ移行）</t>
  </si>
  <si>
    <t>付帯業務</t>
  </si>
  <si>
    <t>その他</t>
  </si>
  <si>
    <t>室内LAN整備</t>
  </si>
  <si>
    <t>現行システムのハードウェア廃棄</t>
  </si>
  <si>
    <t>・想定するテストケース数などを記入</t>
  </si>
  <si>
    <t>・想定する移行対象データ数などを記入</t>
  </si>
  <si>
    <t>運用業務フロー図整備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</si>
  <si>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</si>
  <si>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</si>
  <si>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</si>
  <si>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</si>
  <si>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</si>
  <si>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</si>
  <si>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</si>
  <si>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</si>
  <si>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</si>
  <si>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</si>
  <si>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</si>
  <si>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</si>
  <si>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</si>
  <si>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システム開発／機能追加・改修（パッケージ開発を含む）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</si>
  <si>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</si>
  <si>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</si>
  <si>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</si>
  <si>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</si>
  <si>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</si>
  <si>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</si>
  <si>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</si>
  <si>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</si>
  <si>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</si>
  <si>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ユーザ教育研修</t>
  </si>
  <si>
    <t>●履行期間</t>
  </si>
  <si>
    <t>●見積額</t>
  </si>
  <si>
    <t>●見積前提</t>
  </si>
  <si>
    <t>金額</t>
  </si>
  <si>
    <t>運用保守委託（5年間）</t>
  </si>
  <si>
    <t>プロジェクトマネージャ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</si>
  <si>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</si>
  <si>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</si>
  <si>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</si>
  <si>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</si>
  <si>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</si>
  <si>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システムエンジニア</t>
  </si>
  <si>
    <t>システム管理技術者</t>
  </si>
  <si>
    <t>ｼｽﾃﾑ管理技術者</t>
  </si>
  <si>
    <t>●システム開発</t>
  </si>
  <si>
    <t>パッケージ費用</t>
  </si>
  <si>
    <t>（単位：円）</t>
  </si>
  <si>
    <t>項目</t>
  </si>
  <si>
    <t>年度展開</t>
  </si>
  <si>
    <t>計</t>
  </si>
  <si>
    <t>備考</t>
  </si>
  <si>
    <t>システム開発／機能追加・改修</t>
  </si>
  <si>
    <t>システム開発／機能追加・改修（パッケージ開発を含む）</t>
  </si>
  <si>
    <t>小計</t>
  </si>
  <si>
    <t>運用保守委託</t>
  </si>
  <si>
    <t>システム運用保守</t>
  </si>
  <si>
    <t>システム運用管理</t>
  </si>
  <si>
    <t>常駐ヘルプデスク等</t>
  </si>
  <si>
    <t>回線使用料</t>
  </si>
  <si>
    <t>サービス利用（ASＰ、SaaS等のシステム利用に係る費用）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</si>
  <si>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</si>
  <si>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</si>
  <si>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</si>
  <si>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</si>
  <si>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</si>
  <si>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○○システム再構築・運用保守業務委託　総費用年度別内訳表</t>
  </si>
  <si>
    <t>ﾌﾟﾛｸﾞﾗﾏ-</t>
  </si>
  <si>
    <t>システム開発／機能追加・改修費用</t>
  </si>
  <si>
    <t>パッケージXXX</t>
  </si>
  <si>
    <t>パッケージXXX  オプションX</t>
  </si>
  <si>
    <t>システム開発</t>
  </si>
  <si>
    <t>H○○年度</t>
  </si>
  <si>
    <t>契約締結から機器納入まで想定される期間（※2）</t>
  </si>
  <si>
    <t>3．</t>
  </si>
  <si>
    <t>※２：契約締結から、機器調達を経て機器搬入・設置までの期間</t>
  </si>
  <si>
    <t>ハードウェア／ソフトウェア調達（買い取り）（※3）</t>
  </si>
  <si>
    <t>ハードウェア／ソフトウェア調達（リース）（※4）</t>
  </si>
  <si>
    <t>ハードウェア費用</t>
  </si>
  <si>
    <t>ソフトウェア費用</t>
  </si>
  <si>
    <t>ハードウェア保守費用</t>
  </si>
  <si>
    <t>ソフトウェア保守費用</t>
  </si>
  <si>
    <t>●物品調達費用（リース）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</si>
  <si>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</si>
  <si>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</si>
  <si>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</si>
  <si>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</si>
  <si>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</si>
  <si>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</si>
  <si>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</si>
  <si>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</si>
  <si>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</si>
  <si>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</si>
  <si>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</si>
  <si>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</si>
  <si>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Web/APサーバ</t>
  </si>
  <si>
    <t>ハードウェア</t>
  </si>
  <si>
    <t>○○○○サーバ</t>
  </si>
  <si>
    <t>基本仕様</t>
  </si>
  <si>
    <t>OS：-</t>
  </si>
  <si>
    <t>CPU：Xeonプロセッサ E5502(1.86GHz)</t>
  </si>
  <si>
    <t>メモリ：2GB</t>
  </si>
  <si>
    <t>HDD：-</t>
  </si>
  <si>
    <t>基本CPU変換機構(Xeon E5520(2.26GHz/8MB))</t>
  </si>
  <si>
    <t>Xeonプロセッサ E5520(2.26GHz/8MB)</t>
  </si>
  <si>
    <t>拡張RAMモジュール2GB</t>
  </si>
  <si>
    <t>基本SASアレイコントローラカード変換機構</t>
  </si>
  <si>
    <t>内蔵ハードディスクユニット100GB</t>
  </si>
  <si>
    <t>ソフトウェア</t>
  </si>
  <si>
    <t>Microsoft WindowsServer2008 Standard Gov Open License B</t>
  </si>
  <si>
    <t>Microsoft WindowsServer2008 Standard ライセンス用メディア</t>
  </si>
  <si>
    <t>SOFTWARE-A ver.3</t>
  </si>
  <si>
    <t>SOFTWARE-A ver.3 APW3サーバ追加ライセンス</t>
  </si>
  <si>
    <t>SOFTWARE-B ﾗｲｾﾝｽ</t>
  </si>
  <si>
    <t>DBサーバ</t>
  </si>
  <si>
    <t>OS：無し</t>
  </si>
  <si>
    <t>基本RAMモジュール変換機構 4GB</t>
  </si>
  <si>
    <t>拡張RAMモジュール4GB</t>
  </si>
  <si>
    <t>SOFTWARE-C-Pro</t>
  </si>
  <si>
    <t>SOFTWARE-C-Pro　ｺﾋﾟｰﾗｲｾﾝｽ</t>
  </si>
  <si>
    <t>SOFTWARE-D Standard Edition ﾗｲｾﾝｽ</t>
  </si>
  <si>
    <t>運用管理サーバ</t>
  </si>
  <si>
    <t>SOFTWARE for Windows 20　ﾒﾃﾞｨｱ・ｽﾛｯﾄ</t>
  </si>
  <si>
    <t>SOFTWARE for Windows VaultDR Server</t>
  </si>
  <si>
    <t>SOFTWARE for Windows 追加5ｸﾗｲｱﾝﾄ</t>
  </si>
  <si>
    <t>SOFTWARE for Windows 追加1ｸﾗｲｱﾝﾄ</t>
  </si>
  <si>
    <t>ハードウェア小計</t>
  </si>
  <si>
    <t>ソフトウェア小計</t>
  </si>
  <si>
    <t>合計</t>
  </si>
  <si>
    <t>物品調達（買い取り）</t>
  </si>
  <si>
    <t>物品調達（リース）</t>
  </si>
  <si>
    <t>※３：ハードウェア／ソフトウェアが買い取りの場合</t>
  </si>
  <si>
    <t>※４：ハードウェア／ソフトウェアがリースの場合</t>
  </si>
  <si>
    <t>中計</t>
  </si>
  <si>
    <t>物品運用保守委託（買い取り）</t>
  </si>
  <si>
    <t>物品運用保守委託（リース）</t>
  </si>
  <si>
    <t>※リースの場合は、赤枠内も記入</t>
  </si>
  <si>
    <t>三重県人口推計システム再構築・運用保守業務委託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</si>
</sst>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>
        <color rgb="FFFF0000"/>
      </left>
      <right style="hair"/>
      <top>
        <color indexed="63"/>
      </top>
      <bottom style="thin"/>
    </border>
    <border>
      <left style="hair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21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right" vertical="center"/>
    </xf>
    <xf numFmtId="186" fontId="4" fillId="0" borderId="24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8" xfId="0" applyFont="1" applyFill="1" applyBorder="1" applyAlignment="1">
      <alignment vertical="center"/>
    </xf>
    <xf numFmtId="0" fontId="4" fillId="34" borderId="29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30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31" xfId="63" applyFont="1" applyFill="1" applyBorder="1" applyAlignment="1">
      <alignment horizontal="left" vertical="center"/>
      <protection/>
    </xf>
    <xf numFmtId="0" fontId="11" fillId="33" borderId="32" xfId="63" applyFont="1" applyFill="1" applyBorder="1" applyAlignment="1">
      <alignment horizontal="left" vertical="center"/>
      <protection/>
    </xf>
    <xf numFmtId="0" fontId="11" fillId="33" borderId="33" xfId="63" applyFont="1" applyFill="1" applyBorder="1" applyAlignment="1">
      <alignment horizontal="center"/>
      <protection/>
    </xf>
    <xf numFmtId="186" fontId="11" fillId="33" borderId="33" xfId="63" applyNumberFormat="1" applyFont="1" applyFill="1" applyBorder="1" applyAlignment="1">
      <alignment horizontal="center"/>
      <protection/>
    </xf>
    <xf numFmtId="186" fontId="14" fillId="33" borderId="33" xfId="63" applyNumberFormat="1" applyFont="1" applyFill="1" applyBorder="1" applyAlignment="1">
      <alignment horizontal="right" vertical="top"/>
      <protection/>
    </xf>
    <xf numFmtId="186" fontId="11" fillId="33" borderId="34" xfId="63" applyNumberFormat="1" applyFont="1" applyFill="1" applyBorder="1" applyAlignment="1">
      <alignment horizontal="center"/>
      <protection/>
    </xf>
    <xf numFmtId="0" fontId="11" fillId="33" borderId="25" xfId="63" applyFont="1" applyFill="1" applyBorder="1">
      <alignment/>
      <protection/>
    </xf>
    <xf numFmtId="0" fontId="11" fillId="34" borderId="35" xfId="63" applyFont="1" applyFill="1" applyBorder="1">
      <alignment/>
      <protection/>
    </xf>
    <xf numFmtId="0" fontId="11" fillId="34" borderId="36" xfId="63" applyFont="1" applyFill="1" applyBorder="1">
      <alignment/>
      <protection/>
    </xf>
    <xf numFmtId="186" fontId="11" fillId="0" borderId="37" xfId="63" applyNumberFormat="1" applyFont="1" applyFill="1" applyBorder="1">
      <alignment/>
      <protection/>
    </xf>
    <xf numFmtId="186" fontId="11" fillId="0" borderId="38" xfId="63" applyNumberFormat="1" applyFont="1" applyFill="1" applyBorder="1">
      <alignment/>
      <protection/>
    </xf>
    <xf numFmtId="186" fontId="11" fillId="0" borderId="39" xfId="63" applyNumberFormat="1" applyFont="1" applyFill="1" applyBorder="1">
      <alignment/>
      <protection/>
    </xf>
    <xf numFmtId="186" fontId="11" fillId="0" borderId="40" xfId="63" applyNumberFormat="1" applyFont="1" applyFill="1" applyBorder="1">
      <alignment/>
      <protection/>
    </xf>
    <xf numFmtId="0" fontId="11" fillId="0" borderId="41" xfId="63" applyFont="1" applyBorder="1" applyAlignment="1">
      <alignment wrapText="1" shrinkToFit="1"/>
      <protection/>
    </xf>
    <xf numFmtId="0" fontId="11" fillId="34" borderId="22" xfId="63" applyFont="1" applyFill="1" applyBorder="1">
      <alignment/>
      <protection/>
    </xf>
    <xf numFmtId="0" fontId="11" fillId="34" borderId="16" xfId="63" applyFont="1" applyFill="1" applyBorder="1">
      <alignment/>
      <protection/>
    </xf>
    <xf numFmtId="186" fontId="11" fillId="0" borderId="42" xfId="63" applyNumberFormat="1" applyFont="1" applyFill="1" applyBorder="1">
      <alignment/>
      <protection/>
    </xf>
    <xf numFmtId="186" fontId="11" fillId="0" borderId="43" xfId="63" applyNumberFormat="1" applyFont="1" applyFill="1" applyBorder="1">
      <alignment/>
      <protection/>
    </xf>
    <xf numFmtId="189" fontId="11" fillId="0" borderId="43" xfId="63" applyNumberFormat="1" applyFont="1" applyFill="1" applyBorder="1">
      <alignment/>
      <protection/>
    </xf>
    <xf numFmtId="186" fontId="11" fillId="0" borderId="44" xfId="63" applyNumberFormat="1" applyFont="1" applyFill="1" applyBorder="1">
      <alignment/>
      <protection/>
    </xf>
    <xf numFmtId="186" fontId="11" fillId="0" borderId="10" xfId="63" applyNumberFormat="1" applyFont="1" applyFill="1" applyBorder="1">
      <alignment/>
      <protection/>
    </xf>
    <xf numFmtId="0" fontId="11" fillId="0" borderId="45" xfId="63" applyFont="1" applyBorder="1" applyAlignment="1">
      <alignment wrapText="1" shrinkToFit="1"/>
      <protection/>
    </xf>
    <xf numFmtId="0" fontId="11" fillId="33" borderId="30" xfId="63" applyFont="1" applyFill="1" applyBorder="1">
      <alignment/>
      <protection/>
    </xf>
    <xf numFmtId="0" fontId="11" fillId="33" borderId="28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186" fontId="11" fillId="33" borderId="18" xfId="63" applyNumberFormat="1" applyFont="1" applyFill="1" applyBorder="1">
      <alignment/>
      <protection/>
    </xf>
    <xf numFmtId="186" fontId="11" fillId="33" borderId="24" xfId="63" applyNumberFormat="1" applyFont="1" applyFill="1" applyBorder="1">
      <alignment/>
      <protection/>
    </xf>
    <xf numFmtId="186" fontId="11" fillId="33" borderId="23" xfId="63" applyNumberFormat="1" applyFont="1" applyFill="1" applyBorder="1">
      <alignment/>
      <protection/>
    </xf>
    <xf numFmtId="186" fontId="11" fillId="33" borderId="19" xfId="63" applyNumberFormat="1" applyFont="1" applyFill="1" applyBorder="1">
      <alignment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46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8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41" xfId="63" applyFont="1" applyBorder="1" applyAlignment="1">
      <alignment shrinkToFit="1"/>
      <protection/>
    </xf>
    <xf numFmtId="0" fontId="11" fillId="0" borderId="45" xfId="63" applyFont="1" applyBorder="1" applyAlignment="1">
      <alignment shrinkToFit="1"/>
      <protection/>
    </xf>
    <xf numFmtId="38" fontId="11" fillId="33" borderId="23" xfId="63" applyNumberFormat="1" applyFont="1" applyFill="1" applyBorder="1">
      <alignment/>
      <protection/>
    </xf>
    <xf numFmtId="186" fontId="11" fillId="33" borderId="47" xfId="63" applyNumberFormat="1" applyFont="1" applyFill="1" applyBorder="1">
      <alignment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48" xfId="63" applyFont="1" applyFill="1" applyBorder="1">
      <alignment/>
      <protection/>
    </xf>
    <xf numFmtId="186" fontId="11" fillId="34" borderId="48" xfId="63" applyNumberFormat="1" applyFont="1" applyFill="1" applyBorder="1" applyAlignment="1">
      <alignment horizontal="right"/>
      <protection/>
    </xf>
    <xf numFmtId="186" fontId="11" fillId="34" borderId="48" xfId="63" applyNumberFormat="1" applyFont="1" applyFill="1" applyBorder="1">
      <alignment/>
      <protection/>
    </xf>
    <xf numFmtId="0" fontId="11" fillId="34" borderId="36" xfId="63" applyFont="1" applyFill="1" applyBorder="1" applyAlignment="1">
      <alignment shrinkToFit="1"/>
      <protection/>
    </xf>
    <xf numFmtId="5" fontId="11" fillId="34" borderId="25" xfId="63" applyNumberFormat="1" applyFont="1" applyFill="1" applyBorder="1">
      <alignment/>
      <protection/>
    </xf>
    <xf numFmtId="0" fontId="11" fillId="34" borderId="49" xfId="63" applyFont="1" applyFill="1" applyBorder="1">
      <alignment/>
      <protection/>
    </xf>
    <xf numFmtId="186" fontId="11" fillId="0" borderId="50" xfId="63" applyNumberFormat="1" applyFont="1" applyFill="1" applyBorder="1">
      <alignment/>
      <protection/>
    </xf>
    <xf numFmtId="186" fontId="11" fillId="0" borderId="51" xfId="63" applyNumberFormat="1" applyFont="1" applyFill="1" applyBorder="1">
      <alignment/>
      <protection/>
    </xf>
    <xf numFmtId="186" fontId="11" fillId="0" borderId="52" xfId="63" applyNumberFormat="1" applyFont="1" applyFill="1" applyBorder="1">
      <alignment/>
      <protection/>
    </xf>
    <xf numFmtId="0" fontId="11" fillId="0" borderId="53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6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3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46" xfId="0" applyFont="1" applyFill="1" applyBorder="1" applyAlignment="1">
      <alignment horizontal="left" vertical="center"/>
    </xf>
    <xf numFmtId="185" fontId="4" fillId="34" borderId="46" xfId="0" applyNumberFormat="1" applyFont="1" applyFill="1" applyBorder="1" applyAlignment="1">
      <alignment horizontal="right" vertical="center"/>
    </xf>
    <xf numFmtId="184" fontId="6" fillId="34" borderId="11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6" fontId="11" fillId="0" borderId="37" xfId="63" applyNumberFormat="1" applyFont="1" applyFill="1" applyBorder="1" applyAlignment="1">
      <alignment horizontal="right"/>
      <protection/>
    </xf>
    <xf numFmtId="186" fontId="11" fillId="0" borderId="54" xfId="63" applyNumberFormat="1" applyFont="1" applyFill="1" applyBorder="1">
      <alignment/>
      <protection/>
    </xf>
    <xf numFmtId="184" fontId="15" fillId="34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6" fontId="11" fillId="36" borderId="55" xfId="63" applyNumberFormat="1" applyFont="1" applyFill="1" applyBorder="1" applyAlignment="1">
      <alignment horizontal="center" vertical="center"/>
      <protection/>
    </xf>
    <xf numFmtId="49" fontId="4" fillId="34" borderId="11" xfId="0" applyNumberFormat="1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186" fontId="17" fillId="33" borderId="13" xfId="63" applyNumberFormat="1" applyFont="1" applyFill="1" applyBorder="1" applyAlignment="1">
      <alignment shrinkToFit="1"/>
      <protection/>
    </xf>
    <xf numFmtId="5" fontId="11" fillId="34" borderId="35" xfId="63" applyNumberFormat="1" applyFont="1" applyFill="1" applyBorder="1" applyAlignment="1">
      <alignment vertical="center"/>
      <protection/>
    </xf>
    <xf numFmtId="0" fontId="11" fillId="34" borderId="56" xfId="63" applyFont="1" applyFill="1" applyBorder="1">
      <alignment/>
      <protection/>
    </xf>
    <xf numFmtId="186" fontId="11" fillId="0" borderId="57" xfId="63" applyNumberFormat="1" applyFont="1" applyFill="1" applyBorder="1" applyAlignment="1">
      <alignment horizontal="right"/>
      <protection/>
    </xf>
    <xf numFmtId="186" fontId="11" fillId="0" borderId="38" xfId="63" applyNumberFormat="1" applyFont="1" applyFill="1" applyBorder="1" applyAlignment="1">
      <alignment horizontal="right"/>
      <protection/>
    </xf>
    <xf numFmtId="187" fontId="11" fillId="0" borderId="0" xfId="63" applyNumberFormat="1" applyFont="1">
      <alignment/>
      <protection/>
    </xf>
    <xf numFmtId="0" fontId="11" fillId="33" borderId="10" xfId="63" applyFont="1" applyFill="1" applyBorder="1">
      <alignment/>
      <protection/>
    </xf>
    <xf numFmtId="0" fontId="11" fillId="34" borderId="22" xfId="63" applyFont="1" applyFill="1" applyBorder="1" applyAlignment="1">
      <alignment vertical="center"/>
      <protection/>
    </xf>
    <xf numFmtId="0" fontId="11" fillId="34" borderId="58" xfId="63" applyFont="1" applyFill="1" applyBorder="1">
      <alignment/>
      <protection/>
    </xf>
    <xf numFmtId="186" fontId="11" fillId="0" borderId="59" xfId="63" applyNumberFormat="1" applyFont="1" applyFill="1" applyBorder="1">
      <alignment/>
      <protection/>
    </xf>
    <xf numFmtId="186" fontId="11" fillId="0" borderId="43" xfId="63" applyNumberFormat="1" applyFont="1" applyFill="1" applyBorder="1" applyAlignment="1">
      <alignment horizontal="right"/>
      <protection/>
    </xf>
    <xf numFmtId="186" fontId="11" fillId="0" borderId="60" xfId="63" applyNumberFormat="1" applyFont="1" applyFill="1" applyBorder="1">
      <alignment/>
      <protection/>
    </xf>
    <xf numFmtId="10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38" fontId="11" fillId="0" borderId="12" xfId="63" applyNumberFormat="1" applyFont="1" applyFill="1" applyBorder="1">
      <alignment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46" xfId="63" applyFont="1" applyFill="1" applyBorder="1">
      <alignment/>
      <protection/>
    </xf>
    <xf numFmtId="186" fontId="11" fillId="0" borderId="54" xfId="63" applyNumberFormat="1" applyFont="1" applyFill="1" applyBorder="1" applyAlignment="1">
      <alignment horizontal="right"/>
      <protection/>
    </xf>
    <xf numFmtId="186" fontId="11" fillId="0" borderId="61" xfId="63" applyNumberFormat="1" applyFont="1" applyFill="1" applyBorder="1">
      <alignment/>
      <protection/>
    </xf>
    <xf numFmtId="186" fontId="11" fillId="0" borderId="62" xfId="63" applyNumberFormat="1" applyFont="1" applyFill="1" applyBorder="1">
      <alignment/>
      <protection/>
    </xf>
    <xf numFmtId="186" fontId="11" fillId="0" borderId="63" xfId="63" applyNumberFormat="1" applyFont="1" applyFill="1" applyBorder="1">
      <alignment/>
      <protection/>
    </xf>
    <xf numFmtId="186" fontId="11" fillId="33" borderId="20" xfId="63" applyNumberFormat="1" applyFont="1" applyFill="1" applyBorder="1">
      <alignment/>
      <protection/>
    </xf>
    <xf numFmtId="0" fontId="11" fillId="34" borderId="64" xfId="63" applyFont="1" applyFill="1" applyBorder="1">
      <alignment/>
      <protection/>
    </xf>
    <xf numFmtId="186" fontId="11" fillId="33" borderId="21" xfId="63" applyNumberFormat="1" applyFont="1" applyFill="1" applyBorder="1">
      <alignment/>
      <protection/>
    </xf>
    <xf numFmtId="186" fontId="11" fillId="33" borderId="65" xfId="63" applyNumberFormat="1" applyFont="1" applyFill="1" applyBorder="1">
      <alignment/>
      <protection/>
    </xf>
    <xf numFmtId="38" fontId="11" fillId="33" borderId="21" xfId="63" applyNumberFormat="1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0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4" fontId="4" fillId="0" borderId="6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horizontal="right" vertical="center"/>
    </xf>
    <xf numFmtId="184" fontId="4" fillId="0" borderId="18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9" fontId="4" fillId="34" borderId="18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37" borderId="18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6" fontId="11" fillId="33" borderId="14" xfId="63" applyNumberFormat="1" applyFont="1" applyFill="1" applyBorder="1">
      <alignment/>
      <protection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186" fontId="4" fillId="0" borderId="19" xfId="0" applyNumberFormat="1" applyFont="1" applyFill="1" applyBorder="1" applyAlignment="1">
      <alignment horizontal="right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vertical="center"/>
    </xf>
    <xf numFmtId="186" fontId="6" fillId="34" borderId="72" xfId="0" applyNumberFormat="1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186" fontId="6" fillId="0" borderId="72" xfId="0" applyNumberFormat="1" applyFont="1" applyFill="1" applyBorder="1" applyAlignment="1">
      <alignment vertical="center"/>
    </xf>
    <xf numFmtId="187" fontId="4" fillId="0" borderId="71" xfId="0" applyNumberFormat="1" applyFont="1" applyFill="1" applyBorder="1" applyAlignment="1">
      <alignment horizontal="right" vertical="center"/>
    </xf>
    <xf numFmtId="186" fontId="4" fillId="0" borderId="72" xfId="0" applyNumberFormat="1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184" fontId="6" fillId="37" borderId="72" xfId="0" applyNumberFormat="1" applyFont="1" applyFill="1" applyBorder="1" applyAlignment="1">
      <alignment vertical="center"/>
    </xf>
    <xf numFmtId="0" fontId="4" fillId="33" borderId="73" xfId="0" applyFont="1" applyFill="1" applyBorder="1" applyAlignment="1">
      <alignment vertical="center"/>
    </xf>
    <xf numFmtId="184" fontId="6" fillId="37" borderId="74" xfId="0" applyNumberFormat="1" applyFont="1" applyFill="1" applyBorder="1" applyAlignment="1">
      <alignment vertical="center"/>
    </xf>
    <xf numFmtId="184" fontId="6" fillId="37" borderId="75" xfId="0" applyNumberFormat="1" applyFont="1" applyFill="1" applyBorder="1" applyAlignment="1">
      <alignment vertical="center"/>
    </xf>
    <xf numFmtId="184" fontId="16" fillId="0" borderId="76" xfId="0" applyNumberFormat="1" applyFont="1" applyBorder="1" applyAlignment="1">
      <alignment horizontal="right" vertical="center"/>
    </xf>
    <xf numFmtId="184" fontId="16" fillId="0" borderId="77" xfId="0" applyNumberFormat="1" applyFont="1" applyBorder="1" applyAlignment="1">
      <alignment horizontal="right" vertical="center"/>
    </xf>
    <xf numFmtId="0" fontId="4" fillId="0" borderId="7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29" xfId="0" applyNumberFormat="1" applyFont="1" applyFill="1" applyBorder="1" applyAlignment="1">
      <alignment horizontal="left" vertical="center"/>
    </xf>
    <xf numFmtId="184" fontId="16" fillId="0" borderId="79" xfId="0" applyNumberFormat="1" applyFont="1" applyBorder="1" applyAlignment="1">
      <alignment horizontal="right" vertical="center"/>
    </xf>
    <xf numFmtId="184" fontId="16" fillId="0" borderId="8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81" xfId="0" applyNumberFormat="1" applyFont="1" applyFill="1" applyBorder="1" applyAlignment="1">
      <alignment horizontal="left" vertical="center"/>
    </xf>
    <xf numFmtId="49" fontId="4" fillId="34" borderId="82" xfId="0" applyNumberFormat="1" applyFont="1" applyFill="1" applyBorder="1" applyAlignment="1">
      <alignment horizontal="left" vertical="center"/>
    </xf>
    <xf numFmtId="49" fontId="4" fillId="34" borderId="83" xfId="0" applyNumberFormat="1" applyFont="1" applyFill="1" applyBorder="1" applyAlignment="1">
      <alignment horizontal="left" vertical="center"/>
    </xf>
    <xf numFmtId="0" fontId="16" fillId="0" borderId="8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86" xfId="0" applyNumberFormat="1" applyFont="1" applyBorder="1" applyAlignment="1">
      <alignment horizontal="right" vertical="center"/>
    </xf>
    <xf numFmtId="184" fontId="16" fillId="0" borderId="87" xfId="0" applyNumberFormat="1" applyFont="1" applyBorder="1" applyAlignment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184" fontId="16" fillId="0" borderId="84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90" xfId="0" applyNumberFormat="1" applyFont="1" applyBorder="1" applyAlignment="1">
      <alignment horizontal="right" vertical="center"/>
    </xf>
    <xf numFmtId="184" fontId="8" fillId="0" borderId="91" xfId="0" applyNumberFormat="1" applyFont="1" applyBorder="1" applyAlignment="1">
      <alignment horizontal="right" vertical="center"/>
    </xf>
    <xf numFmtId="49" fontId="4" fillId="34" borderId="31" xfId="0" applyNumberFormat="1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92" xfId="0" applyNumberFormat="1" applyFont="1" applyFill="1" applyBorder="1" applyAlignment="1">
      <alignment horizontal="center" vertical="center"/>
    </xf>
    <xf numFmtId="184" fontId="16" fillId="0" borderId="93" xfId="0" applyNumberFormat="1" applyFont="1" applyFill="1" applyBorder="1" applyAlignment="1">
      <alignment horizontal="right" vertical="center"/>
    </xf>
    <xf numFmtId="0" fontId="16" fillId="0" borderId="94" xfId="0" applyFont="1" applyFill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1" fillId="36" borderId="19" xfId="63" applyFont="1" applyFill="1" applyBorder="1" applyAlignment="1">
      <alignment horizontal="center" vertical="center"/>
      <protection/>
    </xf>
    <xf numFmtId="0" fontId="11" fillId="36" borderId="96" xfId="63" applyFont="1" applyFill="1" applyBorder="1" applyAlignment="1">
      <alignment horizontal="center" vertical="center"/>
      <protection/>
    </xf>
    <xf numFmtId="186" fontId="11" fillId="36" borderId="19" xfId="63" applyNumberFormat="1" applyFont="1" applyFill="1" applyBorder="1" applyAlignment="1">
      <alignment horizontal="center" vertical="center"/>
      <protection/>
    </xf>
    <xf numFmtId="186" fontId="11" fillId="36" borderId="96" xfId="63" applyNumberFormat="1" applyFont="1" applyFill="1" applyBorder="1" applyAlignment="1">
      <alignment horizontal="center" vertical="center"/>
      <protection/>
    </xf>
    <xf numFmtId="186" fontId="11" fillId="36" borderId="18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6" borderId="11" xfId="63" applyFont="1" applyFill="1" applyBorder="1" applyAlignment="1">
      <alignment horizontal="center" vertical="center"/>
      <protection/>
    </xf>
    <xf numFmtId="0" fontId="11" fillId="36" borderId="46" xfId="63" applyFont="1" applyFill="1" applyBorder="1" applyAlignment="1">
      <alignment horizontal="center" vertical="center"/>
      <protection/>
    </xf>
    <xf numFmtId="0" fontId="11" fillId="36" borderId="88" xfId="63" applyFont="1" applyFill="1" applyBorder="1" applyAlignment="1">
      <alignment horizontal="center" vertical="center"/>
      <protection/>
    </xf>
    <xf numFmtId="0" fontId="11" fillId="36" borderId="97" xfId="63" applyFont="1" applyFill="1" applyBorder="1" applyAlignment="1">
      <alignment horizontal="center" vertical="center"/>
      <protection/>
    </xf>
    <xf numFmtId="0" fontId="11" fillId="36" borderId="98" xfId="63" applyFont="1" applyFill="1" applyBorder="1" applyAlignment="1">
      <alignment horizontal="center" vertical="center"/>
      <protection/>
    </xf>
    <xf numFmtId="0" fontId="11" fillId="36" borderId="99" xfId="63" applyFont="1" applyFill="1" applyBorder="1" applyAlignment="1">
      <alignment horizontal="center" vertical="center"/>
      <protection/>
    </xf>
    <xf numFmtId="0" fontId="11" fillId="34" borderId="11" xfId="63" applyFont="1" applyFill="1" applyBorder="1" applyAlignment="1">
      <alignment horizontal="left" vertical="center"/>
      <protection/>
    </xf>
    <xf numFmtId="0" fontId="11" fillId="34" borderId="88" xfId="63" applyFont="1" applyFill="1" applyBorder="1" applyAlignment="1">
      <alignment horizontal="left" vertical="center"/>
      <protection/>
    </xf>
    <xf numFmtId="0" fontId="11" fillId="34" borderId="22" xfId="63" applyFont="1" applyFill="1" applyBorder="1" applyAlignment="1">
      <alignment horizontal="left" vertical="center"/>
      <protection/>
    </xf>
    <xf numFmtId="0" fontId="11" fillId="34" borderId="16" xfId="63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6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4" fillId="33" borderId="18" xfId="0" applyNumberFormat="1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0</xdr:rowOff>
    </xdr:from>
    <xdr:to>
      <xdr:col>6</xdr:col>
      <xdr:colOff>371475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05025" y="1524000"/>
          <a:ext cx="1876425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495300</xdr:colOff>
      <xdr:row>22</xdr:row>
      <xdr:rowOff>95250</xdr:rowOff>
    </xdr:from>
    <xdr:to>
      <xdr:col>6</xdr:col>
      <xdr:colOff>361950</xdr:colOff>
      <xdr:row>27</xdr:row>
      <xdr:rowOff>57150</xdr:rowOff>
    </xdr:to>
    <xdr:sp>
      <xdr:nvSpPr>
        <xdr:cNvPr id="2" name="正方形/長方形 6"/>
        <xdr:cNvSpPr>
          <a:spLocks/>
        </xdr:cNvSpPr>
      </xdr:nvSpPr>
      <xdr:spPr>
        <a:xfrm>
          <a:off x="2028825" y="384810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・想定するシステムテスト（内部結合テスト、外部結合テスト、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総合テスト（連携テスト）、性能テスト、運用テストなど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）種別を記入</a:t>
          </a:r>
        </a:p>
      </xdr:txBody>
    </xdr:sp>
    <xdr:clientData/>
  </xdr:twoCellAnchor>
  <xdr:twoCellAnchor>
    <xdr:from>
      <xdr:col>5</xdr:col>
      <xdr:colOff>1057275</xdr:colOff>
      <xdr:row>59</xdr:row>
      <xdr:rowOff>133350</xdr:rowOff>
    </xdr:from>
    <xdr:to>
      <xdr:col>7</xdr:col>
      <xdr:colOff>533400</xdr:colOff>
      <xdr:row>64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2590800" y="102298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1333500</xdr:colOff>
      <xdr:row>74</xdr:row>
      <xdr:rowOff>85725</xdr:rowOff>
    </xdr:from>
    <xdr:to>
      <xdr:col>8</xdr:col>
      <xdr:colOff>152400</xdr:colOff>
      <xdr:row>79</xdr:row>
      <xdr:rowOff>57150</xdr:rowOff>
    </xdr:to>
    <xdr:sp>
      <xdr:nvSpPr>
        <xdr:cNvPr id="4" name="正方形/長方形 9"/>
        <xdr:cNvSpPr>
          <a:spLocks/>
        </xdr:cNvSpPr>
      </xdr:nvSpPr>
      <xdr:spPr>
        <a:xfrm>
          <a:off x="2867025" y="12753975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・想定するその他のイニシャルコスト（室内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838200</xdr:colOff>
      <xdr:row>51</xdr:row>
      <xdr:rowOff>133350</xdr:rowOff>
    </xdr:from>
    <xdr:to>
      <xdr:col>7</xdr:col>
      <xdr:colOff>314325</xdr:colOff>
      <xdr:row>56</xdr:row>
      <xdr:rowOff>95250</xdr:rowOff>
    </xdr:to>
    <xdr:sp>
      <xdr:nvSpPr>
        <xdr:cNvPr id="5" name="正方形/長方形 12"/>
        <xdr:cNvSpPr>
          <a:spLocks/>
        </xdr:cNvSpPr>
      </xdr:nvSpPr>
      <xdr:spPr>
        <a:xfrm>
          <a:off x="2371725" y="885825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1133475</xdr:colOff>
      <xdr:row>67</xdr:row>
      <xdr:rowOff>19050</xdr:rowOff>
    </xdr:from>
    <xdr:to>
      <xdr:col>7</xdr:col>
      <xdr:colOff>609600</xdr:colOff>
      <xdr:row>71</xdr:row>
      <xdr:rowOff>142875</xdr:rowOff>
    </xdr:to>
    <xdr:sp>
      <xdr:nvSpPr>
        <xdr:cNvPr id="6" name="正方形/長方形 13"/>
        <xdr:cNvSpPr>
          <a:spLocks/>
        </xdr:cNvSpPr>
      </xdr:nvSpPr>
      <xdr:spPr>
        <a:xfrm>
          <a:off x="2667000" y="114871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552450</xdr:colOff>
      <xdr:row>37</xdr:row>
      <xdr:rowOff>123825</xdr:rowOff>
    </xdr:from>
    <xdr:to>
      <xdr:col>7</xdr:col>
      <xdr:colOff>38100</xdr:colOff>
      <xdr:row>42</xdr:row>
      <xdr:rowOff>85725</xdr:rowOff>
    </xdr:to>
    <xdr:sp>
      <xdr:nvSpPr>
        <xdr:cNvPr id="7" name="正方形/長方形 14"/>
        <xdr:cNvSpPr>
          <a:spLocks/>
        </xdr:cNvSpPr>
      </xdr:nvSpPr>
      <xdr:spPr>
        <a:xfrm>
          <a:off x="2085975" y="6448425"/>
          <a:ext cx="195262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1057275</xdr:colOff>
      <xdr:row>45</xdr:row>
      <xdr:rowOff>133350</xdr:rowOff>
    </xdr:from>
    <xdr:to>
      <xdr:col>7</xdr:col>
      <xdr:colOff>533400</xdr:colOff>
      <xdr:row>50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2590800" y="78295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47625</xdr:rowOff>
    </xdr:from>
    <xdr:to>
      <xdr:col>19</xdr:col>
      <xdr:colOff>19050</xdr:colOff>
      <xdr:row>2</xdr:row>
      <xdr:rowOff>114300</xdr:rowOff>
    </xdr:to>
    <xdr:sp>
      <xdr:nvSpPr>
        <xdr:cNvPr id="9" name="四角形吹き出し 10"/>
        <xdr:cNvSpPr>
          <a:spLocks/>
        </xdr:cNvSpPr>
      </xdr:nvSpPr>
      <xdr:spPr>
        <a:xfrm>
          <a:off x="6705600" y="200025"/>
          <a:ext cx="3219450" cy="238125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43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55" customWidth="1"/>
    <col min="4" max="20" width="2.625" style="1" customWidth="1"/>
    <col min="21" max="23" width="8.625" style="1" customWidth="1"/>
    <col min="24" max="24" width="12.75390625" style="1" customWidth="1"/>
    <col min="25" max="25" width="16.625" style="1" customWidth="1"/>
    <col min="26" max="59" width="8.625" style="1" customWidth="1"/>
    <col min="60" max="16384" width="9.00390625" style="1" customWidth="1"/>
  </cols>
  <sheetData>
    <row r="2" ht="12">
      <c r="C2" s="53" t="s">
        <v>89</v>
      </c>
    </row>
    <row r="3" spans="3:25" ht="27" customHeight="1">
      <c r="C3" s="57" t="s">
        <v>91</v>
      </c>
      <c r="D3" s="5" t="s">
        <v>90</v>
      </c>
      <c r="E3" s="5"/>
      <c r="F3" s="5"/>
      <c r="G3" s="5"/>
      <c r="H3" s="52"/>
      <c r="I3" s="291" t="s">
        <v>202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2"/>
    </row>
    <row r="4" spans="3:25" ht="27" customHeight="1">
      <c r="C4" s="57" t="s">
        <v>92</v>
      </c>
      <c r="D4" s="5" t="s">
        <v>93</v>
      </c>
      <c r="E4" s="5"/>
      <c r="F4" s="5"/>
      <c r="G4" s="5"/>
      <c r="H4" s="52"/>
      <c r="I4" s="293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2"/>
      <c r="U4" s="146"/>
      <c r="V4" s="146"/>
      <c r="W4" s="146"/>
      <c r="X4" s="146"/>
      <c r="Y4" s="146"/>
    </row>
    <row r="6" ht="12">
      <c r="C6" s="53" t="s">
        <v>96</v>
      </c>
    </row>
    <row r="7" spans="3:25" ht="27" customHeight="1">
      <c r="C7" s="54" t="s">
        <v>91</v>
      </c>
      <c r="D7" s="5" t="s">
        <v>130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71"/>
      <c r="V7" s="272"/>
      <c r="W7" s="272"/>
      <c r="X7" s="272"/>
      <c r="Y7" s="273"/>
    </row>
    <row r="8" spans="3:25" ht="27" customHeight="1">
      <c r="C8" s="54" t="s">
        <v>92</v>
      </c>
      <c r="D8" s="5" t="s">
        <v>94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71"/>
      <c r="V8" s="272"/>
      <c r="W8" s="272"/>
      <c r="X8" s="272"/>
      <c r="Y8" s="273"/>
    </row>
    <row r="9" spans="3:25" ht="27" customHeight="1">
      <c r="C9" s="54" t="s">
        <v>139</v>
      </c>
      <c r="D9" s="5" t="s">
        <v>138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79"/>
      <c r="V9" s="280"/>
      <c r="W9" s="280"/>
      <c r="X9" s="280"/>
      <c r="Y9" s="281"/>
    </row>
    <row r="10" ht="12">
      <c r="C10" s="55" t="s">
        <v>127</v>
      </c>
    </row>
    <row r="11" ht="12">
      <c r="C11" s="55" t="s">
        <v>140</v>
      </c>
    </row>
    <row r="14" spans="3:25" ht="12">
      <c r="C14" s="53" t="s">
        <v>97</v>
      </c>
      <c r="X14" s="2"/>
      <c r="Y14" s="2"/>
    </row>
    <row r="15" spans="3:25" ht="27" customHeight="1" thickBot="1">
      <c r="C15" s="294" t="s">
        <v>87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74" t="s">
        <v>99</v>
      </c>
      <c r="V15" s="274"/>
      <c r="W15" s="274" t="s">
        <v>88</v>
      </c>
      <c r="X15" s="274"/>
      <c r="Y15" s="274"/>
    </row>
    <row r="16" spans="3:25" ht="27" customHeight="1" thickTop="1">
      <c r="C16" s="56" t="s">
        <v>136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98">
        <f>'【様式1】総費用年度別内訳表'!L9</f>
        <v>0</v>
      </c>
      <c r="V16" s="299"/>
      <c r="W16" s="275"/>
      <c r="X16" s="275"/>
      <c r="Y16" s="275"/>
    </row>
    <row r="17" spans="3:25" ht="27" customHeight="1">
      <c r="C17" s="153" t="s">
        <v>100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277">
        <f>'【様式1】総費用年度別内訳表'!L17</f>
        <v>0</v>
      </c>
      <c r="V17" s="278"/>
      <c r="W17" s="276"/>
      <c r="X17" s="276"/>
      <c r="Y17" s="276"/>
    </row>
    <row r="18" spans="3:25" ht="27" customHeight="1">
      <c r="C18" s="259" t="s">
        <v>141</v>
      </c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1"/>
      <c r="U18" s="262">
        <f>'【様式1】総費用年度別内訳表'!L27</f>
        <v>0</v>
      </c>
      <c r="V18" s="263"/>
      <c r="W18" s="264"/>
      <c r="X18" s="264"/>
      <c r="Y18" s="264"/>
    </row>
    <row r="19" spans="3:25" ht="27" customHeight="1" thickBot="1">
      <c r="C19" s="268" t="s">
        <v>142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256">
        <f>'【様式1】総費用年度別内訳表'!L37</f>
        <v>0</v>
      </c>
      <c r="V19" s="257"/>
      <c r="W19" s="258"/>
      <c r="X19" s="258"/>
      <c r="Y19" s="258"/>
    </row>
    <row r="20" spans="3:25" ht="27" customHeight="1" thickTop="1">
      <c r="C20" s="300" t="s">
        <v>128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2"/>
      <c r="U20" s="303">
        <f>SUM(U16:V19)</f>
        <v>0</v>
      </c>
      <c r="V20" s="304"/>
      <c r="W20" s="305"/>
      <c r="X20" s="305"/>
      <c r="Y20" s="305"/>
    </row>
    <row r="21" spans="3:25" ht="27" customHeight="1">
      <c r="C21" s="265" t="s">
        <v>129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7"/>
      <c r="U21" s="296">
        <f>('【様式1】総費用年度別内訳表'!F39*1.08+SUM('【様式1】総費用年度別内訳表'!G39:K39)*1.1)</f>
        <v>0</v>
      </c>
      <c r="V21" s="297"/>
      <c r="W21" s="306"/>
      <c r="X21" s="291"/>
      <c r="Y21" s="292"/>
    </row>
    <row r="22" ht="12">
      <c r="C22" s="55" t="s">
        <v>196</v>
      </c>
    </row>
    <row r="23" ht="12">
      <c r="C23" s="55" t="s">
        <v>197</v>
      </c>
    </row>
    <row r="25" spans="3:25" s="21" customFormat="1" ht="12" customHeight="1">
      <c r="C25" s="6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58"/>
      <c r="V25" s="59"/>
      <c r="W25" s="61"/>
      <c r="X25" s="61"/>
      <c r="Y25" s="61"/>
    </row>
    <row r="26" ht="12">
      <c r="C26" s="53" t="s">
        <v>98</v>
      </c>
    </row>
    <row r="27" spans="3:25" ht="12">
      <c r="C27" s="282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4"/>
    </row>
    <row r="28" spans="3:25" ht="12">
      <c r="C28" s="285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7"/>
    </row>
    <row r="29" spans="3:25" ht="12"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7"/>
    </row>
    <row r="30" spans="3:25" ht="12">
      <c r="C30" s="285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7"/>
    </row>
    <row r="31" spans="3:25" ht="12">
      <c r="C31" s="285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7"/>
    </row>
    <row r="32" spans="3:25" ht="12">
      <c r="C32" s="285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7"/>
    </row>
    <row r="33" spans="3:25" ht="12">
      <c r="C33" s="285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7"/>
    </row>
    <row r="34" spans="3:25" ht="12">
      <c r="C34" s="285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7"/>
    </row>
    <row r="35" spans="3:25" ht="12">
      <c r="C35" s="285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7"/>
    </row>
    <row r="36" spans="3:25" ht="12">
      <c r="C36" s="285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7"/>
    </row>
    <row r="37" spans="3:25" ht="12"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7"/>
    </row>
    <row r="38" spans="3:25" ht="12"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7"/>
    </row>
    <row r="39" spans="3:25" ht="12"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7"/>
    </row>
    <row r="40" spans="3:25" ht="12"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7"/>
    </row>
    <row r="41" spans="3:25" ht="12"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7"/>
    </row>
    <row r="42" spans="3:25" ht="12">
      <c r="C42" s="285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7"/>
    </row>
    <row r="43" spans="3:25" ht="12">
      <c r="C43" s="288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90"/>
    </row>
  </sheetData>
  <sheetProtection/>
  <mergeCells count="25">
    <mergeCell ref="C27:Y43"/>
    <mergeCell ref="I3:Y3"/>
    <mergeCell ref="I4:T4"/>
    <mergeCell ref="C15:T15"/>
    <mergeCell ref="U21:V21"/>
    <mergeCell ref="U16:V16"/>
    <mergeCell ref="C20:T20"/>
    <mergeCell ref="U20:V20"/>
    <mergeCell ref="W20:Y20"/>
    <mergeCell ref="W21:Y21"/>
    <mergeCell ref="U7:Y7"/>
    <mergeCell ref="U8:Y8"/>
    <mergeCell ref="W15:Y15"/>
    <mergeCell ref="W16:Y16"/>
    <mergeCell ref="W17:Y17"/>
    <mergeCell ref="U15:V15"/>
    <mergeCell ref="U17:V17"/>
    <mergeCell ref="U9:Y9"/>
    <mergeCell ref="U19:V19"/>
    <mergeCell ref="W19:Y19"/>
    <mergeCell ref="C18:T18"/>
    <mergeCell ref="U18:V18"/>
    <mergeCell ref="W18:Y18"/>
    <mergeCell ref="C21:T21"/>
    <mergeCell ref="C19:T19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&amp;C&amp;A&amp;R作成日：平成○○年○月○日
最終更新日：平成○○年○月○日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zoomScaleSheetLayoutView="115" workbookViewId="0" topLeftCell="B1">
      <selection activeCell="B1" sqref="B1"/>
    </sheetView>
  </sheetViews>
  <sheetFormatPr defaultColWidth="11.625" defaultRowHeight="13.5"/>
  <cols>
    <col min="1" max="1" width="2.625" style="64" customWidth="1"/>
    <col min="2" max="2" width="3.25390625" style="62" customWidth="1"/>
    <col min="3" max="4" width="2.625" style="64" customWidth="1"/>
    <col min="5" max="5" width="43.875" style="64" bestFit="1" customWidth="1"/>
    <col min="6" max="12" width="10.25390625" style="65" customWidth="1"/>
    <col min="13" max="13" width="19.625" style="64" customWidth="1"/>
    <col min="14" max="14" width="2.625" style="64" customWidth="1"/>
    <col min="15" max="16384" width="11.625" style="64" customWidth="1"/>
  </cols>
  <sheetData>
    <row r="2" spans="3:13" ht="15" customHeight="1">
      <c r="C2" s="63" t="s">
        <v>131</v>
      </c>
      <c r="D2" s="63"/>
      <c r="M2" s="66"/>
    </row>
    <row r="3" spans="5:13" ht="15" customHeight="1">
      <c r="E3" s="63"/>
      <c r="L3" s="67" t="s">
        <v>112</v>
      </c>
      <c r="M3" s="66"/>
    </row>
    <row r="4" spans="3:13" ht="13.5" customHeight="1">
      <c r="C4" s="314" t="s">
        <v>113</v>
      </c>
      <c r="D4" s="315"/>
      <c r="E4" s="316"/>
      <c r="F4" s="311" t="s">
        <v>114</v>
      </c>
      <c r="G4" s="311"/>
      <c r="H4" s="311"/>
      <c r="I4" s="311"/>
      <c r="J4" s="311"/>
      <c r="K4" s="311"/>
      <c r="L4" s="309" t="s">
        <v>115</v>
      </c>
      <c r="M4" s="307" t="s">
        <v>116</v>
      </c>
    </row>
    <row r="5" spans="3:13" ht="16.5" customHeight="1" thickBot="1">
      <c r="C5" s="317"/>
      <c r="D5" s="318"/>
      <c r="E5" s="319"/>
      <c r="F5" s="152" t="s">
        <v>137</v>
      </c>
      <c r="G5" s="152" t="s">
        <v>137</v>
      </c>
      <c r="H5" s="152" t="s">
        <v>137</v>
      </c>
      <c r="I5" s="152" t="s">
        <v>137</v>
      </c>
      <c r="J5" s="152" t="s">
        <v>137</v>
      </c>
      <c r="K5" s="152" t="s">
        <v>137</v>
      </c>
      <c r="L5" s="310"/>
      <c r="M5" s="308"/>
    </row>
    <row r="6" spans="2:13" ht="16.5" customHeight="1" thickTop="1">
      <c r="B6" s="62">
        <v>1</v>
      </c>
      <c r="C6" s="68" t="s">
        <v>117</v>
      </c>
      <c r="D6" s="69"/>
      <c r="E6" s="70"/>
      <c r="F6" s="71"/>
      <c r="G6" s="71"/>
      <c r="H6" s="72"/>
      <c r="I6" s="72"/>
      <c r="J6" s="72"/>
      <c r="K6" s="72"/>
      <c r="L6" s="71"/>
      <c r="M6" s="73"/>
    </row>
    <row r="7" spans="2:13" ht="16.5" customHeight="1">
      <c r="B7" s="62">
        <v>2</v>
      </c>
      <c r="C7" s="74"/>
      <c r="D7" s="75" t="s">
        <v>111</v>
      </c>
      <c r="E7" s="76"/>
      <c r="F7" s="77">
        <f>'【様式2】見積額一覧（システム開発・機能追加改修）'!J5</f>
        <v>0</v>
      </c>
      <c r="G7" s="78"/>
      <c r="H7" s="78"/>
      <c r="I7" s="78"/>
      <c r="J7" s="78"/>
      <c r="K7" s="79"/>
      <c r="L7" s="80">
        <f>SUM(F7:K7)</f>
        <v>0</v>
      </c>
      <c r="M7" s="81"/>
    </row>
    <row r="8" spans="2:13" ht="17.25" customHeight="1">
      <c r="B8" s="62">
        <v>3</v>
      </c>
      <c r="C8" s="74"/>
      <c r="D8" s="82" t="s">
        <v>118</v>
      </c>
      <c r="E8" s="83"/>
      <c r="F8" s="84">
        <f>'【様式2】見積額一覧（システム開発・機能追加改修）'!J12</f>
        <v>0</v>
      </c>
      <c r="G8" s="85"/>
      <c r="H8" s="85"/>
      <c r="I8" s="85"/>
      <c r="J8" s="86"/>
      <c r="K8" s="87"/>
      <c r="L8" s="88">
        <f>SUM(F8:K8)</f>
        <v>0</v>
      </c>
      <c r="M8" s="89"/>
    </row>
    <row r="9" spans="2:13" ht="16.5" customHeight="1">
      <c r="B9" s="62">
        <v>4</v>
      </c>
      <c r="C9" s="90"/>
      <c r="D9" s="91"/>
      <c r="E9" s="92" t="s">
        <v>119</v>
      </c>
      <c r="F9" s="94">
        <f aca="true" t="shared" si="0" ref="F9:L9">SUM(F7:F8)</f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105">
        <f t="shared" si="0"/>
        <v>0</v>
      </c>
      <c r="K9" s="106">
        <f t="shared" si="0"/>
        <v>0</v>
      </c>
      <c r="L9" s="96">
        <f t="shared" si="0"/>
        <v>0</v>
      </c>
      <c r="M9" s="97"/>
    </row>
    <row r="10" spans="2:13" s="119" customFormat="1" ht="16.5" customHeight="1">
      <c r="B10" s="62"/>
      <c r="E10" s="121"/>
      <c r="F10" s="122"/>
      <c r="G10" s="122"/>
      <c r="H10" s="122"/>
      <c r="I10" s="122"/>
      <c r="J10" s="123"/>
      <c r="K10" s="122"/>
      <c r="L10" s="124"/>
      <c r="M10" s="120"/>
    </row>
    <row r="11" spans="2:13" ht="16.5" customHeight="1">
      <c r="B11" s="62">
        <v>5</v>
      </c>
      <c r="C11" s="98" t="s">
        <v>120</v>
      </c>
      <c r="D11" s="99"/>
      <c r="E11" s="100"/>
      <c r="F11" s="101"/>
      <c r="G11" s="101"/>
      <c r="H11" s="101"/>
      <c r="I11" s="101"/>
      <c r="J11" s="101"/>
      <c r="K11" s="101"/>
      <c r="L11" s="101"/>
      <c r="M11" s="107"/>
    </row>
    <row r="12" spans="2:13" ht="16.5" customHeight="1">
      <c r="B12" s="62">
        <v>6</v>
      </c>
      <c r="C12" s="102"/>
      <c r="D12" s="108" t="s">
        <v>121</v>
      </c>
      <c r="E12" s="109"/>
      <c r="F12" s="110"/>
      <c r="G12" s="111"/>
      <c r="H12" s="111"/>
      <c r="I12" s="111"/>
      <c r="J12" s="111"/>
      <c r="K12" s="111"/>
      <c r="L12" s="111"/>
      <c r="M12" s="112"/>
    </row>
    <row r="13" spans="2:13" ht="16.5" customHeight="1">
      <c r="B13" s="62">
        <v>7</v>
      </c>
      <c r="C13" s="102"/>
      <c r="D13" s="113"/>
      <c r="E13" s="114" t="s">
        <v>122</v>
      </c>
      <c r="F13" s="147">
        <f>'【様式2】見積額一覧（システム開発・機能追加改修）'!$J$22/2</f>
        <v>0</v>
      </c>
      <c r="G13" s="115">
        <f>'【様式2】見積額一覧（システム開発・機能追加改修）'!$J$22</f>
        <v>0</v>
      </c>
      <c r="H13" s="115">
        <f>'【様式2】見積額一覧（システム開発・機能追加改修）'!$J$22</f>
        <v>0</v>
      </c>
      <c r="I13" s="115">
        <f>'【様式2】見積額一覧（システム開発・機能追加改修）'!$J$22</f>
        <v>0</v>
      </c>
      <c r="J13" s="115">
        <f>'【様式2】見積額一覧（システム開発・機能追加改修）'!$J$22</f>
        <v>0</v>
      </c>
      <c r="K13" s="115">
        <f>'【様式2】見積額一覧（システム開発・機能追加改修）'!$J$22/2</f>
        <v>0</v>
      </c>
      <c r="L13" s="80">
        <f>SUM(F13:K13)</f>
        <v>0</v>
      </c>
      <c r="M13" s="103"/>
    </row>
    <row r="14" spans="2:13" ht="16.5" customHeight="1">
      <c r="B14" s="62">
        <v>8</v>
      </c>
      <c r="C14" s="102"/>
      <c r="D14" s="113"/>
      <c r="E14" s="114" t="s">
        <v>123</v>
      </c>
      <c r="F14" s="148">
        <f>'【様式2】見積額一覧（システム開発・機能追加改修）'!$J$27/2</f>
        <v>0</v>
      </c>
      <c r="G14" s="116">
        <f>'【様式2】見積額一覧（システム開発・機能追加改修）'!$J$27</f>
        <v>0</v>
      </c>
      <c r="H14" s="116">
        <f>'【様式2】見積額一覧（システム開発・機能追加改修）'!$J$27</f>
        <v>0</v>
      </c>
      <c r="I14" s="116">
        <f>'【様式2】見積額一覧（システム開発・機能追加改修）'!$J$27</f>
        <v>0</v>
      </c>
      <c r="J14" s="116">
        <f>'【様式2】見積額一覧（システム開発・機能追加改修）'!$J$27</f>
        <v>0</v>
      </c>
      <c r="K14" s="116">
        <f>'【様式2】見積額一覧（システム開発・機能追加改修）'!$J$27/2</f>
        <v>0</v>
      </c>
      <c r="L14" s="117">
        <f>SUM(F14:K14)</f>
        <v>0</v>
      </c>
      <c r="M14" s="118"/>
    </row>
    <row r="15" spans="2:13" ht="16.5" customHeight="1">
      <c r="B15" s="62">
        <v>9</v>
      </c>
      <c r="C15" s="102"/>
      <c r="D15" s="113"/>
      <c r="E15" s="114" t="s">
        <v>124</v>
      </c>
      <c r="F15" s="148">
        <f>'【様式2】見積額一覧（システム開発・機能追加改修）'!$J$32/2</f>
        <v>0</v>
      </c>
      <c r="G15" s="116">
        <f>'【様式2】見積額一覧（システム開発・機能追加改修）'!$J$32</f>
        <v>0</v>
      </c>
      <c r="H15" s="116">
        <f>'【様式2】見積額一覧（システム開発・機能追加改修）'!$J$32</f>
        <v>0</v>
      </c>
      <c r="I15" s="116">
        <f>'【様式2】見積額一覧（システム開発・機能追加改修）'!$J$32</f>
        <v>0</v>
      </c>
      <c r="J15" s="116">
        <f>'【様式2】見積額一覧（システム開発・機能追加改修）'!$J$32</f>
        <v>0</v>
      </c>
      <c r="K15" s="116">
        <f>'【様式2】見積額一覧（システム開発・機能追加改修）'!$J$32/2</f>
        <v>0</v>
      </c>
      <c r="L15" s="117">
        <f>SUM(F15:K15)</f>
        <v>0</v>
      </c>
      <c r="M15" s="118"/>
    </row>
    <row r="16" spans="2:13" ht="16.5" customHeight="1">
      <c r="B16" s="62">
        <v>10</v>
      </c>
      <c r="C16" s="102"/>
      <c r="D16" s="113"/>
      <c r="E16" s="178" t="s">
        <v>125</v>
      </c>
      <c r="F16" s="84">
        <f>'【様式2】見積額一覧（システム開発・機能追加改修）'!$J$33</f>
        <v>0</v>
      </c>
      <c r="G16" s="85">
        <f>'【様式2】見積額一覧（システム開発・機能追加改修）'!$J$33</f>
        <v>0</v>
      </c>
      <c r="H16" s="85">
        <f>'【様式2】見積額一覧（システム開発・機能追加改修）'!$J$33</f>
        <v>0</v>
      </c>
      <c r="I16" s="85">
        <f>'【様式2】見積額一覧（システム開発・機能追加改修）'!$J$33</f>
        <v>0</v>
      </c>
      <c r="J16" s="85">
        <f>'【様式2】見積額一覧（システム開発・機能追加改修）'!$J$33</f>
        <v>0</v>
      </c>
      <c r="K16" s="85">
        <f>'【様式2】見積額一覧（システム開発・機能追加改修）'!$J$33</f>
        <v>0</v>
      </c>
      <c r="L16" s="88">
        <f>SUM(F16:K16)</f>
        <v>0</v>
      </c>
      <c r="M16" s="104"/>
    </row>
    <row r="17" spans="2:13" ht="16.5" customHeight="1">
      <c r="B17" s="62">
        <v>11</v>
      </c>
      <c r="C17" s="90"/>
      <c r="D17" s="100"/>
      <c r="E17" s="92" t="s">
        <v>119</v>
      </c>
      <c r="F17" s="94">
        <f aca="true" t="shared" si="1" ref="F17:K17">SUM(F13:F16)</f>
        <v>0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105">
        <f t="shared" si="1"/>
        <v>0</v>
      </c>
      <c r="K17" s="106">
        <f t="shared" si="1"/>
        <v>0</v>
      </c>
      <c r="L17" s="96">
        <f>SUM(L13:L16)</f>
        <v>0</v>
      </c>
      <c r="M17" s="97"/>
    </row>
    <row r="18" spans="3:13" ht="16.5" customHeight="1">
      <c r="C18" s="168"/>
      <c r="D18" s="168"/>
      <c r="E18" s="169"/>
      <c r="F18" s="124"/>
      <c r="G18" s="124"/>
      <c r="H18" s="124"/>
      <c r="I18" s="124"/>
      <c r="J18" s="170"/>
      <c r="K18" s="124"/>
      <c r="L18" s="124"/>
      <c r="M18" s="171"/>
    </row>
    <row r="19" spans="2:15" ht="16.5" customHeight="1">
      <c r="B19" s="62">
        <v>12</v>
      </c>
      <c r="C19" s="98" t="s">
        <v>194</v>
      </c>
      <c r="D19" s="99"/>
      <c r="E19" s="100"/>
      <c r="F19" s="101"/>
      <c r="G19" s="101"/>
      <c r="H19" s="101"/>
      <c r="I19" s="101"/>
      <c r="J19" s="101"/>
      <c r="K19" s="101"/>
      <c r="L19" s="101"/>
      <c r="M19" s="155"/>
      <c r="O19" s="66"/>
    </row>
    <row r="20" spans="2:15" ht="16.5" customHeight="1">
      <c r="B20" s="62">
        <v>13</v>
      </c>
      <c r="C20" s="102"/>
      <c r="D20" s="156" t="s">
        <v>143</v>
      </c>
      <c r="E20" s="157"/>
      <c r="F20" s="158">
        <f>'【様式5】（明細）物品調達'!$K$73</f>
        <v>0</v>
      </c>
      <c r="G20" s="159"/>
      <c r="H20" s="159"/>
      <c r="I20" s="159"/>
      <c r="J20" s="159"/>
      <c r="K20" s="147"/>
      <c r="L20" s="80">
        <f>SUM(F20:K20)</f>
        <v>0</v>
      </c>
      <c r="M20" s="103"/>
      <c r="O20" s="160"/>
    </row>
    <row r="21" spans="2:15" ht="16.5" customHeight="1">
      <c r="B21" s="62">
        <v>14</v>
      </c>
      <c r="C21" s="161"/>
      <c r="D21" s="162" t="s">
        <v>144</v>
      </c>
      <c r="E21" s="163"/>
      <c r="F21" s="164">
        <f>'【様式5】（明細）物品調達'!$K$74</f>
        <v>0</v>
      </c>
      <c r="G21" s="165"/>
      <c r="H21" s="165"/>
      <c r="I21" s="165"/>
      <c r="J21" s="165"/>
      <c r="K21" s="84"/>
      <c r="L21" s="166">
        <f>SUM(F21:K21)</f>
        <v>0</v>
      </c>
      <c r="M21" s="103"/>
      <c r="O21" s="167"/>
    </row>
    <row r="22" spans="2:13" ht="16.5" customHeight="1">
      <c r="B22" s="62">
        <v>15</v>
      </c>
      <c r="C22" s="74"/>
      <c r="D22" s="238"/>
      <c r="E22" s="92" t="s">
        <v>119</v>
      </c>
      <c r="F22" s="177">
        <f aca="true" t="shared" si="2" ref="F22:L22">SUM(F20:F21)</f>
        <v>0</v>
      </c>
      <c r="G22" s="179">
        <f t="shared" si="2"/>
        <v>0</v>
      </c>
      <c r="H22" s="179">
        <f t="shared" si="2"/>
        <v>0</v>
      </c>
      <c r="I22" s="179">
        <f t="shared" si="2"/>
        <v>0</v>
      </c>
      <c r="J22" s="181">
        <f t="shared" si="2"/>
        <v>0</v>
      </c>
      <c r="K22" s="180">
        <f t="shared" si="2"/>
        <v>0</v>
      </c>
      <c r="L22" s="93">
        <f t="shared" si="2"/>
        <v>0</v>
      </c>
      <c r="M22" s="97"/>
    </row>
    <row r="23" spans="2:13" ht="16.5" customHeight="1">
      <c r="B23" s="62">
        <v>16</v>
      </c>
      <c r="C23" s="98" t="s">
        <v>199</v>
      </c>
      <c r="D23" s="99"/>
      <c r="E23" s="100"/>
      <c r="F23" s="239"/>
      <c r="G23" s="239"/>
      <c r="H23" s="239"/>
      <c r="I23" s="239"/>
      <c r="J23" s="239"/>
      <c r="K23" s="239"/>
      <c r="L23" s="239"/>
      <c r="M23" s="107"/>
    </row>
    <row r="24" spans="2:13" ht="16.5" customHeight="1">
      <c r="B24" s="62">
        <v>17</v>
      </c>
      <c r="C24" s="102"/>
      <c r="D24" s="320" t="s">
        <v>145</v>
      </c>
      <c r="E24" s="321"/>
      <c r="F24" s="173">
        <f>'【様式5】（明細）物品調達'!$S$73*6/12</f>
        <v>0</v>
      </c>
      <c r="G24" s="173">
        <f>'【様式5】（明細）物品調達'!$S$73</f>
        <v>0</v>
      </c>
      <c r="H24" s="173">
        <f>'【様式5】（明細）物品調達'!$S$73</f>
        <v>0</v>
      </c>
      <c r="I24" s="173">
        <f>'【様式5】（明細）物品調達'!$S$73</f>
        <v>0</v>
      </c>
      <c r="J24" s="173">
        <f>'【様式5】（明細）物品調達'!$S$73</f>
        <v>0</v>
      </c>
      <c r="K24" s="173">
        <f>'【様式5】（明細）物品調達'!$S$73*6/12</f>
        <v>0</v>
      </c>
      <c r="L24" s="117">
        <f>SUM(F24:K24)</f>
        <v>0</v>
      </c>
      <c r="M24" s="103"/>
    </row>
    <row r="25" spans="2:13" ht="16.5" customHeight="1">
      <c r="B25" s="62">
        <v>18</v>
      </c>
      <c r="C25" s="102"/>
      <c r="D25" s="322" t="s">
        <v>146</v>
      </c>
      <c r="E25" s="323"/>
      <c r="F25" s="174">
        <f>'【様式5】（明細）物品調達'!$S$74*6/12</f>
        <v>0</v>
      </c>
      <c r="G25" s="174">
        <f>'【様式5】（明細）物品調達'!$S$74</f>
        <v>0</v>
      </c>
      <c r="H25" s="174">
        <f>'【様式5】（明細）物品調達'!$S$74</f>
        <v>0</v>
      </c>
      <c r="I25" s="174">
        <f>'【様式5】（明細）物品調達'!$S$74</f>
        <v>0</v>
      </c>
      <c r="J25" s="174">
        <f>'【様式5】（明細）物品調達'!$S$74</f>
        <v>0</v>
      </c>
      <c r="K25" s="174">
        <f>'【様式5】（明細）物品調達'!$S$74*6/12</f>
        <v>0</v>
      </c>
      <c r="L25" s="176">
        <f>SUM(F25:K25)</f>
        <v>0</v>
      </c>
      <c r="M25" s="103"/>
    </row>
    <row r="26" spans="2:13" ht="16.5" customHeight="1">
      <c r="B26" s="62">
        <v>19</v>
      </c>
      <c r="C26" s="90"/>
      <c r="D26" s="91"/>
      <c r="E26" s="92" t="s">
        <v>119</v>
      </c>
      <c r="F26" s="177">
        <f aca="true" t="shared" si="3" ref="F26:L26">SUM(F24:F25)</f>
        <v>0</v>
      </c>
      <c r="G26" s="179">
        <f t="shared" si="3"/>
        <v>0</v>
      </c>
      <c r="H26" s="179">
        <f t="shared" si="3"/>
        <v>0</v>
      </c>
      <c r="I26" s="179">
        <f t="shared" si="3"/>
        <v>0</v>
      </c>
      <c r="J26" s="179">
        <f t="shared" si="3"/>
        <v>0</v>
      </c>
      <c r="K26" s="180">
        <f t="shared" si="3"/>
        <v>0</v>
      </c>
      <c r="L26" s="236">
        <f t="shared" si="3"/>
        <v>0</v>
      </c>
      <c r="M26" s="237"/>
    </row>
    <row r="27" spans="2:13" ht="16.5" customHeight="1">
      <c r="B27" s="62">
        <v>20</v>
      </c>
      <c r="C27" s="90"/>
      <c r="D27" s="91"/>
      <c r="E27" s="92" t="s">
        <v>198</v>
      </c>
      <c r="F27" s="177">
        <f aca="true" t="shared" si="4" ref="F27:L27">SUM(F22,F26)</f>
        <v>0</v>
      </c>
      <c r="G27" s="179">
        <f t="shared" si="4"/>
        <v>0</v>
      </c>
      <c r="H27" s="179">
        <f t="shared" si="4"/>
        <v>0</v>
      </c>
      <c r="I27" s="179">
        <f t="shared" si="4"/>
        <v>0</v>
      </c>
      <c r="J27" s="179">
        <f t="shared" si="4"/>
        <v>0</v>
      </c>
      <c r="K27" s="180">
        <f t="shared" si="4"/>
        <v>0</v>
      </c>
      <c r="L27" s="236">
        <f t="shared" si="4"/>
        <v>0</v>
      </c>
      <c r="M27" s="237"/>
    </row>
    <row r="28" spans="3:13" ht="16.5" customHeight="1">
      <c r="C28" s="168"/>
      <c r="D28" s="168"/>
      <c r="E28" s="169"/>
      <c r="F28" s="124"/>
      <c r="G28" s="124"/>
      <c r="H28" s="124"/>
      <c r="I28" s="124"/>
      <c r="J28" s="124"/>
      <c r="K28" s="124"/>
      <c r="L28" s="124"/>
      <c r="M28" s="171"/>
    </row>
    <row r="29" spans="2:15" ht="16.5" customHeight="1">
      <c r="B29" s="62">
        <v>21</v>
      </c>
      <c r="C29" s="98" t="s">
        <v>195</v>
      </c>
      <c r="D29" s="99"/>
      <c r="E29" s="100"/>
      <c r="F29" s="239"/>
      <c r="G29" s="239"/>
      <c r="H29" s="239"/>
      <c r="I29" s="239"/>
      <c r="J29" s="239"/>
      <c r="K29" s="239"/>
      <c r="L29" s="239"/>
      <c r="M29" s="155"/>
      <c r="O29" s="66"/>
    </row>
    <row r="30" spans="2:15" ht="16.5" customHeight="1">
      <c r="B30" s="62">
        <v>22</v>
      </c>
      <c r="C30" s="102"/>
      <c r="D30" s="156" t="s">
        <v>143</v>
      </c>
      <c r="E30" s="157"/>
      <c r="F30" s="158">
        <f>IF(OR('【様式5】（明細）物品調達'!$O$73=0,'【様式5】（明細）物品調達'!$O$73=""),"",'【様式5】（明細）物品調達'!$O$73*6/12)</f>
      </c>
      <c r="G30" s="159">
        <f>IF(OR('【様式5】（明細）物品調達'!$O$73=0,'【様式5】（明細）物品調達'!$O$73=""),"",'【様式5】（明細）物品調達'!$O$73)</f>
      </c>
      <c r="H30" s="159">
        <f>IF(OR('【様式5】（明細）物品調達'!$O$73=0,'【様式5】（明細）物品調達'!$O$73=""),"",'【様式5】（明細）物品調達'!$O$73)</f>
      </c>
      <c r="I30" s="159">
        <f>IF(OR('【様式5】（明細）物品調達'!$O$73=0,'【様式5】（明細）物品調達'!$O$73=""),"",'【様式5】（明細）物品調達'!$O$73)</f>
      </c>
      <c r="J30" s="159">
        <f>IF(OR('【様式5】（明細）物品調達'!$O$73=0,'【様式5】（明細）物品調達'!$O$73=""),"",'【様式5】（明細）物品調達'!$O$73)</f>
      </c>
      <c r="K30" s="159">
        <f>IF(OR('【様式5】（明細）物品調達'!$O$73=0,'【様式5】（明細）物品調達'!$O$73=""),"",'【様式5】（明細）物品調達'!$O$73*6/12)</f>
      </c>
      <c r="L30" s="80">
        <f>SUM(F30:K30)</f>
        <v>0</v>
      </c>
      <c r="M30" s="103"/>
      <c r="O30" s="160"/>
    </row>
    <row r="31" spans="2:15" ht="16.5" customHeight="1">
      <c r="B31" s="62">
        <v>23</v>
      </c>
      <c r="C31" s="161"/>
      <c r="D31" s="162" t="s">
        <v>144</v>
      </c>
      <c r="E31" s="163"/>
      <c r="F31" s="164">
        <f>IF(OR('【様式5】（明細）物品調達'!$O$74=0,'【様式5】（明細）物品調達'!$O$74=""),"",'【様式5】（明細）物品調達'!$O$74*6/12)</f>
      </c>
      <c r="G31" s="165">
        <f>IF(OR('【様式5】（明細）物品調達'!$O$74=0,'【様式5】（明細）物品調達'!$O$74=""),"",'【様式5】（明細）物品調達'!$O$74)</f>
      </c>
      <c r="H31" s="165">
        <f>IF(OR('【様式5】（明細）物品調達'!$O$74=0,'【様式5】（明細）物品調達'!$O$74=""),"",'【様式5】（明細）物品調達'!$O$74)</f>
      </c>
      <c r="I31" s="165">
        <f>IF(OR('【様式5】（明細）物品調達'!$O$74=0,'【様式5】（明細）物品調達'!$O$74=""),"",'【様式5】（明細）物品調達'!$O$74)</f>
      </c>
      <c r="J31" s="165">
        <f>IF(OR('【様式5】（明細）物品調達'!$O$74=0,'【様式5】（明細）物品調達'!$O$74=""),"",'【様式5】（明細）物品調達'!$O$74)</f>
      </c>
      <c r="K31" s="165">
        <f>IF(OR('【様式5】（明細）物品調達'!$O$74=0,'【様式5】（明細）物品調達'!$O$74=""),"",'【様式5】（明細）物品調達'!$O$74*6/12)</f>
      </c>
      <c r="L31" s="166">
        <f>SUM(F31:K31)</f>
        <v>0</v>
      </c>
      <c r="M31" s="103"/>
      <c r="O31" s="167"/>
    </row>
    <row r="32" spans="2:13" ht="16.5" customHeight="1">
      <c r="B32" s="62">
        <v>24</v>
      </c>
      <c r="C32" s="90"/>
      <c r="D32" s="91"/>
      <c r="E32" s="92" t="s">
        <v>119</v>
      </c>
      <c r="F32" s="177">
        <f aca="true" t="shared" si="5" ref="F32:K32">SUM(F30:F31)</f>
        <v>0</v>
      </c>
      <c r="G32" s="179">
        <f t="shared" si="5"/>
        <v>0</v>
      </c>
      <c r="H32" s="179">
        <f t="shared" si="5"/>
        <v>0</v>
      </c>
      <c r="I32" s="179">
        <f t="shared" si="5"/>
        <v>0</v>
      </c>
      <c r="J32" s="181">
        <f t="shared" si="5"/>
        <v>0</v>
      </c>
      <c r="K32" s="180">
        <f t="shared" si="5"/>
        <v>0</v>
      </c>
      <c r="L32" s="93">
        <f>SUM(L30:L31)</f>
        <v>0</v>
      </c>
      <c r="M32" s="97"/>
    </row>
    <row r="33" spans="2:13" ht="16.5" customHeight="1">
      <c r="B33" s="62">
        <v>25</v>
      </c>
      <c r="C33" s="98" t="s">
        <v>200</v>
      </c>
      <c r="D33" s="99"/>
      <c r="E33" s="172"/>
      <c r="F33" s="239"/>
      <c r="G33" s="239"/>
      <c r="H33" s="239"/>
      <c r="I33" s="239"/>
      <c r="J33" s="239"/>
      <c r="K33" s="239"/>
      <c r="L33" s="239"/>
      <c r="M33" s="107"/>
    </row>
    <row r="34" spans="2:13" ht="16.5" customHeight="1">
      <c r="B34" s="62">
        <v>26</v>
      </c>
      <c r="C34" s="102"/>
      <c r="D34" s="320" t="s">
        <v>145</v>
      </c>
      <c r="E34" s="321"/>
      <c r="F34" s="173">
        <f>IF(OR('【様式5】（明細）物品調達'!$O$73=0,'【様式5】（明細）物品調達'!$O$73=""),"",'【様式5】（明細）物品調達'!$S$73*6/12)</f>
      </c>
      <c r="G34" s="116">
        <f>IF(OR('【様式5】（明細）物品調達'!$O$73=0,'【様式5】（明細）物品調達'!$O$73=""),"",'【様式5】（明細）物品調達'!$S$73)</f>
      </c>
      <c r="H34" s="116">
        <f>IF(OR('【様式5】（明細）物品調達'!$O$73=0,'【様式5】（明細）物品調達'!$O$73=""),"",'【様式5】（明細）物品調達'!$S$73)</f>
      </c>
      <c r="I34" s="116">
        <f>IF(OR('【様式5】（明細）物品調達'!$O$73=0,'【様式5】（明細）物品調達'!$O$73=""),"",'【様式5】（明細）物品調達'!$S$73)</f>
      </c>
      <c r="J34" s="116">
        <f>IF(OR('【様式5】（明細）物品調達'!$O$73=0,'【様式5】（明細）物品調達'!$O$73=""),"",'【様式5】（明細）物品調達'!$S$73)</f>
      </c>
      <c r="K34" s="116">
        <f>IF(OR('【様式5】（明細）物品調達'!$O$73=0,'【様式5】（明細）物品調達'!$O$73=""),"",'【様式5】（明細）物品調達'!$S$73*6/12)</f>
      </c>
      <c r="L34" s="117">
        <f>SUM(F34:K34)</f>
        <v>0</v>
      </c>
      <c r="M34" s="103"/>
    </row>
    <row r="35" spans="2:13" ht="16.5" customHeight="1">
      <c r="B35" s="62">
        <v>27</v>
      </c>
      <c r="C35" s="102"/>
      <c r="D35" s="322" t="s">
        <v>146</v>
      </c>
      <c r="E35" s="323"/>
      <c r="F35" s="174">
        <f>IF(OR('【様式5】（明細）物品調達'!$O$74=0,'【様式5】（明細）物品調達'!$O$74=""),"",'【様式5】（明細）物品調達'!$S$74*6/12)</f>
      </c>
      <c r="G35" s="175">
        <f>IF(OR('【様式5】（明細）物品調達'!$O$74=0,'【様式5】（明細）物品調達'!$O$74=""),"",'【様式5】（明細）物品調達'!$S$74)</f>
      </c>
      <c r="H35" s="175">
        <f>IF(OR('【様式5】（明細）物品調達'!$O$74=0,'【様式5】（明細）物品調達'!$O$74=""),"",'【様式5】（明細）物品調達'!$S$74)</f>
      </c>
      <c r="I35" s="175">
        <f>IF(OR('【様式5】（明細）物品調達'!$O$74=0,'【様式5】（明細）物品調達'!$O$74=""),"",'【様式5】（明細）物品調達'!$S$74)</f>
      </c>
      <c r="J35" s="175">
        <f>IF(OR('【様式5】（明細）物品調達'!$O$74=0,'【様式5】（明細）物品調達'!$O$74=""),"",'【様式5】（明細）物品調達'!$S$74)</f>
      </c>
      <c r="K35" s="175">
        <f>IF(OR('【様式5】（明細）物品調達'!$O$74=0,'【様式5】（明細）物品調達'!$O$74=""),"",'【様式5】（明細）物品調達'!$S$74*6/12)</f>
      </c>
      <c r="L35" s="176">
        <f>SUM(F35:K35)</f>
        <v>0</v>
      </c>
      <c r="M35" s="103"/>
    </row>
    <row r="36" spans="2:13" ht="16.5" customHeight="1">
      <c r="B36" s="62">
        <v>28</v>
      </c>
      <c r="C36" s="90"/>
      <c r="D36" s="91"/>
      <c r="E36" s="92" t="s">
        <v>119</v>
      </c>
      <c r="F36" s="177">
        <f aca="true" t="shared" si="6" ref="F36:L36">SUM(F34:F35)</f>
        <v>0</v>
      </c>
      <c r="G36" s="179">
        <f t="shared" si="6"/>
        <v>0</v>
      </c>
      <c r="H36" s="179">
        <f t="shared" si="6"/>
        <v>0</v>
      </c>
      <c r="I36" s="179">
        <f t="shared" si="6"/>
        <v>0</v>
      </c>
      <c r="J36" s="179">
        <f t="shared" si="6"/>
        <v>0</v>
      </c>
      <c r="K36" s="180">
        <f t="shared" si="6"/>
        <v>0</v>
      </c>
      <c r="L36" s="236">
        <f t="shared" si="6"/>
        <v>0</v>
      </c>
      <c r="M36" s="237"/>
    </row>
    <row r="37" spans="2:13" ht="16.5" customHeight="1">
      <c r="B37" s="62">
        <v>29</v>
      </c>
      <c r="C37" s="90"/>
      <c r="D37" s="91"/>
      <c r="E37" s="92" t="s">
        <v>198</v>
      </c>
      <c r="F37" s="177">
        <f aca="true" t="shared" si="7" ref="F37:L37">SUM(F32,F36)</f>
        <v>0</v>
      </c>
      <c r="G37" s="179">
        <f t="shared" si="7"/>
        <v>0</v>
      </c>
      <c r="H37" s="179">
        <f t="shared" si="7"/>
        <v>0</v>
      </c>
      <c r="I37" s="179">
        <f t="shared" si="7"/>
        <v>0</v>
      </c>
      <c r="J37" s="179">
        <f t="shared" si="7"/>
        <v>0</v>
      </c>
      <c r="K37" s="180">
        <f t="shared" si="7"/>
        <v>0</v>
      </c>
      <c r="L37" s="177">
        <f t="shared" si="7"/>
        <v>0</v>
      </c>
      <c r="M37" s="237"/>
    </row>
    <row r="38" spans="3:13" ht="16.5" customHeight="1">
      <c r="C38" s="168"/>
      <c r="D38" s="168"/>
      <c r="E38" s="169"/>
      <c r="F38" s="124"/>
      <c r="G38" s="124"/>
      <c r="H38" s="124"/>
      <c r="I38" s="124"/>
      <c r="J38" s="124"/>
      <c r="K38" s="124"/>
      <c r="L38" s="124"/>
      <c r="M38" s="171"/>
    </row>
    <row r="39" spans="2:13" ht="16.5" customHeight="1">
      <c r="B39" s="62">
        <v>30</v>
      </c>
      <c r="C39" s="312" t="s">
        <v>126</v>
      </c>
      <c r="D39" s="313"/>
      <c r="E39" s="313"/>
      <c r="F39" s="177">
        <f aca="true" t="shared" si="8" ref="F39:L39">SUM(F9,F17,F27,F37)</f>
        <v>0</v>
      </c>
      <c r="G39" s="179">
        <f t="shared" si="8"/>
        <v>0</v>
      </c>
      <c r="H39" s="179">
        <f t="shared" si="8"/>
        <v>0</v>
      </c>
      <c r="I39" s="179">
        <f t="shared" si="8"/>
        <v>0</v>
      </c>
      <c r="J39" s="179">
        <f t="shared" si="8"/>
        <v>0</v>
      </c>
      <c r="K39" s="180">
        <f t="shared" si="8"/>
        <v>0</v>
      </c>
      <c r="L39" s="236">
        <f t="shared" si="8"/>
        <v>0</v>
      </c>
      <c r="M39" s="237"/>
    </row>
    <row r="40" ht="16.5" customHeight="1"/>
    <row r="41" ht="16.5" customHeight="1"/>
    <row r="42" ht="16.5" customHeight="1"/>
    <row r="43" ht="16.5" customHeight="1"/>
  </sheetData>
  <sheetProtection/>
  <mergeCells count="9">
    <mergeCell ref="M4:M5"/>
    <mergeCell ref="L4:L5"/>
    <mergeCell ref="F4:K4"/>
    <mergeCell ref="C39:E39"/>
    <mergeCell ref="C4:E5"/>
    <mergeCell ref="D34:E34"/>
    <mergeCell ref="D35:E35"/>
    <mergeCell ref="D24:E24"/>
    <mergeCell ref="D25:E2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&amp;C&amp;A&amp;R作成日：平成○○年○月○日
最終更新日：平成○○年○月○日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15.625" style="1" customWidth="1"/>
    <col min="11" max="11" width="40.625" style="1" customWidth="1"/>
    <col min="12" max="12" width="1.625" style="1" customWidth="1"/>
    <col min="13" max="16384" width="9.00390625" style="1" customWidth="1"/>
  </cols>
  <sheetData>
    <row r="2" spans="2:11" ht="13.5" customHeight="1">
      <c r="B2" s="13" t="s">
        <v>55</v>
      </c>
      <c r="J2" s="2"/>
      <c r="K2" s="2" t="s">
        <v>3</v>
      </c>
    </row>
    <row r="3" spans="2:11" ht="13.5" customHeight="1">
      <c r="B3" s="331" t="s">
        <v>7</v>
      </c>
      <c r="C3" s="331"/>
      <c r="D3" s="331"/>
      <c r="E3" s="331"/>
      <c r="F3" s="341" t="s">
        <v>16</v>
      </c>
      <c r="G3" s="341" t="s">
        <v>15</v>
      </c>
      <c r="H3" s="332" t="s">
        <v>8</v>
      </c>
      <c r="I3" s="333"/>
      <c r="J3" s="324" t="s">
        <v>2</v>
      </c>
      <c r="K3" s="325" t="s">
        <v>13</v>
      </c>
    </row>
    <row r="4" spans="2:11" ht="13.5" customHeight="1">
      <c r="B4" s="325"/>
      <c r="C4" s="331"/>
      <c r="D4" s="331"/>
      <c r="E4" s="331"/>
      <c r="F4" s="342"/>
      <c r="G4" s="342"/>
      <c r="H4" s="34" t="s">
        <v>8</v>
      </c>
      <c r="I4" s="35" t="s">
        <v>10</v>
      </c>
      <c r="J4" s="324"/>
      <c r="K4" s="326"/>
    </row>
    <row r="5" spans="2:11" ht="13.5" customHeight="1">
      <c r="B5" s="3"/>
      <c r="C5" s="4" t="s">
        <v>1</v>
      </c>
      <c r="D5" s="5"/>
      <c r="E5" s="5"/>
      <c r="F5" s="5"/>
      <c r="G5" s="5"/>
      <c r="H5" s="5"/>
      <c r="I5" s="5"/>
      <c r="J5" s="20">
        <f>SUM(J6:J9)</f>
        <v>0</v>
      </c>
      <c r="K5" s="41"/>
    </row>
    <row r="6" spans="2:11" ht="13.5" customHeight="1">
      <c r="B6" s="3"/>
      <c r="C6" s="7"/>
      <c r="D6" s="327" t="s">
        <v>134</v>
      </c>
      <c r="E6" s="328"/>
      <c r="F6" s="31"/>
      <c r="G6" s="31"/>
      <c r="H6" s="32"/>
      <c r="I6" s="33"/>
      <c r="J6" s="22">
        <f>F6*H6</f>
        <v>0</v>
      </c>
      <c r="K6" s="14"/>
    </row>
    <row r="7" spans="2:11" ht="13.5" customHeight="1">
      <c r="B7" s="3"/>
      <c r="C7" s="7"/>
      <c r="D7" s="327" t="s">
        <v>135</v>
      </c>
      <c r="E7" s="328"/>
      <c r="F7" s="31"/>
      <c r="G7" s="31"/>
      <c r="H7" s="32"/>
      <c r="I7" s="33"/>
      <c r="J7" s="22">
        <f>F7*H7</f>
        <v>0</v>
      </c>
      <c r="K7" s="14"/>
    </row>
    <row r="8" spans="2:11" ht="13.5" customHeight="1">
      <c r="B8" s="3"/>
      <c r="C8" s="7"/>
      <c r="D8" s="327"/>
      <c r="E8" s="328"/>
      <c r="F8" s="31"/>
      <c r="G8" s="31"/>
      <c r="H8" s="32"/>
      <c r="I8" s="33"/>
      <c r="J8" s="22"/>
      <c r="K8" s="14"/>
    </row>
    <row r="9" spans="2:11" ht="13.5" customHeight="1">
      <c r="B9" s="3"/>
      <c r="C9" s="7"/>
      <c r="D9" s="329"/>
      <c r="E9" s="330"/>
      <c r="F9" s="31"/>
      <c r="G9" s="31"/>
      <c r="H9" s="37"/>
      <c r="I9" s="36"/>
      <c r="J9" s="23"/>
      <c r="K9" s="15"/>
    </row>
    <row r="10" spans="2:11" ht="13.5" customHeight="1">
      <c r="B10" s="331" t="s">
        <v>21</v>
      </c>
      <c r="C10" s="331"/>
      <c r="D10" s="331"/>
      <c r="E10" s="331"/>
      <c r="F10" s="341" t="s">
        <v>16</v>
      </c>
      <c r="G10" s="346" t="s">
        <v>22</v>
      </c>
      <c r="H10" s="347"/>
      <c r="I10" s="347"/>
      <c r="J10" s="324" t="s">
        <v>2</v>
      </c>
      <c r="K10" s="325" t="s">
        <v>13</v>
      </c>
    </row>
    <row r="11" spans="2:11" ht="13.5" customHeight="1">
      <c r="B11" s="325"/>
      <c r="C11" s="331"/>
      <c r="D11" s="331"/>
      <c r="E11" s="331"/>
      <c r="F11" s="342"/>
      <c r="G11" s="349"/>
      <c r="H11" s="350"/>
      <c r="I11" s="350"/>
      <c r="J11" s="324"/>
      <c r="K11" s="326"/>
    </row>
    <row r="12" spans="2:11" ht="13.5" customHeight="1">
      <c r="B12" s="3"/>
      <c r="C12" s="27" t="s">
        <v>85</v>
      </c>
      <c r="D12" s="5"/>
      <c r="E12" s="5"/>
      <c r="F12" s="5"/>
      <c r="G12" s="5"/>
      <c r="H12" s="5"/>
      <c r="I12" s="5"/>
      <c r="J12" s="19">
        <f>SUM(J13:J16)</f>
        <v>0</v>
      </c>
      <c r="K12" s="42"/>
    </row>
    <row r="13" spans="2:11" ht="13.5" customHeight="1">
      <c r="B13" s="3"/>
      <c r="C13" s="7"/>
      <c r="D13" s="8" t="s">
        <v>102</v>
      </c>
      <c r="E13" s="6"/>
      <c r="F13" s="29"/>
      <c r="G13" s="338"/>
      <c r="H13" s="339"/>
      <c r="I13" s="340"/>
      <c r="J13" s="24">
        <f>F13*G13</f>
        <v>0</v>
      </c>
      <c r="K13" s="334"/>
    </row>
    <row r="14" spans="2:11" ht="13.5" customHeight="1">
      <c r="B14" s="3"/>
      <c r="C14" s="7"/>
      <c r="D14" s="8" t="s">
        <v>103</v>
      </c>
      <c r="E14" s="6"/>
      <c r="F14" s="29"/>
      <c r="G14" s="338"/>
      <c r="H14" s="339"/>
      <c r="I14" s="340"/>
      <c r="J14" s="24">
        <f>F14*G14</f>
        <v>0</v>
      </c>
      <c r="K14" s="335"/>
    </row>
    <row r="15" spans="2:11" ht="13.5" customHeight="1">
      <c r="B15" s="3"/>
      <c r="C15" s="7"/>
      <c r="D15" s="8" t="s">
        <v>104</v>
      </c>
      <c r="E15" s="6"/>
      <c r="F15" s="29"/>
      <c r="G15" s="338"/>
      <c r="H15" s="339"/>
      <c r="I15" s="340"/>
      <c r="J15" s="24">
        <f>F15*G15</f>
        <v>0</v>
      </c>
      <c r="K15" s="335"/>
    </row>
    <row r="16" spans="2:11" ht="13.5" customHeight="1">
      <c r="B16" s="125"/>
      <c r="C16" s="7"/>
      <c r="D16" s="8" t="s">
        <v>105</v>
      </c>
      <c r="E16" s="6"/>
      <c r="F16" s="29"/>
      <c r="G16" s="338"/>
      <c r="H16" s="339"/>
      <c r="I16" s="340"/>
      <c r="J16" s="24">
        <f>F16*G16</f>
        <v>0</v>
      </c>
      <c r="K16" s="336"/>
    </row>
    <row r="17" spans="2:11" ht="13.5" customHeight="1">
      <c r="B17" s="137"/>
      <c r="C17" s="138"/>
      <c r="D17" s="138"/>
      <c r="E17" s="139" t="s">
        <v>11</v>
      </c>
      <c r="F17" s="138"/>
      <c r="G17" s="138"/>
      <c r="H17" s="138"/>
      <c r="I17" s="138"/>
      <c r="J17" s="140">
        <f>SUM(J5,J12)</f>
        <v>0</v>
      </c>
      <c r="K17" s="141"/>
    </row>
    <row r="19" spans="2:11" ht="12">
      <c r="B19" s="13" t="s">
        <v>84</v>
      </c>
      <c r="J19" s="18"/>
      <c r="K19" s="2"/>
    </row>
    <row r="20" spans="2:11" ht="13.5" customHeight="1">
      <c r="B20" s="352" t="s">
        <v>14</v>
      </c>
      <c r="C20" s="353"/>
      <c r="D20" s="353"/>
      <c r="E20" s="354"/>
      <c r="F20" s="341" t="s">
        <v>16</v>
      </c>
      <c r="G20" s="346" t="s">
        <v>22</v>
      </c>
      <c r="H20" s="347"/>
      <c r="I20" s="348"/>
      <c r="J20" s="341" t="s">
        <v>17</v>
      </c>
      <c r="K20" s="325" t="s">
        <v>13</v>
      </c>
    </row>
    <row r="21" spans="2:11" ht="12">
      <c r="B21" s="355"/>
      <c r="C21" s="356"/>
      <c r="D21" s="356"/>
      <c r="E21" s="357"/>
      <c r="F21" s="342"/>
      <c r="G21" s="349"/>
      <c r="H21" s="350"/>
      <c r="I21" s="351"/>
      <c r="J21" s="342"/>
      <c r="K21" s="326"/>
    </row>
    <row r="22" spans="2:11" ht="12">
      <c r="B22" s="3"/>
      <c r="C22" s="4" t="s">
        <v>23</v>
      </c>
      <c r="D22" s="26"/>
      <c r="E22" s="5"/>
      <c r="F22" s="5"/>
      <c r="G22" s="5"/>
      <c r="H22" s="5"/>
      <c r="I22" s="5"/>
      <c r="J22" s="40">
        <f>SUM(J23:J26)</f>
        <v>0</v>
      </c>
      <c r="K22" s="39"/>
    </row>
    <row r="23" spans="2:11" ht="13.5" customHeight="1">
      <c r="B23" s="3"/>
      <c r="C23" s="7"/>
      <c r="D23" s="8" t="s">
        <v>102</v>
      </c>
      <c r="E23" s="6"/>
      <c r="F23" s="29"/>
      <c r="G23" s="343"/>
      <c r="H23" s="344"/>
      <c r="I23" s="345"/>
      <c r="J23" s="24">
        <f>F23*G23</f>
        <v>0</v>
      </c>
      <c r="K23" s="337"/>
    </row>
    <row r="24" spans="2:11" ht="13.5" customHeight="1">
      <c r="B24" s="3"/>
      <c r="C24" s="7"/>
      <c r="D24" s="8" t="s">
        <v>107</v>
      </c>
      <c r="E24" s="6"/>
      <c r="F24" s="29"/>
      <c r="G24" s="343"/>
      <c r="H24" s="344"/>
      <c r="I24" s="345"/>
      <c r="J24" s="24">
        <f>F24*G24</f>
        <v>0</v>
      </c>
      <c r="K24" s="335"/>
    </row>
    <row r="25" spans="2:11" ht="13.5" customHeight="1">
      <c r="B25" s="3"/>
      <c r="C25" s="7"/>
      <c r="D25" s="8" t="s">
        <v>108</v>
      </c>
      <c r="E25" s="6"/>
      <c r="F25" s="29"/>
      <c r="G25" s="338"/>
      <c r="H25" s="339"/>
      <c r="I25" s="340"/>
      <c r="J25" s="24">
        <f>F25*G25</f>
        <v>0</v>
      </c>
      <c r="K25" s="335"/>
    </row>
    <row r="26" spans="2:11" ht="13.5" customHeight="1">
      <c r="B26" s="3"/>
      <c r="C26" s="7"/>
      <c r="D26" s="8" t="s">
        <v>77</v>
      </c>
      <c r="E26" s="6"/>
      <c r="F26" s="29"/>
      <c r="G26" s="338"/>
      <c r="H26" s="339"/>
      <c r="I26" s="340"/>
      <c r="J26" s="24">
        <f>F26*G26</f>
        <v>0</v>
      </c>
      <c r="K26" s="336"/>
    </row>
    <row r="27" spans="2:11" ht="12">
      <c r="B27" s="3"/>
      <c r="C27" s="4" t="s">
        <v>32</v>
      </c>
      <c r="D27" s="26"/>
      <c r="E27" s="5"/>
      <c r="F27" s="5"/>
      <c r="G27" s="5"/>
      <c r="H27" s="5"/>
      <c r="I27" s="5"/>
      <c r="J27" s="40">
        <f>SUM(J28:J31)</f>
        <v>0</v>
      </c>
      <c r="K27" s="39"/>
    </row>
    <row r="28" spans="2:11" ht="13.5" customHeight="1">
      <c r="B28" s="3"/>
      <c r="C28" s="7"/>
      <c r="D28" s="8" t="s">
        <v>101</v>
      </c>
      <c r="E28" s="6"/>
      <c r="F28" s="29"/>
      <c r="G28" s="343"/>
      <c r="H28" s="344"/>
      <c r="I28" s="345"/>
      <c r="J28" s="24">
        <f>F28*G28</f>
        <v>0</v>
      </c>
      <c r="K28" s="337"/>
    </row>
    <row r="29" spans="2:11" ht="13.5" customHeight="1">
      <c r="B29" s="3"/>
      <c r="C29" s="7"/>
      <c r="D29" s="8" t="s">
        <v>106</v>
      </c>
      <c r="E29" s="6"/>
      <c r="F29" s="29"/>
      <c r="G29" s="343"/>
      <c r="H29" s="344"/>
      <c r="I29" s="345"/>
      <c r="J29" s="24">
        <f>F29*G29</f>
        <v>0</v>
      </c>
      <c r="K29" s="335"/>
    </row>
    <row r="30" spans="2:11" ht="13.5" customHeight="1">
      <c r="B30" s="3"/>
      <c r="C30" s="7"/>
      <c r="D30" s="8" t="s">
        <v>108</v>
      </c>
      <c r="E30" s="6"/>
      <c r="F30" s="29"/>
      <c r="G30" s="338"/>
      <c r="H30" s="339"/>
      <c r="I30" s="340"/>
      <c r="J30" s="24">
        <f>F30*G30</f>
        <v>0</v>
      </c>
      <c r="K30" s="335"/>
    </row>
    <row r="31" spans="2:11" ht="13.5" customHeight="1">
      <c r="B31" s="3"/>
      <c r="C31" s="7"/>
      <c r="D31" s="8" t="s">
        <v>77</v>
      </c>
      <c r="E31" s="6"/>
      <c r="F31" s="29"/>
      <c r="G31" s="338"/>
      <c r="H31" s="339"/>
      <c r="I31" s="340"/>
      <c r="J31" s="24">
        <f>F31*G31</f>
        <v>0</v>
      </c>
      <c r="K31" s="336"/>
    </row>
    <row r="32" spans="2:11" ht="12">
      <c r="B32" s="3"/>
      <c r="C32" s="8" t="s">
        <v>43</v>
      </c>
      <c r="D32" s="26"/>
      <c r="E32" s="26"/>
      <c r="F32" s="30"/>
      <c r="G32" s="30"/>
      <c r="H32" s="30"/>
      <c r="I32" s="30"/>
      <c r="J32" s="149"/>
      <c r="K32" s="14"/>
    </row>
    <row r="33" spans="2:11" ht="12">
      <c r="B33" s="3"/>
      <c r="C33" s="4" t="s">
        <v>24</v>
      </c>
      <c r="D33" s="142"/>
      <c r="E33" s="142"/>
      <c r="F33" s="143"/>
      <c r="G33" s="143"/>
      <c r="H33" s="143"/>
      <c r="I33" s="143"/>
      <c r="J33" s="144"/>
      <c r="K33" s="15"/>
    </row>
    <row r="34" spans="2:11" ht="13.5" customHeight="1">
      <c r="B34" s="145"/>
      <c r="C34" s="138"/>
      <c r="D34" s="138"/>
      <c r="E34" s="139" t="s">
        <v>11</v>
      </c>
      <c r="F34" s="138"/>
      <c r="G34" s="138"/>
      <c r="H34" s="138"/>
      <c r="I34" s="138"/>
      <c r="J34" s="140">
        <f>J22+J27+J32+J33</f>
        <v>0</v>
      </c>
      <c r="K34" s="141"/>
    </row>
  </sheetData>
  <sheetProtection/>
  <mergeCells count="35">
    <mergeCell ref="B20:E21"/>
    <mergeCell ref="G23:I23"/>
    <mergeCell ref="G24:I24"/>
    <mergeCell ref="F3:F4"/>
    <mergeCell ref="F10:F11"/>
    <mergeCell ref="G10:I11"/>
    <mergeCell ref="G3:G4"/>
    <mergeCell ref="G13:I13"/>
    <mergeCell ref="B10:E11"/>
    <mergeCell ref="G29:I29"/>
    <mergeCell ref="F20:F21"/>
    <mergeCell ref="G20:I21"/>
    <mergeCell ref="G25:I25"/>
    <mergeCell ref="G15:I15"/>
    <mergeCell ref="G28:I28"/>
    <mergeCell ref="K13:K16"/>
    <mergeCell ref="K23:K26"/>
    <mergeCell ref="K28:K31"/>
    <mergeCell ref="K20:K21"/>
    <mergeCell ref="G14:I14"/>
    <mergeCell ref="G26:I26"/>
    <mergeCell ref="J20:J21"/>
    <mergeCell ref="G31:I31"/>
    <mergeCell ref="G16:I16"/>
    <mergeCell ref="G30:I30"/>
    <mergeCell ref="J10:J11"/>
    <mergeCell ref="K10:K11"/>
    <mergeCell ref="K3:K4"/>
    <mergeCell ref="D8:E8"/>
    <mergeCell ref="D9:E9"/>
    <mergeCell ref="D6:E6"/>
    <mergeCell ref="D7:E7"/>
    <mergeCell ref="B3:E4"/>
    <mergeCell ref="J3:J4"/>
    <mergeCell ref="H3:I3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&amp;C&amp;A&amp;R作成日：平成○○年○月○日
最終更新日：平成○○年○月○日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1"/>
  <sheetViews>
    <sheetView zoomScale="85" zoomScaleNormal="85" zoomScaleSheetLayoutView="91" workbookViewId="0" topLeftCell="A1">
      <selection activeCell="B2" sqref="B2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15.625" style="1" customWidth="1"/>
    <col min="20" max="20" width="35.625" style="50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110</v>
      </c>
      <c r="C2" s="13"/>
      <c r="S2" s="2"/>
      <c r="T2" s="2" t="s">
        <v>3</v>
      </c>
    </row>
    <row r="3" spans="2:20" ht="13.5" customHeight="1">
      <c r="B3" s="331" t="s">
        <v>21</v>
      </c>
      <c r="C3" s="331"/>
      <c r="D3" s="331"/>
      <c r="E3" s="331"/>
      <c r="F3" s="331"/>
      <c r="G3" s="364" t="s">
        <v>4</v>
      </c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6"/>
      <c r="S3" s="324" t="s">
        <v>2</v>
      </c>
      <c r="T3" s="325" t="s">
        <v>53</v>
      </c>
    </row>
    <row r="4" spans="2:20" ht="13.5" customHeight="1">
      <c r="B4" s="325"/>
      <c r="C4" s="325"/>
      <c r="D4" s="331"/>
      <c r="E4" s="331"/>
      <c r="F4" s="331"/>
      <c r="G4" s="341" t="s">
        <v>78</v>
      </c>
      <c r="H4" s="341"/>
      <c r="I4" s="325"/>
      <c r="J4" s="341" t="s">
        <v>79</v>
      </c>
      <c r="K4" s="341"/>
      <c r="L4" s="325"/>
      <c r="M4" s="341" t="s">
        <v>80</v>
      </c>
      <c r="N4" s="341"/>
      <c r="O4" s="325"/>
      <c r="P4" s="341" t="s">
        <v>132</v>
      </c>
      <c r="Q4" s="341"/>
      <c r="R4" s="325"/>
      <c r="S4" s="324"/>
      <c r="T4" s="367"/>
    </row>
    <row r="5" spans="2:20" ht="13.5" customHeight="1">
      <c r="B5" s="325"/>
      <c r="C5" s="325"/>
      <c r="D5" s="325"/>
      <c r="E5" s="331"/>
      <c r="F5" s="331"/>
      <c r="G5" s="9" t="s">
        <v>5</v>
      </c>
      <c r="H5" s="11"/>
      <c r="I5" s="10" t="s">
        <v>6</v>
      </c>
      <c r="J5" s="9" t="s">
        <v>5</v>
      </c>
      <c r="K5" s="11"/>
      <c r="L5" s="10" t="s">
        <v>6</v>
      </c>
      <c r="M5" s="9" t="s">
        <v>5</v>
      </c>
      <c r="N5" s="11"/>
      <c r="O5" s="10" t="s">
        <v>6</v>
      </c>
      <c r="P5" s="9" t="s">
        <v>5</v>
      </c>
      <c r="Q5" s="11"/>
      <c r="R5" s="10" t="s">
        <v>6</v>
      </c>
      <c r="S5" s="324"/>
      <c r="T5" s="326"/>
    </row>
    <row r="6" spans="2:20" ht="13.5" customHeight="1">
      <c r="B6" s="38"/>
      <c r="C6" s="133" t="s">
        <v>133</v>
      </c>
      <c r="D6" s="132"/>
      <c r="E6" s="126"/>
      <c r="F6" s="126"/>
      <c r="G6" s="361">
        <f>G7+G36+G58</f>
        <v>0</v>
      </c>
      <c r="H6" s="362"/>
      <c r="I6" s="363"/>
      <c r="J6" s="361">
        <f>J7+J36+J58</f>
        <v>0</v>
      </c>
      <c r="K6" s="362"/>
      <c r="L6" s="363"/>
      <c r="M6" s="361">
        <f>M7+M36+M58</f>
        <v>0</v>
      </c>
      <c r="N6" s="362"/>
      <c r="O6" s="363"/>
      <c r="P6" s="361">
        <f>P7+P36+P58</f>
        <v>0</v>
      </c>
      <c r="Q6" s="362"/>
      <c r="R6" s="363"/>
      <c r="S6" s="127">
        <f>S7+S36+S58</f>
        <v>0</v>
      </c>
      <c r="T6" s="134"/>
    </row>
    <row r="7" spans="2:20" ht="13.5" customHeight="1">
      <c r="B7" s="38"/>
      <c r="C7" s="128"/>
      <c r="D7" s="44" t="s">
        <v>86</v>
      </c>
      <c r="E7" s="43"/>
      <c r="F7" s="43"/>
      <c r="G7" s="358"/>
      <c r="H7" s="359"/>
      <c r="I7" s="360"/>
      <c r="J7" s="358"/>
      <c r="K7" s="359"/>
      <c r="L7" s="360"/>
      <c r="M7" s="358"/>
      <c r="N7" s="359"/>
      <c r="O7" s="360"/>
      <c r="P7" s="358"/>
      <c r="Q7" s="359"/>
      <c r="R7" s="360"/>
      <c r="S7" s="40">
        <f>SUM(S8,S15,S22,S29)</f>
        <v>0</v>
      </c>
      <c r="T7" s="135"/>
    </row>
    <row r="8" spans="2:20" ht="13.5" customHeight="1">
      <c r="B8" s="3"/>
      <c r="C8" s="129"/>
      <c r="D8" s="45"/>
      <c r="E8" s="47" t="s">
        <v>0</v>
      </c>
      <c r="F8" s="5"/>
      <c r="G8" s="358"/>
      <c r="H8" s="359"/>
      <c r="I8" s="360"/>
      <c r="J8" s="358"/>
      <c r="K8" s="359"/>
      <c r="L8" s="360"/>
      <c r="M8" s="358"/>
      <c r="N8" s="359"/>
      <c r="O8" s="360"/>
      <c r="P8" s="358"/>
      <c r="Q8" s="359"/>
      <c r="R8" s="360"/>
      <c r="S8" s="19">
        <f>SUM(S9:S14)</f>
        <v>0</v>
      </c>
      <c r="T8" s="136"/>
    </row>
    <row r="9" spans="2:20" ht="13.5" customHeight="1">
      <c r="B9" s="3"/>
      <c r="C9" s="129"/>
      <c r="D9" s="46"/>
      <c r="E9" s="7"/>
      <c r="F9" s="6" t="s">
        <v>18</v>
      </c>
      <c r="G9" s="338"/>
      <c r="H9" s="339"/>
      <c r="I9" s="340"/>
      <c r="J9" s="338"/>
      <c r="K9" s="339"/>
      <c r="L9" s="340"/>
      <c r="M9" s="338"/>
      <c r="N9" s="339"/>
      <c r="O9" s="340"/>
      <c r="P9" s="338"/>
      <c r="Q9" s="339"/>
      <c r="R9" s="340"/>
      <c r="S9" s="24">
        <f aca="true" t="shared" si="0" ref="S9:S14">$H$5*G9+$K$5*J9+$N$5*M9+$Q$5*P9</f>
        <v>0</v>
      </c>
      <c r="T9" s="28"/>
    </row>
    <row r="10" spans="2:20" ht="13.5" customHeight="1">
      <c r="B10" s="3"/>
      <c r="C10" s="129"/>
      <c r="D10" s="46"/>
      <c r="E10" s="7"/>
      <c r="F10" s="6" t="s">
        <v>19</v>
      </c>
      <c r="G10" s="338"/>
      <c r="H10" s="339"/>
      <c r="I10" s="340"/>
      <c r="J10" s="338"/>
      <c r="K10" s="339"/>
      <c r="L10" s="340"/>
      <c r="M10" s="338"/>
      <c r="N10" s="339"/>
      <c r="O10" s="340"/>
      <c r="P10" s="338"/>
      <c r="Q10" s="339"/>
      <c r="R10" s="340"/>
      <c r="S10" s="24">
        <f t="shared" si="0"/>
        <v>0</v>
      </c>
      <c r="T10" s="28"/>
    </row>
    <row r="11" spans="2:20" ht="13.5" customHeight="1">
      <c r="B11" s="3"/>
      <c r="C11" s="129"/>
      <c r="D11" s="46"/>
      <c r="E11" s="7"/>
      <c r="F11" s="6" t="s">
        <v>20</v>
      </c>
      <c r="G11" s="338"/>
      <c r="H11" s="339"/>
      <c r="I11" s="340"/>
      <c r="J11" s="338"/>
      <c r="K11" s="339"/>
      <c r="L11" s="340"/>
      <c r="M11" s="338"/>
      <c r="N11" s="339"/>
      <c r="O11" s="340"/>
      <c r="P11" s="338"/>
      <c r="Q11" s="339"/>
      <c r="R11" s="340"/>
      <c r="S11" s="24">
        <f t="shared" si="0"/>
        <v>0</v>
      </c>
      <c r="T11" s="28"/>
    </row>
    <row r="12" spans="2:20" ht="13.5" customHeight="1">
      <c r="B12" s="3"/>
      <c r="C12" s="129"/>
      <c r="D12" s="46"/>
      <c r="E12" s="7"/>
      <c r="F12" s="6"/>
      <c r="G12" s="338"/>
      <c r="H12" s="339"/>
      <c r="I12" s="340"/>
      <c r="J12" s="338"/>
      <c r="K12" s="339"/>
      <c r="L12" s="340"/>
      <c r="M12" s="338"/>
      <c r="N12" s="339"/>
      <c r="O12" s="340"/>
      <c r="P12" s="338"/>
      <c r="Q12" s="339"/>
      <c r="R12" s="340"/>
      <c r="S12" s="24">
        <f t="shared" si="0"/>
        <v>0</v>
      </c>
      <c r="T12" s="28"/>
    </row>
    <row r="13" spans="2:20" ht="13.5" customHeight="1">
      <c r="B13" s="3"/>
      <c r="C13" s="129"/>
      <c r="D13" s="46"/>
      <c r="E13" s="7"/>
      <c r="F13" s="6"/>
      <c r="G13" s="338"/>
      <c r="H13" s="339"/>
      <c r="I13" s="340"/>
      <c r="J13" s="338"/>
      <c r="K13" s="339"/>
      <c r="L13" s="340"/>
      <c r="M13" s="338"/>
      <c r="N13" s="339"/>
      <c r="O13" s="340"/>
      <c r="P13" s="338"/>
      <c r="Q13" s="339"/>
      <c r="R13" s="340"/>
      <c r="S13" s="24">
        <f t="shared" si="0"/>
        <v>0</v>
      </c>
      <c r="T13" s="28"/>
    </row>
    <row r="14" spans="2:20" ht="13.5" customHeight="1">
      <c r="B14" s="3"/>
      <c r="C14" s="129"/>
      <c r="D14" s="46"/>
      <c r="E14" s="48"/>
      <c r="F14" s="6"/>
      <c r="G14" s="338"/>
      <c r="H14" s="339"/>
      <c r="I14" s="340"/>
      <c r="J14" s="338"/>
      <c r="K14" s="339"/>
      <c r="L14" s="340"/>
      <c r="M14" s="338"/>
      <c r="N14" s="339"/>
      <c r="O14" s="340"/>
      <c r="P14" s="338"/>
      <c r="Q14" s="339"/>
      <c r="R14" s="340"/>
      <c r="S14" s="24">
        <f t="shared" si="0"/>
        <v>0</v>
      </c>
      <c r="T14" s="28"/>
    </row>
    <row r="15" spans="2:20" ht="13.5" customHeight="1">
      <c r="B15" s="3"/>
      <c r="C15" s="130"/>
      <c r="D15" s="7"/>
      <c r="E15" s="4" t="s">
        <v>12</v>
      </c>
      <c r="F15" s="5"/>
      <c r="G15" s="358">
        <f>SUM(G16:I21)</f>
        <v>0</v>
      </c>
      <c r="H15" s="359"/>
      <c r="I15" s="360"/>
      <c r="J15" s="358">
        <f>SUM(J16:L21)</f>
        <v>0</v>
      </c>
      <c r="K15" s="359"/>
      <c r="L15" s="360"/>
      <c r="M15" s="358">
        <f>SUM(M16:O21)</f>
        <v>0</v>
      </c>
      <c r="N15" s="359"/>
      <c r="O15" s="360"/>
      <c r="P15" s="358">
        <f>SUM(P16:R21)</f>
        <v>0</v>
      </c>
      <c r="Q15" s="359"/>
      <c r="R15" s="360"/>
      <c r="S15" s="19">
        <f>SUM(S16:S21)</f>
        <v>0</v>
      </c>
      <c r="T15" s="136"/>
    </row>
    <row r="16" spans="2:20" ht="13.5" customHeight="1">
      <c r="B16" s="3"/>
      <c r="C16" s="130"/>
      <c r="D16" s="7"/>
      <c r="E16" s="7"/>
      <c r="F16" s="6" t="s">
        <v>18</v>
      </c>
      <c r="G16" s="338"/>
      <c r="H16" s="339"/>
      <c r="I16" s="340"/>
      <c r="J16" s="338"/>
      <c r="K16" s="339"/>
      <c r="L16" s="340"/>
      <c r="M16" s="338"/>
      <c r="N16" s="339"/>
      <c r="O16" s="340"/>
      <c r="P16" s="338"/>
      <c r="Q16" s="339"/>
      <c r="R16" s="340"/>
      <c r="S16" s="24">
        <f aca="true" t="shared" si="1" ref="S16:S21">$H$5*G16+$K$5*J16+$N$5*M16+$Q$5*P16</f>
        <v>0</v>
      </c>
      <c r="T16" s="28" t="s">
        <v>72</v>
      </c>
    </row>
    <row r="17" spans="2:20" ht="13.5" customHeight="1">
      <c r="B17" s="3"/>
      <c r="C17" s="130"/>
      <c r="D17" s="7"/>
      <c r="E17" s="7"/>
      <c r="F17" s="6" t="s">
        <v>19</v>
      </c>
      <c r="G17" s="338"/>
      <c r="H17" s="339"/>
      <c r="I17" s="340"/>
      <c r="J17" s="338"/>
      <c r="K17" s="339"/>
      <c r="L17" s="340"/>
      <c r="M17" s="338"/>
      <c r="N17" s="339"/>
      <c r="O17" s="340"/>
      <c r="P17" s="338"/>
      <c r="Q17" s="339"/>
      <c r="R17" s="340"/>
      <c r="S17" s="24">
        <f t="shared" si="1"/>
        <v>0</v>
      </c>
      <c r="T17" s="28" t="s">
        <v>72</v>
      </c>
    </row>
    <row r="18" spans="2:20" ht="13.5" customHeight="1">
      <c r="B18" s="3"/>
      <c r="C18" s="130"/>
      <c r="D18" s="7"/>
      <c r="E18" s="7"/>
      <c r="F18" s="6" t="s">
        <v>20</v>
      </c>
      <c r="G18" s="338"/>
      <c r="H18" s="339"/>
      <c r="I18" s="340"/>
      <c r="J18" s="338"/>
      <c r="K18" s="339"/>
      <c r="L18" s="340"/>
      <c r="M18" s="338"/>
      <c r="N18" s="339"/>
      <c r="O18" s="340"/>
      <c r="P18" s="338"/>
      <c r="Q18" s="339"/>
      <c r="R18" s="340"/>
      <c r="S18" s="24">
        <f t="shared" si="1"/>
        <v>0</v>
      </c>
      <c r="T18" s="28" t="s">
        <v>72</v>
      </c>
    </row>
    <row r="19" spans="2:20" ht="13.5" customHeight="1">
      <c r="B19" s="3"/>
      <c r="C19" s="130"/>
      <c r="D19" s="7"/>
      <c r="E19" s="7"/>
      <c r="F19" s="6"/>
      <c r="G19" s="338"/>
      <c r="H19" s="339"/>
      <c r="I19" s="340"/>
      <c r="J19" s="338"/>
      <c r="K19" s="339"/>
      <c r="L19" s="340"/>
      <c r="M19" s="338"/>
      <c r="N19" s="339"/>
      <c r="O19" s="340"/>
      <c r="P19" s="338"/>
      <c r="Q19" s="339"/>
      <c r="R19" s="340"/>
      <c r="S19" s="24">
        <f t="shared" si="1"/>
        <v>0</v>
      </c>
      <c r="T19" s="28"/>
    </row>
    <row r="20" spans="2:20" ht="13.5" customHeight="1">
      <c r="B20" s="3"/>
      <c r="C20" s="130"/>
      <c r="D20" s="7"/>
      <c r="E20" s="7"/>
      <c r="F20" s="6"/>
      <c r="G20" s="338"/>
      <c r="H20" s="339"/>
      <c r="I20" s="340"/>
      <c r="J20" s="338"/>
      <c r="K20" s="339"/>
      <c r="L20" s="340"/>
      <c r="M20" s="338"/>
      <c r="N20" s="339"/>
      <c r="O20" s="340"/>
      <c r="P20" s="338"/>
      <c r="Q20" s="339"/>
      <c r="R20" s="340"/>
      <c r="S20" s="24">
        <f t="shared" si="1"/>
        <v>0</v>
      </c>
      <c r="T20" s="28"/>
    </row>
    <row r="21" spans="2:20" ht="13.5" customHeight="1">
      <c r="B21" s="3"/>
      <c r="C21" s="130"/>
      <c r="D21" s="7"/>
      <c r="E21" s="48"/>
      <c r="F21" s="5"/>
      <c r="G21" s="338"/>
      <c r="H21" s="339"/>
      <c r="I21" s="340"/>
      <c r="J21" s="338"/>
      <c r="K21" s="339"/>
      <c r="L21" s="340"/>
      <c r="M21" s="338"/>
      <c r="N21" s="339"/>
      <c r="O21" s="340"/>
      <c r="P21" s="338"/>
      <c r="Q21" s="339"/>
      <c r="R21" s="340"/>
      <c r="S21" s="24">
        <f t="shared" si="1"/>
        <v>0</v>
      </c>
      <c r="T21" s="28"/>
    </row>
    <row r="22" spans="2:20" ht="13.5" customHeight="1">
      <c r="B22" s="3"/>
      <c r="C22" s="130"/>
      <c r="D22" s="7"/>
      <c r="E22" s="4" t="s">
        <v>25</v>
      </c>
      <c r="F22" s="5"/>
      <c r="G22" s="358">
        <f>SUM(G23:I28)</f>
        <v>0</v>
      </c>
      <c r="H22" s="359"/>
      <c r="I22" s="360"/>
      <c r="J22" s="358">
        <f>SUM(J23:L28)</f>
        <v>0</v>
      </c>
      <c r="K22" s="359"/>
      <c r="L22" s="360"/>
      <c r="M22" s="358">
        <f>SUM(M23:O28)</f>
        <v>0</v>
      </c>
      <c r="N22" s="359"/>
      <c r="O22" s="360"/>
      <c r="P22" s="358">
        <f>SUM(P23:R28)</f>
        <v>0</v>
      </c>
      <c r="Q22" s="359"/>
      <c r="R22" s="360"/>
      <c r="S22" s="19">
        <f>SUM(S23:S28)</f>
        <v>0</v>
      </c>
      <c r="T22" s="136"/>
    </row>
    <row r="23" spans="2:20" ht="13.5" customHeight="1">
      <c r="B23" s="3"/>
      <c r="C23" s="130"/>
      <c r="D23" s="7"/>
      <c r="E23" s="7"/>
      <c r="F23" s="6" t="s">
        <v>18</v>
      </c>
      <c r="G23" s="338"/>
      <c r="H23" s="339"/>
      <c r="I23" s="340"/>
      <c r="J23" s="338"/>
      <c r="K23" s="339"/>
      <c r="L23" s="340"/>
      <c r="M23" s="338"/>
      <c r="N23" s="339"/>
      <c r="O23" s="340"/>
      <c r="P23" s="338"/>
      <c r="Q23" s="339"/>
      <c r="R23" s="340"/>
      <c r="S23" s="24">
        <f aca="true" t="shared" si="2" ref="S23:S28">$H$5*G23+$K$5*J23+$N$5*M23+$Q$5*P23</f>
        <v>0</v>
      </c>
      <c r="T23" s="28" t="s">
        <v>72</v>
      </c>
    </row>
    <row r="24" spans="2:20" ht="13.5" customHeight="1">
      <c r="B24" s="3"/>
      <c r="C24" s="130"/>
      <c r="D24" s="7"/>
      <c r="E24" s="7"/>
      <c r="F24" s="6" t="s">
        <v>19</v>
      </c>
      <c r="G24" s="338"/>
      <c r="H24" s="339"/>
      <c r="I24" s="340"/>
      <c r="J24" s="338"/>
      <c r="K24" s="339"/>
      <c r="L24" s="340"/>
      <c r="M24" s="338"/>
      <c r="N24" s="339"/>
      <c r="O24" s="340"/>
      <c r="P24" s="338"/>
      <c r="Q24" s="339"/>
      <c r="R24" s="340"/>
      <c r="S24" s="24">
        <f t="shared" si="2"/>
        <v>0</v>
      </c>
      <c r="T24" s="28" t="s">
        <v>72</v>
      </c>
    </row>
    <row r="25" spans="2:20" ht="13.5" customHeight="1">
      <c r="B25" s="3"/>
      <c r="C25" s="130"/>
      <c r="D25" s="7"/>
      <c r="E25" s="7"/>
      <c r="F25" s="6" t="s">
        <v>20</v>
      </c>
      <c r="G25" s="338"/>
      <c r="H25" s="339"/>
      <c r="I25" s="340"/>
      <c r="J25" s="338"/>
      <c r="K25" s="339"/>
      <c r="L25" s="340"/>
      <c r="M25" s="338"/>
      <c r="N25" s="339"/>
      <c r="O25" s="340"/>
      <c r="P25" s="338"/>
      <c r="Q25" s="339"/>
      <c r="R25" s="340"/>
      <c r="S25" s="24">
        <f t="shared" si="2"/>
        <v>0</v>
      </c>
      <c r="T25" s="28" t="s">
        <v>72</v>
      </c>
    </row>
    <row r="26" spans="2:20" ht="13.5" customHeight="1">
      <c r="B26" s="3"/>
      <c r="C26" s="130"/>
      <c r="D26" s="7"/>
      <c r="E26" s="7"/>
      <c r="F26" s="6"/>
      <c r="G26" s="338"/>
      <c r="H26" s="339"/>
      <c r="I26" s="340"/>
      <c r="J26" s="338"/>
      <c r="K26" s="339"/>
      <c r="L26" s="340"/>
      <c r="M26" s="338"/>
      <c r="N26" s="339"/>
      <c r="O26" s="340"/>
      <c r="P26" s="338"/>
      <c r="Q26" s="339"/>
      <c r="R26" s="340"/>
      <c r="S26" s="24">
        <f t="shared" si="2"/>
        <v>0</v>
      </c>
      <c r="T26" s="28"/>
    </row>
    <row r="27" spans="2:20" ht="13.5" customHeight="1">
      <c r="B27" s="3"/>
      <c r="C27" s="130"/>
      <c r="D27" s="7"/>
      <c r="E27" s="7"/>
      <c r="F27" s="6"/>
      <c r="G27" s="338"/>
      <c r="H27" s="339"/>
      <c r="I27" s="340"/>
      <c r="J27" s="338"/>
      <c r="K27" s="339"/>
      <c r="L27" s="340"/>
      <c r="M27" s="338"/>
      <c r="N27" s="339"/>
      <c r="O27" s="340"/>
      <c r="P27" s="338"/>
      <c r="Q27" s="339"/>
      <c r="R27" s="340"/>
      <c r="S27" s="24">
        <f t="shared" si="2"/>
        <v>0</v>
      </c>
      <c r="T27" s="28"/>
    </row>
    <row r="28" spans="2:20" ht="13.5" customHeight="1">
      <c r="B28" s="3"/>
      <c r="C28" s="130"/>
      <c r="D28" s="7"/>
      <c r="E28" s="48"/>
      <c r="F28" s="5"/>
      <c r="G28" s="338"/>
      <c r="H28" s="339"/>
      <c r="I28" s="340"/>
      <c r="J28" s="338"/>
      <c r="K28" s="339"/>
      <c r="L28" s="340"/>
      <c r="M28" s="338"/>
      <c r="N28" s="339"/>
      <c r="O28" s="340"/>
      <c r="P28" s="338"/>
      <c r="Q28" s="339"/>
      <c r="R28" s="340"/>
      <c r="S28" s="24">
        <f t="shared" si="2"/>
        <v>0</v>
      </c>
      <c r="T28" s="28"/>
    </row>
    <row r="29" spans="2:20" ht="13.5" customHeight="1">
      <c r="B29" s="3"/>
      <c r="C29" s="129"/>
      <c r="D29" s="46"/>
      <c r="E29" s="4" t="s">
        <v>63</v>
      </c>
      <c r="F29" s="5"/>
      <c r="G29" s="358">
        <f>SUM(G30:I35)</f>
        <v>0</v>
      </c>
      <c r="H29" s="359"/>
      <c r="I29" s="360"/>
      <c r="J29" s="358">
        <f>SUM(J30:L35)</f>
        <v>0</v>
      </c>
      <c r="K29" s="359"/>
      <c r="L29" s="360"/>
      <c r="M29" s="358">
        <f>SUM(M30:O35)</f>
        <v>0</v>
      </c>
      <c r="N29" s="359"/>
      <c r="O29" s="360"/>
      <c r="P29" s="358">
        <f>SUM(P30:R35)</f>
        <v>0</v>
      </c>
      <c r="Q29" s="359"/>
      <c r="R29" s="360"/>
      <c r="S29" s="19">
        <f>SUM(S30:S35)</f>
        <v>0</v>
      </c>
      <c r="T29" s="136"/>
    </row>
    <row r="30" spans="2:20" ht="13.5" customHeight="1">
      <c r="B30" s="3"/>
      <c r="C30" s="129"/>
      <c r="D30" s="46"/>
      <c r="E30" s="7"/>
      <c r="F30" s="6" t="s">
        <v>26</v>
      </c>
      <c r="G30" s="338"/>
      <c r="H30" s="339"/>
      <c r="I30" s="340"/>
      <c r="J30" s="338"/>
      <c r="K30" s="339"/>
      <c r="L30" s="340"/>
      <c r="M30" s="338"/>
      <c r="N30" s="339"/>
      <c r="O30" s="340"/>
      <c r="P30" s="338"/>
      <c r="Q30" s="339"/>
      <c r="R30" s="340"/>
      <c r="S30" s="24">
        <f aca="true" t="shared" si="3" ref="S30:S35">$H$5*G30+$K$5*J30+$N$5*M30+$Q$5*P30</f>
        <v>0</v>
      </c>
      <c r="T30" s="28" t="s">
        <v>69</v>
      </c>
    </row>
    <row r="31" spans="2:20" ht="13.5" customHeight="1">
      <c r="B31" s="3"/>
      <c r="C31" s="130"/>
      <c r="D31" s="7"/>
      <c r="E31" s="7"/>
      <c r="F31" s="6" t="s">
        <v>27</v>
      </c>
      <c r="G31" s="338"/>
      <c r="H31" s="339"/>
      <c r="I31" s="340"/>
      <c r="J31" s="338"/>
      <c r="K31" s="339"/>
      <c r="L31" s="340"/>
      <c r="M31" s="338"/>
      <c r="N31" s="339"/>
      <c r="O31" s="340"/>
      <c r="P31" s="338"/>
      <c r="Q31" s="339"/>
      <c r="R31" s="340"/>
      <c r="S31" s="24">
        <f t="shared" si="3"/>
        <v>0</v>
      </c>
      <c r="T31" s="28" t="s">
        <v>69</v>
      </c>
    </row>
    <row r="32" spans="2:20" ht="13.5" customHeight="1">
      <c r="B32" s="3"/>
      <c r="C32" s="130"/>
      <c r="D32" s="7"/>
      <c r="E32" s="7"/>
      <c r="F32" s="6" t="s">
        <v>28</v>
      </c>
      <c r="G32" s="338"/>
      <c r="H32" s="339"/>
      <c r="I32" s="340"/>
      <c r="J32" s="338"/>
      <c r="K32" s="339"/>
      <c r="L32" s="340"/>
      <c r="M32" s="338"/>
      <c r="N32" s="339"/>
      <c r="O32" s="340"/>
      <c r="P32" s="338"/>
      <c r="Q32" s="339"/>
      <c r="R32" s="340"/>
      <c r="S32" s="24">
        <f t="shared" si="3"/>
        <v>0</v>
      </c>
      <c r="T32" s="28" t="s">
        <v>69</v>
      </c>
    </row>
    <row r="33" spans="2:20" ht="13.5" customHeight="1">
      <c r="B33" s="3"/>
      <c r="C33" s="130"/>
      <c r="D33" s="7"/>
      <c r="E33" s="7"/>
      <c r="F33" s="6" t="s">
        <v>49</v>
      </c>
      <c r="G33" s="338"/>
      <c r="H33" s="339"/>
      <c r="I33" s="340"/>
      <c r="J33" s="338"/>
      <c r="K33" s="339"/>
      <c r="L33" s="340"/>
      <c r="M33" s="338"/>
      <c r="N33" s="339"/>
      <c r="O33" s="340"/>
      <c r="P33" s="338"/>
      <c r="Q33" s="339"/>
      <c r="R33" s="340"/>
      <c r="S33" s="24">
        <f t="shared" si="3"/>
        <v>0</v>
      </c>
      <c r="T33" s="28" t="s">
        <v>69</v>
      </c>
    </row>
    <row r="34" spans="2:20" ht="13.5" customHeight="1">
      <c r="B34" s="3"/>
      <c r="C34" s="130"/>
      <c r="D34" s="7"/>
      <c r="E34" s="7"/>
      <c r="F34" s="6" t="s">
        <v>50</v>
      </c>
      <c r="G34" s="338"/>
      <c r="H34" s="339"/>
      <c r="I34" s="340"/>
      <c r="J34" s="338"/>
      <c r="K34" s="339"/>
      <c r="L34" s="340"/>
      <c r="M34" s="338"/>
      <c r="N34" s="339"/>
      <c r="O34" s="340"/>
      <c r="P34" s="338"/>
      <c r="Q34" s="339"/>
      <c r="R34" s="340"/>
      <c r="S34" s="24">
        <f t="shared" si="3"/>
        <v>0</v>
      </c>
      <c r="T34" s="28" t="s">
        <v>69</v>
      </c>
    </row>
    <row r="35" spans="2:20" ht="13.5" customHeight="1">
      <c r="B35" s="3"/>
      <c r="C35" s="130"/>
      <c r="D35" s="7"/>
      <c r="E35" s="48"/>
      <c r="F35" s="5"/>
      <c r="G35" s="338"/>
      <c r="H35" s="339"/>
      <c r="I35" s="340"/>
      <c r="J35" s="338"/>
      <c r="K35" s="339"/>
      <c r="L35" s="340"/>
      <c r="M35" s="338"/>
      <c r="N35" s="339"/>
      <c r="O35" s="340"/>
      <c r="P35" s="338"/>
      <c r="Q35" s="339"/>
      <c r="R35" s="340"/>
      <c r="S35" s="24">
        <f t="shared" si="3"/>
        <v>0</v>
      </c>
      <c r="T35" s="28"/>
    </row>
    <row r="36" spans="2:20" ht="13.5" customHeight="1">
      <c r="B36" s="38"/>
      <c r="C36" s="128"/>
      <c r="D36" s="44" t="s">
        <v>64</v>
      </c>
      <c r="E36" s="43"/>
      <c r="F36" s="43"/>
      <c r="G36" s="358">
        <f>G37+G44+G51</f>
        <v>0</v>
      </c>
      <c r="H36" s="359"/>
      <c r="I36" s="360"/>
      <c r="J36" s="358">
        <f>J37+J44+J51</f>
        <v>0</v>
      </c>
      <c r="K36" s="359"/>
      <c r="L36" s="360"/>
      <c r="M36" s="358">
        <f>M37+M44+M51</f>
        <v>0</v>
      </c>
      <c r="N36" s="359"/>
      <c r="O36" s="360"/>
      <c r="P36" s="358">
        <f>P37+P44+P51</f>
        <v>0</v>
      </c>
      <c r="Q36" s="359"/>
      <c r="R36" s="360"/>
      <c r="S36" s="40">
        <f>SUM(S37,S44,S51)</f>
        <v>0</v>
      </c>
      <c r="T36" s="135"/>
    </row>
    <row r="37" spans="2:20" ht="13.5" customHeight="1">
      <c r="B37" s="3"/>
      <c r="C37" s="129"/>
      <c r="D37" s="46"/>
      <c r="E37" s="4" t="s">
        <v>46</v>
      </c>
      <c r="F37" s="5"/>
      <c r="G37" s="358">
        <f>SUM(G38:I43)</f>
        <v>0</v>
      </c>
      <c r="H37" s="359"/>
      <c r="I37" s="360"/>
      <c r="J37" s="358">
        <f>SUM(J38:L43)</f>
        <v>0</v>
      </c>
      <c r="K37" s="359"/>
      <c r="L37" s="360"/>
      <c r="M37" s="358">
        <f>SUM(M38:O43)</f>
        <v>0</v>
      </c>
      <c r="N37" s="359"/>
      <c r="O37" s="360"/>
      <c r="P37" s="358">
        <f>SUM(P38:R43)</f>
        <v>0</v>
      </c>
      <c r="Q37" s="359"/>
      <c r="R37" s="360"/>
      <c r="S37" s="19">
        <f>SUM(S38:S43)</f>
        <v>0</v>
      </c>
      <c r="T37" s="136"/>
    </row>
    <row r="38" spans="2:20" ht="13.5" customHeight="1">
      <c r="B38" s="3"/>
      <c r="C38" s="129"/>
      <c r="D38" s="46"/>
      <c r="E38" s="7"/>
      <c r="F38" s="6" t="s">
        <v>47</v>
      </c>
      <c r="G38" s="338"/>
      <c r="H38" s="339"/>
      <c r="I38" s="340"/>
      <c r="J38" s="338"/>
      <c r="K38" s="339"/>
      <c r="L38" s="340"/>
      <c r="M38" s="338"/>
      <c r="N38" s="339"/>
      <c r="O38" s="340"/>
      <c r="P38" s="338"/>
      <c r="Q38" s="339"/>
      <c r="R38" s="340"/>
      <c r="S38" s="24">
        <f aca="true" t="shared" si="4" ref="S38:S43">$H$5*G38+$K$5*J38+$N$5*M38+$Q$5*P38</f>
        <v>0</v>
      </c>
      <c r="T38" s="28"/>
    </row>
    <row r="39" spans="2:20" ht="13.5" customHeight="1">
      <c r="B39" s="3"/>
      <c r="C39" s="129"/>
      <c r="D39" s="46"/>
      <c r="E39" s="7"/>
      <c r="F39" s="6" t="s">
        <v>48</v>
      </c>
      <c r="G39" s="338"/>
      <c r="H39" s="339"/>
      <c r="I39" s="340"/>
      <c r="J39" s="338"/>
      <c r="K39" s="339"/>
      <c r="L39" s="340"/>
      <c r="M39" s="338"/>
      <c r="N39" s="339"/>
      <c r="O39" s="340"/>
      <c r="P39" s="338"/>
      <c r="Q39" s="339"/>
      <c r="R39" s="340"/>
      <c r="S39" s="24">
        <f t="shared" si="4"/>
        <v>0</v>
      </c>
      <c r="T39" s="28" t="s">
        <v>73</v>
      </c>
    </row>
    <row r="40" spans="2:20" ht="13.5" customHeight="1">
      <c r="B40" s="3"/>
      <c r="C40" s="129"/>
      <c r="D40" s="46"/>
      <c r="E40" s="7"/>
      <c r="F40" s="6" t="s">
        <v>54</v>
      </c>
      <c r="G40" s="338"/>
      <c r="H40" s="339"/>
      <c r="I40" s="340"/>
      <c r="J40" s="338"/>
      <c r="K40" s="339"/>
      <c r="L40" s="340"/>
      <c r="M40" s="338"/>
      <c r="N40" s="339"/>
      <c r="O40" s="340"/>
      <c r="P40" s="338"/>
      <c r="Q40" s="339"/>
      <c r="R40" s="340"/>
      <c r="S40" s="24">
        <f t="shared" si="4"/>
        <v>0</v>
      </c>
      <c r="T40" s="28" t="s">
        <v>73</v>
      </c>
    </row>
    <row r="41" spans="2:20" ht="13.5" customHeight="1">
      <c r="B41" s="3"/>
      <c r="C41" s="129"/>
      <c r="D41" s="46"/>
      <c r="E41" s="7"/>
      <c r="F41" s="6"/>
      <c r="G41" s="338"/>
      <c r="H41" s="339"/>
      <c r="I41" s="340"/>
      <c r="J41" s="338"/>
      <c r="K41" s="339"/>
      <c r="L41" s="340"/>
      <c r="M41" s="338"/>
      <c r="N41" s="339"/>
      <c r="O41" s="340"/>
      <c r="P41" s="338"/>
      <c r="Q41" s="339"/>
      <c r="R41" s="340"/>
      <c r="S41" s="24">
        <f t="shared" si="4"/>
        <v>0</v>
      </c>
      <c r="T41" s="28"/>
    </row>
    <row r="42" spans="2:20" ht="13.5" customHeight="1">
      <c r="B42" s="3"/>
      <c r="C42" s="129"/>
      <c r="D42" s="46"/>
      <c r="E42" s="7"/>
      <c r="F42" s="6"/>
      <c r="G42" s="338"/>
      <c r="H42" s="339"/>
      <c r="I42" s="340"/>
      <c r="J42" s="338"/>
      <c r="K42" s="339"/>
      <c r="L42" s="340"/>
      <c r="M42" s="338"/>
      <c r="N42" s="339"/>
      <c r="O42" s="340"/>
      <c r="P42" s="338"/>
      <c r="Q42" s="339"/>
      <c r="R42" s="340"/>
      <c r="S42" s="24">
        <f t="shared" si="4"/>
        <v>0</v>
      </c>
      <c r="T42" s="28"/>
    </row>
    <row r="43" spans="2:20" ht="13.5" customHeight="1">
      <c r="B43" s="3"/>
      <c r="C43" s="130"/>
      <c r="D43" s="7"/>
      <c r="E43" s="49"/>
      <c r="F43" s="5"/>
      <c r="G43" s="338"/>
      <c r="H43" s="339"/>
      <c r="I43" s="340"/>
      <c r="J43" s="338"/>
      <c r="K43" s="339"/>
      <c r="L43" s="340"/>
      <c r="M43" s="338"/>
      <c r="N43" s="339"/>
      <c r="O43" s="340"/>
      <c r="P43" s="338"/>
      <c r="Q43" s="339"/>
      <c r="R43" s="340"/>
      <c r="S43" s="24">
        <f t="shared" si="4"/>
        <v>0</v>
      </c>
      <c r="T43" s="28"/>
    </row>
    <row r="44" spans="2:20" ht="13.5" customHeight="1">
      <c r="B44" s="3"/>
      <c r="C44" s="130"/>
      <c r="D44" s="7"/>
      <c r="E44" s="4" t="s">
        <v>51</v>
      </c>
      <c r="F44" s="5"/>
      <c r="G44" s="358">
        <f>SUM(G45:I50)</f>
        <v>0</v>
      </c>
      <c r="H44" s="359"/>
      <c r="I44" s="360"/>
      <c r="J44" s="358">
        <f>SUM(J45:L50)</f>
        <v>0</v>
      </c>
      <c r="K44" s="359"/>
      <c r="L44" s="360"/>
      <c r="M44" s="358">
        <f>SUM(M45:O50)</f>
        <v>0</v>
      </c>
      <c r="N44" s="359"/>
      <c r="O44" s="360"/>
      <c r="P44" s="358">
        <f>SUM(P45:R50)</f>
        <v>0</v>
      </c>
      <c r="Q44" s="359"/>
      <c r="R44" s="360"/>
      <c r="S44" s="19">
        <f>SUM(S45:S50)</f>
        <v>0</v>
      </c>
      <c r="T44" s="136"/>
    </row>
    <row r="45" spans="2:20" ht="13.5" customHeight="1">
      <c r="B45" s="3"/>
      <c r="C45" s="130"/>
      <c r="D45" s="7"/>
      <c r="E45" s="7"/>
      <c r="F45" s="6" t="s">
        <v>52</v>
      </c>
      <c r="G45" s="338"/>
      <c r="H45" s="339"/>
      <c r="I45" s="340"/>
      <c r="J45" s="338"/>
      <c r="K45" s="339"/>
      <c r="L45" s="340"/>
      <c r="M45" s="338"/>
      <c r="N45" s="339"/>
      <c r="O45" s="340"/>
      <c r="P45" s="338"/>
      <c r="Q45" s="339"/>
      <c r="R45" s="340"/>
      <c r="S45" s="24">
        <f aca="true" t="shared" si="5" ref="S45:S50">$H$5*G45+$K$5*J45+$N$5*M45+$Q$5*P45</f>
        <v>0</v>
      </c>
      <c r="T45" s="28" t="s">
        <v>74</v>
      </c>
    </row>
    <row r="46" spans="2:20" ht="13.5" customHeight="1">
      <c r="B46" s="3"/>
      <c r="C46" s="130"/>
      <c r="D46" s="7"/>
      <c r="E46" s="7"/>
      <c r="F46" s="6" t="s">
        <v>71</v>
      </c>
      <c r="G46" s="338"/>
      <c r="H46" s="339"/>
      <c r="I46" s="340"/>
      <c r="J46" s="338"/>
      <c r="K46" s="339"/>
      <c r="L46" s="340"/>
      <c r="M46" s="338"/>
      <c r="N46" s="339"/>
      <c r="O46" s="340"/>
      <c r="P46" s="338"/>
      <c r="Q46" s="339"/>
      <c r="R46" s="340"/>
      <c r="S46" s="24">
        <f t="shared" si="5"/>
        <v>0</v>
      </c>
      <c r="T46" s="28" t="s">
        <v>74</v>
      </c>
    </row>
    <row r="47" spans="2:20" ht="13.5" customHeight="1">
      <c r="B47" s="3"/>
      <c r="C47" s="130"/>
      <c r="D47" s="7"/>
      <c r="E47" s="7"/>
      <c r="F47" s="6"/>
      <c r="G47" s="338"/>
      <c r="H47" s="339"/>
      <c r="I47" s="340"/>
      <c r="J47" s="338"/>
      <c r="K47" s="339"/>
      <c r="L47" s="340"/>
      <c r="M47" s="338"/>
      <c r="N47" s="339"/>
      <c r="O47" s="340"/>
      <c r="P47" s="338"/>
      <c r="Q47" s="339"/>
      <c r="R47" s="340"/>
      <c r="S47" s="24">
        <f t="shared" si="5"/>
        <v>0</v>
      </c>
      <c r="T47" s="28"/>
    </row>
    <row r="48" spans="2:20" ht="13.5" customHeight="1">
      <c r="B48" s="3"/>
      <c r="C48" s="130"/>
      <c r="D48" s="7"/>
      <c r="E48" s="7"/>
      <c r="F48" s="6"/>
      <c r="G48" s="338"/>
      <c r="H48" s="339"/>
      <c r="I48" s="340"/>
      <c r="J48" s="338"/>
      <c r="K48" s="339"/>
      <c r="L48" s="340"/>
      <c r="M48" s="338"/>
      <c r="N48" s="339"/>
      <c r="O48" s="340"/>
      <c r="P48" s="338"/>
      <c r="Q48" s="339"/>
      <c r="R48" s="340"/>
      <c r="S48" s="24">
        <f t="shared" si="5"/>
        <v>0</v>
      </c>
      <c r="T48" s="28"/>
    </row>
    <row r="49" spans="2:20" ht="13.5" customHeight="1">
      <c r="B49" s="3"/>
      <c r="C49" s="130"/>
      <c r="D49" s="7"/>
      <c r="E49" s="7"/>
      <c r="F49" s="6"/>
      <c r="G49" s="338"/>
      <c r="H49" s="339"/>
      <c r="I49" s="340"/>
      <c r="J49" s="338"/>
      <c r="K49" s="339"/>
      <c r="L49" s="340"/>
      <c r="M49" s="338"/>
      <c r="N49" s="339"/>
      <c r="O49" s="340"/>
      <c r="P49" s="338"/>
      <c r="Q49" s="339"/>
      <c r="R49" s="340"/>
      <c r="S49" s="24">
        <f t="shared" si="5"/>
        <v>0</v>
      </c>
      <c r="T49" s="28"/>
    </row>
    <row r="50" spans="2:20" ht="13.5" customHeight="1">
      <c r="B50" s="3"/>
      <c r="C50" s="130"/>
      <c r="D50" s="7"/>
      <c r="E50" s="49"/>
      <c r="F50" s="5"/>
      <c r="G50" s="338"/>
      <c r="H50" s="339"/>
      <c r="I50" s="340"/>
      <c r="J50" s="338"/>
      <c r="K50" s="339"/>
      <c r="L50" s="340"/>
      <c r="M50" s="338"/>
      <c r="N50" s="339"/>
      <c r="O50" s="340"/>
      <c r="P50" s="338"/>
      <c r="Q50" s="339"/>
      <c r="R50" s="340"/>
      <c r="S50" s="24">
        <f t="shared" si="5"/>
        <v>0</v>
      </c>
      <c r="T50" s="28"/>
    </row>
    <row r="51" spans="2:20" ht="13.5" customHeight="1">
      <c r="B51" s="3"/>
      <c r="C51" s="130"/>
      <c r="D51" s="7"/>
      <c r="E51" s="4" t="s">
        <v>35</v>
      </c>
      <c r="F51" s="5"/>
      <c r="G51" s="358">
        <f>SUM(G52:I57)</f>
        <v>0</v>
      </c>
      <c r="H51" s="359"/>
      <c r="I51" s="360"/>
      <c r="J51" s="358">
        <f>SUM(J52:L57)</f>
        <v>0</v>
      </c>
      <c r="K51" s="359"/>
      <c r="L51" s="360"/>
      <c r="M51" s="358">
        <f>SUM(M52:O57)</f>
        <v>0</v>
      </c>
      <c r="N51" s="359"/>
      <c r="O51" s="360"/>
      <c r="P51" s="358">
        <f>SUM(P52:R57)</f>
        <v>0</v>
      </c>
      <c r="Q51" s="359"/>
      <c r="R51" s="360"/>
      <c r="S51" s="19">
        <f>SUM(S52:S57)</f>
        <v>0</v>
      </c>
      <c r="T51" s="136"/>
    </row>
    <row r="52" spans="2:20" ht="13.5" customHeight="1">
      <c r="B52" s="3"/>
      <c r="C52" s="130"/>
      <c r="D52" s="7"/>
      <c r="E52" s="7"/>
      <c r="F52" s="6" t="s">
        <v>36</v>
      </c>
      <c r="G52" s="338"/>
      <c r="H52" s="339"/>
      <c r="I52" s="340"/>
      <c r="J52" s="338"/>
      <c r="K52" s="339"/>
      <c r="L52" s="340"/>
      <c r="M52" s="338"/>
      <c r="N52" s="339"/>
      <c r="O52" s="340"/>
      <c r="P52" s="338"/>
      <c r="Q52" s="339"/>
      <c r="R52" s="340"/>
      <c r="S52" s="24">
        <f aca="true" t="shared" si="6" ref="S52:S57">$H$5*G52+$K$5*J52+$N$5*M52+$Q$5*P52</f>
        <v>0</v>
      </c>
      <c r="T52" s="28" t="s">
        <v>70</v>
      </c>
    </row>
    <row r="53" spans="2:20" ht="13.5" customHeight="1">
      <c r="B53" s="3"/>
      <c r="C53" s="130"/>
      <c r="D53" s="7"/>
      <c r="E53" s="7"/>
      <c r="F53" s="6" t="s">
        <v>37</v>
      </c>
      <c r="G53" s="338"/>
      <c r="H53" s="339"/>
      <c r="I53" s="340"/>
      <c r="J53" s="338"/>
      <c r="K53" s="339"/>
      <c r="L53" s="340"/>
      <c r="M53" s="338"/>
      <c r="N53" s="339"/>
      <c r="O53" s="340"/>
      <c r="P53" s="338"/>
      <c r="Q53" s="339"/>
      <c r="R53" s="340"/>
      <c r="S53" s="24">
        <f t="shared" si="6"/>
        <v>0</v>
      </c>
      <c r="T53" s="28" t="s">
        <v>70</v>
      </c>
    </row>
    <row r="54" spans="2:20" ht="13.5" customHeight="1">
      <c r="B54" s="3"/>
      <c r="C54" s="130"/>
      <c r="D54" s="7"/>
      <c r="E54" s="7"/>
      <c r="F54" s="6" t="s">
        <v>38</v>
      </c>
      <c r="G54" s="338"/>
      <c r="H54" s="339"/>
      <c r="I54" s="340"/>
      <c r="J54" s="338"/>
      <c r="K54" s="339"/>
      <c r="L54" s="340"/>
      <c r="M54" s="338"/>
      <c r="N54" s="339"/>
      <c r="O54" s="340"/>
      <c r="P54" s="338"/>
      <c r="Q54" s="339"/>
      <c r="R54" s="340"/>
      <c r="S54" s="24">
        <f t="shared" si="6"/>
        <v>0</v>
      </c>
      <c r="T54" s="28" t="s">
        <v>70</v>
      </c>
    </row>
    <row r="55" spans="2:20" ht="13.5" customHeight="1">
      <c r="B55" s="3"/>
      <c r="C55" s="130"/>
      <c r="D55" s="7"/>
      <c r="E55" s="7"/>
      <c r="F55" s="6" t="s">
        <v>39</v>
      </c>
      <c r="G55" s="338"/>
      <c r="H55" s="339"/>
      <c r="I55" s="340"/>
      <c r="J55" s="338"/>
      <c r="K55" s="339"/>
      <c r="L55" s="340"/>
      <c r="M55" s="338"/>
      <c r="N55" s="339"/>
      <c r="O55" s="340"/>
      <c r="P55" s="338"/>
      <c r="Q55" s="339"/>
      <c r="R55" s="340"/>
      <c r="S55" s="24">
        <f t="shared" si="6"/>
        <v>0</v>
      </c>
      <c r="T55" s="28" t="s">
        <v>70</v>
      </c>
    </row>
    <row r="56" spans="2:20" ht="13.5" customHeight="1">
      <c r="B56" s="3"/>
      <c r="C56" s="130"/>
      <c r="D56" s="7"/>
      <c r="E56" s="7"/>
      <c r="F56" s="6"/>
      <c r="G56" s="338"/>
      <c r="H56" s="339"/>
      <c r="I56" s="340"/>
      <c r="J56" s="338"/>
      <c r="K56" s="339"/>
      <c r="L56" s="340"/>
      <c r="M56" s="338"/>
      <c r="N56" s="339"/>
      <c r="O56" s="340"/>
      <c r="P56" s="338"/>
      <c r="Q56" s="339"/>
      <c r="R56" s="340"/>
      <c r="S56" s="24">
        <f t="shared" si="6"/>
        <v>0</v>
      </c>
      <c r="T56" s="28"/>
    </row>
    <row r="57" spans="2:20" ht="13.5" customHeight="1">
      <c r="B57" s="3"/>
      <c r="C57" s="130"/>
      <c r="D57" s="7"/>
      <c r="E57" s="48"/>
      <c r="F57" s="5"/>
      <c r="G57" s="338"/>
      <c r="H57" s="339"/>
      <c r="I57" s="340"/>
      <c r="J57" s="338"/>
      <c r="K57" s="339"/>
      <c r="L57" s="340"/>
      <c r="M57" s="338"/>
      <c r="N57" s="339"/>
      <c r="O57" s="340"/>
      <c r="P57" s="338"/>
      <c r="Q57" s="339"/>
      <c r="R57" s="340"/>
      <c r="S57" s="24">
        <f t="shared" si="6"/>
        <v>0</v>
      </c>
      <c r="T57" s="28"/>
    </row>
    <row r="58" spans="2:20" ht="13.5" customHeight="1">
      <c r="B58" s="38"/>
      <c r="C58" s="128"/>
      <c r="D58" s="44" t="s">
        <v>65</v>
      </c>
      <c r="E58" s="43"/>
      <c r="F58" s="43"/>
      <c r="G58" s="358">
        <f>G59+G66+G73</f>
        <v>0</v>
      </c>
      <c r="H58" s="359"/>
      <c r="I58" s="360"/>
      <c r="J58" s="358">
        <f>J59+J66+J73</f>
        <v>0</v>
      </c>
      <c r="K58" s="359"/>
      <c r="L58" s="360"/>
      <c r="M58" s="358">
        <f>M59+M66+M73</f>
        <v>0</v>
      </c>
      <c r="N58" s="359"/>
      <c r="O58" s="360"/>
      <c r="P58" s="358">
        <f>P59+P66+P73</f>
        <v>0</v>
      </c>
      <c r="Q58" s="359"/>
      <c r="R58" s="360"/>
      <c r="S58" s="40">
        <f>SUM(S59,S66,S73)</f>
        <v>0</v>
      </c>
      <c r="T58" s="135"/>
    </row>
    <row r="59" spans="2:20" ht="13.5" customHeight="1">
      <c r="B59" s="3"/>
      <c r="C59" s="129"/>
      <c r="D59" s="46"/>
      <c r="E59" s="4" t="s">
        <v>44</v>
      </c>
      <c r="F59" s="5"/>
      <c r="G59" s="358">
        <f>SUM(G60:I65)</f>
        <v>0</v>
      </c>
      <c r="H59" s="359"/>
      <c r="I59" s="360"/>
      <c r="J59" s="358">
        <f>SUM(J60:L65)</f>
        <v>0</v>
      </c>
      <c r="K59" s="359"/>
      <c r="L59" s="360"/>
      <c r="M59" s="358">
        <f>SUM(M60:O65)</f>
        <v>0</v>
      </c>
      <c r="N59" s="359"/>
      <c r="O59" s="360"/>
      <c r="P59" s="358">
        <f>SUM(P60:R65)</f>
        <v>0</v>
      </c>
      <c r="Q59" s="359"/>
      <c r="R59" s="360"/>
      <c r="S59" s="19">
        <f>SUM(S60:S65)</f>
        <v>0</v>
      </c>
      <c r="T59" s="136"/>
    </row>
    <row r="60" spans="2:20" ht="13.5" customHeight="1">
      <c r="B60" s="3"/>
      <c r="C60" s="129"/>
      <c r="D60" s="46"/>
      <c r="E60" s="7"/>
      <c r="F60" s="6" t="s">
        <v>45</v>
      </c>
      <c r="G60" s="338"/>
      <c r="H60" s="339"/>
      <c r="I60" s="340"/>
      <c r="J60" s="338"/>
      <c r="K60" s="339"/>
      <c r="L60" s="340"/>
      <c r="M60" s="338"/>
      <c r="N60" s="339"/>
      <c r="O60" s="340"/>
      <c r="P60" s="338"/>
      <c r="Q60" s="339"/>
      <c r="R60" s="340"/>
      <c r="S60" s="24">
        <f aca="true" t="shared" si="7" ref="S60:S65">$H$5*G60+$K$5*J60+$N$5*M60+$Q$5*P60</f>
        <v>0</v>
      </c>
      <c r="T60" s="28"/>
    </row>
    <row r="61" spans="2:20" ht="13.5" customHeight="1">
      <c r="B61" s="3"/>
      <c r="C61" s="129"/>
      <c r="D61" s="46"/>
      <c r="E61" s="7"/>
      <c r="F61" s="6" t="s">
        <v>62</v>
      </c>
      <c r="G61" s="338"/>
      <c r="H61" s="339"/>
      <c r="I61" s="340"/>
      <c r="J61" s="338"/>
      <c r="K61" s="339"/>
      <c r="L61" s="340"/>
      <c r="M61" s="338"/>
      <c r="N61" s="339"/>
      <c r="O61" s="340"/>
      <c r="P61" s="338"/>
      <c r="Q61" s="339"/>
      <c r="R61" s="340"/>
      <c r="S61" s="24">
        <f t="shared" si="7"/>
        <v>0</v>
      </c>
      <c r="T61" s="28"/>
    </row>
    <row r="62" spans="2:20" ht="13.5" customHeight="1">
      <c r="B62" s="3"/>
      <c r="C62" s="129"/>
      <c r="D62" s="46"/>
      <c r="E62" s="7"/>
      <c r="F62" s="6" t="s">
        <v>95</v>
      </c>
      <c r="G62" s="338"/>
      <c r="H62" s="339"/>
      <c r="I62" s="340"/>
      <c r="J62" s="338"/>
      <c r="K62" s="339"/>
      <c r="L62" s="340"/>
      <c r="M62" s="338"/>
      <c r="N62" s="339"/>
      <c r="O62" s="340"/>
      <c r="P62" s="338"/>
      <c r="Q62" s="339"/>
      <c r="R62" s="340"/>
      <c r="S62" s="24">
        <f t="shared" si="7"/>
        <v>0</v>
      </c>
      <c r="T62" s="28"/>
    </row>
    <row r="63" spans="2:20" ht="13.5" customHeight="1">
      <c r="B63" s="3"/>
      <c r="C63" s="129"/>
      <c r="D63" s="46"/>
      <c r="E63" s="7"/>
      <c r="F63" s="6"/>
      <c r="G63" s="338"/>
      <c r="H63" s="339"/>
      <c r="I63" s="340"/>
      <c r="J63" s="338"/>
      <c r="K63" s="339"/>
      <c r="L63" s="340"/>
      <c r="M63" s="338"/>
      <c r="N63" s="339"/>
      <c r="O63" s="340"/>
      <c r="P63" s="338"/>
      <c r="Q63" s="339"/>
      <c r="R63" s="340"/>
      <c r="S63" s="24">
        <f t="shared" si="7"/>
        <v>0</v>
      </c>
      <c r="T63" s="28"/>
    </row>
    <row r="64" spans="2:20" ht="13.5" customHeight="1">
      <c r="B64" s="3"/>
      <c r="C64" s="129"/>
      <c r="D64" s="46"/>
      <c r="E64" s="7"/>
      <c r="F64" s="6"/>
      <c r="G64" s="338"/>
      <c r="H64" s="339"/>
      <c r="I64" s="340"/>
      <c r="J64" s="338"/>
      <c r="K64" s="339"/>
      <c r="L64" s="340"/>
      <c r="M64" s="338"/>
      <c r="N64" s="339"/>
      <c r="O64" s="340"/>
      <c r="P64" s="338"/>
      <c r="Q64" s="339"/>
      <c r="R64" s="340"/>
      <c r="S64" s="24">
        <f t="shared" si="7"/>
        <v>0</v>
      </c>
      <c r="T64" s="28"/>
    </row>
    <row r="65" spans="2:20" ht="13.5" customHeight="1">
      <c r="B65" s="3"/>
      <c r="C65" s="130"/>
      <c r="D65" s="7"/>
      <c r="E65" s="49"/>
      <c r="F65" s="5"/>
      <c r="G65" s="338"/>
      <c r="H65" s="339"/>
      <c r="I65" s="340"/>
      <c r="J65" s="338"/>
      <c r="K65" s="339"/>
      <c r="L65" s="340"/>
      <c r="M65" s="338"/>
      <c r="N65" s="339"/>
      <c r="O65" s="340"/>
      <c r="P65" s="338"/>
      <c r="Q65" s="339"/>
      <c r="R65" s="340"/>
      <c r="S65" s="24">
        <f t="shared" si="7"/>
        <v>0</v>
      </c>
      <c r="T65" s="28"/>
    </row>
    <row r="66" spans="2:20" ht="13.5" customHeight="1">
      <c r="B66" s="3"/>
      <c r="C66" s="130"/>
      <c r="D66" s="7"/>
      <c r="E66" s="4" t="s">
        <v>40</v>
      </c>
      <c r="F66" s="5"/>
      <c r="G66" s="358">
        <f>SUM(G67:I72)</f>
        <v>0</v>
      </c>
      <c r="H66" s="359"/>
      <c r="I66" s="360"/>
      <c r="J66" s="358">
        <f>SUM(J67:L72)</f>
        <v>0</v>
      </c>
      <c r="K66" s="359"/>
      <c r="L66" s="360"/>
      <c r="M66" s="358">
        <f>SUM(M67:O72)</f>
        <v>0</v>
      </c>
      <c r="N66" s="359"/>
      <c r="O66" s="360"/>
      <c r="P66" s="358">
        <f>SUM(P67:R72)</f>
        <v>0</v>
      </c>
      <c r="Q66" s="359"/>
      <c r="R66" s="360"/>
      <c r="S66" s="19">
        <f>SUM(S67:S72)</f>
        <v>0</v>
      </c>
      <c r="T66" s="136"/>
    </row>
    <row r="67" spans="2:20" ht="13.5" customHeight="1">
      <c r="B67" s="3"/>
      <c r="C67" s="130"/>
      <c r="D67" s="7"/>
      <c r="E67" s="7"/>
      <c r="F67" s="6" t="s">
        <v>41</v>
      </c>
      <c r="G67" s="338"/>
      <c r="H67" s="339"/>
      <c r="I67" s="340"/>
      <c r="J67" s="338"/>
      <c r="K67" s="339"/>
      <c r="L67" s="340"/>
      <c r="M67" s="338"/>
      <c r="N67" s="339"/>
      <c r="O67" s="340"/>
      <c r="P67" s="338"/>
      <c r="Q67" s="339"/>
      <c r="R67" s="340"/>
      <c r="S67" s="24">
        <f aca="true" t="shared" si="8" ref="S67:S72">$H$5*G67+$K$5*J67+$N$5*M67+$Q$5*P67</f>
        <v>0</v>
      </c>
      <c r="T67" s="28" t="s">
        <v>75</v>
      </c>
    </row>
    <row r="68" spans="2:20" ht="13.5" customHeight="1">
      <c r="B68" s="3"/>
      <c r="C68" s="130"/>
      <c r="D68" s="7"/>
      <c r="E68" s="7"/>
      <c r="F68" s="6" t="s">
        <v>42</v>
      </c>
      <c r="G68" s="338"/>
      <c r="H68" s="339"/>
      <c r="I68" s="340"/>
      <c r="J68" s="338"/>
      <c r="K68" s="339"/>
      <c r="L68" s="340"/>
      <c r="M68" s="338"/>
      <c r="N68" s="339"/>
      <c r="O68" s="340"/>
      <c r="P68" s="338"/>
      <c r="Q68" s="339"/>
      <c r="R68" s="340"/>
      <c r="S68" s="24">
        <f t="shared" si="8"/>
        <v>0</v>
      </c>
      <c r="T68" s="28" t="s">
        <v>76</v>
      </c>
    </row>
    <row r="69" spans="2:20" ht="13.5" customHeight="1">
      <c r="B69" s="3"/>
      <c r="C69" s="130"/>
      <c r="D69" s="7"/>
      <c r="E69" s="7"/>
      <c r="F69" s="6"/>
      <c r="G69" s="338"/>
      <c r="H69" s="339"/>
      <c r="I69" s="340"/>
      <c r="J69" s="338"/>
      <c r="K69" s="339"/>
      <c r="L69" s="340"/>
      <c r="M69" s="338"/>
      <c r="N69" s="339"/>
      <c r="O69" s="340"/>
      <c r="P69" s="338"/>
      <c r="Q69" s="339"/>
      <c r="R69" s="340"/>
      <c r="S69" s="24">
        <f t="shared" si="8"/>
        <v>0</v>
      </c>
      <c r="T69" s="28"/>
    </row>
    <row r="70" spans="2:20" ht="13.5" customHeight="1">
      <c r="B70" s="3"/>
      <c r="C70" s="130"/>
      <c r="D70" s="7"/>
      <c r="E70" s="7"/>
      <c r="F70" s="6"/>
      <c r="G70" s="338"/>
      <c r="H70" s="339"/>
      <c r="I70" s="340"/>
      <c r="J70" s="338"/>
      <c r="K70" s="339"/>
      <c r="L70" s="340"/>
      <c r="M70" s="338"/>
      <c r="N70" s="339"/>
      <c r="O70" s="340"/>
      <c r="P70" s="338"/>
      <c r="Q70" s="339"/>
      <c r="R70" s="340"/>
      <c r="S70" s="24">
        <f t="shared" si="8"/>
        <v>0</v>
      </c>
      <c r="T70" s="28"/>
    </row>
    <row r="71" spans="2:20" ht="13.5" customHeight="1">
      <c r="B71" s="3"/>
      <c r="C71" s="130"/>
      <c r="D71" s="7"/>
      <c r="E71" s="7"/>
      <c r="F71" s="6"/>
      <c r="G71" s="338"/>
      <c r="H71" s="339"/>
      <c r="I71" s="340"/>
      <c r="J71" s="338"/>
      <c r="K71" s="339"/>
      <c r="L71" s="340"/>
      <c r="M71" s="338"/>
      <c r="N71" s="339"/>
      <c r="O71" s="340"/>
      <c r="P71" s="338"/>
      <c r="Q71" s="339"/>
      <c r="R71" s="340"/>
      <c r="S71" s="24">
        <f t="shared" si="8"/>
        <v>0</v>
      </c>
      <c r="T71" s="28"/>
    </row>
    <row r="72" spans="2:20" ht="13.5" customHeight="1">
      <c r="B72" s="3"/>
      <c r="C72" s="130"/>
      <c r="D72" s="7"/>
      <c r="E72" s="48"/>
      <c r="F72" s="5"/>
      <c r="G72" s="338"/>
      <c r="H72" s="339"/>
      <c r="I72" s="340"/>
      <c r="J72" s="338"/>
      <c r="K72" s="339"/>
      <c r="L72" s="340"/>
      <c r="M72" s="338"/>
      <c r="N72" s="339"/>
      <c r="O72" s="340"/>
      <c r="P72" s="338"/>
      <c r="Q72" s="339"/>
      <c r="R72" s="340"/>
      <c r="S72" s="24">
        <f t="shared" si="8"/>
        <v>0</v>
      </c>
      <c r="T72" s="28"/>
    </row>
    <row r="73" spans="2:20" ht="13.5" customHeight="1">
      <c r="B73" s="3"/>
      <c r="C73" s="129"/>
      <c r="D73" s="46"/>
      <c r="E73" s="4" t="s">
        <v>66</v>
      </c>
      <c r="F73" s="5"/>
      <c r="G73" s="358">
        <f>SUM(G74:I79)</f>
        <v>0</v>
      </c>
      <c r="H73" s="359"/>
      <c r="I73" s="360"/>
      <c r="J73" s="358">
        <f>SUM(J74:L79)</f>
        <v>0</v>
      </c>
      <c r="K73" s="359"/>
      <c r="L73" s="360"/>
      <c r="M73" s="358">
        <f>SUM(M74:O79)</f>
        <v>0</v>
      </c>
      <c r="N73" s="359"/>
      <c r="O73" s="360"/>
      <c r="P73" s="358">
        <f>SUM(P74:R79)</f>
        <v>0</v>
      </c>
      <c r="Q73" s="359"/>
      <c r="R73" s="360"/>
      <c r="S73" s="19">
        <f>SUM(S74:S79)</f>
        <v>0</v>
      </c>
      <c r="T73" s="136"/>
    </row>
    <row r="74" spans="2:20" ht="13.5" customHeight="1">
      <c r="B74" s="3"/>
      <c r="C74" s="129"/>
      <c r="D74" s="46"/>
      <c r="E74" s="7"/>
      <c r="F74" s="6" t="s">
        <v>67</v>
      </c>
      <c r="G74" s="338"/>
      <c r="H74" s="339"/>
      <c r="I74" s="340"/>
      <c r="J74" s="338"/>
      <c r="K74" s="339"/>
      <c r="L74" s="340"/>
      <c r="M74" s="338"/>
      <c r="N74" s="339"/>
      <c r="O74" s="340"/>
      <c r="P74" s="338"/>
      <c r="Q74" s="339"/>
      <c r="R74" s="340"/>
      <c r="S74" s="24">
        <f aca="true" t="shared" si="9" ref="S74:S79">$H$5*G74+$K$5*J74+$N$5*M74+$Q$5*P74</f>
        <v>0</v>
      </c>
      <c r="T74" s="28"/>
    </row>
    <row r="75" spans="2:20" ht="13.5" customHeight="1">
      <c r="B75" s="3"/>
      <c r="C75" s="130"/>
      <c r="D75" s="7"/>
      <c r="E75" s="7"/>
      <c r="F75" s="6" t="s">
        <v>68</v>
      </c>
      <c r="G75" s="338"/>
      <c r="H75" s="339"/>
      <c r="I75" s="340"/>
      <c r="J75" s="338"/>
      <c r="K75" s="339"/>
      <c r="L75" s="340"/>
      <c r="M75" s="338"/>
      <c r="N75" s="339"/>
      <c r="O75" s="340"/>
      <c r="P75" s="338"/>
      <c r="Q75" s="339"/>
      <c r="R75" s="340"/>
      <c r="S75" s="24">
        <f t="shared" si="9"/>
        <v>0</v>
      </c>
      <c r="T75" s="28"/>
    </row>
    <row r="76" spans="2:20" ht="13.5" customHeight="1">
      <c r="B76" s="3"/>
      <c r="C76" s="130"/>
      <c r="D76" s="7"/>
      <c r="E76" s="7"/>
      <c r="F76" s="6"/>
      <c r="G76" s="338"/>
      <c r="H76" s="339"/>
      <c r="I76" s="340"/>
      <c r="J76" s="338"/>
      <c r="K76" s="339"/>
      <c r="L76" s="340"/>
      <c r="M76" s="338"/>
      <c r="N76" s="339"/>
      <c r="O76" s="340"/>
      <c r="P76" s="338"/>
      <c r="Q76" s="339"/>
      <c r="R76" s="340"/>
      <c r="S76" s="24">
        <f t="shared" si="9"/>
        <v>0</v>
      </c>
      <c r="T76" s="28"/>
    </row>
    <row r="77" spans="2:20" ht="13.5" customHeight="1">
      <c r="B77" s="3"/>
      <c r="C77" s="130"/>
      <c r="D77" s="7"/>
      <c r="E77" s="7"/>
      <c r="F77" s="6"/>
      <c r="G77" s="338"/>
      <c r="H77" s="339"/>
      <c r="I77" s="340"/>
      <c r="J77" s="338"/>
      <c r="K77" s="339"/>
      <c r="L77" s="340"/>
      <c r="M77" s="338"/>
      <c r="N77" s="339"/>
      <c r="O77" s="340"/>
      <c r="P77" s="338"/>
      <c r="Q77" s="339"/>
      <c r="R77" s="340"/>
      <c r="S77" s="24">
        <f t="shared" si="9"/>
        <v>0</v>
      </c>
      <c r="T77" s="28"/>
    </row>
    <row r="78" spans="2:20" ht="13.5" customHeight="1">
      <c r="B78" s="3"/>
      <c r="C78" s="130"/>
      <c r="D78" s="7"/>
      <c r="E78" s="7"/>
      <c r="F78" s="6"/>
      <c r="G78" s="338"/>
      <c r="H78" s="339"/>
      <c r="I78" s="340"/>
      <c r="J78" s="338"/>
      <c r="K78" s="339"/>
      <c r="L78" s="340"/>
      <c r="M78" s="338"/>
      <c r="N78" s="339"/>
      <c r="O78" s="340"/>
      <c r="P78" s="338"/>
      <c r="Q78" s="339"/>
      <c r="R78" s="340"/>
      <c r="S78" s="24">
        <f t="shared" si="9"/>
        <v>0</v>
      </c>
      <c r="T78" s="28"/>
    </row>
    <row r="79" spans="2:20" ht="13.5" customHeight="1">
      <c r="B79" s="125"/>
      <c r="C79" s="131"/>
      <c r="D79" s="48"/>
      <c r="E79" s="48"/>
      <c r="F79" s="5"/>
      <c r="G79" s="338"/>
      <c r="H79" s="339"/>
      <c r="I79" s="340"/>
      <c r="J79" s="338"/>
      <c r="K79" s="339"/>
      <c r="L79" s="340"/>
      <c r="M79" s="338"/>
      <c r="N79" s="339"/>
      <c r="O79" s="340"/>
      <c r="P79" s="338"/>
      <c r="Q79" s="339"/>
      <c r="R79" s="340"/>
      <c r="S79" s="24">
        <f t="shared" si="9"/>
        <v>0</v>
      </c>
      <c r="T79" s="28"/>
    </row>
    <row r="81" spans="7:18" ht="12">
      <c r="G81" s="368"/>
      <c r="H81" s="369"/>
      <c r="I81" s="369"/>
      <c r="J81" s="368"/>
      <c r="K81" s="369"/>
      <c r="L81" s="369"/>
      <c r="M81" s="369"/>
      <c r="N81" s="369"/>
      <c r="O81" s="369"/>
      <c r="P81" s="369"/>
      <c r="Q81" s="369"/>
      <c r="R81" s="369"/>
    </row>
  </sheetData>
  <sheetProtection/>
  <mergeCells count="308"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  <mergeCell ref="J48:L48"/>
    <mergeCell ref="M48:O48"/>
    <mergeCell ref="P48:R48"/>
    <mergeCell ref="G47:I47"/>
    <mergeCell ref="J47:L47"/>
    <mergeCell ref="M47:O47"/>
    <mergeCell ref="P47:R47"/>
    <mergeCell ref="G46:I46"/>
    <mergeCell ref="J46:L46"/>
    <mergeCell ref="M46:O46"/>
    <mergeCell ref="P46:R46"/>
    <mergeCell ref="G45:I45"/>
    <mergeCell ref="J45:L45"/>
    <mergeCell ref="M45:O45"/>
    <mergeCell ref="P45:R45"/>
    <mergeCell ref="G43:I43"/>
    <mergeCell ref="J43:L43"/>
    <mergeCell ref="M43:O43"/>
    <mergeCell ref="P43:R43"/>
    <mergeCell ref="G42:I42"/>
    <mergeCell ref="J42:L42"/>
    <mergeCell ref="M42:O42"/>
    <mergeCell ref="P42:R42"/>
    <mergeCell ref="G41:I41"/>
    <mergeCell ref="J41:L41"/>
    <mergeCell ref="M41:O41"/>
    <mergeCell ref="P41:R41"/>
    <mergeCell ref="G40:I40"/>
    <mergeCell ref="J40:L40"/>
    <mergeCell ref="M40:O40"/>
    <mergeCell ref="P40:R40"/>
    <mergeCell ref="G39:I39"/>
    <mergeCell ref="J39:L39"/>
    <mergeCell ref="M39:O39"/>
    <mergeCell ref="P39:R39"/>
    <mergeCell ref="G38:I38"/>
    <mergeCell ref="J38:L38"/>
    <mergeCell ref="M38:O38"/>
    <mergeCell ref="P38:R38"/>
    <mergeCell ref="G72:I72"/>
    <mergeCell ref="J72:L72"/>
    <mergeCell ref="M72:O72"/>
    <mergeCell ref="P72:R72"/>
    <mergeCell ref="G71:I71"/>
    <mergeCell ref="J71:L71"/>
    <mergeCell ref="M71:O71"/>
    <mergeCell ref="P71:R71"/>
    <mergeCell ref="G70:I70"/>
    <mergeCell ref="J70:L70"/>
    <mergeCell ref="M70:O70"/>
    <mergeCell ref="P70:R70"/>
    <mergeCell ref="G69:I69"/>
    <mergeCell ref="J69:L69"/>
    <mergeCell ref="M69:O69"/>
    <mergeCell ref="P69:R69"/>
    <mergeCell ref="G68:I68"/>
    <mergeCell ref="J68:L68"/>
    <mergeCell ref="M68:O68"/>
    <mergeCell ref="P68:R68"/>
    <mergeCell ref="G67:I67"/>
    <mergeCell ref="J67:L67"/>
    <mergeCell ref="M67:O67"/>
    <mergeCell ref="P67:R67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79:I79"/>
    <mergeCell ref="J79:L79"/>
    <mergeCell ref="M79:O79"/>
    <mergeCell ref="P79:R79"/>
    <mergeCell ref="G78:I78"/>
    <mergeCell ref="J78:L78"/>
    <mergeCell ref="M78:O78"/>
    <mergeCell ref="P78:R78"/>
    <mergeCell ref="G77:I77"/>
    <mergeCell ref="J77:L77"/>
    <mergeCell ref="M77:O77"/>
    <mergeCell ref="P77:R77"/>
    <mergeCell ref="G76:I76"/>
    <mergeCell ref="J76:L76"/>
    <mergeCell ref="M76:O76"/>
    <mergeCell ref="P76:R76"/>
    <mergeCell ref="G75:I75"/>
    <mergeCell ref="J75:L75"/>
    <mergeCell ref="M75:O75"/>
    <mergeCell ref="P75:R75"/>
    <mergeCell ref="G74:I74"/>
    <mergeCell ref="J74:L74"/>
    <mergeCell ref="M74:O74"/>
    <mergeCell ref="P74:R74"/>
    <mergeCell ref="G35:I35"/>
    <mergeCell ref="J35:L35"/>
    <mergeCell ref="M35:O35"/>
    <mergeCell ref="P35:R35"/>
    <mergeCell ref="G34:I34"/>
    <mergeCell ref="J34:L34"/>
    <mergeCell ref="M34:O34"/>
    <mergeCell ref="P34:R34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G27:I27"/>
    <mergeCell ref="J27:L27"/>
    <mergeCell ref="M27:O27"/>
    <mergeCell ref="P27:R27"/>
    <mergeCell ref="J26:L26"/>
    <mergeCell ref="M26:O26"/>
    <mergeCell ref="P26:R26"/>
    <mergeCell ref="M20:O20"/>
    <mergeCell ref="P20:R20"/>
    <mergeCell ref="G21:I21"/>
    <mergeCell ref="J21:L21"/>
    <mergeCell ref="M21:O21"/>
    <mergeCell ref="P21:R21"/>
    <mergeCell ref="G20:I20"/>
    <mergeCell ref="J20:L20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P11:R11"/>
    <mergeCell ref="G10:I10"/>
    <mergeCell ref="J10:L10"/>
    <mergeCell ref="S3:S5"/>
    <mergeCell ref="T3:T5"/>
    <mergeCell ref="G4:I4"/>
    <mergeCell ref="J4:L4"/>
    <mergeCell ref="M4:O4"/>
    <mergeCell ref="P4:R4"/>
    <mergeCell ref="M7:O7"/>
    <mergeCell ref="G60:I60"/>
    <mergeCell ref="J60:L60"/>
    <mergeCell ref="P63:R63"/>
    <mergeCell ref="G62:I62"/>
    <mergeCell ref="J62:L62"/>
    <mergeCell ref="B3:F5"/>
    <mergeCell ref="G3:R3"/>
    <mergeCell ref="G11:I11"/>
    <mergeCell ref="J11:L11"/>
    <mergeCell ref="M11:O11"/>
    <mergeCell ref="G63:I63"/>
    <mergeCell ref="J63:L63"/>
    <mergeCell ref="M63:O63"/>
    <mergeCell ref="G61:I61"/>
    <mergeCell ref="J61:L61"/>
    <mergeCell ref="M61:O61"/>
    <mergeCell ref="P61:R61"/>
    <mergeCell ref="M60:O60"/>
    <mergeCell ref="P60:R60"/>
    <mergeCell ref="M58:O58"/>
    <mergeCell ref="M36:O36"/>
    <mergeCell ref="M37:O37"/>
    <mergeCell ref="P58:R58"/>
    <mergeCell ref="G22:I22"/>
    <mergeCell ref="J22:L22"/>
    <mergeCell ref="G64:I64"/>
    <mergeCell ref="J64:L64"/>
    <mergeCell ref="M64:O64"/>
    <mergeCell ref="P64:R64"/>
    <mergeCell ref="M62:O62"/>
    <mergeCell ref="P62:R62"/>
    <mergeCell ref="M52:O52"/>
    <mergeCell ref="P52:R52"/>
    <mergeCell ref="P10:R10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G29:I29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G51:I51"/>
    <mergeCell ref="J51:L51"/>
    <mergeCell ref="M51:O51"/>
    <mergeCell ref="P51:R51"/>
    <mergeCell ref="G53:I53"/>
    <mergeCell ref="J53:L53"/>
    <mergeCell ref="G52:I52"/>
    <mergeCell ref="J52:L52"/>
    <mergeCell ref="M53:O53"/>
    <mergeCell ref="P53:R53"/>
    <mergeCell ref="M66:O66"/>
    <mergeCell ref="P66:R66"/>
    <mergeCell ref="G65:I65"/>
    <mergeCell ref="J65:L65"/>
    <mergeCell ref="M65:O65"/>
    <mergeCell ref="P65:R65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</mergeCells>
  <printOptions/>
  <pageMargins left="0.3937007874015748" right="0.31496062992125984" top="0.7480314960629921" bottom="0.7480314960629921" header="0.31496062992125984" footer="0.31496062992125984"/>
  <pageSetup fitToHeight="0" fitToWidth="1" horizontalDpi="300" verticalDpi="300" orientation="landscape" paperSize="9" scale="82" r:id="rId2"/>
  <headerFooter>
    <oddHeader>&amp;C&amp;A&amp;R作成日：平成○○年○月○日
最終更新日：平成○○年○月○日</oddHeader>
    <oddFooter>&amp;C&amp;P/&amp;N</oddFooter>
  </headerFooter>
  <rowBreaks count="1" manualBreakCount="1">
    <brk id="43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zoomScale="85" zoomScaleNormal="85" zoomScaleSheetLayoutView="8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15.625" style="1" customWidth="1"/>
    <col min="19" max="19" width="21.625" style="1" customWidth="1"/>
    <col min="20" max="20" width="1.625" style="1" customWidth="1"/>
    <col min="21" max="16384" width="9.00390625" style="1" customWidth="1"/>
  </cols>
  <sheetData>
    <row r="2" spans="2:19" ht="13.5" customHeight="1">
      <c r="B2" s="13" t="s">
        <v>56</v>
      </c>
      <c r="R2" s="2"/>
      <c r="S2" s="2" t="s">
        <v>3</v>
      </c>
    </row>
    <row r="3" spans="2:19" ht="13.5" customHeight="1">
      <c r="B3" s="331" t="s">
        <v>14</v>
      </c>
      <c r="C3" s="331"/>
      <c r="D3" s="331"/>
      <c r="E3" s="331"/>
      <c r="F3" s="364" t="s">
        <v>4</v>
      </c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6"/>
      <c r="R3" s="324" t="s">
        <v>2</v>
      </c>
      <c r="S3" s="325" t="s">
        <v>53</v>
      </c>
    </row>
    <row r="4" spans="2:19" ht="13.5" customHeight="1">
      <c r="B4" s="325"/>
      <c r="C4" s="331"/>
      <c r="D4" s="331"/>
      <c r="E4" s="331"/>
      <c r="F4" s="341" t="s">
        <v>81</v>
      </c>
      <c r="G4" s="341"/>
      <c r="H4" s="325"/>
      <c r="I4" s="341" t="s">
        <v>82</v>
      </c>
      <c r="J4" s="341"/>
      <c r="K4" s="325"/>
      <c r="L4" s="341" t="s">
        <v>109</v>
      </c>
      <c r="M4" s="341"/>
      <c r="N4" s="325"/>
      <c r="O4" s="341" t="s">
        <v>83</v>
      </c>
      <c r="P4" s="341"/>
      <c r="Q4" s="325"/>
      <c r="R4" s="324"/>
      <c r="S4" s="367"/>
    </row>
    <row r="5" spans="2:19" ht="13.5" customHeight="1">
      <c r="B5" s="325"/>
      <c r="C5" s="331"/>
      <c r="D5" s="331"/>
      <c r="E5" s="331"/>
      <c r="F5" s="9" t="s">
        <v>5</v>
      </c>
      <c r="G5" s="11"/>
      <c r="H5" s="10" t="s">
        <v>6</v>
      </c>
      <c r="I5" s="9" t="s">
        <v>5</v>
      </c>
      <c r="J5" s="11"/>
      <c r="K5" s="10" t="s">
        <v>6</v>
      </c>
      <c r="L5" s="9" t="s">
        <v>5</v>
      </c>
      <c r="M5" s="11"/>
      <c r="N5" s="10" t="s">
        <v>6</v>
      </c>
      <c r="O5" s="9" t="s">
        <v>5</v>
      </c>
      <c r="P5" s="11"/>
      <c r="Q5" s="10" t="s">
        <v>6</v>
      </c>
      <c r="R5" s="324"/>
      <c r="S5" s="326"/>
    </row>
    <row r="6" spans="2:19" ht="13.5" customHeight="1">
      <c r="B6" s="3"/>
      <c r="C6" s="4" t="s">
        <v>29</v>
      </c>
      <c r="D6" s="5"/>
      <c r="E6" s="5"/>
      <c r="F6" s="358">
        <f>SUM(F7:H14)</f>
        <v>0</v>
      </c>
      <c r="G6" s="359"/>
      <c r="H6" s="360"/>
      <c r="I6" s="358">
        <f>SUM(I7:K14)</f>
        <v>0</v>
      </c>
      <c r="J6" s="359"/>
      <c r="K6" s="360"/>
      <c r="L6" s="358">
        <f>SUM(L7:N14)</f>
        <v>0</v>
      </c>
      <c r="M6" s="359"/>
      <c r="N6" s="360"/>
      <c r="O6" s="358">
        <f>SUM(O7:Q14)</f>
        <v>0</v>
      </c>
      <c r="P6" s="359"/>
      <c r="Q6" s="360"/>
      <c r="R6" s="19">
        <f>SUM(R7:R14)</f>
        <v>0</v>
      </c>
      <c r="S6" s="25"/>
    </row>
    <row r="7" spans="2:19" ht="13.5" customHeight="1">
      <c r="B7" s="3"/>
      <c r="C7" s="7"/>
      <c r="D7" s="8" t="s">
        <v>30</v>
      </c>
      <c r="E7" s="6"/>
      <c r="F7" s="338"/>
      <c r="G7" s="339"/>
      <c r="H7" s="340"/>
      <c r="I7" s="338"/>
      <c r="J7" s="339"/>
      <c r="K7" s="340"/>
      <c r="L7" s="338"/>
      <c r="M7" s="339"/>
      <c r="N7" s="340"/>
      <c r="O7" s="338"/>
      <c r="P7" s="339"/>
      <c r="Q7" s="340"/>
      <c r="R7" s="24">
        <f aca="true" t="shared" si="0" ref="R7:R14">$G$5*F7+$J$5*I7+$M$5*L7+$P$5*O7</f>
        <v>0</v>
      </c>
      <c r="S7" s="12"/>
    </row>
    <row r="8" spans="2:19" ht="13.5" customHeight="1">
      <c r="B8" s="3"/>
      <c r="C8" s="7"/>
      <c r="D8" s="8" t="s">
        <v>57</v>
      </c>
      <c r="E8" s="6"/>
      <c r="F8" s="338"/>
      <c r="G8" s="339"/>
      <c r="H8" s="340"/>
      <c r="I8" s="338"/>
      <c r="J8" s="339"/>
      <c r="K8" s="340"/>
      <c r="L8" s="338"/>
      <c r="M8" s="339"/>
      <c r="N8" s="340"/>
      <c r="O8" s="338"/>
      <c r="P8" s="339"/>
      <c r="Q8" s="340"/>
      <c r="R8" s="24">
        <f t="shared" si="0"/>
        <v>0</v>
      </c>
      <c r="S8" s="12"/>
    </row>
    <row r="9" spans="2:19" ht="13.5" customHeight="1">
      <c r="B9" s="3"/>
      <c r="C9" s="7"/>
      <c r="D9" s="8" t="s">
        <v>58</v>
      </c>
      <c r="E9" s="6"/>
      <c r="F9" s="338"/>
      <c r="G9" s="339"/>
      <c r="H9" s="340"/>
      <c r="I9" s="338"/>
      <c r="J9" s="339"/>
      <c r="K9" s="340"/>
      <c r="L9" s="338"/>
      <c r="M9" s="339"/>
      <c r="N9" s="340"/>
      <c r="O9" s="338"/>
      <c r="P9" s="339"/>
      <c r="Q9" s="340"/>
      <c r="R9" s="24">
        <f t="shared" si="0"/>
        <v>0</v>
      </c>
      <c r="S9" s="12"/>
    </row>
    <row r="10" spans="2:19" ht="13.5" customHeight="1">
      <c r="B10" s="3"/>
      <c r="C10" s="7"/>
      <c r="D10" s="8" t="s">
        <v>31</v>
      </c>
      <c r="E10" s="6"/>
      <c r="F10" s="338"/>
      <c r="G10" s="339"/>
      <c r="H10" s="340"/>
      <c r="I10" s="338"/>
      <c r="J10" s="339"/>
      <c r="K10" s="340"/>
      <c r="L10" s="338"/>
      <c r="M10" s="339"/>
      <c r="N10" s="340"/>
      <c r="O10" s="338"/>
      <c r="P10" s="339"/>
      <c r="Q10" s="340"/>
      <c r="R10" s="24">
        <f t="shared" si="0"/>
        <v>0</v>
      </c>
      <c r="S10" s="12"/>
    </row>
    <row r="11" spans="2:19" ht="13.5" customHeight="1">
      <c r="B11" s="3"/>
      <c r="C11" s="7"/>
      <c r="D11" s="8" t="s">
        <v>59</v>
      </c>
      <c r="E11" s="6"/>
      <c r="F11" s="338"/>
      <c r="G11" s="339"/>
      <c r="H11" s="340"/>
      <c r="I11" s="338"/>
      <c r="J11" s="339"/>
      <c r="K11" s="340"/>
      <c r="L11" s="338"/>
      <c r="M11" s="339"/>
      <c r="N11" s="340"/>
      <c r="O11" s="338"/>
      <c r="P11" s="339"/>
      <c r="Q11" s="340"/>
      <c r="R11" s="24">
        <f>$G$5*F11+$J$5*I11+$M$5*L11+$P$5*O11</f>
        <v>0</v>
      </c>
      <c r="S11" s="12"/>
    </row>
    <row r="12" spans="2:19" ht="13.5" customHeight="1">
      <c r="B12" s="3"/>
      <c r="C12" s="7"/>
      <c r="D12" s="8" t="s">
        <v>60</v>
      </c>
      <c r="E12" s="6"/>
      <c r="F12" s="338"/>
      <c r="G12" s="339"/>
      <c r="H12" s="340"/>
      <c r="I12" s="338"/>
      <c r="J12" s="339"/>
      <c r="K12" s="340"/>
      <c r="L12" s="338"/>
      <c r="M12" s="339"/>
      <c r="N12" s="340"/>
      <c r="O12" s="338"/>
      <c r="P12" s="339"/>
      <c r="Q12" s="340"/>
      <c r="R12" s="24">
        <f>$G$5*F12+$J$5*I12+$M$5*L12+$P$5*O12</f>
        <v>0</v>
      </c>
      <c r="S12" s="12"/>
    </row>
    <row r="13" spans="2:19" ht="13.5" customHeight="1">
      <c r="B13" s="3"/>
      <c r="C13" s="7"/>
      <c r="D13" s="8" t="s">
        <v>61</v>
      </c>
      <c r="E13" s="6"/>
      <c r="F13" s="338"/>
      <c r="G13" s="339"/>
      <c r="H13" s="340"/>
      <c r="I13" s="338"/>
      <c r="J13" s="339"/>
      <c r="K13" s="340"/>
      <c r="L13" s="338"/>
      <c r="M13" s="339"/>
      <c r="N13" s="340"/>
      <c r="O13" s="338"/>
      <c r="P13" s="339"/>
      <c r="Q13" s="340"/>
      <c r="R13" s="24">
        <f t="shared" si="0"/>
        <v>0</v>
      </c>
      <c r="S13" s="12"/>
    </row>
    <row r="14" spans="2:19" ht="13.5" customHeight="1">
      <c r="B14" s="3"/>
      <c r="C14" s="7"/>
      <c r="D14" s="8"/>
      <c r="E14" s="5"/>
      <c r="F14" s="338"/>
      <c r="G14" s="339"/>
      <c r="H14" s="340"/>
      <c r="I14" s="338"/>
      <c r="J14" s="339"/>
      <c r="K14" s="340"/>
      <c r="L14" s="338"/>
      <c r="M14" s="339"/>
      <c r="N14" s="340"/>
      <c r="O14" s="338"/>
      <c r="P14" s="339"/>
      <c r="Q14" s="340"/>
      <c r="R14" s="24">
        <f t="shared" si="0"/>
        <v>0</v>
      </c>
      <c r="S14" s="12"/>
    </row>
    <row r="15" spans="2:19" ht="13.5" customHeight="1">
      <c r="B15" s="3"/>
      <c r="C15" s="4" t="s">
        <v>33</v>
      </c>
      <c r="D15" s="5"/>
      <c r="E15" s="5"/>
      <c r="F15" s="358">
        <f>SUM(F16:H21)</f>
        <v>0</v>
      </c>
      <c r="G15" s="359"/>
      <c r="H15" s="360"/>
      <c r="I15" s="358">
        <f>SUM(I16:K21)</f>
        <v>0</v>
      </c>
      <c r="J15" s="359"/>
      <c r="K15" s="360"/>
      <c r="L15" s="358">
        <f>SUM(L16:N21)</f>
        <v>0</v>
      </c>
      <c r="M15" s="359"/>
      <c r="N15" s="360"/>
      <c r="O15" s="358">
        <f>SUM(O16:Q21)</f>
        <v>0</v>
      </c>
      <c r="P15" s="359"/>
      <c r="Q15" s="360"/>
      <c r="R15" s="19">
        <f>SUM(R16:R21)</f>
        <v>0</v>
      </c>
      <c r="S15" s="25"/>
    </row>
    <row r="16" spans="2:19" ht="13.5" customHeight="1">
      <c r="B16" s="3"/>
      <c r="C16" s="7"/>
      <c r="D16" s="8" t="s">
        <v>34</v>
      </c>
      <c r="E16" s="6"/>
      <c r="F16" s="338"/>
      <c r="G16" s="339"/>
      <c r="H16" s="340"/>
      <c r="I16" s="338"/>
      <c r="J16" s="339"/>
      <c r="K16" s="340"/>
      <c r="L16" s="338"/>
      <c r="M16" s="339"/>
      <c r="N16" s="340"/>
      <c r="O16" s="338"/>
      <c r="P16" s="339"/>
      <c r="Q16" s="340"/>
      <c r="R16" s="24">
        <f aca="true" t="shared" si="1" ref="R16:R21">$G$5*F16+$J$5*I16+$M$5*L16+$P$5*O16</f>
        <v>0</v>
      </c>
      <c r="S16" s="12"/>
    </row>
    <row r="17" spans="2:19" ht="13.5" customHeight="1">
      <c r="B17" s="3"/>
      <c r="C17" s="7"/>
      <c r="D17" s="8"/>
      <c r="E17" s="6"/>
      <c r="F17" s="338"/>
      <c r="G17" s="339"/>
      <c r="H17" s="340"/>
      <c r="I17" s="338"/>
      <c r="J17" s="339"/>
      <c r="K17" s="340"/>
      <c r="L17" s="338"/>
      <c r="M17" s="339"/>
      <c r="N17" s="340"/>
      <c r="O17" s="338"/>
      <c r="P17" s="339"/>
      <c r="Q17" s="340"/>
      <c r="R17" s="24">
        <f t="shared" si="1"/>
        <v>0</v>
      </c>
      <c r="S17" s="12"/>
    </row>
    <row r="18" spans="2:19" ht="13.5" customHeight="1">
      <c r="B18" s="3"/>
      <c r="C18" s="7"/>
      <c r="D18" s="8"/>
      <c r="E18" s="6"/>
      <c r="F18" s="338"/>
      <c r="G18" s="339"/>
      <c r="H18" s="340"/>
      <c r="I18" s="338"/>
      <c r="J18" s="339"/>
      <c r="K18" s="340"/>
      <c r="L18" s="338"/>
      <c r="M18" s="339"/>
      <c r="N18" s="340"/>
      <c r="O18" s="338"/>
      <c r="P18" s="339"/>
      <c r="Q18" s="340"/>
      <c r="R18" s="24">
        <f t="shared" si="1"/>
        <v>0</v>
      </c>
      <c r="S18" s="12"/>
    </row>
    <row r="19" spans="2:19" ht="13.5" customHeight="1">
      <c r="B19" s="3"/>
      <c r="C19" s="7"/>
      <c r="D19" s="8"/>
      <c r="E19" s="6"/>
      <c r="F19" s="338"/>
      <c r="G19" s="339"/>
      <c r="H19" s="340"/>
      <c r="I19" s="338"/>
      <c r="J19" s="339"/>
      <c r="K19" s="340"/>
      <c r="L19" s="338"/>
      <c r="M19" s="339"/>
      <c r="N19" s="340"/>
      <c r="O19" s="338"/>
      <c r="P19" s="339"/>
      <c r="Q19" s="340"/>
      <c r="R19" s="24">
        <f t="shared" si="1"/>
        <v>0</v>
      </c>
      <c r="S19" s="12"/>
    </row>
    <row r="20" spans="2:19" ht="13.5" customHeight="1">
      <c r="B20" s="3"/>
      <c r="C20" s="7"/>
      <c r="D20" s="8"/>
      <c r="E20" s="6"/>
      <c r="F20" s="338"/>
      <c r="G20" s="339"/>
      <c r="H20" s="340"/>
      <c r="I20" s="338"/>
      <c r="J20" s="339"/>
      <c r="K20" s="340"/>
      <c r="L20" s="338"/>
      <c r="M20" s="339"/>
      <c r="N20" s="340"/>
      <c r="O20" s="338"/>
      <c r="P20" s="339"/>
      <c r="Q20" s="340"/>
      <c r="R20" s="24">
        <f t="shared" si="1"/>
        <v>0</v>
      </c>
      <c r="S20" s="12"/>
    </row>
    <row r="21" spans="2:19" ht="13.5" customHeight="1">
      <c r="B21" s="125"/>
      <c r="C21" s="48"/>
      <c r="D21" s="8"/>
      <c r="E21" s="5"/>
      <c r="F21" s="338"/>
      <c r="G21" s="339"/>
      <c r="H21" s="340"/>
      <c r="I21" s="338"/>
      <c r="J21" s="339"/>
      <c r="K21" s="340"/>
      <c r="L21" s="338"/>
      <c r="M21" s="339"/>
      <c r="N21" s="340"/>
      <c r="O21" s="338"/>
      <c r="P21" s="339"/>
      <c r="Q21" s="340"/>
      <c r="R21" s="24">
        <f t="shared" si="1"/>
        <v>0</v>
      </c>
      <c r="S21" s="12"/>
    </row>
    <row r="23" spans="6:17" ht="12">
      <c r="F23" s="368"/>
      <c r="G23" s="369"/>
      <c r="H23" s="369"/>
      <c r="I23" s="368"/>
      <c r="J23" s="369"/>
      <c r="K23" s="369"/>
      <c r="L23" s="368"/>
      <c r="M23" s="369"/>
      <c r="N23" s="369"/>
      <c r="O23" s="368"/>
      <c r="P23" s="369"/>
      <c r="Q23" s="369"/>
    </row>
  </sheetData>
  <sheetProtection/>
  <mergeCells count="76"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R3:R5"/>
    <mergeCell ref="S3:S5"/>
    <mergeCell ref="F4:H4"/>
    <mergeCell ref="I4:K4"/>
    <mergeCell ref="L4:N4"/>
    <mergeCell ref="O4:Q4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&amp;C&amp;A&amp;R作成日：平成○○年○月○日
最終更新日：平成○○年○月○日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5"/>
  <sheetViews>
    <sheetView zoomScale="80" zoomScaleNormal="80" zoomScaleSheetLayoutView="80" workbookViewId="0" topLeftCell="A1">
      <selection activeCell="C2" sqref="C2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12.625" style="1" customWidth="1"/>
    <col min="12" max="12" width="1.625" style="17" customWidth="1"/>
    <col min="13" max="13" width="5.625" style="1" customWidth="1"/>
    <col min="14" max="16" width="12.625" style="1" customWidth="1"/>
    <col min="17" max="17" width="1.625" style="17" customWidth="1"/>
    <col min="18" max="18" width="12.625" style="234" customWidth="1"/>
    <col min="19" max="20" width="12.625" style="1" customWidth="1"/>
    <col min="21" max="21" width="1.625" style="21" customWidth="1"/>
    <col min="22" max="22" width="15.875" style="235" customWidth="1"/>
    <col min="23" max="23" width="1.625" style="1" customWidth="1"/>
    <col min="24" max="16384" width="9.00390625" style="1" customWidth="1"/>
  </cols>
  <sheetData>
    <row r="2" spans="2:22" ht="12.75" thickBot="1">
      <c r="B2" s="13" t="s">
        <v>147</v>
      </c>
      <c r="M2" s="1" t="s">
        <v>201</v>
      </c>
      <c r="R2" s="182"/>
      <c r="S2" s="2"/>
      <c r="T2" s="2" t="s">
        <v>3</v>
      </c>
      <c r="V2" s="183"/>
    </row>
    <row r="3" spans="2:22" ht="13.5" customHeight="1">
      <c r="B3" s="331" t="s">
        <v>148</v>
      </c>
      <c r="C3" s="331"/>
      <c r="D3" s="331"/>
      <c r="E3" s="331"/>
      <c r="F3" s="331"/>
      <c r="G3" s="325" t="s">
        <v>149</v>
      </c>
      <c r="H3" s="341" t="s">
        <v>150</v>
      </c>
      <c r="I3" s="364" t="s">
        <v>8</v>
      </c>
      <c r="J3" s="366"/>
      <c r="K3" s="341" t="s">
        <v>11</v>
      </c>
      <c r="L3" s="184"/>
      <c r="M3" s="371" t="s">
        <v>151</v>
      </c>
      <c r="N3" s="372"/>
      <c r="O3" s="372"/>
      <c r="P3" s="373"/>
      <c r="Q3" s="184"/>
      <c r="R3" s="331" t="s">
        <v>11</v>
      </c>
      <c r="S3" s="331"/>
      <c r="T3" s="331"/>
      <c r="V3" s="370" t="s">
        <v>152</v>
      </c>
    </row>
    <row r="4" spans="2:22" ht="40.5" customHeight="1">
      <c r="B4" s="325"/>
      <c r="C4" s="331"/>
      <c r="D4" s="331"/>
      <c r="E4" s="331"/>
      <c r="F4" s="331"/>
      <c r="G4" s="326"/>
      <c r="H4" s="342"/>
      <c r="I4" s="185" t="s">
        <v>8</v>
      </c>
      <c r="J4" s="186" t="s">
        <v>10</v>
      </c>
      <c r="K4" s="342"/>
      <c r="L4" s="184"/>
      <c r="M4" s="241" t="s">
        <v>153</v>
      </c>
      <c r="N4" s="187" t="s">
        <v>154</v>
      </c>
      <c r="O4" s="186" t="s">
        <v>155</v>
      </c>
      <c r="P4" s="242" t="s">
        <v>156</v>
      </c>
      <c r="Q4" s="184"/>
      <c r="R4" s="188" t="s">
        <v>157</v>
      </c>
      <c r="S4" s="189" t="s">
        <v>158</v>
      </c>
      <c r="T4" s="189" t="s">
        <v>159</v>
      </c>
      <c r="V4" s="370"/>
    </row>
    <row r="5" spans="2:22" ht="12">
      <c r="B5" s="3"/>
      <c r="C5" s="4" t="s">
        <v>160</v>
      </c>
      <c r="D5" s="154"/>
      <c r="E5" s="5"/>
      <c r="F5" s="5"/>
      <c r="G5" s="5"/>
      <c r="H5" s="190">
        <f>SUM(H6,H20)</f>
        <v>0</v>
      </c>
      <c r="I5" s="191"/>
      <c r="J5" s="191"/>
      <c r="K5" s="222">
        <f>SUM(K6,K20)</f>
        <v>0</v>
      </c>
      <c r="L5" s="193"/>
      <c r="M5" s="243"/>
      <c r="N5" s="192">
        <f>SUM(N6,N20)</f>
        <v>0</v>
      </c>
      <c r="O5" s="192">
        <f>SUM(O6,O20)</f>
        <v>0</v>
      </c>
      <c r="P5" s="244">
        <f>O5*5</f>
        <v>0</v>
      </c>
      <c r="Q5" s="193"/>
      <c r="R5" s="194"/>
      <c r="S5" s="195">
        <f>SUM(S6,S20)</f>
        <v>0</v>
      </c>
      <c r="T5" s="192">
        <f>S5*5</f>
        <v>0</v>
      </c>
      <c r="V5" s="196"/>
    </row>
    <row r="6" spans="2:22" ht="12">
      <c r="B6" s="3"/>
      <c r="C6" s="46"/>
      <c r="D6" s="197" t="s">
        <v>161</v>
      </c>
      <c r="E6" s="198"/>
      <c r="F6" s="198"/>
      <c r="G6" s="198"/>
      <c r="H6" s="199">
        <f>SUM(H7:H19)</f>
        <v>0</v>
      </c>
      <c r="I6" s="200"/>
      <c r="J6" s="200"/>
      <c r="K6" s="201">
        <f>SUM(K7:K19)</f>
        <v>0</v>
      </c>
      <c r="L6" s="193"/>
      <c r="M6" s="245"/>
      <c r="N6" s="202">
        <f>SUM(N7:N19)</f>
        <v>0</v>
      </c>
      <c r="O6" s="202">
        <f>SUM(O7:O19)</f>
        <v>0</v>
      </c>
      <c r="P6" s="246">
        <f aca="true" t="shared" si="0" ref="P6:P72">O6*5</f>
        <v>0</v>
      </c>
      <c r="Q6" s="193"/>
      <c r="R6" s="203"/>
      <c r="S6" s="204">
        <f>SUM(S7:S19)</f>
        <v>0</v>
      </c>
      <c r="T6" s="202">
        <f>S6*5</f>
        <v>0</v>
      </c>
      <c r="V6" s="205"/>
    </row>
    <row r="7" spans="2:22" ht="12.75" customHeight="1">
      <c r="B7" s="3"/>
      <c r="C7" s="7"/>
      <c r="D7" s="206"/>
      <c r="E7" s="150" t="s">
        <v>162</v>
      </c>
      <c r="F7" s="151"/>
      <c r="G7" s="207"/>
      <c r="H7" s="208"/>
      <c r="I7" s="209"/>
      <c r="J7" s="210"/>
      <c r="K7" s="211">
        <f>H7*I7</f>
        <v>0</v>
      </c>
      <c r="L7" s="21"/>
      <c r="M7" s="247"/>
      <c r="N7" s="211">
        <f>K7*M7</f>
        <v>0</v>
      </c>
      <c r="O7" s="211">
        <f>N7*12</f>
        <v>0</v>
      </c>
      <c r="P7" s="248">
        <f t="shared" si="0"/>
        <v>0</v>
      </c>
      <c r="Q7" s="213"/>
      <c r="R7" s="214"/>
      <c r="S7" s="215">
        <f>K7*R7</f>
        <v>0</v>
      </c>
      <c r="T7" s="212">
        <f aca="true" t="shared" si="1" ref="T7:T72">S7*5</f>
        <v>0</v>
      </c>
      <c r="V7" s="216"/>
    </row>
    <row r="8" spans="2:22" ht="12.75" customHeight="1">
      <c r="B8" s="3"/>
      <c r="C8" s="7"/>
      <c r="D8" s="206"/>
      <c r="E8" s="150"/>
      <c r="F8" s="151" t="s">
        <v>163</v>
      </c>
      <c r="G8" s="207"/>
      <c r="H8" s="208"/>
      <c r="I8" s="209"/>
      <c r="J8" s="210"/>
      <c r="K8" s="211"/>
      <c r="L8" s="21"/>
      <c r="M8" s="249"/>
      <c r="N8" s="216"/>
      <c r="O8" s="216"/>
      <c r="P8" s="250"/>
      <c r="Q8" s="21"/>
      <c r="R8" s="216"/>
      <c r="S8" s="216"/>
      <c r="T8" s="216"/>
      <c r="V8" s="216"/>
    </row>
    <row r="9" spans="2:22" ht="13.5" customHeight="1">
      <c r="B9" s="3"/>
      <c r="C9" s="7"/>
      <c r="D9" s="206"/>
      <c r="E9" s="150"/>
      <c r="F9" s="151" t="s">
        <v>164</v>
      </c>
      <c r="G9" s="207"/>
      <c r="H9" s="208"/>
      <c r="I9" s="209"/>
      <c r="J9" s="210"/>
      <c r="K9" s="211"/>
      <c r="L9" s="21"/>
      <c r="M9" s="249"/>
      <c r="N9" s="216"/>
      <c r="O9" s="216"/>
      <c r="P9" s="250"/>
      <c r="Q9" s="21"/>
      <c r="R9" s="216"/>
      <c r="S9" s="216"/>
      <c r="T9" s="216"/>
      <c r="V9" s="216"/>
    </row>
    <row r="10" spans="2:22" ht="13.5" customHeight="1">
      <c r="B10" s="3"/>
      <c r="C10" s="7"/>
      <c r="D10" s="206"/>
      <c r="E10" s="150"/>
      <c r="F10" s="151" t="s">
        <v>165</v>
      </c>
      <c r="G10" s="207"/>
      <c r="H10" s="208"/>
      <c r="I10" s="209"/>
      <c r="J10" s="210"/>
      <c r="K10" s="211"/>
      <c r="L10" s="21"/>
      <c r="M10" s="249"/>
      <c r="N10" s="216"/>
      <c r="O10" s="216"/>
      <c r="P10" s="250"/>
      <c r="Q10" s="21"/>
      <c r="R10" s="216"/>
      <c r="S10" s="216"/>
      <c r="T10" s="216"/>
      <c r="V10" s="216"/>
    </row>
    <row r="11" spans="2:22" ht="13.5" customHeight="1">
      <c r="B11" s="3"/>
      <c r="C11" s="7"/>
      <c r="D11" s="206"/>
      <c r="E11" s="150"/>
      <c r="F11" s="151" t="s">
        <v>166</v>
      </c>
      <c r="G11" s="207"/>
      <c r="H11" s="208"/>
      <c r="I11" s="209"/>
      <c r="J11" s="210"/>
      <c r="K11" s="211"/>
      <c r="L11" s="21"/>
      <c r="M11" s="249"/>
      <c r="N11" s="216"/>
      <c r="O11" s="216"/>
      <c r="P11" s="250"/>
      <c r="Q11" s="21"/>
      <c r="R11" s="216"/>
      <c r="S11" s="216"/>
      <c r="T11" s="216"/>
      <c r="V11" s="216"/>
    </row>
    <row r="12" spans="2:22" ht="13.5" customHeight="1">
      <c r="B12" s="3"/>
      <c r="C12" s="7"/>
      <c r="D12" s="206"/>
      <c r="E12" s="150"/>
      <c r="F12" s="151" t="s">
        <v>167</v>
      </c>
      <c r="G12" s="207"/>
      <c r="H12" s="208"/>
      <c r="I12" s="209"/>
      <c r="J12" s="210"/>
      <c r="K12" s="211"/>
      <c r="L12" s="21"/>
      <c r="M12" s="249"/>
      <c r="N12" s="216"/>
      <c r="O12" s="216"/>
      <c r="P12" s="250"/>
      <c r="Q12" s="21"/>
      <c r="R12" s="216"/>
      <c r="S12" s="216"/>
      <c r="T12" s="216"/>
      <c r="V12" s="216"/>
    </row>
    <row r="13" spans="2:22" ht="13.5" customHeight="1">
      <c r="B13" s="3"/>
      <c r="C13" s="7"/>
      <c r="D13" s="206"/>
      <c r="E13" s="150" t="s">
        <v>168</v>
      </c>
      <c r="F13" s="151"/>
      <c r="G13" s="207"/>
      <c r="H13" s="208"/>
      <c r="I13" s="209"/>
      <c r="J13" s="210"/>
      <c r="K13" s="211">
        <f aca="true" t="shared" si="2" ref="K13:K19">H13*I13</f>
        <v>0</v>
      </c>
      <c r="L13" s="213"/>
      <c r="M13" s="247"/>
      <c r="N13" s="211">
        <f aca="true" t="shared" si="3" ref="N13:N19">K13*M13</f>
        <v>0</v>
      </c>
      <c r="O13" s="211">
        <f aca="true" t="shared" si="4" ref="O13:O19">N13*12</f>
        <v>0</v>
      </c>
      <c r="P13" s="248">
        <f t="shared" si="0"/>
        <v>0</v>
      </c>
      <c r="Q13" s="213"/>
      <c r="R13" s="214"/>
      <c r="S13" s="215">
        <f aca="true" t="shared" si="5" ref="S13:S27">K13*R13</f>
        <v>0</v>
      </c>
      <c r="T13" s="212">
        <f t="shared" si="1"/>
        <v>0</v>
      </c>
      <c r="V13" s="205"/>
    </row>
    <row r="14" spans="2:22" ht="13.5" customHeight="1">
      <c r="B14" s="3"/>
      <c r="C14" s="7"/>
      <c r="D14" s="206"/>
      <c r="E14" s="150" t="s">
        <v>169</v>
      </c>
      <c r="F14" s="151"/>
      <c r="G14" s="207"/>
      <c r="H14" s="208"/>
      <c r="I14" s="209"/>
      <c r="J14" s="210"/>
      <c r="K14" s="211">
        <f t="shared" si="2"/>
        <v>0</v>
      </c>
      <c r="L14" s="213"/>
      <c r="M14" s="247"/>
      <c r="N14" s="211">
        <f t="shared" si="3"/>
        <v>0</v>
      </c>
      <c r="O14" s="211">
        <f t="shared" si="4"/>
        <v>0</v>
      </c>
      <c r="P14" s="248">
        <f t="shared" si="0"/>
        <v>0</v>
      </c>
      <c r="Q14" s="213"/>
      <c r="R14" s="214"/>
      <c r="S14" s="215">
        <f t="shared" si="5"/>
        <v>0</v>
      </c>
      <c r="T14" s="212">
        <f t="shared" si="1"/>
        <v>0</v>
      </c>
      <c r="V14" s="205"/>
    </row>
    <row r="15" spans="2:22" ht="13.5" customHeight="1">
      <c r="B15" s="3"/>
      <c r="C15" s="7"/>
      <c r="D15" s="206"/>
      <c r="E15" s="150" t="s">
        <v>170</v>
      </c>
      <c r="F15" s="151"/>
      <c r="G15" s="207"/>
      <c r="H15" s="208"/>
      <c r="I15" s="209"/>
      <c r="J15" s="210"/>
      <c r="K15" s="211">
        <f t="shared" si="2"/>
        <v>0</v>
      </c>
      <c r="L15" s="213"/>
      <c r="M15" s="247"/>
      <c r="N15" s="211">
        <f t="shared" si="3"/>
        <v>0</v>
      </c>
      <c r="O15" s="211">
        <f t="shared" si="4"/>
        <v>0</v>
      </c>
      <c r="P15" s="248">
        <f t="shared" si="0"/>
        <v>0</v>
      </c>
      <c r="Q15" s="213"/>
      <c r="R15" s="214"/>
      <c r="S15" s="215">
        <f t="shared" si="5"/>
        <v>0</v>
      </c>
      <c r="T15" s="212">
        <f t="shared" si="1"/>
        <v>0</v>
      </c>
      <c r="V15" s="205"/>
    </row>
    <row r="16" spans="2:22" ht="13.5" customHeight="1">
      <c r="B16" s="3"/>
      <c r="C16" s="7"/>
      <c r="D16" s="206"/>
      <c r="E16" s="150" t="s">
        <v>171</v>
      </c>
      <c r="F16" s="151"/>
      <c r="G16" s="207"/>
      <c r="H16" s="208"/>
      <c r="I16" s="209"/>
      <c r="J16" s="210"/>
      <c r="K16" s="211">
        <f t="shared" si="2"/>
        <v>0</v>
      </c>
      <c r="L16" s="213"/>
      <c r="M16" s="247"/>
      <c r="N16" s="211">
        <f t="shared" si="3"/>
        <v>0</v>
      </c>
      <c r="O16" s="211">
        <f t="shared" si="4"/>
        <v>0</v>
      </c>
      <c r="P16" s="248">
        <f t="shared" si="0"/>
        <v>0</v>
      </c>
      <c r="Q16" s="213"/>
      <c r="R16" s="214"/>
      <c r="S16" s="215">
        <f t="shared" si="5"/>
        <v>0</v>
      </c>
      <c r="T16" s="212">
        <f t="shared" si="1"/>
        <v>0</v>
      </c>
      <c r="V16" s="205"/>
    </row>
    <row r="17" spans="2:22" ht="13.5" customHeight="1">
      <c r="B17" s="3"/>
      <c r="C17" s="7"/>
      <c r="D17" s="206"/>
      <c r="E17" s="150" t="s">
        <v>172</v>
      </c>
      <c r="F17" s="151"/>
      <c r="G17" s="207"/>
      <c r="H17" s="208"/>
      <c r="I17" s="209"/>
      <c r="J17" s="210"/>
      <c r="K17" s="211">
        <f>H17*I17</f>
        <v>0</v>
      </c>
      <c r="L17" s="213"/>
      <c r="M17" s="247"/>
      <c r="N17" s="211">
        <f>K17*M17</f>
        <v>0</v>
      </c>
      <c r="O17" s="211">
        <f>N17*12</f>
        <v>0</v>
      </c>
      <c r="P17" s="248">
        <f>O17*5</f>
        <v>0</v>
      </c>
      <c r="Q17" s="213"/>
      <c r="R17" s="214"/>
      <c r="S17" s="215">
        <f>K17*R17</f>
        <v>0</v>
      </c>
      <c r="T17" s="212">
        <f>S17*5</f>
        <v>0</v>
      </c>
      <c r="V17" s="205"/>
    </row>
    <row r="18" spans="2:22" ht="13.5" customHeight="1">
      <c r="B18" s="3"/>
      <c r="C18" s="7"/>
      <c r="D18" s="206"/>
      <c r="E18" s="150"/>
      <c r="F18" s="151"/>
      <c r="G18" s="207"/>
      <c r="H18" s="208"/>
      <c r="I18" s="209"/>
      <c r="J18" s="210"/>
      <c r="K18" s="211">
        <f t="shared" si="2"/>
        <v>0</v>
      </c>
      <c r="L18" s="213"/>
      <c r="M18" s="247"/>
      <c r="N18" s="211">
        <f t="shared" si="3"/>
        <v>0</v>
      </c>
      <c r="O18" s="211">
        <f t="shared" si="4"/>
        <v>0</v>
      </c>
      <c r="P18" s="248">
        <f t="shared" si="0"/>
        <v>0</v>
      </c>
      <c r="Q18" s="213"/>
      <c r="R18" s="217"/>
      <c r="S18" s="215">
        <f t="shared" si="5"/>
        <v>0</v>
      </c>
      <c r="T18" s="212">
        <f t="shared" si="1"/>
        <v>0</v>
      </c>
      <c r="V18" s="205"/>
    </row>
    <row r="19" spans="2:22" ht="13.5" customHeight="1">
      <c r="B19" s="3"/>
      <c r="C19" s="7"/>
      <c r="D19" s="206"/>
      <c r="E19" s="150"/>
      <c r="F19" s="151"/>
      <c r="G19" s="207"/>
      <c r="H19" s="208"/>
      <c r="I19" s="209"/>
      <c r="J19" s="210"/>
      <c r="K19" s="211">
        <f t="shared" si="2"/>
        <v>0</v>
      </c>
      <c r="L19" s="213"/>
      <c r="M19" s="247"/>
      <c r="N19" s="211">
        <f t="shared" si="3"/>
        <v>0</v>
      </c>
      <c r="O19" s="211">
        <f t="shared" si="4"/>
        <v>0</v>
      </c>
      <c r="P19" s="248">
        <f t="shared" si="0"/>
        <v>0</v>
      </c>
      <c r="Q19" s="213"/>
      <c r="R19" s="217"/>
      <c r="S19" s="215">
        <f t="shared" si="5"/>
        <v>0</v>
      </c>
      <c r="T19" s="212">
        <f t="shared" si="1"/>
        <v>0</v>
      </c>
      <c r="V19" s="205"/>
    </row>
    <row r="20" spans="2:22" ht="12">
      <c r="B20" s="3"/>
      <c r="C20" s="46"/>
      <c r="D20" s="197" t="s">
        <v>173</v>
      </c>
      <c r="E20" s="198"/>
      <c r="F20" s="198"/>
      <c r="G20" s="198"/>
      <c r="H20" s="199">
        <f>SUM(H21:H27)</f>
        <v>0</v>
      </c>
      <c r="I20" s="200"/>
      <c r="J20" s="200"/>
      <c r="K20" s="201">
        <f>SUM(K21:K27)</f>
        <v>0</v>
      </c>
      <c r="L20" s="193">
        <f>SUM(L21:L25)</f>
        <v>0</v>
      </c>
      <c r="M20" s="245"/>
      <c r="N20" s="202">
        <f>SUM(N21:N27)</f>
        <v>0</v>
      </c>
      <c r="O20" s="202">
        <f>SUM(O21:O27)</f>
        <v>0</v>
      </c>
      <c r="P20" s="246">
        <f t="shared" si="0"/>
        <v>0</v>
      </c>
      <c r="Q20" s="193"/>
      <c r="R20" s="203"/>
      <c r="S20" s="204">
        <f>SUM(S21:S27)</f>
        <v>0</v>
      </c>
      <c r="T20" s="202">
        <f t="shared" si="1"/>
        <v>0</v>
      </c>
      <c r="V20" s="218"/>
    </row>
    <row r="21" spans="2:22" ht="13.5" customHeight="1">
      <c r="B21" s="3"/>
      <c r="C21" s="7"/>
      <c r="D21" s="206"/>
      <c r="E21" s="150" t="s">
        <v>174</v>
      </c>
      <c r="F21" s="151"/>
      <c r="G21" s="207"/>
      <c r="H21" s="208"/>
      <c r="I21" s="209"/>
      <c r="J21" s="219"/>
      <c r="K21" s="211">
        <f aca="true" t="shared" si="6" ref="K21:K27">H21*I21</f>
        <v>0</v>
      </c>
      <c r="L21" s="213"/>
      <c r="M21" s="247"/>
      <c r="N21" s="211">
        <f aca="true" t="shared" si="7" ref="N21:N27">K21*M21</f>
        <v>0</v>
      </c>
      <c r="O21" s="211">
        <f aca="true" t="shared" si="8" ref="O21:O27">N21*12</f>
        <v>0</v>
      </c>
      <c r="P21" s="248">
        <f t="shared" si="0"/>
        <v>0</v>
      </c>
      <c r="Q21" s="213"/>
      <c r="R21" s="214"/>
      <c r="S21" s="215">
        <f t="shared" si="5"/>
        <v>0</v>
      </c>
      <c r="T21" s="212">
        <f t="shared" si="1"/>
        <v>0</v>
      </c>
      <c r="V21" s="220"/>
    </row>
    <row r="22" spans="2:22" ht="13.5" customHeight="1">
      <c r="B22" s="3"/>
      <c r="C22" s="7"/>
      <c r="D22" s="206"/>
      <c r="E22" s="150" t="s">
        <v>175</v>
      </c>
      <c r="F22" s="151"/>
      <c r="G22" s="207"/>
      <c r="H22" s="208"/>
      <c r="I22" s="209"/>
      <c r="J22" s="219"/>
      <c r="K22" s="211">
        <f t="shared" si="6"/>
        <v>0</v>
      </c>
      <c r="L22" s="213"/>
      <c r="M22" s="247"/>
      <c r="N22" s="211">
        <f t="shared" si="7"/>
        <v>0</v>
      </c>
      <c r="O22" s="211">
        <f t="shared" si="8"/>
        <v>0</v>
      </c>
      <c r="P22" s="248">
        <f t="shared" si="0"/>
        <v>0</v>
      </c>
      <c r="Q22" s="213"/>
      <c r="R22" s="217"/>
      <c r="S22" s="211" t="s">
        <v>9</v>
      </c>
      <c r="T22" s="211" t="s">
        <v>9</v>
      </c>
      <c r="V22" s="220"/>
    </row>
    <row r="23" spans="2:22" ht="13.5" customHeight="1">
      <c r="B23" s="3"/>
      <c r="C23" s="7"/>
      <c r="D23" s="206"/>
      <c r="E23" s="150" t="s">
        <v>176</v>
      </c>
      <c r="F23" s="151"/>
      <c r="G23" s="207"/>
      <c r="H23" s="208"/>
      <c r="I23" s="209"/>
      <c r="J23" s="219"/>
      <c r="K23" s="211">
        <f t="shared" si="6"/>
        <v>0</v>
      </c>
      <c r="L23" s="213"/>
      <c r="M23" s="247"/>
      <c r="N23" s="211">
        <f t="shared" si="7"/>
        <v>0</v>
      </c>
      <c r="O23" s="211">
        <f t="shared" si="8"/>
        <v>0</v>
      </c>
      <c r="P23" s="248">
        <f t="shared" si="0"/>
        <v>0</v>
      </c>
      <c r="Q23" s="213"/>
      <c r="R23" s="214"/>
      <c r="S23" s="215">
        <f t="shared" si="5"/>
        <v>0</v>
      </c>
      <c r="T23" s="212">
        <f t="shared" si="1"/>
        <v>0</v>
      </c>
      <c r="V23" s="220"/>
    </row>
    <row r="24" spans="2:22" ht="13.5" customHeight="1">
      <c r="B24" s="3"/>
      <c r="C24" s="7"/>
      <c r="D24" s="206"/>
      <c r="E24" s="150" t="s">
        <v>177</v>
      </c>
      <c r="F24" s="151"/>
      <c r="G24" s="207"/>
      <c r="H24" s="208"/>
      <c r="I24" s="209"/>
      <c r="J24" s="219"/>
      <c r="K24" s="211">
        <f t="shared" si="6"/>
        <v>0</v>
      </c>
      <c r="L24" s="213"/>
      <c r="M24" s="247"/>
      <c r="N24" s="211">
        <f t="shared" si="7"/>
        <v>0</v>
      </c>
      <c r="O24" s="211">
        <f t="shared" si="8"/>
        <v>0</v>
      </c>
      <c r="P24" s="248">
        <f t="shared" si="0"/>
        <v>0</v>
      </c>
      <c r="Q24" s="213"/>
      <c r="R24" s="214"/>
      <c r="S24" s="215">
        <f t="shared" si="5"/>
        <v>0</v>
      </c>
      <c r="T24" s="212">
        <f t="shared" si="1"/>
        <v>0</v>
      </c>
      <c r="V24" s="220"/>
    </row>
    <row r="25" spans="2:22" ht="13.5" customHeight="1">
      <c r="B25" s="3"/>
      <c r="C25" s="7"/>
      <c r="D25" s="206"/>
      <c r="E25" s="150" t="s">
        <v>178</v>
      </c>
      <c r="F25" s="151"/>
      <c r="G25" s="207"/>
      <c r="H25" s="208"/>
      <c r="I25" s="209"/>
      <c r="J25" s="219"/>
      <c r="K25" s="211">
        <f t="shared" si="6"/>
        <v>0</v>
      </c>
      <c r="L25" s="213"/>
      <c r="M25" s="247"/>
      <c r="N25" s="211">
        <f t="shared" si="7"/>
        <v>0</v>
      </c>
      <c r="O25" s="211">
        <f t="shared" si="8"/>
        <v>0</v>
      </c>
      <c r="P25" s="248">
        <f t="shared" si="0"/>
        <v>0</v>
      </c>
      <c r="Q25" s="213"/>
      <c r="R25" s="217"/>
      <c r="S25" s="211" t="s">
        <v>9</v>
      </c>
      <c r="T25" s="211" t="s">
        <v>9</v>
      </c>
      <c r="V25" s="220"/>
    </row>
    <row r="26" spans="2:22" ht="13.5" customHeight="1">
      <c r="B26" s="3"/>
      <c r="C26" s="7"/>
      <c r="D26" s="206"/>
      <c r="E26" s="150"/>
      <c r="F26" s="151"/>
      <c r="G26" s="207"/>
      <c r="H26" s="208"/>
      <c r="I26" s="209"/>
      <c r="J26" s="221"/>
      <c r="K26" s="211">
        <f t="shared" si="6"/>
        <v>0</v>
      </c>
      <c r="L26" s="213"/>
      <c r="M26" s="247"/>
      <c r="N26" s="211">
        <f t="shared" si="7"/>
        <v>0</v>
      </c>
      <c r="O26" s="211">
        <f t="shared" si="8"/>
        <v>0</v>
      </c>
      <c r="P26" s="248">
        <f t="shared" si="0"/>
        <v>0</v>
      </c>
      <c r="Q26" s="213"/>
      <c r="R26" s="217"/>
      <c r="S26" s="215">
        <f t="shared" si="5"/>
        <v>0</v>
      </c>
      <c r="T26" s="212">
        <f t="shared" si="1"/>
        <v>0</v>
      </c>
      <c r="V26" s="220"/>
    </row>
    <row r="27" spans="2:22" ht="13.5" customHeight="1">
      <c r="B27" s="3"/>
      <c r="C27" s="7"/>
      <c r="D27" s="206"/>
      <c r="E27" s="150"/>
      <c r="F27" s="151"/>
      <c r="G27" s="207"/>
      <c r="H27" s="208"/>
      <c r="I27" s="209"/>
      <c r="J27" s="210"/>
      <c r="K27" s="211">
        <f t="shared" si="6"/>
        <v>0</v>
      </c>
      <c r="L27" s="213"/>
      <c r="M27" s="247"/>
      <c r="N27" s="211">
        <f t="shared" si="7"/>
        <v>0</v>
      </c>
      <c r="O27" s="211">
        <f t="shared" si="8"/>
        <v>0</v>
      </c>
      <c r="P27" s="248">
        <f t="shared" si="0"/>
        <v>0</v>
      </c>
      <c r="Q27" s="213"/>
      <c r="R27" s="217"/>
      <c r="S27" s="215">
        <f t="shared" si="5"/>
        <v>0</v>
      </c>
      <c r="T27" s="212">
        <f t="shared" si="1"/>
        <v>0</v>
      </c>
      <c r="V27" s="205"/>
    </row>
    <row r="28" spans="2:22" ht="12">
      <c r="B28" s="3"/>
      <c r="C28" s="4" t="s">
        <v>179</v>
      </c>
      <c r="D28" s="154"/>
      <c r="E28" s="5"/>
      <c r="F28" s="5"/>
      <c r="G28" s="5"/>
      <c r="H28" s="190">
        <f>SUM(H29,H43)</f>
        <v>0</v>
      </c>
      <c r="I28" s="191"/>
      <c r="J28" s="191"/>
      <c r="K28" s="222">
        <f>SUM(K29,K43)</f>
        <v>0</v>
      </c>
      <c r="L28" s="193"/>
      <c r="M28" s="243"/>
      <c r="N28" s="192">
        <f>SUM(N29,N43)</f>
        <v>0</v>
      </c>
      <c r="O28" s="192">
        <f>SUM(O29,O43)</f>
        <v>0</v>
      </c>
      <c r="P28" s="244">
        <f t="shared" si="0"/>
        <v>0</v>
      </c>
      <c r="Q28" s="193"/>
      <c r="R28" s="194"/>
      <c r="S28" s="195">
        <f>SUM(S29,S43)</f>
        <v>0</v>
      </c>
      <c r="T28" s="192">
        <f>S28*5</f>
        <v>0</v>
      </c>
      <c r="V28" s="196"/>
    </row>
    <row r="29" spans="2:22" ht="12">
      <c r="B29" s="3"/>
      <c r="C29" s="46"/>
      <c r="D29" s="197" t="s">
        <v>161</v>
      </c>
      <c r="E29" s="198"/>
      <c r="F29" s="198"/>
      <c r="G29" s="198"/>
      <c r="H29" s="199">
        <f>SUM(H30:H42)</f>
        <v>0</v>
      </c>
      <c r="I29" s="200"/>
      <c r="J29" s="200"/>
      <c r="K29" s="201">
        <f>SUM(K30:K42)</f>
        <v>0</v>
      </c>
      <c r="L29" s="193"/>
      <c r="M29" s="245"/>
      <c r="N29" s="202">
        <f>SUM(N30:N42)</f>
        <v>0</v>
      </c>
      <c r="O29" s="202">
        <f>SUM(O30:O42)</f>
        <v>0</v>
      </c>
      <c r="P29" s="246">
        <f t="shared" si="0"/>
        <v>0</v>
      </c>
      <c r="Q29" s="193"/>
      <c r="R29" s="203"/>
      <c r="S29" s="204">
        <f>SUM(S30:S42)</f>
        <v>0</v>
      </c>
      <c r="T29" s="202">
        <f t="shared" si="1"/>
        <v>0</v>
      </c>
      <c r="V29" s="205"/>
    </row>
    <row r="30" spans="2:22" ht="12.75" customHeight="1">
      <c r="B30" s="3"/>
      <c r="C30" s="7"/>
      <c r="D30" s="206"/>
      <c r="E30" s="150" t="s">
        <v>162</v>
      </c>
      <c r="F30" s="151"/>
      <c r="G30" s="207"/>
      <c r="H30" s="208"/>
      <c r="I30" s="209"/>
      <c r="J30" s="210"/>
      <c r="K30" s="211">
        <f>H30*I30</f>
        <v>0</v>
      </c>
      <c r="L30" s="21"/>
      <c r="M30" s="247"/>
      <c r="N30" s="211">
        <f>K30*M30</f>
        <v>0</v>
      </c>
      <c r="O30" s="211">
        <f>N30*12</f>
        <v>0</v>
      </c>
      <c r="P30" s="248">
        <f t="shared" si="0"/>
        <v>0</v>
      </c>
      <c r="Q30" s="213"/>
      <c r="R30" s="214"/>
      <c r="S30" s="215">
        <f>K30*R30</f>
        <v>0</v>
      </c>
      <c r="T30" s="212">
        <f t="shared" si="1"/>
        <v>0</v>
      </c>
      <c r="V30" s="216"/>
    </row>
    <row r="31" spans="2:22" ht="12.75" customHeight="1">
      <c r="B31" s="3"/>
      <c r="C31" s="7"/>
      <c r="D31" s="206"/>
      <c r="E31" s="150"/>
      <c r="F31" s="151" t="s">
        <v>163</v>
      </c>
      <c r="G31" s="207"/>
      <c r="H31" s="208"/>
      <c r="I31" s="209"/>
      <c r="J31" s="210"/>
      <c r="K31" s="211"/>
      <c r="L31" s="21"/>
      <c r="M31" s="249"/>
      <c r="N31" s="216"/>
      <c r="O31" s="216"/>
      <c r="P31" s="250"/>
      <c r="Q31" s="21"/>
      <c r="R31" s="216"/>
      <c r="S31" s="216"/>
      <c r="T31" s="216"/>
      <c r="V31" s="216"/>
    </row>
    <row r="32" spans="2:22" ht="13.5" customHeight="1">
      <c r="B32" s="3"/>
      <c r="C32" s="7"/>
      <c r="D32" s="206"/>
      <c r="E32" s="150"/>
      <c r="F32" s="151" t="s">
        <v>180</v>
      </c>
      <c r="G32" s="207"/>
      <c r="H32" s="208"/>
      <c r="I32" s="209"/>
      <c r="J32" s="210"/>
      <c r="K32" s="211"/>
      <c r="L32" s="21"/>
      <c r="M32" s="249"/>
      <c r="N32" s="216"/>
      <c r="O32" s="216"/>
      <c r="P32" s="250"/>
      <c r="Q32" s="21"/>
      <c r="R32" s="216"/>
      <c r="S32" s="216"/>
      <c r="T32" s="216"/>
      <c r="V32" s="216"/>
    </row>
    <row r="33" spans="2:22" ht="13.5" customHeight="1">
      <c r="B33" s="3"/>
      <c r="C33" s="7"/>
      <c r="D33" s="206"/>
      <c r="E33" s="150"/>
      <c r="F33" s="151" t="s">
        <v>165</v>
      </c>
      <c r="G33" s="207"/>
      <c r="H33" s="208"/>
      <c r="I33" s="209"/>
      <c r="J33" s="210"/>
      <c r="K33" s="211"/>
      <c r="L33" s="21"/>
      <c r="M33" s="249"/>
      <c r="N33" s="216"/>
      <c r="O33" s="216"/>
      <c r="P33" s="250"/>
      <c r="Q33" s="21"/>
      <c r="R33" s="216"/>
      <c r="S33" s="216"/>
      <c r="T33" s="216"/>
      <c r="V33" s="216"/>
    </row>
    <row r="34" spans="2:22" ht="13.5" customHeight="1">
      <c r="B34" s="3"/>
      <c r="C34" s="7"/>
      <c r="D34" s="206"/>
      <c r="E34" s="150"/>
      <c r="F34" s="151" t="s">
        <v>166</v>
      </c>
      <c r="G34" s="207"/>
      <c r="H34" s="208"/>
      <c r="I34" s="209"/>
      <c r="J34" s="210"/>
      <c r="K34" s="211"/>
      <c r="L34" s="21"/>
      <c r="M34" s="249"/>
      <c r="N34" s="216"/>
      <c r="O34" s="216"/>
      <c r="P34" s="250"/>
      <c r="Q34" s="21"/>
      <c r="R34" s="216"/>
      <c r="S34" s="216"/>
      <c r="T34" s="216"/>
      <c r="V34" s="216"/>
    </row>
    <row r="35" spans="2:22" ht="13.5" customHeight="1">
      <c r="B35" s="3"/>
      <c r="C35" s="7"/>
      <c r="D35" s="206"/>
      <c r="E35" s="150"/>
      <c r="F35" s="151" t="s">
        <v>167</v>
      </c>
      <c r="G35" s="207"/>
      <c r="H35" s="208"/>
      <c r="I35" s="209"/>
      <c r="J35" s="210"/>
      <c r="K35" s="211"/>
      <c r="L35" s="21"/>
      <c r="M35" s="249"/>
      <c r="N35" s="216"/>
      <c r="O35" s="216"/>
      <c r="P35" s="250"/>
      <c r="Q35" s="21"/>
      <c r="R35" s="216"/>
      <c r="S35" s="216"/>
      <c r="T35" s="216"/>
      <c r="V35" s="216"/>
    </row>
    <row r="36" spans="2:22" ht="13.5" customHeight="1">
      <c r="B36" s="3"/>
      <c r="C36" s="7"/>
      <c r="D36" s="206"/>
      <c r="E36" s="150" t="s">
        <v>168</v>
      </c>
      <c r="F36" s="151"/>
      <c r="G36" s="207"/>
      <c r="H36" s="208"/>
      <c r="I36" s="209"/>
      <c r="J36" s="210"/>
      <c r="K36" s="211">
        <f aca="true" t="shared" si="9" ref="K36:K42">H36*I36</f>
        <v>0</v>
      </c>
      <c r="L36" s="213"/>
      <c r="M36" s="247"/>
      <c r="N36" s="211">
        <f aca="true" t="shared" si="10" ref="N36:N42">K36*M36</f>
        <v>0</v>
      </c>
      <c r="O36" s="211">
        <f aca="true" t="shared" si="11" ref="O36:O42">N36*12</f>
        <v>0</v>
      </c>
      <c r="P36" s="248">
        <f t="shared" si="0"/>
        <v>0</v>
      </c>
      <c r="Q36" s="213"/>
      <c r="R36" s="214"/>
      <c r="S36" s="215">
        <f aca="true" t="shared" si="12" ref="S36:S42">K36*R36</f>
        <v>0</v>
      </c>
      <c r="T36" s="212">
        <f t="shared" si="1"/>
        <v>0</v>
      </c>
      <c r="V36" s="205"/>
    </row>
    <row r="37" spans="2:22" ht="13.5" customHeight="1">
      <c r="B37" s="3"/>
      <c r="C37" s="7"/>
      <c r="D37" s="206"/>
      <c r="E37" s="150" t="s">
        <v>169</v>
      </c>
      <c r="F37" s="151"/>
      <c r="G37" s="207"/>
      <c r="H37" s="208"/>
      <c r="I37" s="209"/>
      <c r="J37" s="210"/>
      <c r="K37" s="211">
        <f t="shared" si="9"/>
        <v>0</v>
      </c>
      <c r="L37" s="213"/>
      <c r="M37" s="247"/>
      <c r="N37" s="211">
        <f t="shared" si="10"/>
        <v>0</v>
      </c>
      <c r="O37" s="211">
        <f t="shared" si="11"/>
        <v>0</v>
      </c>
      <c r="P37" s="248">
        <f t="shared" si="0"/>
        <v>0</v>
      </c>
      <c r="Q37" s="213"/>
      <c r="R37" s="214"/>
      <c r="S37" s="215">
        <f t="shared" si="12"/>
        <v>0</v>
      </c>
      <c r="T37" s="212">
        <f t="shared" si="1"/>
        <v>0</v>
      </c>
      <c r="V37" s="205"/>
    </row>
    <row r="38" spans="2:22" ht="13.5" customHeight="1">
      <c r="B38" s="3"/>
      <c r="C38" s="7"/>
      <c r="D38" s="206"/>
      <c r="E38" s="150" t="s">
        <v>181</v>
      </c>
      <c r="F38" s="151"/>
      <c r="G38" s="207"/>
      <c r="H38" s="208"/>
      <c r="I38" s="209"/>
      <c r="J38" s="210"/>
      <c r="K38" s="211">
        <f t="shared" si="9"/>
        <v>0</v>
      </c>
      <c r="L38" s="213"/>
      <c r="M38" s="247"/>
      <c r="N38" s="211">
        <f t="shared" si="10"/>
        <v>0</v>
      </c>
      <c r="O38" s="211">
        <f t="shared" si="11"/>
        <v>0</v>
      </c>
      <c r="P38" s="248">
        <f t="shared" si="0"/>
        <v>0</v>
      </c>
      <c r="Q38" s="213"/>
      <c r="R38" s="214"/>
      <c r="S38" s="215">
        <f t="shared" si="12"/>
        <v>0</v>
      </c>
      <c r="T38" s="212">
        <f t="shared" si="1"/>
        <v>0</v>
      </c>
      <c r="V38" s="205"/>
    </row>
    <row r="39" spans="2:22" ht="13.5" customHeight="1">
      <c r="B39" s="3"/>
      <c r="C39" s="7"/>
      <c r="D39" s="206"/>
      <c r="E39" s="150" t="s">
        <v>182</v>
      </c>
      <c r="F39" s="151"/>
      <c r="G39" s="207"/>
      <c r="H39" s="208"/>
      <c r="I39" s="209"/>
      <c r="J39" s="210"/>
      <c r="K39" s="211">
        <f t="shared" si="9"/>
        <v>0</v>
      </c>
      <c r="L39" s="213"/>
      <c r="M39" s="247"/>
      <c r="N39" s="211">
        <f t="shared" si="10"/>
        <v>0</v>
      </c>
      <c r="O39" s="211">
        <f t="shared" si="11"/>
        <v>0</v>
      </c>
      <c r="P39" s="248">
        <f t="shared" si="0"/>
        <v>0</v>
      </c>
      <c r="Q39" s="213"/>
      <c r="R39" s="214"/>
      <c r="S39" s="215">
        <f t="shared" si="12"/>
        <v>0</v>
      </c>
      <c r="T39" s="212">
        <f t="shared" si="1"/>
        <v>0</v>
      </c>
      <c r="V39" s="205"/>
    </row>
    <row r="40" spans="2:22" ht="13.5" customHeight="1">
      <c r="B40" s="3"/>
      <c r="C40" s="7"/>
      <c r="D40" s="206"/>
      <c r="E40" s="150" t="s">
        <v>172</v>
      </c>
      <c r="F40" s="151"/>
      <c r="G40" s="207"/>
      <c r="H40" s="208"/>
      <c r="I40" s="209"/>
      <c r="J40" s="210"/>
      <c r="K40" s="211">
        <f>H40*I40</f>
        <v>0</v>
      </c>
      <c r="L40" s="213"/>
      <c r="M40" s="247"/>
      <c r="N40" s="211">
        <f>K40*M40</f>
        <v>0</v>
      </c>
      <c r="O40" s="211">
        <f>N40*12</f>
        <v>0</v>
      </c>
      <c r="P40" s="248">
        <f>O40*5</f>
        <v>0</v>
      </c>
      <c r="Q40" s="213"/>
      <c r="R40" s="214"/>
      <c r="S40" s="215">
        <f>K40*R40</f>
        <v>0</v>
      </c>
      <c r="T40" s="212">
        <f>S40*5</f>
        <v>0</v>
      </c>
      <c r="V40" s="205"/>
    </row>
    <row r="41" spans="2:22" ht="13.5" customHeight="1">
      <c r="B41" s="3"/>
      <c r="C41" s="7"/>
      <c r="D41" s="206"/>
      <c r="E41" s="150"/>
      <c r="F41" s="151"/>
      <c r="G41" s="207"/>
      <c r="H41" s="208"/>
      <c r="I41" s="209"/>
      <c r="J41" s="210"/>
      <c r="K41" s="211">
        <f t="shared" si="9"/>
        <v>0</v>
      </c>
      <c r="L41" s="213"/>
      <c r="M41" s="247"/>
      <c r="N41" s="211">
        <f t="shared" si="10"/>
        <v>0</v>
      </c>
      <c r="O41" s="211">
        <f t="shared" si="11"/>
        <v>0</v>
      </c>
      <c r="P41" s="248">
        <f t="shared" si="0"/>
        <v>0</v>
      </c>
      <c r="Q41" s="213"/>
      <c r="R41" s="217"/>
      <c r="S41" s="215">
        <f t="shared" si="12"/>
        <v>0</v>
      </c>
      <c r="T41" s="212">
        <f t="shared" si="1"/>
        <v>0</v>
      </c>
      <c r="V41" s="205"/>
    </row>
    <row r="42" spans="2:22" ht="13.5" customHeight="1">
      <c r="B42" s="3"/>
      <c r="C42" s="7"/>
      <c r="D42" s="206"/>
      <c r="E42" s="150"/>
      <c r="F42" s="151"/>
      <c r="G42" s="207"/>
      <c r="H42" s="208"/>
      <c r="I42" s="209"/>
      <c r="J42" s="210"/>
      <c r="K42" s="211">
        <f t="shared" si="9"/>
        <v>0</v>
      </c>
      <c r="L42" s="213"/>
      <c r="M42" s="247"/>
      <c r="N42" s="211">
        <f t="shared" si="10"/>
        <v>0</v>
      </c>
      <c r="O42" s="211">
        <f t="shared" si="11"/>
        <v>0</v>
      </c>
      <c r="P42" s="248">
        <f t="shared" si="0"/>
        <v>0</v>
      </c>
      <c r="Q42" s="213"/>
      <c r="R42" s="217"/>
      <c r="S42" s="215">
        <f t="shared" si="12"/>
        <v>0</v>
      </c>
      <c r="T42" s="212">
        <f t="shared" si="1"/>
        <v>0</v>
      </c>
      <c r="V42" s="205"/>
    </row>
    <row r="43" spans="2:22" ht="12">
      <c r="B43" s="3"/>
      <c r="C43" s="46"/>
      <c r="D43" s="197" t="s">
        <v>173</v>
      </c>
      <c r="E43" s="198"/>
      <c r="F43" s="198"/>
      <c r="G43" s="198"/>
      <c r="H43" s="199">
        <f>SUM(H44:H49)</f>
        <v>0</v>
      </c>
      <c r="I43" s="200"/>
      <c r="J43" s="200"/>
      <c r="K43" s="201">
        <f>SUM(K44:K49)</f>
        <v>0</v>
      </c>
      <c r="L43" s="193"/>
      <c r="M43" s="245"/>
      <c r="N43" s="202">
        <f>SUM(N44:N49)</f>
        <v>0</v>
      </c>
      <c r="O43" s="202">
        <f>SUM(O44:O49)</f>
        <v>0</v>
      </c>
      <c r="P43" s="246">
        <f>O43*5</f>
        <v>0</v>
      </c>
      <c r="Q43" s="193"/>
      <c r="R43" s="203"/>
      <c r="S43" s="204">
        <f>SUM(S44:S49)</f>
        <v>0</v>
      </c>
      <c r="T43" s="202">
        <f>S43*5</f>
        <v>0</v>
      </c>
      <c r="V43" s="218"/>
    </row>
    <row r="44" spans="2:22" ht="13.5" customHeight="1">
      <c r="B44" s="3"/>
      <c r="C44" s="7"/>
      <c r="D44" s="206"/>
      <c r="E44" s="150" t="s">
        <v>174</v>
      </c>
      <c r="F44" s="151"/>
      <c r="G44" s="207"/>
      <c r="H44" s="208"/>
      <c r="I44" s="209"/>
      <c r="J44" s="219"/>
      <c r="K44" s="211">
        <f aca="true" t="shared" si="13" ref="K44:K49">H44*I44</f>
        <v>0</v>
      </c>
      <c r="L44" s="213"/>
      <c r="M44" s="247"/>
      <c r="N44" s="211">
        <f aca="true" t="shared" si="14" ref="N44:N49">K44*M44</f>
        <v>0</v>
      </c>
      <c r="O44" s="211">
        <f aca="true" t="shared" si="15" ref="O44:O49">N44*12</f>
        <v>0</v>
      </c>
      <c r="P44" s="248">
        <f t="shared" si="0"/>
        <v>0</v>
      </c>
      <c r="Q44" s="213"/>
      <c r="R44" s="214"/>
      <c r="S44" s="215">
        <f>K44*R44</f>
        <v>0</v>
      </c>
      <c r="T44" s="212">
        <f t="shared" si="1"/>
        <v>0</v>
      </c>
      <c r="V44" s="220"/>
    </row>
    <row r="45" spans="2:22" ht="13.5" customHeight="1">
      <c r="B45" s="3"/>
      <c r="C45" s="7"/>
      <c r="D45" s="206"/>
      <c r="E45" s="150" t="s">
        <v>183</v>
      </c>
      <c r="F45" s="151"/>
      <c r="G45" s="207"/>
      <c r="H45" s="208"/>
      <c r="I45" s="209"/>
      <c r="J45" s="219"/>
      <c r="K45" s="211">
        <f t="shared" si="13"/>
        <v>0</v>
      </c>
      <c r="L45" s="213"/>
      <c r="M45" s="247"/>
      <c r="N45" s="211">
        <f t="shared" si="14"/>
        <v>0</v>
      </c>
      <c r="O45" s="211">
        <f t="shared" si="15"/>
        <v>0</v>
      </c>
      <c r="P45" s="248">
        <f t="shared" si="0"/>
        <v>0</v>
      </c>
      <c r="Q45" s="213"/>
      <c r="R45" s="217"/>
      <c r="S45" s="211" t="s">
        <v>9</v>
      </c>
      <c r="T45" s="211" t="s">
        <v>9</v>
      </c>
      <c r="V45" s="220"/>
    </row>
    <row r="46" spans="2:22" ht="13.5" customHeight="1">
      <c r="B46" s="3"/>
      <c r="C46" s="7"/>
      <c r="D46" s="206"/>
      <c r="E46" s="150" t="s">
        <v>184</v>
      </c>
      <c r="F46" s="151"/>
      <c r="G46" s="207"/>
      <c r="H46" s="208"/>
      <c r="I46" s="209"/>
      <c r="J46" s="219"/>
      <c r="K46" s="211">
        <f t="shared" si="13"/>
        <v>0</v>
      </c>
      <c r="L46" s="213"/>
      <c r="M46" s="247"/>
      <c r="N46" s="211">
        <f t="shared" si="14"/>
        <v>0</v>
      </c>
      <c r="O46" s="211">
        <f t="shared" si="15"/>
        <v>0</v>
      </c>
      <c r="P46" s="248">
        <f t="shared" si="0"/>
        <v>0</v>
      </c>
      <c r="Q46" s="213"/>
      <c r="R46" s="217"/>
      <c r="S46" s="211" t="s">
        <v>9</v>
      </c>
      <c r="T46" s="211" t="s">
        <v>9</v>
      </c>
      <c r="V46" s="220"/>
    </row>
    <row r="47" spans="2:22" ht="13.5" customHeight="1">
      <c r="B47" s="3"/>
      <c r="C47" s="7"/>
      <c r="D47" s="206"/>
      <c r="E47" s="150" t="s">
        <v>185</v>
      </c>
      <c r="F47" s="151"/>
      <c r="G47" s="207"/>
      <c r="H47" s="208"/>
      <c r="I47" s="209"/>
      <c r="J47" s="219"/>
      <c r="K47" s="211">
        <f t="shared" si="13"/>
        <v>0</v>
      </c>
      <c r="L47" s="213"/>
      <c r="M47" s="247"/>
      <c r="N47" s="211">
        <f t="shared" si="14"/>
        <v>0</v>
      </c>
      <c r="O47" s="211">
        <f t="shared" si="15"/>
        <v>0</v>
      </c>
      <c r="P47" s="248">
        <f t="shared" si="0"/>
        <v>0</v>
      </c>
      <c r="Q47" s="213"/>
      <c r="R47" s="214"/>
      <c r="S47" s="215">
        <f>K47*R47</f>
        <v>0</v>
      </c>
      <c r="T47" s="212">
        <f t="shared" si="1"/>
        <v>0</v>
      </c>
      <c r="V47" s="220"/>
    </row>
    <row r="48" spans="2:22" ht="13.5" customHeight="1">
      <c r="B48" s="3"/>
      <c r="C48" s="7"/>
      <c r="D48" s="206"/>
      <c r="E48" s="150"/>
      <c r="F48" s="151"/>
      <c r="G48" s="207"/>
      <c r="H48" s="208"/>
      <c r="I48" s="209"/>
      <c r="J48" s="221"/>
      <c r="K48" s="211">
        <f t="shared" si="13"/>
        <v>0</v>
      </c>
      <c r="L48" s="213"/>
      <c r="M48" s="247"/>
      <c r="N48" s="211">
        <f t="shared" si="14"/>
        <v>0</v>
      </c>
      <c r="O48" s="211">
        <f t="shared" si="15"/>
        <v>0</v>
      </c>
      <c r="P48" s="248">
        <f t="shared" si="0"/>
        <v>0</v>
      </c>
      <c r="Q48" s="213"/>
      <c r="R48" s="217"/>
      <c r="S48" s="215">
        <f>K48*R48</f>
        <v>0</v>
      </c>
      <c r="T48" s="212">
        <f t="shared" si="1"/>
        <v>0</v>
      </c>
      <c r="V48" s="220"/>
    </row>
    <row r="49" spans="2:22" ht="13.5" customHeight="1">
      <c r="B49" s="3"/>
      <c r="C49" s="7"/>
      <c r="D49" s="206"/>
      <c r="E49" s="150"/>
      <c r="F49" s="151"/>
      <c r="G49" s="207"/>
      <c r="H49" s="208"/>
      <c r="I49" s="209"/>
      <c r="J49" s="210"/>
      <c r="K49" s="211">
        <f t="shared" si="13"/>
        <v>0</v>
      </c>
      <c r="L49" s="213"/>
      <c r="M49" s="247"/>
      <c r="N49" s="211">
        <f t="shared" si="14"/>
        <v>0</v>
      </c>
      <c r="O49" s="211">
        <f t="shared" si="15"/>
        <v>0</v>
      </c>
      <c r="P49" s="248">
        <f t="shared" si="0"/>
        <v>0</v>
      </c>
      <c r="Q49" s="213"/>
      <c r="R49" s="217"/>
      <c r="S49" s="215">
        <f>K49*R49</f>
        <v>0</v>
      </c>
      <c r="T49" s="212">
        <f t="shared" si="1"/>
        <v>0</v>
      </c>
      <c r="V49" s="205"/>
    </row>
    <row r="50" spans="2:22" ht="12">
      <c r="B50" s="3"/>
      <c r="C50" s="4" t="s">
        <v>186</v>
      </c>
      <c r="D50" s="154"/>
      <c r="E50" s="5"/>
      <c r="F50" s="5"/>
      <c r="G50" s="5"/>
      <c r="H50" s="190">
        <f>SUM(H51,H65)</f>
        <v>0</v>
      </c>
      <c r="I50" s="191"/>
      <c r="J50" s="191"/>
      <c r="K50" s="222">
        <f>SUM(K51,K65)</f>
        <v>0</v>
      </c>
      <c r="L50" s="193"/>
      <c r="M50" s="243"/>
      <c r="N50" s="192">
        <f>SUM(N51,N65)</f>
        <v>0</v>
      </c>
      <c r="O50" s="192">
        <f>SUM(O51,O65)</f>
        <v>0</v>
      </c>
      <c r="P50" s="244">
        <f t="shared" si="0"/>
        <v>0</v>
      </c>
      <c r="Q50" s="193"/>
      <c r="R50" s="223"/>
      <c r="S50" s="195">
        <f>SUM(S51,S65)</f>
        <v>0</v>
      </c>
      <c r="T50" s="192">
        <f>S50*5</f>
        <v>0</v>
      </c>
      <c r="V50" s="196"/>
    </row>
    <row r="51" spans="2:22" ht="12">
      <c r="B51" s="3"/>
      <c r="C51" s="46"/>
      <c r="D51" s="197" t="s">
        <v>161</v>
      </c>
      <c r="E51" s="198"/>
      <c r="F51" s="198"/>
      <c r="G51" s="198"/>
      <c r="H51" s="199">
        <f>SUM(H52:H64)</f>
        <v>0</v>
      </c>
      <c r="I51" s="200"/>
      <c r="J51" s="200"/>
      <c r="K51" s="201">
        <f>SUM(K52:K64)</f>
        <v>0</v>
      </c>
      <c r="L51" s="193"/>
      <c r="M51" s="245"/>
      <c r="N51" s="202">
        <f>SUM(N52:N64)</f>
        <v>0</v>
      </c>
      <c r="O51" s="202">
        <f>SUM(O52:O64)</f>
        <v>0</v>
      </c>
      <c r="P51" s="246">
        <f t="shared" si="0"/>
        <v>0</v>
      </c>
      <c r="Q51" s="193"/>
      <c r="R51" s="203"/>
      <c r="S51" s="215">
        <f>SUM(S52:S64)</f>
        <v>0</v>
      </c>
      <c r="T51" s="212">
        <f>S51*5</f>
        <v>0</v>
      </c>
      <c r="V51" s="205"/>
    </row>
    <row r="52" spans="2:22" ht="12.75" customHeight="1">
      <c r="B52" s="3"/>
      <c r="C52" s="7"/>
      <c r="D52" s="206"/>
      <c r="E52" s="150" t="s">
        <v>162</v>
      </c>
      <c r="F52" s="151"/>
      <c r="G52" s="207"/>
      <c r="H52" s="208"/>
      <c r="I52" s="209"/>
      <c r="J52" s="210"/>
      <c r="K52" s="211">
        <f>H52*I52</f>
        <v>0</v>
      </c>
      <c r="L52" s="21"/>
      <c r="M52" s="247"/>
      <c r="N52" s="211">
        <f>K52*M52</f>
        <v>0</v>
      </c>
      <c r="O52" s="211">
        <f>N52*12</f>
        <v>0</v>
      </c>
      <c r="P52" s="248">
        <f t="shared" si="0"/>
        <v>0</v>
      </c>
      <c r="Q52" s="213"/>
      <c r="R52" s="214"/>
      <c r="S52" s="215">
        <f>K52*R52</f>
        <v>0</v>
      </c>
      <c r="T52" s="212">
        <f t="shared" si="1"/>
        <v>0</v>
      </c>
      <c r="V52" s="216"/>
    </row>
    <row r="53" spans="2:22" ht="12.75" customHeight="1">
      <c r="B53" s="3"/>
      <c r="C53" s="7"/>
      <c r="D53" s="206"/>
      <c r="E53" s="150"/>
      <c r="F53" s="151" t="s">
        <v>163</v>
      </c>
      <c r="G53" s="207"/>
      <c r="H53" s="208"/>
      <c r="I53" s="209"/>
      <c r="J53" s="210"/>
      <c r="K53" s="211"/>
      <c r="L53" s="21"/>
      <c r="M53" s="249"/>
      <c r="N53" s="216"/>
      <c r="O53" s="216"/>
      <c r="P53" s="250"/>
      <c r="Q53" s="21"/>
      <c r="R53" s="216"/>
      <c r="S53" s="216"/>
      <c r="T53" s="216"/>
      <c r="V53" s="216"/>
    </row>
    <row r="54" spans="2:22" ht="13.5" customHeight="1">
      <c r="B54" s="3"/>
      <c r="C54" s="7"/>
      <c r="D54" s="206"/>
      <c r="E54" s="150"/>
      <c r="F54" s="151" t="s">
        <v>180</v>
      </c>
      <c r="G54" s="207"/>
      <c r="H54" s="208"/>
      <c r="I54" s="209"/>
      <c r="J54" s="210"/>
      <c r="K54" s="211"/>
      <c r="L54" s="21"/>
      <c r="M54" s="249"/>
      <c r="N54" s="216"/>
      <c r="O54" s="216"/>
      <c r="P54" s="250"/>
      <c r="Q54" s="21"/>
      <c r="R54" s="216"/>
      <c r="S54" s="216"/>
      <c r="T54" s="216"/>
      <c r="V54" s="216"/>
    </row>
    <row r="55" spans="2:22" ht="13.5" customHeight="1">
      <c r="B55" s="3"/>
      <c r="C55" s="7"/>
      <c r="D55" s="206"/>
      <c r="E55" s="150"/>
      <c r="F55" s="151" t="s">
        <v>165</v>
      </c>
      <c r="G55" s="207"/>
      <c r="H55" s="208"/>
      <c r="I55" s="209"/>
      <c r="J55" s="210"/>
      <c r="K55" s="211"/>
      <c r="L55" s="21"/>
      <c r="M55" s="249"/>
      <c r="N55" s="216"/>
      <c r="O55" s="216"/>
      <c r="P55" s="250"/>
      <c r="Q55" s="21"/>
      <c r="R55" s="216"/>
      <c r="S55" s="216"/>
      <c r="T55" s="216"/>
      <c r="V55" s="216"/>
    </row>
    <row r="56" spans="2:22" ht="13.5" customHeight="1">
      <c r="B56" s="3"/>
      <c r="C56" s="7"/>
      <c r="D56" s="206"/>
      <c r="E56" s="150"/>
      <c r="F56" s="151" t="s">
        <v>166</v>
      </c>
      <c r="G56" s="207"/>
      <c r="H56" s="208"/>
      <c r="I56" s="209"/>
      <c r="J56" s="210"/>
      <c r="K56" s="211"/>
      <c r="L56" s="21"/>
      <c r="M56" s="249"/>
      <c r="N56" s="216"/>
      <c r="O56" s="216"/>
      <c r="P56" s="250"/>
      <c r="Q56" s="21"/>
      <c r="R56" s="216"/>
      <c r="S56" s="216"/>
      <c r="T56" s="216"/>
      <c r="V56" s="216"/>
    </row>
    <row r="57" spans="2:22" ht="13.5" customHeight="1">
      <c r="B57" s="3"/>
      <c r="C57" s="7"/>
      <c r="D57" s="206"/>
      <c r="E57" s="150"/>
      <c r="F57" s="151" t="s">
        <v>167</v>
      </c>
      <c r="G57" s="207"/>
      <c r="H57" s="208"/>
      <c r="I57" s="209"/>
      <c r="J57" s="210"/>
      <c r="K57" s="211"/>
      <c r="L57" s="21"/>
      <c r="M57" s="249"/>
      <c r="N57" s="216"/>
      <c r="O57" s="216"/>
      <c r="P57" s="250"/>
      <c r="Q57" s="21"/>
      <c r="R57" s="216"/>
      <c r="S57" s="216"/>
      <c r="T57" s="216"/>
      <c r="V57" s="216"/>
    </row>
    <row r="58" spans="2:22" ht="13.5" customHeight="1">
      <c r="B58" s="3"/>
      <c r="C58" s="7"/>
      <c r="D58" s="206"/>
      <c r="E58" s="150" t="s">
        <v>168</v>
      </c>
      <c r="F58" s="151"/>
      <c r="G58" s="207"/>
      <c r="H58" s="208"/>
      <c r="I58" s="209"/>
      <c r="J58" s="210"/>
      <c r="K58" s="211">
        <f aca="true" t="shared" si="16" ref="K58:K64">H58*I58</f>
        <v>0</v>
      </c>
      <c r="L58" s="213"/>
      <c r="M58" s="247"/>
      <c r="N58" s="211">
        <f aca="true" t="shared" si="17" ref="N58:N64">K58*M58</f>
        <v>0</v>
      </c>
      <c r="O58" s="211">
        <f aca="true" t="shared" si="18" ref="O58:O64">N58*12</f>
        <v>0</v>
      </c>
      <c r="P58" s="248">
        <f t="shared" si="0"/>
        <v>0</v>
      </c>
      <c r="Q58" s="213"/>
      <c r="R58" s="214"/>
      <c r="S58" s="215">
        <f aca="true" t="shared" si="19" ref="S58:S64">K58*R58</f>
        <v>0</v>
      </c>
      <c r="T58" s="212">
        <f t="shared" si="1"/>
        <v>0</v>
      </c>
      <c r="V58" s="205"/>
    </row>
    <row r="59" spans="2:22" ht="13.5" customHeight="1">
      <c r="B59" s="3"/>
      <c r="C59" s="7"/>
      <c r="D59" s="206"/>
      <c r="E59" s="150" t="s">
        <v>169</v>
      </c>
      <c r="F59" s="151"/>
      <c r="G59" s="207"/>
      <c r="H59" s="208"/>
      <c r="I59" s="209"/>
      <c r="J59" s="210"/>
      <c r="K59" s="211">
        <f t="shared" si="16"/>
        <v>0</v>
      </c>
      <c r="L59" s="213"/>
      <c r="M59" s="247"/>
      <c r="N59" s="211">
        <f t="shared" si="17"/>
        <v>0</v>
      </c>
      <c r="O59" s="211">
        <f t="shared" si="18"/>
        <v>0</v>
      </c>
      <c r="P59" s="248">
        <f t="shared" si="0"/>
        <v>0</v>
      </c>
      <c r="Q59" s="213"/>
      <c r="R59" s="214"/>
      <c r="S59" s="215">
        <f t="shared" si="19"/>
        <v>0</v>
      </c>
      <c r="T59" s="212">
        <f>S59*5</f>
        <v>0</v>
      </c>
      <c r="V59" s="205"/>
    </row>
    <row r="60" spans="2:22" ht="13.5" customHeight="1">
      <c r="B60" s="3"/>
      <c r="C60" s="7"/>
      <c r="D60" s="206"/>
      <c r="E60" s="150" t="s">
        <v>170</v>
      </c>
      <c r="F60" s="151"/>
      <c r="G60" s="207"/>
      <c r="H60" s="208"/>
      <c r="I60" s="209"/>
      <c r="J60" s="210"/>
      <c r="K60" s="211">
        <f t="shared" si="16"/>
        <v>0</v>
      </c>
      <c r="L60" s="213"/>
      <c r="M60" s="247"/>
      <c r="N60" s="211">
        <f t="shared" si="17"/>
        <v>0</v>
      </c>
      <c r="O60" s="211">
        <f t="shared" si="18"/>
        <v>0</v>
      </c>
      <c r="P60" s="248">
        <f t="shared" si="0"/>
        <v>0</v>
      </c>
      <c r="Q60" s="213"/>
      <c r="R60" s="214"/>
      <c r="S60" s="215">
        <f t="shared" si="19"/>
        <v>0</v>
      </c>
      <c r="T60" s="212">
        <f t="shared" si="1"/>
        <v>0</v>
      </c>
      <c r="V60" s="205"/>
    </row>
    <row r="61" spans="2:22" ht="13.5" customHeight="1">
      <c r="B61" s="3"/>
      <c r="C61" s="7"/>
      <c r="D61" s="206"/>
      <c r="E61" s="150" t="s">
        <v>171</v>
      </c>
      <c r="F61" s="151"/>
      <c r="G61" s="207"/>
      <c r="H61" s="208"/>
      <c r="I61" s="209"/>
      <c r="J61" s="210"/>
      <c r="K61" s="211">
        <f t="shared" si="16"/>
        <v>0</v>
      </c>
      <c r="L61" s="213"/>
      <c r="M61" s="247"/>
      <c r="N61" s="211">
        <f t="shared" si="17"/>
        <v>0</v>
      </c>
      <c r="O61" s="211">
        <f t="shared" si="18"/>
        <v>0</v>
      </c>
      <c r="P61" s="248">
        <f t="shared" si="0"/>
        <v>0</v>
      </c>
      <c r="Q61" s="213"/>
      <c r="R61" s="214"/>
      <c r="S61" s="215">
        <f t="shared" si="19"/>
        <v>0</v>
      </c>
      <c r="T61" s="212">
        <f t="shared" si="1"/>
        <v>0</v>
      </c>
      <c r="V61" s="205"/>
    </row>
    <row r="62" spans="2:22" ht="13.5" customHeight="1">
      <c r="B62" s="3"/>
      <c r="C62" s="7"/>
      <c r="D62" s="206"/>
      <c r="E62" s="150" t="s">
        <v>172</v>
      </c>
      <c r="F62" s="151"/>
      <c r="G62" s="207"/>
      <c r="H62" s="208"/>
      <c r="I62" s="209"/>
      <c r="J62" s="210"/>
      <c r="K62" s="211">
        <f t="shared" si="16"/>
        <v>0</v>
      </c>
      <c r="L62" s="213"/>
      <c r="M62" s="247"/>
      <c r="N62" s="211">
        <f t="shared" si="17"/>
        <v>0</v>
      </c>
      <c r="O62" s="211">
        <f t="shared" si="18"/>
        <v>0</v>
      </c>
      <c r="P62" s="248">
        <f t="shared" si="0"/>
        <v>0</v>
      </c>
      <c r="Q62" s="213"/>
      <c r="R62" s="214"/>
      <c r="S62" s="215">
        <f t="shared" si="19"/>
        <v>0</v>
      </c>
      <c r="T62" s="212">
        <f t="shared" si="1"/>
        <v>0</v>
      </c>
      <c r="V62" s="205"/>
    </row>
    <row r="63" spans="2:22" ht="13.5" customHeight="1">
      <c r="B63" s="3"/>
      <c r="C63" s="7"/>
      <c r="D63" s="206"/>
      <c r="E63" s="150"/>
      <c r="F63" s="151"/>
      <c r="G63" s="207"/>
      <c r="H63" s="208"/>
      <c r="I63" s="209"/>
      <c r="J63" s="210"/>
      <c r="K63" s="211">
        <f t="shared" si="16"/>
        <v>0</v>
      </c>
      <c r="L63" s="213"/>
      <c r="M63" s="247"/>
      <c r="N63" s="211">
        <f t="shared" si="17"/>
        <v>0</v>
      </c>
      <c r="O63" s="211">
        <f t="shared" si="18"/>
        <v>0</v>
      </c>
      <c r="P63" s="248">
        <f t="shared" si="0"/>
        <v>0</v>
      </c>
      <c r="Q63" s="213"/>
      <c r="R63" s="217"/>
      <c r="S63" s="215">
        <f t="shared" si="19"/>
        <v>0</v>
      </c>
      <c r="T63" s="212">
        <f t="shared" si="1"/>
        <v>0</v>
      </c>
      <c r="V63" s="205"/>
    </row>
    <row r="64" spans="2:22" ht="13.5" customHeight="1">
      <c r="B64" s="3"/>
      <c r="C64" s="7"/>
      <c r="D64" s="206"/>
      <c r="E64" s="150"/>
      <c r="F64" s="151"/>
      <c r="G64" s="207"/>
      <c r="H64" s="208"/>
      <c r="I64" s="209"/>
      <c r="J64" s="210"/>
      <c r="K64" s="211">
        <f t="shared" si="16"/>
        <v>0</v>
      </c>
      <c r="L64" s="213"/>
      <c r="M64" s="247"/>
      <c r="N64" s="211">
        <f t="shared" si="17"/>
        <v>0</v>
      </c>
      <c r="O64" s="211">
        <f t="shared" si="18"/>
        <v>0</v>
      </c>
      <c r="P64" s="248">
        <f t="shared" si="0"/>
        <v>0</v>
      </c>
      <c r="Q64" s="213"/>
      <c r="R64" s="217"/>
      <c r="S64" s="215">
        <f t="shared" si="19"/>
        <v>0</v>
      </c>
      <c r="T64" s="212">
        <f t="shared" si="1"/>
        <v>0</v>
      </c>
      <c r="V64" s="205"/>
    </row>
    <row r="65" spans="2:22" ht="12">
      <c r="B65" s="3"/>
      <c r="C65" s="46"/>
      <c r="D65" s="197" t="s">
        <v>173</v>
      </c>
      <c r="E65" s="198"/>
      <c r="F65" s="198"/>
      <c r="G65" s="198"/>
      <c r="H65" s="199">
        <f>SUM(H66:H72)</f>
        <v>0</v>
      </c>
      <c r="I65" s="200"/>
      <c r="J65" s="200"/>
      <c r="K65" s="201">
        <f>SUM(K66:K72)</f>
        <v>0</v>
      </c>
      <c r="L65" s="193"/>
      <c r="M65" s="245"/>
      <c r="N65" s="202">
        <f>SUM(N66:N72)</f>
        <v>0</v>
      </c>
      <c r="O65" s="202">
        <f>SUM(O66:O72)</f>
        <v>0</v>
      </c>
      <c r="P65" s="246">
        <f t="shared" si="0"/>
        <v>0</v>
      </c>
      <c r="Q65" s="193"/>
      <c r="R65" s="203"/>
      <c r="S65" s="204">
        <f>SUM(S66:S72)</f>
        <v>0</v>
      </c>
      <c r="T65" s="202">
        <f t="shared" si="1"/>
        <v>0</v>
      </c>
      <c r="V65" s="218"/>
    </row>
    <row r="66" spans="2:22" ht="13.5" customHeight="1">
      <c r="B66" s="3"/>
      <c r="C66" s="7"/>
      <c r="D66" s="206"/>
      <c r="E66" s="150" t="s">
        <v>174</v>
      </c>
      <c r="F66" s="151"/>
      <c r="G66" s="207"/>
      <c r="H66" s="208"/>
      <c r="I66" s="209"/>
      <c r="J66" s="219"/>
      <c r="K66" s="211">
        <f aca="true" t="shared" si="20" ref="K66:K72">H66*I66</f>
        <v>0</v>
      </c>
      <c r="L66" s="213"/>
      <c r="M66" s="247"/>
      <c r="N66" s="211">
        <f aca="true" t="shared" si="21" ref="N66:N72">K66*M66</f>
        <v>0</v>
      </c>
      <c r="O66" s="211">
        <f aca="true" t="shared" si="22" ref="O66:O72">N66*12</f>
        <v>0</v>
      </c>
      <c r="P66" s="248">
        <f t="shared" si="0"/>
        <v>0</v>
      </c>
      <c r="Q66" s="213"/>
      <c r="R66" s="214"/>
      <c r="S66" s="215">
        <f aca="true" t="shared" si="23" ref="S66:S72">K66*R66</f>
        <v>0</v>
      </c>
      <c r="T66" s="212">
        <f t="shared" si="1"/>
        <v>0</v>
      </c>
      <c r="V66" s="220"/>
    </row>
    <row r="67" spans="2:22" ht="13.5" customHeight="1">
      <c r="B67" s="3"/>
      <c r="C67" s="7"/>
      <c r="D67" s="206"/>
      <c r="E67" s="150" t="s">
        <v>187</v>
      </c>
      <c r="F67" s="151"/>
      <c r="G67" s="207"/>
      <c r="H67" s="208"/>
      <c r="I67" s="209"/>
      <c r="J67" s="219"/>
      <c r="K67" s="211">
        <f t="shared" si="20"/>
        <v>0</v>
      </c>
      <c r="L67" s="213"/>
      <c r="M67" s="247"/>
      <c r="N67" s="211">
        <f t="shared" si="21"/>
        <v>0</v>
      </c>
      <c r="O67" s="211">
        <f t="shared" si="22"/>
        <v>0</v>
      </c>
      <c r="P67" s="248">
        <f t="shared" si="0"/>
        <v>0</v>
      </c>
      <c r="Q67" s="213"/>
      <c r="R67" s="214"/>
      <c r="S67" s="215">
        <f t="shared" si="23"/>
        <v>0</v>
      </c>
      <c r="T67" s="212">
        <f t="shared" si="1"/>
        <v>0</v>
      </c>
      <c r="V67" s="220"/>
    </row>
    <row r="68" spans="2:22" ht="13.5" customHeight="1">
      <c r="B68" s="3"/>
      <c r="C68" s="7"/>
      <c r="D68" s="206"/>
      <c r="E68" s="150" t="s">
        <v>188</v>
      </c>
      <c r="F68" s="151"/>
      <c r="G68" s="207"/>
      <c r="H68" s="208"/>
      <c r="I68" s="209"/>
      <c r="J68" s="219"/>
      <c r="K68" s="211">
        <f t="shared" si="20"/>
        <v>0</v>
      </c>
      <c r="L68" s="213"/>
      <c r="M68" s="247"/>
      <c r="N68" s="211">
        <f t="shared" si="21"/>
        <v>0</v>
      </c>
      <c r="O68" s="211">
        <f t="shared" si="22"/>
        <v>0</v>
      </c>
      <c r="P68" s="248">
        <f t="shared" si="0"/>
        <v>0</v>
      </c>
      <c r="Q68" s="213"/>
      <c r="R68" s="214"/>
      <c r="S68" s="215">
        <f t="shared" si="23"/>
        <v>0</v>
      </c>
      <c r="T68" s="212">
        <f t="shared" si="1"/>
        <v>0</v>
      </c>
      <c r="V68" s="220"/>
    </row>
    <row r="69" spans="2:22" ht="13.5" customHeight="1">
      <c r="B69" s="3"/>
      <c r="C69" s="7"/>
      <c r="D69" s="206"/>
      <c r="E69" s="150" t="s">
        <v>189</v>
      </c>
      <c r="F69" s="151"/>
      <c r="G69" s="207"/>
      <c r="H69" s="208"/>
      <c r="I69" s="209"/>
      <c r="J69" s="219"/>
      <c r="K69" s="211">
        <f t="shared" si="20"/>
        <v>0</v>
      </c>
      <c r="L69" s="213"/>
      <c r="M69" s="247"/>
      <c r="N69" s="211">
        <f t="shared" si="21"/>
        <v>0</v>
      </c>
      <c r="O69" s="211">
        <f t="shared" si="22"/>
        <v>0</v>
      </c>
      <c r="P69" s="248">
        <f t="shared" si="0"/>
        <v>0</v>
      </c>
      <c r="Q69" s="213"/>
      <c r="R69" s="214"/>
      <c r="S69" s="215">
        <f t="shared" si="23"/>
        <v>0</v>
      </c>
      <c r="T69" s="212">
        <f t="shared" si="1"/>
        <v>0</v>
      </c>
      <c r="V69" s="220"/>
    </row>
    <row r="70" spans="2:22" ht="13.5" customHeight="1">
      <c r="B70" s="3"/>
      <c r="C70" s="7"/>
      <c r="D70" s="206"/>
      <c r="E70" s="150" t="s">
        <v>190</v>
      </c>
      <c r="F70" s="151"/>
      <c r="G70" s="207"/>
      <c r="H70" s="208"/>
      <c r="I70" s="209"/>
      <c r="J70" s="219"/>
      <c r="K70" s="211">
        <f t="shared" si="20"/>
        <v>0</v>
      </c>
      <c r="L70" s="213"/>
      <c r="M70" s="247"/>
      <c r="N70" s="211">
        <f t="shared" si="21"/>
        <v>0</v>
      </c>
      <c r="O70" s="211">
        <f t="shared" si="22"/>
        <v>0</v>
      </c>
      <c r="P70" s="248">
        <f t="shared" si="0"/>
        <v>0</v>
      </c>
      <c r="Q70" s="213"/>
      <c r="R70" s="214"/>
      <c r="S70" s="215">
        <f t="shared" si="23"/>
        <v>0</v>
      </c>
      <c r="T70" s="212">
        <f t="shared" si="1"/>
        <v>0</v>
      </c>
      <c r="V70" s="220"/>
    </row>
    <row r="71" spans="2:22" ht="13.5" customHeight="1">
      <c r="B71" s="3"/>
      <c r="C71" s="7"/>
      <c r="D71" s="206"/>
      <c r="E71" s="150"/>
      <c r="F71" s="151"/>
      <c r="G71" s="207"/>
      <c r="H71" s="208"/>
      <c r="I71" s="209"/>
      <c r="J71" s="221"/>
      <c r="K71" s="211">
        <f t="shared" si="20"/>
        <v>0</v>
      </c>
      <c r="L71" s="213"/>
      <c r="M71" s="247"/>
      <c r="N71" s="211">
        <f t="shared" si="21"/>
        <v>0</v>
      </c>
      <c r="O71" s="211">
        <f t="shared" si="22"/>
        <v>0</v>
      </c>
      <c r="P71" s="248">
        <f t="shared" si="0"/>
        <v>0</v>
      </c>
      <c r="Q71" s="213"/>
      <c r="R71" s="217"/>
      <c r="S71" s="215">
        <f t="shared" si="23"/>
        <v>0</v>
      </c>
      <c r="T71" s="212">
        <f t="shared" si="1"/>
        <v>0</v>
      </c>
      <c r="V71" s="220"/>
    </row>
    <row r="72" spans="2:22" ht="13.5" customHeight="1">
      <c r="B72" s="3"/>
      <c r="C72" s="7"/>
      <c r="D72" s="206"/>
      <c r="E72" s="150"/>
      <c r="F72" s="151"/>
      <c r="G72" s="207"/>
      <c r="H72" s="208"/>
      <c r="I72" s="209"/>
      <c r="J72" s="210"/>
      <c r="K72" s="240">
        <f t="shared" si="20"/>
        <v>0</v>
      </c>
      <c r="L72" s="213"/>
      <c r="M72" s="247"/>
      <c r="N72" s="211">
        <f t="shared" si="21"/>
        <v>0</v>
      </c>
      <c r="O72" s="211">
        <f t="shared" si="22"/>
        <v>0</v>
      </c>
      <c r="P72" s="248">
        <f t="shared" si="0"/>
        <v>0</v>
      </c>
      <c r="Q72" s="213"/>
      <c r="R72" s="217"/>
      <c r="S72" s="215">
        <f t="shared" si="23"/>
        <v>0</v>
      </c>
      <c r="T72" s="212">
        <f t="shared" si="1"/>
        <v>0</v>
      </c>
      <c r="V72" s="205"/>
    </row>
    <row r="73" spans="2:22" ht="13.5" customHeight="1">
      <c r="B73" s="224"/>
      <c r="C73" s="225"/>
      <c r="D73" s="225"/>
      <c r="E73" s="225"/>
      <c r="F73" s="226" t="s">
        <v>191</v>
      </c>
      <c r="G73" s="226"/>
      <c r="H73" s="227"/>
      <c r="I73" s="227"/>
      <c r="J73" s="227"/>
      <c r="K73" s="228">
        <f>SUM(K6,K29,K51)</f>
        <v>0</v>
      </c>
      <c r="L73" s="229"/>
      <c r="M73" s="251"/>
      <c r="N73" s="230">
        <f>SUM(N6,N29,N51)</f>
        <v>0</v>
      </c>
      <c r="O73" s="228">
        <f>SUM(O6,O29,O51)</f>
        <v>0</v>
      </c>
      <c r="P73" s="252">
        <f>SUM(P6,P29,P51)</f>
        <v>0</v>
      </c>
      <c r="Q73" s="229"/>
      <c r="R73" s="231"/>
      <c r="S73" s="228">
        <f>SUM(S6,S29,S51)</f>
        <v>0</v>
      </c>
      <c r="T73" s="228">
        <f>SUM(T6,T29,T51)</f>
        <v>0</v>
      </c>
      <c r="V73" s="232"/>
    </row>
    <row r="74" spans="2:22" ht="13.5" customHeight="1">
      <c r="B74" s="233"/>
      <c r="C74" s="225"/>
      <c r="D74" s="225"/>
      <c r="E74" s="225"/>
      <c r="F74" s="226" t="s">
        <v>192</v>
      </c>
      <c r="G74" s="226"/>
      <c r="H74" s="227"/>
      <c r="I74" s="227"/>
      <c r="J74" s="227"/>
      <c r="K74" s="228">
        <f>SUM(K20,K43,K65)</f>
        <v>0</v>
      </c>
      <c r="L74" s="229"/>
      <c r="M74" s="251"/>
      <c r="N74" s="230">
        <f>SUM(N20,N43,N65)</f>
        <v>0</v>
      </c>
      <c r="O74" s="228">
        <f>SUM(O20,O43,O65)</f>
        <v>0</v>
      </c>
      <c r="P74" s="252">
        <f>SUM(P20,P43,P65)</f>
        <v>0</v>
      </c>
      <c r="Q74" s="229"/>
      <c r="R74" s="231"/>
      <c r="S74" s="228">
        <f>SUM(S20,S43,S65)</f>
        <v>0</v>
      </c>
      <c r="T74" s="228">
        <f>SUM(T20,T43,T65)</f>
        <v>0</v>
      </c>
      <c r="V74" s="232"/>
    </row>
    <row r="75" spans="2:22" ht="13.5" customHeight="1" thickBot="1">
      <c r="B75" s="233"/>
      <c r="C75" s="225"/>
      <c r="D75" s="225"/>
      <c r="E75" s="225"/>
      <c r="F75" s="226" t="s">
        <v>193</v>
      </c>
      <c r="G75" s="226"/>
      <c r="H75" s="227"/>
      <c r="I75" s="227"/>
      <c r="J75" s="227"/>
      <c r="K75" s="228">
        <f>K5+K28+K50</f>
        <v>0</v>
      </c>
      <c r="L75" s="229"/>
      <c r="M75" s="253"/>
      <c r="N75" s="254">
        <f>N5+N28+N50</f>
        <v>0</v>
      </c>
      <c r="O75" s="254">
        <f>O5+O28+O50</f>
        <v>0</v>
      </c>
      <c r="P75" s="255">
        <f>P5+P28+P50</f>
        <v>0</v>
      </c>
      <c r="Q75" s="229"/>
      <c r="R75" s="231"/>
      <c r="S75" s="228">
        <f>S5+S28+S50</f>
        <v>0</v>
      </c>
      <c r="T75" s="228">
        <f>T5+T28+T50</f>
        <v>0</v>
      </c>
      <c r="V75" s="232"/>
    </row>
  </sheetData>
  <sheetProtection/>
  <mergeCells count="8">
    <mergeCell ref="R3:T3"/>
    <mergeCell ref="V3:V4"/>
    <mergeCell ref="B3:F4"/>
    <mergeCell ref="G3:G4"/>
    <mergeCell ref="H3:H4"/>
    <mergeCell ref="I3:J3"/>
    <mergeCell ref="K3:K4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  <headerFooter>
    <oddHeader>&amp;C&amp;A&amp;R作成日：平成○○年○月○日
最終更新日：平成○○年○月○日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mieken</cp:lastModifiedBy>
  <cp:lastPrinted>2017-07-21T05:52:46Z</cp:lastPrinted>
  <dcterms:created xsi:type="dcterms:W3CDTF">2010-02-09T05:26:06Z</dcterms:created>
  <dcterms:modified xsi:type="dcterms:W3CDTF">2017-08-01T00:08:54Z</dcterms:modified>
  <cp:category/>
  <cp:version/>
  <cp:contentType/>
  <cp:contentStatus/>
</cp:coreProperties>
</file>