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50" windowHeight="11640" tabRatio="599" activeTab="1"/>
  </bookViews>
  <sheets>
    <sheet name="簡水（法非適）" sheetId="1" r:id="rId1"/>
    <sheet name="下水（法非適）" sheetId="2" r:id="rId2"/>
  </sheets>
  <definedNames>
    <definedName name="_xlnm.Print_Area" localSheetId="1">'下水（法非適）'!$B$1:$L$24</definedName>
    <definedName name="_xlnm.Print_Area" localSheetId="0">'簡水（法非適）'!$B$1:$L$24</definedName>
  </definedNames>
  <calcPr fullCalcOnLoad="1"/>
</workbook>
</file>

<file path=xl/sharedStrings.xml><?xml version="1.0" encoding="utf-8"?>
<sst xmlns="http://schemas.openxmlformats.org/spreadsheetml/2006/main" count="137" uniqueCount="49">
  <si>
    <t>10年度</t>
  </si>
  <si>
    <t>11年度</t>
  </si>
  <si>
    <t>12年度</t>
  </si>
  <si>
    <t/>
  </si>
  <si>
    <t xml:space="preserve">        (A)</t>
  </si>
  <si>
    <t xml:space="preserve">        (B)</t>
  </si>
  <si>
    <t>年度</t>
  </si>
  <si>
    <t xml:space="preserve">  対 前 年 度 比 較</t>
  </si>
  <si>
    <t>項目</t>
  </si>
  <si>
    <t xml:space="preserve"> 総  収  益       a</t>
  </si>
  <si>
    <t>（単位：千円、％）</t>
  </si>
  <si>
    <t xml:space="preserve">  B-A  (C)</t>
  </si>
  <si>
    <t xml:space="preserve">   C/A</t>
  </si>
  <si>
    <t>収</t>
  </si>
  <si>
    <t>益</t>
  </si>
  <si>
    <t xml:space="preserve">   営 業 収 益    b</t>
  </si>
  <si>
    <t>的</t>
  </si>
  <si>
    <t xml:space="preserve"> 総  費  用       c</t>
  </si>
  <si>
    <t xml:space="preserve">   営 業 費 用</t>
  </si>
  <si>
    <t>支</t>
  </si>
  <si>
    <t xml:space="preserve"> 収 支 差 引</t>
  </si>
  <si>
    <t>資</t>
  </si>
  <si>
    <t xml:space="preserve"> 資 本 的 収 入</t>
  </si>
  <si>
    <t>本</t>
  </si>
  <si>
    <t xml:space="preserve">   地 方 債</t>
  </si>
  <si>
    <t xml:space="preserve"> 資 本 的 支 出</t>
  </si>
  <si>
    <t xml:space="preserve">   建 設 改 良 費</t>
  </si>
  <si>
    <t xml:space="preserve">  実 質 収 支</t>
  </si>
  <si>
    <t xml:space="preserve">   黒    字</t>
  </si>
  <si>
    <t xml:space="preserve">   赤    字       d</t>
  </si>
  <si>
    <t xml:space="preserve"> 赤字比率            d/b</t>
  </si>
  <si>
    <t xml:space="preserve"> 総 事 業 数</t>
  </si>
  <si>
    <t xml:space="preserve">    うち建設中</t>
  </si>
  <si>
    <t xml:space="preserve"> 実質収支で赤字の事業数</t>
  </si>
  <si>
    <t>(注) 1.本表の数値は､建設中の事業を含むものである。</t>
  </si>
  <si>
    <t xml:space="preserve">     2.営業収益は､受託工事収益を除いたものである。</t>
  </si>
  <si>
    <t>〔第５表　簡易排水事業の経営状況〕</t>
  </si>
  <si>
    <t>第13表　簡易水道事業（法非適用）の経営状況</t>
  </si>
  <si>
    <t>第14表　下水道事業（法非適用）の経営状況</t>
  </si>
  <si>
    <t>B-A  (C)</t>
  </si>
  <si>
    <t>C/A</t>
  </si>
  <si>
    <t>23年度</t>
  </si>
  <si>
    <r>
      <t>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年度</t>
    </r>
  </si>
  <si>
    <t>24年度</t>
  </si>
  <si>
    <r>
      <t>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年度</t>
    </r>
  </si>
  <si>
    <t>25年度</t>
  </si>
  <si>
    <t>26年度</t>
  </si>
  <si>
    <t>27年度</t>
  </si>
  <si>
    <t>28年度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</si>
</sst>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;&quot;△ &quot;#,##0.00"/>
  </numFmts>
  <fonts count="40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7">
    <xf numFmtId="37" fontId="0" fillId="0" borderId="0" xfId="0" applyAlignment="1">
      <alignment/>
    </xf>
    <xf numFmtId="181" fontId="0" fillId="0" borderId="10" xfId="0" applyNumberFormat="1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4" fontId="0" fillId="0" borderId="15" xfId="0" applyNumberFormat="1" applyBorder="1" applyAlignment="1" applyProtection="1">
      <alignment/>
      <protection/>
    </xf>
    <xf numFmtId="184" fontId="0" fillId="0" borderId="16" xfId="0" applyNumberFormat="1" applyBorder="1" applyAlignment="1" applyProtection="1">
      <alignment/>
      <protection/>
    </xf>
    <xf numFmtId="184" fontId="0" fillId="0" borderId="17" xfId="0" applyNumberFormat="1" applyBorder="1" applyAlignment="1" applyProtection="1">
      <alignment/>
      <protection/>
    </xf>
    <xf numFmtId="184" fontId="0" fillId="0" borderId="18" xfId="0" applyNumberFormat="1" applyBorder="1" applyAlignment="1" applyProtection="1">
      <alignment/>
      <protection/>
    </xf>
    <xf numFmtId="184" fontId="0" fillId="0" borderId="19" xfId="0" applyNumberFormat="1" applyBorder="1" applyAlignment="1" applyProtection="1">
      <alignment/>
      <protection/>
    </xf>
    <xf numFmtId="181" fontId="0" fillId="0" borderId="15" xfId="0" applyNumberFormat="1" applyFont="1" applyFill="1" applyBorder="1" applyAlignment="1" applyProtection="1">
      <alignment/>
      <protection/>
    </xf>
    <xf numFmtId="184" fontId="0" fillId="0" borderId="16" xfId="0" applyNumberFormat="1" applyFont="1" applyFill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 quotePrefix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/>
      <protection/>
    </xf>
    <xf numFmtId="37" fontId="0" fillId="0" borderId="15" xfId="0" applyFont="1" applyFill="1" applyBorder="1" applyAlignment="1" applyProtection="1">
      <alignment/>
      <protection/>
    </xf>
    <xf numFmtId="181" fontId="0" fillId="0" borderId="10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17" xfId="0" applyFont="1" applyFill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20" xfId="0" applyFont="1" applyFill="1" applyBorder="1" applyAlignment="1" applyProtection="1">
      <alignment/>
      <protection/>
    </xf>
    <xf numFmtId="181" fontId="0" fillId="0" borderId="12" xfId="0" applyNumberFormat="1" applyFont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181" fontId="0" fillId="0" borderId="13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21" xfId="0" applyFont="1" applyFill="1" applyBorder="1" applyAlignment="1" applyProtection="1">
      <alignment/>
      <protection/>
    </xf>
    <xf numFmtId="181" fontId="0" fillId="0" borderId="14" xfId="0" applyNumberFormat="1" applyFont="1" applyBorder="1" applyAlignment="1" applyProtection="1">
      <alignment/>
      <protection/>
    </xf>
    <xf numFmtId="184" fontId="0" fillId="0" borderId="15" xfId="0" applyNumberFormat="1" applyFont="1" applyBorder="1" applyAlignment="1" applyProtection="1">
      <alignment horizontal="right"/>
      <protection/>
    </xf>
    <xf numFmtId="184" fontId="0" fillId="0" borderId="17" xfId="0" applyNumberFormat="1" applyFont="1" applyBorder="1" applyAlignment="1" applyProtection="1">
      <alignment horizontal="right"/>
      <protection/>
    </xf>
    <xf numFmtId="184" fontId="0" fillId="0" borderId="18" xfId="0" applyNumberFormat="1" applyFont="1" applyBorder="1" applyAlignment="1" applyProtection="1">
      <alignment horizontal="right"/>
      <protection/>
    </xf>
    <xf numFmtId="184" fontId="0" fillId="0" borderId="19" xfId="0" applyNumberFormat="1" applyFont="1" applyBorder="1" applyAlignment="1" applyProtection="1">
      <alignment horizontal="right"/>
      <protection/>
    </xf>
    <xf numFmtId="184" fontId="0" fillId="0" borderId="16" xfId="0" applyNumberFormat="1" applyFont="1" applyBorder="1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37" fontId="0" fillId="0" borderId="14" xfId="0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181" fontId="0" fillId="0" borderId="20" xfId="0" applyNumberFormat="1" applyFont="1" applyFill="1" applyBorder="1" applyAlignment="1" applyProtection="1">
      <alignment/>
      <protection/>
    </xf>
    <xf numFmtId="37" fontId="0" fillId="0" borderId="11" xfId="0" applyBorder="1" applyAlignment="1" applyProtection="1" quotePrefix="1">
      <alignment horizontal="left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 applyProtection="1">
      <alignment/>
      <protection/>
    </xf>
    <xf numFmtId="181" fontId="0" fillId="0" borderId="23" xfId="0" applyNumberFormat="1" applyFont="1" applyFill="1" applyBorder="1" applyAlignment="1" applyProtection="1">
      <alignment/>
      <protection/>
    </xf>
    <xf numFmtId="37" fontId="0" fillId="0" borderId="10" xfId="0" applyBorder="1" applyAlignment="1" applyProtection="1" quotePrefix="1">
      <alignment horizontal="left"/>
      <protection/>
    </xf>
    <xf numFmtId="37" fontId="0" fillId="0" borderId="12" xfId="0" applyBorder="1" applyAlignment="1" applyProtection="1" quotePrefix="1">
      <alignment horizontal="left"/>
      <protection/>
    </xf>
    <xf numFmtId="37" fontId="0" fillId="0" borderId="24" xfId="0" applyBorder="1" applyAlignment="1" applyProtection="1">
      <alignment/>
      <protection/>
    </xf>
    <xf numFmtId="37" fontId="0" fillId="0" borderId="22" xfId="0" applyBorder="1" applyAlignment="1" applyProtection="1" quotePrefix="1">
      <alignment horizontal="left"/>
      <protection/>
    </xf>
    <xf numFmtId="181" fontId="0" fillId="0" borderId="16" xfId="0" applyNumberFormat="1" applyFont="1" applyFill="1" applyBorder="1" applyAlignment="1" applyProtection="1">
      <alignment/>
      <protection/>
    </xf>
    <xf numFmtId="37" fontId="0" fillId="0" borderId="14" xfId="0" applyBorder="1" applyAlignment="1" applyProtection="1" quotePrefix="1">
      <alignment horizontal="left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16" xfId="0" applyNumberFormat="1" applyFont="1" applyFill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17" xfId="0" applyBorder="1" applyAlignment="1" applyProtection="1" quotePrefix="1">
      <alignment horizontal="center"/>
      <protection/>
    </xf>
    <xf numFmtId="37" fontId="0" fillId="0" borderId="0" xfId="0" applyFont="1" applyAlignment="1" applyProtection="1" quotePrefix="1">
      <alignment horizontal="left"/>
      <protection/>
    </xf>
    <xf numFmtId="37" fontId="0" fillId="0" borderId="22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0" xfId="0" applyFont="1" applyAlignment="1" applyProtection="1">
      <alignment horizontal="right"/>
      <protection/>
    </xf>
    <xf numFmtId="37" fontId="0" fillId="0" borderId="14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6" xfId="0" applyFont="1" applyBorder="1" applyAlignment="1" applyProtection="1" quotePrefix="1">
      <alignment horizontal="left"/>
      <protection/>
    </xf>
    <xf numFmtId="37" fontId="0" fillId="0" borderId="28" xfId="0" applyFont="1" applyBorder="1" applyAlignment="1" applyProtection="1">
      <alignment/>
      <protection/>
    </xf>
    <xf numFmtId="37" fontId="0" fillId="0" borderId="25" xfId="0" applyFont="1" applyBorder="1" applyAlignment="1" applyProtection="1" quotePrefix="1">
      <alignment horizontal="left"/>
      <protection/>
    </xf>
    <xf numFmtId="37" fontId="0" fillId="0" borderId="27" xfId="0" applyFont="1" applyBorder="1" applyAlignment="1" applyProtection="1" quotePrefix="1">
      <alignment horizontal="left"/>
      <protection/>
    </xf>
    <xf numFmtId="37" fontId="0" fillId="0" borderId="10" xfId="0" applyFont="1" applyBorder="1" applyAlignment="1" applyProtection="1">
      <alignment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 quotePrefix="1">
      <alignment horizontal="left"/>
      <protection/>
    </xf>
    <xf numFmtId="37" fontId="0" fillId="0" borderId="14" xfId="0" applyFont="1" applyBorder="1" applyAlignment="1" applyProtection="1" quotePrefix="1">
      <alignment horizontal="left"/>
      <protection/>
    </xf>
    <xf numFmtId="37" fontId="0" fillId="0" borderId="3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 quotePrefix="1">
      <alignment horizontal="center"/>
      <protection/>
    </xf>
    <xf numFmtId="37" fontId="0" fillId="0" borderId="24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 horizontal="center"/>
      <protection/>
    </xf>
    <xf numFmtId="37" fontId="0" fillId="0" borderId="33" xfId="0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 applyProtection="1">
      <alignment horizontal="center"/>
      <protection/>
    </xf>
    <xf numFmtId="176" fontId="0" fillId="0" borderId="22" xfId="0" applyNumberFormat="1" applyFont="1" applyBorder="1" applyAlignment="1" applyProtection="1">
      <alignment/>
      <protection/>
    </xf>
    <xf numFmtId="37" fontId="0" fillId="0" borderId="36" xfId="0" applyBorder="1" applyAlignment="1" applyProtection="1">
      <alignment/>
      <protection/>
    </xf>
    <xf numFmtId="37" fontId="0" fillId="0" borderId="37" xfId="0" applyBorder="1" applyAlignment="1" applyProtection="1">
      <alignment horizontal="center"/>
      <protection/>
    </xf>
    <xf numFmtId="181" fontId="0" fillId="0" borderId="38" xfId="0" applyNumberFormat="1" applyFont="1" applyFill="1" applyBorder="1" applyAlignment="1" applyProtection="1">
      <alignment/>
      <protection/>
    </xf>
    <xf numFmtId="181" fontId="0" fillId="0" borderId="37" xfId="0" applyNumberFormat="1" applyFont="1" applyFill="1" applyBorder="1" applyAlignment="1" applyProtection="1">
      <alignment/>
      <protection/>
    </xf>
    <xf numFmtId="181" fontId="0" fillId="0" borderId="39" xfId="0" applyNumberFormat="1" applyFont="1" applyFill="1" applyBorder="1" applyAlignment="1" applyProtection="1">
      <alignment/>
      <protection/>
    </xf>
    <xf numFmtId="181" fontId="0" fillId="0" borderId="40" xfId="0" applyNumberFormat="1" applyFont="1" applyFill="1" applyBorder="1" applyAlignment="1" applyProtection="1">
      <alignment/>
      <protection/>
    </xf>
    <xf numFmtId="181" fontId="0" fillId="0" borderId="41" xfId="0" applyNumberFormat="1" applyFont="1" applyFill="1" applyBorder="1" applyAlignment="1" applyProtection="1">
      <alignment/>
      <protection/>
    </xf>
    <xf numFmtId="184" fontId="0" fillId="0" borderId="41" xfId="0" applyNumberFormat="1" applyFont="1" applyFill="1" applyBorder="1" applyAlignment="1" applyProtection="1">
      <alignment/>
      <protection/>
    </xf>
    <xf numFmtId="181" fontId="2" fillId="0" borderId="38" xfId="0" applyNumberFormat="1" applyFont="1" applyFill="1" applyBorder="1" applyAlignment="1" applyProtection="1">
      <alignment/>
      <protection/>
    </xf>
    <xf numFmtId="181" fontId="2" fillId="0" borderId="41" xfId="0" applyNumberFormat="1" applyFont="1" applyFill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7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41" xfId="0" applyFont="1" applyFill="1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37" fontId="0" fillId="0" borderId="17" xfId="0" applyBorder="1" applyAlignment="1" applyProtection="1">
      <alignment horizontal="center"/>
      <protection/>
    </xf>
    <xf numFmtId="37" fontId="0" fillId="0" borderId="42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37" fontId="0" fillId="0" borderId="0" xfId="0" applyBorder="1" applyAlignment="1" applyProtection="1">
      <alignment horizontal="center"/>
      <protection/>
    </xf>
    <xf numFmtId="181" fontId="0" fillId="0" borderId="24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31" xfId="0" applyNumberFormat="1" applyFont="1" applyFill="1" applyBorder="1" applyAlignment="1" applyProtection="1">
      <alignment/>
      <protection/>
    </xf>
    <xf numFmtId="181" fontId="0" fillId="0" borderId="43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 applyProtection="1">
      <alignment/>
      <protection/>
    </xf>
    <xf numFmtId="184" fontId="0" fillId="0" borderId="22" xfId="0" applyNumberFormat="1" applyFont="1" applyFill="1" applyBorder="1" applyAlignment="1" applyProtection="1">
      <alignment/>
      <protection/>
    </xf>
    <xf numFmtId="181" fontId="2" fillId="0" borderId="24" xfId="0" applyNumberFormat="1" applyFont="1" applyFill="1" applyBorder="1" applyAlignment="1" applyProtection="1">
      <alignment/>
      <protection/>
    </xf>
    <xf numFmtId="181" fontId="2" fillId="0" borderId="22" xfId="0" applyNumberFormat="1" applyFont="1" applyFill="1" applyBorder="1" applyAlignment="1" applyProtection="1">
      <alignment/>
      <protection/>
    </xf>
    <xf numFmtId="37" fontId="0" fillId="0" borderId="44" xfId="0" applyBorder="1" applyAlignment="1" applyProtection="1">
      <alignment/>
      <protection/>
    </xf>
    <xf numFmtId="37" fontId="0" fillId="0" borderId="45" xfId="0" applyBorder="1" applyAlignment="1" applyProtection="1">
      <alignment horizontal="center"/>
      <protection/>
    </xf>
    <xf numFmtId="37" fontId="0" fillId="0" borderId="46" xfId="0" applyFont="1" applyBorder="1" applyAlignment="1" applyProtection="1">
      <alignment/>
      <protection/>
    </xf>
    <xf numFmtId="181" fontId="0" fillId="0" borderId="47" xfId="0" applyNumberFormat="1" applyFont="1" applyFill="1" applyBorder="1" applyAlignment="1" applyProtection="1">
      <alignment/>
      <protection/>
    </xf>
    <xf numFmtId="181" fontId="0" fillId="0" borderId="45" xfId="0" applyNumberFormat="1" applyFont="1" applyFill="1" applyBorder="1" applyAlignment="1" applyProtection="1">
      <alignment/>
      <protection/>
    </xf>
    <xf numFmtId="181" fontId="0" fillId="0" borderId="48" xfId="0" applyNumberFormat="1" applyFont="1" applyFill="1" applyBorder="1" applyAlignment="1" applyProtection="1">
      <alignment/>
      <protection/>
    </xf>
    <xf numFmtId="181" fontId="0" fillId="0" borderId="49" xfId="0" applyNumberFormat="1" applyFont="1" applyFill="1" applyBorder="1" applyAlignment="1" applyProtection="1">
      <alignment/>
      <protection/>
    </xf>
    <xf numFmtId="181" fontId="0" fillId="0" borderId="46" xfId="0" applyNumberFormat="1" applyFont="1" applyFill="1" applyBorder="1" applyAlignment="1" applyProtection="1">
      <alignment/>
      <protection/>
    </xf>
    <xf numFmtId="184" fontId="0" fillId="0" borderId="46" xfId="0" applyNumberFormat="1" applyFont="1" applyFill="1" applyBorder="1" applyAlignment="1" applyProtection="1">
      <alignment/>
      <protection/>
    </xf>
    <xf numFmtId="181" fontId="2" fillId="0" borderId="47" xfId="0" applyNumberFormat="1" applyFont="1" applyFill="1" applyBorder="1" applyAlignment="1" applyProtection="1">
      <alignment/>
      <protection/>
    </xf>
    <xf numFmtId="181" fontId="2" fillId="0" borderId="46" xfId="0" applyNumberFormat="1" applyFont="1" applyFill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24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22" xfId="0" applyFont="1" applyFill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 horizontal="center"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5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29" xfId="0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4"/>
  <sheetViews>
    <sheetView showGridLines="0" showZeros="0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8" sqref="H8"/>
    </sheetView>
  </sheetViews>
  <sheetFormatPr defaultColWidth="10.66015625" defaultRowHeight="18"/>
  <cols>
    <col min="1" max="1" width="2.16015625" style="37" customWidth="1"/>
    <col min="2" max="2" width="4.66015625" style="37" customWidth="1"/>
    <col min="3" max="3" width="23.58203125" style="37" customWidth="1"/>
    <col min="4" max="10" width="12.66015625" style="37" customWidth="1"/>
    <col min="11" max="11" width="9.66015625" style="37" customWidth="1"/>
    <col min="12" max="12" width="2.83203125" style="37" customWidth="1"/>
    <col min="13" max="13" width="10.66015625" style="37" customWidth="1"/>
    <col min="14" max="14" width="4.66015625" style="37" customWidth="1"/>
    <col min="15" max="15" width="21.66015625" style="37" customWidth="1"/>
    <col min="16" max="19" width="11.66015625" style="37" customWidth="1"/>
    <col min="20" max="20" width="2" style="37" customWidth="1"/>
    <col min="21" max="21" width="12.66015625" style="37" customWidth="1"/>
    <col min="22" max="22" width="10.66015625" style="37" customWidth="1"/>
    <col min="23" max="23" width="12.66015625" style="37" customWidth="1"/>
    <col min="24" max="16384" width="10.66015625" style="37" customWidth="1"/>
  </cols>
  <sheetData>
    <row r="1" ht="19.5" customHeight="1">
      <c r="B1" s="36" t="s">
        <v>37</v>
      </c>
    </row>
    <row r="2" spans="2:11" ht="19.5" customHeight="1" thickBot="1">
      <c r="B2" s="38"/>
      <c r="C2" s="38"/>
      <c r="D2" s="38"/>
      <c r="E2" s="38"/>
      <c r="F2" s="38"/>
      <c r="G2" s="38"/>
      <c r="H2" s="38"/>
      <c r="I2" s="38"/>
      <c r="J2" s="38" t="s">
        <v>10</v>
      </c>
      <c r="K2" s="38"/>
    </row>
    <row r="3" spans="2:12" ht="19.5" customHeight="1">
      <c r="B3" s="39"/>
      <c r="D3" s="40"/>
      <c r="E3" s="40"/>
      <c r="F3" s="101"/>
      <c r="G3" s="117"/>
      <c r="H3" s="131"/>
      <c r="I3" s="121"/>
      <c r="J3" s="39"/>
      <c r="L3" s="39"/>
    </row>
    <row r="4" spans="2:12" ht="19.5" customHeight="1">
      <c r="B4" s="39"/>
      <c r="C4" s="41" t="s">
        <v>6</v>
      </c>
      <c r="D4" s="14" t="s">
        <v>41</v>
      </c>
      <c r="E4" s="62" t="s">
        <v>43</v>
      </c>
      <c r="F4" s="102" t="s">
        <v>45</v>
      </c>
      <c r="G4" s="118" t="s">
        <v>46</v>
      </c>
      <c r="H4" s="132" t="s">
        <v>47</v>
      </c>
      <c r="I4" s="122" t="s">
        <v>48</v>
      </c>
      <c r="J4" s="153" t="s">
        <v>7</v>
      </c>
      <c r="K4" s="154"/>
      <c r="L4" s="39"/>
    </row>
    <row r="5" spans="2:12" ht="19.5" customHeight="1" thickBot="1">
      <c r="B5" s="42"/>
      <c r="C5" s="38" t="s">
        <v>8</v>
      </c>
      <c r="D5" s="15"/>
      <c r="E5" s="15"/>
      <c r="F5" s="15"/>
      <c r="G5" s="15"/>
      <c r="H5" s="15" t="s">
        <v>4</v>
      </c>
      <c r="I5" s="133" t="s">
        <v>5</v>
      </c>
      <c r="J5" s="16" t="s">
        <v>39</v>
      </c>
      <c r="K5" s="43" t="s">
        <v>40</v>
      </c>
      <c r="L5" s="39"/>
    </row>
    <row r="6" spans="2:12" ht="19.5" customHeight="1">
      <c r="B6" s="44" t="s">
        <v>13</v>
      </c>
      <c r="C6" s="45" t="s">
        <v>9</v>
      </c>
      <c r="D6" s="11">
        <v>1020498</v>
      </c>
      <c r="E6" s="11">
        <v>1007573</v>
      </c>
      <c r="F6" s="103">
        <v>979970</v>
      </c>
      <c r="G6" s="11">
        <v>1013829</v>
      </c>
      <c r="H6" s="134">
        <v>1097511</v>
      </c>
      <c r="I6" s="123">
        <v>1159880</v>
      </c>
      <c r="J6" s="1">
        <f>I6-H6</f>
        <v>62369</v>
      </c>
      <c r="K6" s="6">
        <f>IF(AND(H6=0,I6=0),"",IF(AND(H6&gt;0,I6=0),"皆減",IF(AND(H6=0,I6&gt;0),"皆増",ROUND(J6/H6*100,1))))</f>
        <v>5.7</v>
      </c>
      <c r="L6" s="39"/>
    </row>
    <row r="7" spans="2:12" ht="19.5" customHeight="1">
      <c r="B7" s="44" t="s">
        <v>14</v>
      </c>
      <c r="C7" s="39" t="s">
        <v>15</v>
      </c>
      <c r="D7" s="46">
        <v>686294</v>
      </c>
      <c r="E7" s="46">
        <v>664885</v>
      </c>
      <c r="F7" s="104">
        <v>667560</v>
      </c>
      <c r="G7" s="46">
        <v>669103</v>
      </c>
      <c r="H7" s="135">
        <v>697666</v>
      </c>
      <c r="I7" s="124">
        <v>645256</v>
      </c>
      <c r="J7" s="2">
        <f aca="true" t="shared" si="0" ref="J7:J22">I7-H7</f>
        <v>-52410</v>
      </c>
      <c r="K7" s="8">
        <f aca="true" t="shared" si="1" ref="K7:K22">IF(AND(H7=0,I7=0),"",IF(AND(H7&gt;0,I7=0),"皆減",IF(AND(H7=0,I7&gt;0),"皆増",ROUND(J7/H7*100,1))))</f>
        <v>-7.5</v>
      </c>
      <c r="L7" s="39"/>
    </row>
    <row r="8" spans="2:12" ht="19.5" customHeight="1">
      <c r="B8" s="44" t="s">
        <v>16</v>
      </c>
      <c r="C8" s="47" t="s">
        <v>17</v>
      </c>
      <c r="D8" s="48">
        <v>832565</v>
      </c>
      <c r="E8" s="48">
        <v>856275</v>
      </c>
      <c r="F8" s="105">
        <v>806240</v>
      </c>
      <c r="G8" s="48">
        <v>887143</v>
      </c>
      <c r="H8" s="136">
        <v>918169</v>
      </c>
      <c r="I8" s="125">
        <v>856340</v>
      </c>
      <c r="J8" s="3">
        <f t="shared" si="0"/>
        <v>-61829</v>
      </c>
      <c r="K8" s="9">
        <f t="shared" si="1"/>
        <v>-6.7</v>
      </c>
      <c r="L8" s="39"/>
    </row>
    <row r="9" spans="2:12" ht="19.5" customHeight="1" thickBot="1">
      <c r="B9" s="44" t="s">
        <v>13</v>
      </c>
      <c r="C9" s="49" t="s">
        <v>18</v>
      </c>
      <c r="D9" s="46">
        <v>608598</v>
      </c>
      <c r="E9" s="46">
        <v>636905</v>
      </c>
      <c r="F9" s="104">
        <v>588571</v>
      </c>
      <c r="G9" s="46">
        <v>663188</v>
      </c>
      <c r="H9" s="135">
        <v>697015</v>
      </c>
      <c r="I9" s="124">
        <v>644408</v>
      </c>
      <c r="J9" s="2">
        <f t="shared" si="0"/>
        <v>-52607</v>
      </c>
      <c r="K9" s="8">
        <f t="shared" si="1"/>
        <v>-7.5</v>
      </c>
      <c r="L9" s="39"/>
    </row>
    <row r="10" spans="2:12" ht="19.5" customHeight="1" thickBot="1">
      <c r="B10" s="50" t="s">
        <v>19</v>
      </c>
      <c r="C10" s="51" t="s">
        <v>20</v>
      </c>
      <c r="D10" s="52">
        <f aca="true" t="shared" si="2" ref="D10:I10">D6-D8</f>
        <v>187933</v>
      </c>
      <c r="E10" s="52">
        <f t="shared" si="2"/>
        <v>151298</v>
      </c>
      <c r="F10" s="106">
        <f t="shared" si="2"/>
        <v>173730</v>
      </c>
      <c r="G10" s="52">
        <f t="shared" si="2"/>
        <v>126686</v>
      </c>
      <c r="H10" s="137">
        <f t="shared" si="2"/>
        <v>179342</v>
      </c>
      <c r="I10" s="126">
        <f t="shared" si="2"/>
        <v>303540</v>
      </c>
      <c r="J10" s="4">
        <f t="shared" si="0"/>
        <v>124198</v>
      </c>
      <c r="K10" s="10">
        <f t="shared" si="1"/>
        <v>69.3</v>
      </c>
      <c r="L10" s="39"/>
    </row>
    <row r="11" spans="2:12" ht="19.5" customHeight="1">
      <c r="B11" s="44" t="s">
        <v>21</v>
      </c>
      <c r="C11" s="53" t="s">
        <v>22</v>
      </c>
      <c r="D11" s="11">
        <v>2948105</v>
      </c>
      <c r="E11" s="11">
        <v>3885796</v>
      </c>
      <c r="F11" s="103">
        <v>3309663</v>
      </c>
      <c r="G11" s="11">
        <v>3585360</v>
      </c>
      <c r="H11" s="134">
        <v>3933545</v>
      </c>
      <c r="I11" s="123">
        <v>2354217</v>
      </c>
      <c r="J11" s="1">
        <f t="shared" si="0"/>
        <v>-1579328</v>
      </c>
      <c r="K11" s="6">
        <f t="shared" si="1"/>
        <v>-40.2</v>
      </c>
      <c r="L11" s="39"/>
    </row>
    <row r="12" spans="2:12" ht="19.5" customHeight="1">
      <c r="B12" s="44" t="s">
        <v>23</v>
      </c>
      <c r="C12" s="39" t="s">
        <v>24</v>
      </c>
      <c r="D12" s="46">
        <v>1292800</v>
      </c>
      <c r="E12" s="46">
        <v>1203800</v>
      </c>
      <c r="F12" s="104">
        <v>1381200</v>
      </c>
      <c r="G12" s="46">
        <v>1509400</v>
      </c>
      <c r="H12" s="135">
        <v>1986000</v>
      </c>
      <c r="I12" s="124">
        <v>1281800</v>
      </c>
      <c r="J12" s="2">
        <f t="shared" si="0"/>
        <v>-704200</v>
      </c>
      <c r="K12" s="8">
        <f t="shared" si="1"/>
        <v>-35.5</v>
      </c>
      <c r="L12" s="39"/>
    </row>
    <row r="13" spans="2:12" ht="19.5" customHeight="1">
      <c r="B13" s="44" t="s">
        <v>16</v>
      </c>
      <c r="C13" s="54" t="s">
        <v>25</v>
      </c>
      <c r="D13" s="48">
        <v>3068885</v>
      </c>
      <c r="E13" s="48">
        <v>4069471</v>
      </c>
      <c r="F13" s="105">
        <v>3452684</v>
      </c>
      <c r="G13" s="48">
        <v>3693982</v>
      </c>
      <c r="H13" s="136">
        <v>4146887</v>
      </c>
      <c r="I13" s="125">
        <v>2665268</v>
      </c>
      <c r="J13" s="3">
        <f t="shared" si="0"/>
        <v>-1481619</v>
      </c>
      <c r="K13" s="9">
        <f t="shared" si="1"/>
        <v>-35.7</v>
      </c>
      <c r="L13" s="39"/>
    </row>
    <row r="14" spans="2:12" ht="19.5" customHeight="1" thickBot="1">
      <c r="B14" s="44" t="s">
        <v>13</v>
      </c>
      <c r="C14" s="49" t="s">
        <v>26</v>
      </c>
      <c r="D14" s="46">
        <v>2265341</v>
      </c>
      <c r="E14" s="46">
        <v>3242072</v>
      </c>
      <c r="F14" s="104">
        <v>2614184</v>
      </c>
      <c r="G14" s="46">
        <v>2869978</v>
      </c>
      <c r="H14" s="135">
        <v>3334360</v>
      </c>
      <c r="I14" s="124">
        <v>1818317</v>
      </c>
      <c r="J14" s="2">
        <f t="shared" si="0"/>
        <v>-1516043</v>
      </c>
      <c r="K14" s="8">
        <f t="shared" si="1"/>
        <v>-45.5</v>
      </c>
      <c r="L14" s="39"/>
    </row>
    <row r="15" spans="2:12" ht="19.5" customHeight="1" thickBot="1">
      <c r="B15" s="50" t="s">
        <v>19</v>
      </c>
      <c r="C15" s="51" t="s">
        <v>20</v>
      </c>
      <c r="D15" s="52">
        <f aca="true" t="shared" si="3" ref="D15:I15">D11-D13</f>
        <v>-120780</v>
      </c>
      <c r="E15" s="52">
        <f t="shared" si="3"/>
        <v>-183675</v>
      </c>
      <c r="F15" s="106">
        <f t="shared" si="3"/>
        <v>-143021</v>
      </c>
      <c r="G15" s="52">
        <f t="shared" si="3"/>
        <v>-108622</v>
      </c>
      <c r="H15" s="137">
        <f t="shared" si="3"/>
        <v>-213342</v>
      </c>
      <c r="I15" s="126">
        <f t="shared" si="3"/>
        <v>-311051</v>
      </c>
      <c r="J15" s="4">
        <f t="shared" si="0"/>
        <v>-97709</v>
      </c>
      <c r="K15" s="10">
        <f t="shared" si="1"/>
        <v>45.8</v>
      </c>
      <c r="L15" s="39"/>
    </row>
    <row r="16" spans="2:12" ht="19.5" customHeight="1">
      <c r="B16" s="45"/>
      <c r="C16" s="55" t="s">
        <v>27</v>
      </c>
      <c r="D16" s="11">
        <v>44803</v>
      </c>
      <c r="E16" s="11">
        <v>48996</v>
      </c>
      <c r="F16" s="103">
        <v>92348</v>
      </c>
      <c r="G16" s="11">
        <v>98772</v>
      </c>
      <c r="H16" s="134">
        <v>46795</v>
      </c>
      <c r="I16" s="123">
        <v>36040</v>
      </c>
      <c r="J16" s="1">
        <f t="shared" si="0"/>
        <v>-10755</v>
      </c>
      <c r="K16" s="6">
        <f t="shared" si="1"/>
        <v>-23</v>
      </c>
      <c r="L16" s="39"/>
    </row>
    <row r="17" spans="2:12" ht="19.5" customHeight="1">
      <c r="B17" s="45"/>
      <c r="C17" s="55" t="s">
        <v>28</v>
      </c>
      <c r="D17" s="11">
        <v>44803</v>
      </c>
      <c r="E17" s="11">
        <v>48996</v>
      </c>
      <c r="F17" s="103">
        <v>92348</v>
      </c>
      <c r="G17" s="11">
        <v>98772</v>
      </c>
      <c r="H17" s="134">
        <v>46795</v>
      </c>
      <c r="I17" s="123">
        <v>421351</v>
      </c>
      <c r="J17" s="1">
        <f t="shared" si="0"/>
        <v>374556</v>
      </c>
      <c r="K17" s="6">
        <f t="shared" si="1"/>
        <v>800.4</v>
      </c>
      <c r="L17" s="39"/>
    </row>
    <row r="18" spans="2:12" ht="19.5" customHeight="1" thickBot="1">
      <c r="B18" s="42"/>
      <c r="C18" s="56" t="s">
        <v>29</v>
      </c>
      <c r="D18" s="57">
        <v>0</v>
      </c>
      <c r="E18" s="57"/>
      <c r="F18" s="107">
        <v>0</v>
      </c>
      <c r="G18" s="57"/>
      <c r="H18" s="138"/>
      <c r="I18" s="127">
        <v>385311</v>
      </c>
      <c r="J18" s="5">
        <f t="shared" si="0"/>
        <v>385311</v>
      </c>
      <c r="K18" s="7" t="str">
        <f t="shared" si="1"/>
        <v>皆増</v>
      </c>
      <c r="L18" s="39"/>
    </row>
    <row r="19" spans="2:12" ht="19.5" customHeight="1" thickBot="1">
      <c r="B19" s="58" t="s">
        <v>30</v>
      </c>
      <c r="C19" s="38"/>
      <c r="D19" s="12">
        <v>0</v>
      </c>
      <c r="E19" s="12">
        <v>0</v>
      </c>
      <c r="F19" s="108"/>
      <c r="G19" s="12">
        <v>0</v>
      </c>
      <c r="H19" s="139"/>
      <c r="I19" s="128">
        <f>I18/I7*100</f>
        <v>59.71443892036648</v>
      </c>
      <c r="J19" s="5">
        <f t="shared" si="0"/>
        <v>59.71443892036648</v>
      </c>
      <c r="K19" s="7" t="str">
        <f t="shared" si="1"/>
        <v>皆増</v>
      </c>
      <c r="L19" s="39"/>
    </row>
    <row r="20" spans="2:12" ht="19.5" customHeight="1">
      <c r="B20" s="45" t="s">
        <v>31</v>
      </c>
      <c r="C20" s="55"/>
      <c r="D20" s="11">
        <v>7</v>
      </c>
      <c r="E20" s="11">
        <v>7</v>
      </c>
      <c r="F20" s="103">
        <v>7</v>
      </c>
      <c r="G20" s="11">
        <v>7</v>
      </c>
      <c r="H20" s="134">
        <v>7</v>
      </c>
      <c r="I20" s="123">
        <v>7</v>
      </c>
      <c r="J20" s="1">
        <f t="shared" si="0"/>
        <v>0</v>
      </c>
      <c r="K20" s="6">
        <f t="shared" si="1"/>
        <v>0</v>
      </c>
      <c r="L20" s="39"/>
    </row>
    <row r="21" spans="2:12" ht="19.5" customHeight="1">
      <c r="B21" s="45" t="s">
        <v>32</v>
      </c>
      <c r="C21" s="55"/>
      <c r="D21" s="59">
        <v>0</v>
      </c>
      <c r="E21" s="59">
        <v>0</v>
      </c>
      <c r="F21" s="109"/>
      <c r="G21" s="59">
        <v>0</v>
      </c>
      <c r="H21" s="140"/>
      <c r="I21" s="129"/>
      <c r="J21" s="1">
        <f t="shared" si="0"/>
        <v>0</v>
      </c>
      <c r="K21" s="6">
        <f t="shared" si="1"/>
      </c>
      <c r="L21" s="39"/>
    </row>
    <row r="22" spans="2:12" ht="19.5" customHeight="1" thickBot="1">
      <c r="B22" s="42" t="s">
        <v>33</v>
      </c>
      <c r="C22" s="38"/>
      <c r="D22" s="60">
        <v>0</v>
      </c>
      <c r="E22" s="60">
        <v>0</v>
      </c>
      <c r="F22" s="110"/>
      <c r="G22" s="60">
        <v>0</v>
      </c>
      <c r="H22" s="141"/>
      <c r="I22" s="130">
        <v>1</v>
      </c>
      <c r="J22" s="5">
        <f t="shared" si="0"/>
        <v>1</v>
      </c>
      <c r="K22" s="7" t="str">
        <f t="shared" si="1"/>
        <v>皆増</v>
      </c>
      <c r="L22" s="39"/>
    </row>
    <row r="23" ht="19.5" customHeight="1">
      <c r="C23" s="37" t="s">
        <v>34</v>
      </c>
    </row>
    <row r="24" ht="19.5" customHeight="1">
      <c r="C24" s="37" t="s">
        <v>35</v>
      </c>
    </row>
    <row r="25" ht="19.5" customHeight="1"/>
  </sheetData>
  <sheetProtection/>
  <mergeCells count="1">
    <mergeCell ref="J4:K4"/>
  </mergeCells>
  <printOptions/>
  <pageMargins left="0.3937007874015748" right="0" top="0.984251968503937" bottom="0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2"/>
  <sheetViews>
    <sheetView showGridLines="0" showZeros="0"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" sqref="H7"/>
    </sheetView>
  </sheetViews>
  <sheetFormatPr defaultColWidth="10.66015625" defaultRowHeight="18"/>
  <cols>
    <col min="1" max="1" width="2.16015625" style="61" customWidth="1"/>
    <col min="2" max="2" width="4.66015625" style="61" customWidth="1"/>
    <col min="3" max="3" width="23.58203125" style="61" customWidth="1"/>
    <col min="4" max="9" width="12.66015625" style="61" customWidth="1"/>
    <col min="10" max="10" width="14.41015625" style="61" customWidth="1"/>
    <col min="11" max="11" width="9.66015625" style="61" customWidth="1"/>
    <col min="12" max="12" width="2.83203125" style="61" customWidth="1"/>
    <col min="13" max="13" width="10.66015625" style="61" customWidth="1"/>
    <col min="14" max="14" width="4.66015625" style="61" customWidth="1"/>
    <col min="15" max="15" width="21.66015625" style="61" customWidth="1"/>
    <col min="16" max="25" width="11.66015625" style="61" customWidth="1"/>
    <col min="26" max="26" width="2" style="61" customWidth="1"/>
    <col min="27" max="27" width="12.66015625" style="61" customWidth="1"/>
    <col min="28" max="28" width="10.66015625" style="61" customWidth="1"/>
    <col min="29" max="29" width="12.66015625" style="61" customWidth="1"/>
    <col min="30" max="16384" width="10.66015625" style="61" customWidth="1"/>
  </cols>
  <sheetData>
    <row r="1" ht="19.5" customHeight="1">
      <c r="B1" s="63" t="s">
        <v>38</v>
      </c>
    </row>
    <row r="2" spans="2:11" ht="19.5" customHeight="1" thickBot="1">
      <c r="B2" s="64"/>
      <c r="C2" s="64"/>
      <c r="D2" s="64"/>
      <c r="E2" s="64"/>
      <c r="F2" s="64"/>
      <c r="G2" s="64"/>
      <c r="H2" s="64"/>
      <c r="I2" s="64"/>
      <c r="J2" s="64" t="s">
        <v>10</v>
      </c>
      <c r="K2" s="64"/>
    </row>
    <row r="3" spans="2:12" ht="19.5" customHeight="1">
      <c r="B3" s="65"/>
      <c r="D3" s="20"/>
      <c r="E3" s="20"/>
      <c r="F3" s="111"/>
      <c r="G3" s="119"/>
      <c r="H3" s="147"/>
      <c r="I3" s="81"/>
      <c r="J3" s="65"/>
      <c r="L3" s="65"/>
    </row>
    <row r="4" spans="2:12" ht="19.5" customHeight="1">
      <c r="B4" s="65"/>
      <c r="C4" s="66" t="s">
        <v>6</v>
      </c>
      <c r="D4" s="14" t="s">
        <v>42</v>
      </c>
      <c r="E4" s="14" t="s">
        <v>44</v>
      </c>
      <c r="F4" s="112" t="s">
        <v>45</v>
      </c>
      <c r="G4" s="120" t="s">
        <v>46</v>
      </c>
      <c r="H4" s="148" t="s">
        <v>47</v>
      </c>
      <c r="I4" s="142" t="s">
        <v>48</v>
      </c>
      <c r="J4" s="155" t="s">
        <v>7</v>
      </c>
      <c r="K4" s="156"/>
      <c r="L4" s="65"/>
    </row>
    <row r="5" spans="2:12" ht="19.5" customHeight="1" thickBot="1">
      <c r="B5" s="67"/>
      <c r="C5" s="64" t="s">
        <v>8</v>
      </c>
      <c r="D5" s="15"/>
      <c r="E5" s="15"/>
      <c r="F5" s="15"/>
      <c r="G5" s="15"/>
      <c r="H5" s="15" t="s">
        <v>4</v>
      </c>
      <c r="I5" s="133" t="s">
        <v>5</v>
      </c>
      <c r="J5" s="16" t="s">
        <v>11</v>
      </c>
      <c r="K5" s="15" t="s">
        <v>12</v>
      </c>
      <c r="L5" s="65"/>
    </row>
    <row r="6" spans="2:12" ht="19.5" customHeight="1">
      <c r="B6" s="68" t="s">
        <v>13</v>
      </c>
      <c r="C6" s="69" t="s">
        <v>9</v>
      </c>
      <c r="D6" s="18">
        <v>20010162</v>
      </c>
      <c r="E6" s="18">
        <v>15744671</v>
      </c>
      <c r="F6" s="113">
        <v>15857802</v>
      </c>
      <c r="G6" s="18">
        <v>16153721</v>
      </c>
      <c r="H6" s="149">
        <v>10610624</v>
      </c>
      <c r="I6" s="143">
        <v>9826936</v>
      </c>
      <c r="J6" s="19">
        <f>I6-H6</f>
        <v>-783688</v>
      </c>
      <c r="K6" s="31">
        <f>IF(AND(H6=0,I6=0),"",IF(AND(H6&gt;0,I6=0),"皆減　",IF(AND(H6=0,I6&gt;0),"皆増　",ROUND(J6/H6*100,1))))</f>
        <v>-7.4</v>
      </c>
      <c r="L6" s="65"/>
    </row>
    <row r="7" spans="2:12" ht="19.5" customHeight="1">
      <c r="B7" s="68" t="s">
        <v>14</v>
      </c>
      <c r="C7" s="70" t="s">
        <v>15</v>
      </c>
      <c r="D7" s="21">
        <v>8369374</v>
      </c>
      <c r="E7" s="21">
        <v>7109546</v>
      </c>
      <c r="F7" s="114">
        <v>7289313</v>
      </c>
      <c r="G7" s="21">
        <v>7266342</v>
      </c>
      <c r="H7" s="150">
        <v>4731718</v>
      </c>
      <c r="I7" s="144">
        <v>4077087</v>
      </c>
      <c r="J7" s="22">
        <f aca="true" t="shared" si="0" ref="J7:J22">I7-H7</f>
        <v>-654631</v>
      </c>
      <c r="K7" s="32">
        <f aca="true" t="shared" si="1" ref="K7:K22">IF(AND(H7=0,I7=0),"",IF(AND(H7&gt;0,I7=0),"皆減　",IF(AND(H7=0,I7&gt;0),"皆増　",ROUND(J7/H7*100,1))))</f>
        <v>-13.8</v>
      </c>
      <c r="L7" s="65"/>
    </row>
    <row r="8" spans="2:12" ht="19.5" customHeight="1">
      <c r="B8" s="68" t="s">
        <v>16</v>
      </c>
      <c r="C8" s="71" t="s">
        <v>17</v>
      </c>
      <c r="D8" s="24">
        <v>12682230</v>
      </c>
      <c r="E8" s="24">
        <v>10050831</v>
      </c>
      <c r="F8" s="115">
        <v>10131138</v>
      </c>
      <c r="G8" s="24">
        <v>10068752</v>
      </c>
      <c r="H8" s="151">
        <v>6913422</v>
      </c>
      <c r="I8" s="145">
        <v>6287400</v>
      </c>
      <c r="J8" s="25">
        <f t="shared" si="0"/>
        <v>-626022</v>
      </c>
      <c r="K8" s="33">
        <f t="shared" si="1"/>
        <v>-9.1</v>
      </c>
      <c r="L8" s="65"/>
    </row>
    <row r="9" spans="2:12" ht="19.5" customHeight="1" thickBot="1">
      <c r="B9" s="68" t="s">
        <v>13</v>
      </c>
      <c r="C9" s="72" t="s">
        <v>18</v>
      </c>
      <c r="D9" s="26">
        <v>7274143</v>
      </c>
      <c r="E9" s="26">
        <v>6001750</v>
      </c>
      <c r="F9" s="114">
        <v>6210830</v>
      </c>
      <c r="G9" s="21">
        <v>6310961</v>
      </c>
      <c r="H9" s="150">
        <v>4816612</v>
      </c>
      <c r="I9" s="144">
        <v>4515161</v>
      </c>
      <c r="J9" s="22">
        <f t="shared" si="0"/>
        <v>-301451</v>
      </c>
      <c r="K9" s="32">
        <f t="shared" si="1"/>
        <v>-6.3</v>
      </c>
      <c r="L9" s="65"/>
    </row>
    <row r="10" spans="2:12" ht="19.5" customHeight="1" thickBot="1">
      <c r="B10" s="16" t="s">
        <v>19</v>
      </c>
      <c r="C10" s="73" t="s">
        <v>20</v>
      </c>
      <c r="D10" s="52">
        <f>D6-D8</f>
        <v>7327932</v>
      </c>
      <c r="E10" s="52">
        <f>E6-E8</f>
        <v>5693840</v>
      </c>
      <c r="F10" s="106">
        <f>F6-F8</f>
        <v>5726664</v>
      </c>
      <c r="G10" s="52">
        <f>G6-G8</f>
        <v>6084969</v>
      </c>
      <c r="H10" s="137">
        <f>H6-H8</f>
        <v>3697202</v>
      </c>
      <c r="I10" s="126">
        <v>3539536</v>
      </c>
      <c r="J10" s="27">
        <f t="shared" si="0"/>
        <v>-157666</v>
      </c>
      <c r="K10" s="34">
        <f t="shared" si="1"/>
        <v>-4.3</v>
      </c>
      <c r="L10" s="65"/>
    </row>
    <row r="11" spans="2:12" ht="19.5" customHeight="1">
      <c r="B11" s="68" t="s">
        <v>21</v>
      </c>
      <c r="C11" s="74" t="s">
        <v>22</v>
      </c>
      <c r="D11" s="18">
        <v>17271319</v>
      </c>
      <c r="E11" s="18">
        <v>13988105</v>
      </c>
      <c r="F11" s="113">
        <v>14788375</v>
      </c>
      <c r="G11" s="18">
        <v>12483825</v>
      </c>
      <c r="H11" s="149">
        <v>6226047</v>
      </c>
      <c r="I11" s="143">
        <v>5177583</v>
      </c>
      <c r="J11" s="19">
        <f t="shared" si="0"/>
        <v>-1048464</v>
      </c>
      <c r="K11" s="31">
        <f t="shared" si="1"/>
        <v>-16.8</v>
      </c>
      <c r="L11" s="65"/>
    </row>
    <row r="12" spans="2:12" ht="19.5" customHeight="1">
      <c r="B12" s="68" t="s">
        <v>23</v>
      </c>
      <c r="C12" s="70" t="s">
        <v>24</v>
      </c>
      <c r="D12" s="24">
        <v>7783000</v>
      </c>
      <c r="E12" s="24">
        <v>6174700</v>
      </c>
      <c r="F12" s="114">
        <v>6480160</v>
      </c>
      <c r="G12" s="21">
        <v>5277310</v>
      </c>
      <c r="H12" s="150">
        <v>2263000</v>
      </c>
      <c r="I12" s="144">
        <v>1889300</v>
      </c>
      <c r="J12" s="22">
        <f t="shared" si="0"/>
        <v>-373700</v>
      </c>
      <c r="K12" s="32">
        <f t="shared" si="1"/>
        <v>-16.5</v>
      </c>
      <c r="L12" s="65"/>
    </row>
    <row r="13" spans="2:12" ht="19.5" customHeight="1">
      <c r="B13" s="68" t="s">
        <v>16</v>
      </c>
      <c r="C13" s="75" t="s">
        <v>25</v>
      </c>
      <c r="D13" s="24">
        <v>23669171</v>
      </c>
      <c r="E13" s="24">
        <v>19483584</v>
      </c>
      <c r="F13" s="115">
        <v>20219680</v>
      </c>
      <c r="G13" s="24">
        <v>18110027</v>
      </c>
      <c r="H13" s="151">
        <v>9397471</v>
      </c>
      <c r="I13" s="145">
        <v>8316136</v>
      </c>
      <c r="J13" s="25">
        <f t="shared" si="0"/>
        <v>-1081335</v>
      </c>
      <c r="K13" s="33">
        <f t="shared" si="1"/>
        <v>-11.5</v>
      </c>
      <c r="L13" s="65"/>
    </row>
    <row r="14" spans="2:12" ht="19.5" customHeight="1" thickBot="1">
      <c r="B14" s="68" t="s">
        <v>13</v>
      </c>
      <c r="C14" s="72" t="s">
        <v>26</v>
      </c>
      <c r="D14" s="29">
        <v>12816724</v>
      </c>
      <c r="E14" s="29">
        <v>10618339</v>
      </c>
      <c r="F14" s="114">
        <v>11054347</v>
      </c>
      <c r="G14" s="21">
        <v>8604951</v>
      </c>
      <c r="H14" s="150">
        <v>4232950</v>
      </c>
      <c r="I14" s="144">
        <v>3550368</v>
      </c>
      <c r="J14" s="22">
        <f t="shared" si="0"/>
        <v>-682582</v>
      </c>
      <c r="K14" s="32">
        <f t="shared" si="1"/>
        <v>-16.1</v>
      </c>
      <c r="L14" s="65"/>
    </row>
    <row r="15" spans="2:12" ht="19.5" customHeight="1" thickBot="1">
      <c r="B15" s="16" t="s">
        <v>19</v>
      </c>
      <c r="C15" s="73" t="s">
        <v>20</v>
      </c>
      <c r="D15" s="52">
        <f>D11-D13</f>
        <v>-6397852</v>
      </c>
      <c r="E15" s="52">
        <f>E11-E13</f>
        <v>-5495479</v>
      </c>
      <c r="F15" s="106">
        <f>F11-F13</f>
        <v>-5431305</v>
      </c>
      <c r="G15" s="52">
        <f>G11-G13</f>
        <v>-5626202</v>
      </c>
      <c r="H15" s="137">
        <f>H11-H13</f>
        <v>-3171424</v>
      </c>
      <c r="I15" s="126">
        <v>-3138553</v>
      </c>
      <c r="J15" s="27">
        <f t="shared" si="0"/>
        <v>32871</v>
      </c>
      <c r="K15" s="34">
        <f t="shared" si="1"/>
        <v>-1</v>
      </c>
      <c r="L15" s="65"/>
    </row>
    <row r="16" spans="2:12" ht="19.5" customHeight="1">
      <c r="B16" s="76"/>
      <c r="C16" s="77" t="s">
        <v>27</v>
      </c>
      <c r="D16" s="18">
        <v>1561200</v>
      </c>
      <c r="E16" s="18">
        <v>198261</v>
      </c>
      <c r="F16" s="113">
        <v>685617</v>
      </c>
      <c r="G16" s="18">
        <v>750395</v>
      </c>
      <c r="H16" s="149">
        <v>712609</v>
      </c>
      <c r="I16" s="143">
        <v>663603</v>
      </c>
      <c r="J16" s="19">
        <f t="shared" si="0"/>
        <v>-49006</v>
      </c>
      <c r="K16" s="31">
        <f t="shared" si="1"/>
        <v>-6.9</v>
      </c>
      <c r="L16" s="65"/>
    </row>
    <row r="17" spans="2:12" ht="19.5" customHeight="1">
      <c r="B17" s="76"/>
      <c r="C17" s="77" t="s">
        <v>28</v>
      </c>
      <c r="D17" s="18">
        <v>1561200</v>
      </c>
      <c r="E17" s="18">
        <v>198261</v>
      </c>
      <c r="F17" s="113">
        <v>709003</v>
      </c>
      <c r="G17" s="18">
        <v>814760</v>
      </c>
      <c r="H17" s="149">
        <v>722800</v>
      </c>
      <c r="I17" s="143">
        <v>689125</v>
      </c>
      <c r="J17" s="19">
        <f t="shared" si="0"/>
        <v>-33675</v>
      </c>
      <c r="K17" s="31">
        <f t="shared" si="1"/>
        <v>-4.7</v>
      </c>
      <c r="L17" s="65"/>
    </row>
    <row r="18" spans="2:12" ht="19.5" customHeight="1" thickBot="1">
      <c r="B18" s="67"/>
      <c r="C18" s="78" t="s">
        <v>29</v>
      </c>
      <c r="D18" s="26"/>
      <c r="E18" s="26"/>
      <c r="F18" s="116">
        <v>23386</v>
      </c>
      <c r="G18" s="26">
        <v>64365</v>
      </c>
      <c r="H18" s="152">
        <v>10191</v>
      </c>
      <c r="I18" s="146">
        <v>25522</v>
      </c>
      <c r="J18" s="30">
        <f t="shared" si="0"/>
        <v>15331</v>
      </c>
      <c r="K18" s="35">
        <f t="shared" si="1"/>
        <v>150.4</v>
      </c>
      <c r="L18" s="65"/>
    </row>
    <row r="19" spans="2:12" ht="19.5" customHeight="1" thickBot="1">
      <c r="B19" s="79" t="s">
        <v>30</v>
      </c>
      <c r="C19" s="80"/>
      <c r="D19" s="12">
        <f aca="true" t="shared" si="2" ref="D19:I19">D18/D7*100</f>
        <v>0</v>
      </c>
      <c r="E19" s="12">
        <f t="shared" si="2"/>
        <v>0</v>
      </c>
      <c r="F19" s="108">
        <f t="shared" si="2"/>
        <v>0.3208258446303513</v>
      </c>
      <c r="G19" s="12">
        <f t="shared" si="2"/>
        <v>0.8857964571444613</v>
      </c>
      <c r="H19" s="139">
        <f t="shared" si="2"/>
        <v>0.21537631786171535</v>
      </c>
      <c r="I19" s="128">
        <f t="shared" si="2"/>
        <v>0.6259861513870074</v>
      </c>
      <c r="J19" s="30">
        <f t="shared" si="0"/>
        <v>0.41060983352529207</v>
      </c>
      <c r="K19" s="35">
        <f t="shared" si="1"/>
        <v>190.6</v>
      </c>
      <c r="L19" s="65"/>
    </row>
    <row r="20" spans="2:12" ht="19.5" customHeight="1">
      <c r="B20" s="76" t="s">
        <v>31</v>
      </c>
      <c r="C20" s="77"/>
      <c r="D20" s="18">
        <v>51</v>
      </c>
      <c r="E20" s="18">
        <v>49</v>
      </c>
      <c r="F20" s="113">
        <v>49</v>
      </c>
      <c r="G20" s="18">
        <v>48</v>
      </c>
      <c r="H20" s="149">
        <v>46</v>
      </c>
      <c r="I20" s="143">
        <v>43</v>
      </c>
      <c r="J20" s="19">
        <f t="shared" si="0"/>
        <v>-3</v>
      </c>
      <c r="K20" s="31">
        <f t="shared" si="1"/>
        <v>-6.5</v>
      </c>
      <c r="L20" s="65"/>
    </row>
    <row r="21" spans="2:12" ht="19.5" customHeight="1">
      <c r="B21" s="76" t="s">
        <v>32</v>
      </c>
      <c r="C21" s="77"/>
      <c r="D21" s="18"/>
      <c r="E21" s="18"/>
      <c r="F21" s="113"/>
      <c r="G21" s="18"/>
      <c r="H21" s="149">
        <v>0</v>
      </c>
      <c r="I21" s="143">
        <v>0</v>
      </c>
      <c r="J21" s="19">
        <f t="shared" si="0"/>
        <v>0</v>
      </c>
      <c r="K21" s="31">
        <f t="shared" si="1"/>
      </c>
      <c r="L21" s="65"/>
    </row>
    <row r="22" spans="2:12" ht="19.5" customHeight="1" thickBot="1">
      <c r="B22" s="67" t="s">
        <v>33</v>
      </c>
      <c r="C22" s="80"/>
      <c r="D22" s="26">
        <v>0</v>
      </c>
      <c r="E22" s="26">
        <v>0</v>
      </c>
      <c r="F22" s="116">
        <v>1</v>
      </c>
      <c r="G22" s="26">
        <v>1</v>
      </c>
      <c r="H22" s="152">
        <v>1</v>
      </c>
      <c r="I22" s="146">
        <v>1</v>
      </c>
      <c r="J22" s="30">
        <f t="shared" si="0"/>
        <v>0</v>
      </c>
      <c r="K22" s="35">
        <f t="shared" si="1"/>
        <v>0</v>
      </c>
      <c r="L22" s="65"/>
    </row>
    <row r="23" spans="3:6" ht="19.5" customHeight="1">
      <c r="C23" s="61" t="s">
        <v>34</v>
      </c>
      <c r="F23" s="61">
        <v>0</v>
      </c>
    </row>
    <row r="24" spans="3:6" ht="19.5" customHeight="1">
      <c r="C24" s="61" t="s">
        <v>35</v>
      </c>
      <c r="F24" s="61">
        <v>0</v>
      </c>
    </row>
    <row r="25" ht="19.5" customHeight="1"/>
    <row r="26" ht="19.5" customHeight="1"/>
    <row r="28" ht="17.25" hidden="1"/>
    <row r="29" ht="17.25" hidden="1">
      <c r="B29" s="61" t="s">
        <v>36</v>
      </c>
    </row>
    <row r="30" spans="2:11" ht="18" hidden="1" thickBot="1">
      <c r="B30" s="64"/>
      <c r="C30" s="64"/>
      <c r="D30" s="64"/>
      <c r="E30" s="64"/>
      <c r="F30" s="64"/>
      <c r="G30" s="64"/>
      <c r="H30" s="64"/>
      <c r="I30" s="64"/>
      <c r="J30" s="64" t="s">
        <v>10</v>
      </c>
      <c r="K30" s="64"/>
    </row>
    <row r="31" spans="2:12" ht="17.25" hidden="1">
      <c r="B31" s="65"/>
      <c r="D31" s="20"/>
      <c r="E31" s="20"/>
      <c r="F31" s="20"/>
      <c r="G31" s="81"/>
      <c r="H31" s="81"/>
      <c r="I31" s="81"/>
      <c r="J31" s="65"/>
      <c r="L31" s="65"/>
    </row>
    <row r="32" spans="2:12" ht="17.25" hidden="1">
      <c r="B32" s="65"/>
      <c r="C32" s="66" t="s">
        <v>6</v>
      </c>
      <c r="D32" s="13" t="s">
        <v>0</v>
      </c>
      <c r="E32" s="13" t="s">
        <v>1</v>
      </c>
      <c r="F32" s="14" t="s">
        <v>2</v>
      </c>
      <c r="G32" s="82"/>
      <c r="H32" s="82"/>
      <c r="I32" s="82"/>
      <c r="J32" s="155" t="s">
        <v>7</v>
      </c>
      <c r="K32" s="156"/>
      <c r="L32" s="65"/>
    </row>
    <row r="33" spans="2:12" ht="18" hidden="1" thickBot="1">
      <c r="B33" s="67"/>
      <c r="C33" s="64" t="s">
        <v>8</v>
      </c>
      <c r="D33" s="15"/>
      <c r="E33" s="15" t="s">
        <v>4</v>
      </c>
      <c r="F33" s="15" t="s">
        <v>5</v>
      </c>
      <c r="G33" s="64"/>
      <c r="H33" s="64"/>
      <c r="I33" s="64"/>
      <c r="J33" s="16" t="s">
        <v>11</v>
      </c>
      <c r="K33" s="15" t="s">
        <v>12</v>
      </c>
      <c r="L33" s="65"/>
    </row>
    <row r="34" spans="2:12" ht="17.25" hidden="1">
      <c r="B34" s="68" t="s">
        <v>13</v>
      </c>
      <c r="C34" s="69" t="s">
        <v>9</v>
      </c>
      <c r="D34" s="17">
        <v>666</v>
      </c>
      <c r="E34" s="17">
        <v>1725</v>
      </c>
      <c r="F34" s="17">
        <v>1819</v>
      </c>
      <c r="G34" s="83"/>
      <c r="H34" s="83"/>
      <c r="I34" s="83"/>
      <c r="J34" s="84">
        <v>94</v>
      </c>
      <c r="K34" s="85">
        <v>5.4</v>
      </c>
      <c r="L34" s="65"/>
    </row>
    <row r="35" spans="2:12" ht="17.25" hidden="1">
      <c r="B35" s="68" t="s">
        <v>14</v>
      </c>
      <c r="C35" s="70" t="s">
        <v>15</v>
      </c>
      <c r="D35" s="20">
        <v>390</v>
      </c>
      <c r="E35" s="20">
        <v>779</v>
      </c>
      <c r="F35" s="20">
        <v>786</v>
      </c>
      <c r="G35" s="81"/>
      <c r="H35" s="81"/>
      <c r="I35" s="81"/>
      <c r="J35" s="86">
        <v>7</v>
      </c>
      <c r="K35" s="87">
        <v>0.9</v>
      </c>
      <c r="L35" s="65"/>
    </row>
    <row r="36" spans="2:12" ht="17.25" hidden="1">
      <c r="B36" s="68" t="s">
        <v>16</v>
      </c>
      <c r="C36" s="71" t="s">
        <v>17</v>
      </c>
      <c r="D36" s="23">
        <v>635</v>
      </c>
      <c r="E36" s="23">
        <v>1790</v>
      </c>
      <c r="F36" s="23">
        <v>1824</v>
      </c>
      <c r="G36" s="88"/>
      <c r="H36" s="88"/>
      <c r="I36" s="88"/>
      <c r="J36" s="89">
        <v>34</v>
      </c>
      <c r="K36" s="90">
        <v>1.9</v>
      </c>
      <c r="L36" s="65"/>
    </row>
    <row r="37" spans="2:12" ht="18" hidden="1" thickBot="1">
      <c r="B37" s="68" t="s">
        <v>13</v>
      </c>
      <c r="C37" s="72" t="s">
        <v>18</v>
      </c>
      <c r="D37" s="15">
        <v>491</v>
      </c>
      <c r="E37" s="15">
        <v>1570</v>
      </c>
      <c r="F37" s="15">
        <v>1604</v>
      </c>
      <c r="G37" s="64"/>
      <c r="H37" s="64"/>
      <c r="I37" s="64"/>
      <c r="J37" s="91">
        <v>34</v>
      </c>
      <c r="K37" s="92">
        <v>2.2</v>
      </c>
      <c r="L37" s="65"/>
    </row>
    <row r="38" spans="2:12" ht="18" hidden="1" thickBot="1">
      <c r="B38" s="16" t="s">
        <v>19</v>
      </c>
      <c r="C38" s="73" t="s">
        <v>20</v>
      </c>
      <c r="D38" s="15">
        <v>31</v>
      </c>
      <c r="E38" s="15">
        <v>-65</v>
      </c>
      <c r="F38" s="15">
        <v>-5</v>
      </c>
      <c r="G38" s="64"/>
      <c r="H38" s="64"/>
      <c r="I38" s="64"/>
      <c r="J38" s="91">
        <v>60</v>
      </c>
      <c r="K38" s="93">
        <v>-92.3</v>
      </c>
      <c r="L38" s="65"/>
    </row>
    <row r="39" spans="2:12" ht="17.25" hidden="1">
      <c r="B39" s="68" t="s">
        <v>21</v>
      </c>
      <c r="C39" s="74" t="s">
        <v>22</v>
      </c>
      <c r="D39" s="17">
        <v>42632</v>
      </c>
      <c r="E39" s="17"/>
      <c r="F39" s="17"/>
      <c r="G39" s="83"/>
      <c r="H39" s="83"/>
      <c r="I39" s="83"/>
      <c r="J39" s="84">
        <v>0</v>
      </c>
      <c r="K39" s="94" t="s">
        <v>3</v>
      </c>
      <c r="L39" s="65"/>
    </row>
    <row r="40" spans="2:12" ht="17.25" hidden="1">
      <c r="B40" s="68" t="s">
        <v>23</v>
      </c>
      <c r="C40" s="70" t="s">
        <v>24</v>
      </c>
      <c r="D40" s="23">
        <v>12200</v>
      </c>
      <c r="E40" s="23"/>
      <c r="F40" s="23"/>
      <c r="G40" s="88"/>
      <c r="H40" s="88"/>
      <c r="I40" s="88"/>
      <c r="J40" s="89">
        <v>0</v>
      </c>
      <c r="K40" s="95" t="s">
        <v>3</v>
      </c>
      <c r="L40" s="65"/>
    </row>
    <row r="41" spans="2:12" ht="17.25" hidden="1">
      <c r="B41" s="68" t="s">
        <v>16</v>
      </c>
      <c r="C41" s="75" t="s">
        <v>25</v>
      </c>
      <c r="D41" s="23">
        <v>42540</v>
      </c>
      <c r="E41" s="23"/>
      <c r="F41" s="23"/>
      <c r="G41" s="88"/>
      <c r="H41" s="88"/>
      <c r="I41" s="88"/>
      <c r="J41" s="89">
        <v>0</v>
      </c>
      <c r="K41" s="95" t="s">
        <v>3</v>
      </c>
      <c r="L41" s="65"/>
    </row>
    <row r="42" spans="2:12" ht="18" hidden="1" thickBot="1">
      <c r="B42" s="68" t="s">
        <v>13</v>
      </c>
      <c r="C42" s="72" t="s">
        <v>26</v>
      </c>
      <c r="D42" s="28">
        <v>42540</v>
      </c>
      <c r="E42" s="28"/>
      <c r="F42" s="28"/>
      <c r="G42" s="96"/>
      <c r="H42" s="96"/>
      <c r="I42" s="96"/>
      <c r="J42" s="97">
        <v>0</v>
      </c>
      <c r="K42" s="98" t="s">
        <v>3</v>
      </c>
      <c r="L42" s="65"/>
    </row>
    <row r="43" spans="2:12" ht="18" hidden="1" thickBot="1">
      <c r="B43" s="16" t="s">
        <v>19</v>
      </c>
      <c r="C43" s="73" t="s">
        <v>20</v>
      </c>
      <c r="D43" s="15">
        <v>92</v>
      </c>
      <c r="E43" s="15">
        <v>0</v>
      </c>
      <c r="F43" s="15">
        <v>0</v>
      </c>
      <c r="G43" s="64"/>
      <c r="H43" s="64"/>
      <c r="I43" s="64"/>
      <c r="J43" s="91">
        <v>0</v>
      </c>
      <c r="K43" s="99" t="s">
        <v>3</v>
      </c>
      <c r="L43" s="65"/>
    </row>
    <row r="44" spans="2:12" ht="17.25" hidden="1">
      <c r="B44" s="76"/>
      <c r="C44" s="77" t="s">
        <v>27</v>
      </c>
      <c r="D44" s="17">
        <v>123</v>
      </c>
      <c r="E44" s="17">
        <v>19</v>
      </c>
      <c r="F44" s="17">
        <v>14</v>
      </c>
      <c r="G44" s="83"/>
      <c r="H44" s="83"/>
      <c r="I44" s="83"/>
      <c r="J44" s="84">
        <v>-5</v>
      </c>
      <c r="K44" s="85">
        <v>-26.3</v>
      </c>
      <c r="L44" s="65"/>
    </row>
    <row r="45" spans="2:12" ht="17.25" hidden="1">
      <c r="B45" s="76"/>
      <c r="C45" s="77" t="s">
        <v>28</v>
      </c>
      <c r="D45" s="17">
        <v>123</v>
      </c>
      <c r="E45" s="17">
        <v>19</v>
      </c>
      <c r="F45" s="17">
        <v>14</v>
      </c>
      <c r="G45" s="83"/>
      <c r="H45" s="83"/>
      <c r="I45" s="83"/>
      <c r="J45" s="84">
        <v>-5</v>
      </c>
      <c r="K45" s="85">
        <v>-26.3</v>
      </c>
      <c r="L45" s="65"/>
    </row>
    <row r="46" spans="2:12" ht="18" hidden="1" thickBot="1">
      <c r="B46" s="67"/>
      <c r="C46" s="78" t="s">
        <v>29</v>
      </c>
      <c r="D46" s="15"/>
      <c r="E46" s="15"/>
      <c r="F46" s="15"/>
      <c r="G46" s="64"/>
      <c r="H46" s="64"/>
      <c r="I46" s="64"/>
      <c r="J46" s="91">
        <v>0</v>
      </c>
      <c r="K46" s="93" t="s">
        <v>3</v>
      </c>
      <c r="L46" s="65"/>
    </row>
    <row r="47" spans="2:12" ht="18" hidden="1" thickBot="1">
      <c r="B47" s="79" t="s">
        <v>30</v>
      </c>
      <c r="C47" s="80"/>
      <c r="D47" s="93">
        <v>0</v>
      </c>
      <c r="E47" s="93">
        <v>0</v>
      </c>
      <c r="F47" s="93">
        <v>0</v>
      </c>
      <c r="G47" s="100"/>
      <c r="H47" s="100"/>
      <c r="I47" s="100"/>
      <c r="J47" s="91">
        <v>0</v>
      </c>
      <c r="K47" s="93"/>
      <c r="L47" s="65"/>
    </row>
    <row r="48" spans="2:12" ht="17.25" hidden="1">
      <c r="B48" s="76" t="s">
        <v>31</v>
      </c>
      <c r="C48" s="77"/>
      <c r="D48" s="17">
        <v>1</v>
      </c>
      <c r="E48" s="17">
        <v>1</v>
      </c>
      <c r="F48" s="17">
        <v>1</v>
      </c>
      <c r="G48" s="83"/>
      <c r="H48" s="83"/>
      <c r="I48" s="83"/>
      <c r="J48" s="84">
        <v>0</v>
      </c>
      <c r="K48" s="85">
        <v>0</v>
      </c>
      <c r="L48" s="65"/>
    </row>
    <row r="49" spans="2:12" ht="17.25" hidden="1">
      <c r="B49" s="76" t="s">
        <v>32</v>
      </c>
      <c r="C49" s="77"/>
      <c r="D49" s="17"/>
      <c r="E49" s="17"/>
      <c r="F49" s="17"/>
      <c r="G49" s="83"/>
      <c r="H49" s="83"/>
      <c r="I49" s="83"/>
      <c r="J49" s="84">
        <v>0</v>
      </c>
      <c r="K49" s="85" t="s">
        <v>3</v>
      </c>
      <c r="L49" s="65"/>
    </row>
    <row r="50" spans="2:12" ht="18" hidden="1" thickBot="1">
      <c r="B50" s="67" t="s">
        <v>33</v>
      </c>
      <c r="C50" s="80"/>
      <c r="D50" s="15"/>
      <c r="E50" s="15"/>
      <c r="F50" s="15"/>
      <c r="G50" s="64"/>
      <c r="H50" s="64"/>
      <c r="I50" s="64"/>
      <c r="J50" s="91">
        <v>0</v>
      </c>
      <c r="K50" s="93" t="s">
        <v>3</v>
      </c>
      <c r="L50" s="65"/>
    </row>
    <row r="51" ht="17.25" hidden="1">
      <c r="C51" s="61" t="s">
        <v>34</v>
      </c>
    </row>
    <row r="52" ht="17.25" hidden="1">
      <c r="C52" s="61" t="s">
        <v>35</v>
      </c>
    </row>
    <row r="53" ht="17.25" hidden="1"/>
    <row r="54" ht="17.25" hidden="1"/>
  </sheetData>
  <sheetProtection/>
  <mergeCells count="2">
    <mergeCell ref="J4:K4"/>
    <mergeCell ref="J32:K32"/>
  </mergeCells>
  <printOptions/>
  <pageMargins left="0.3937007874015748" right="0" top="0.984251968503937" bottom="0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2013-10-30T06:40:46Z</cp:lastPrinted>
  <dcterms:created xsi:type="dcterms:W3CDTF">2000-10-18T04:07:18Z</dcterms:created>
  <dcterms:modified xsi:type="dcterms:W3CDTF">2018-02-08T01:04:24Z</dcterms:modified>
  <cp:category/>
  <cp:version/>
  <cp:contentType/>
  <cp:contentStatus/>
</cp:coreProperties>
</file>