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P10" i="4" s="1"/>
  <c r="O6" i="5"/>
  <c r="I10" i="4" s="1"/>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B8" i="4"/>
  <c r="AT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<sst xmlns="http://schemas.openxmlformats.org/spreadsheetml/2006/main" count="237" uniqueCount="124">
  <si>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</si>
  <si>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</si>
  <si>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</si>
  <si>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</si>
  <si>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</si>
  <si>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</si>
  <si>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</si>
  <si>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</si>
  <si>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</si>
  <si>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</si>
  <si>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</si>
  <si>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</si>
  <si>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</si>
  <si>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</si>
  <si>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</si>
  <si>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</si>
  <si>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</si>
  <si>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</si>
  <si>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</si>
  <si>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</si>
  <si>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</si>
  <si>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</si>
  <si>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</si>
  <si>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</si>
  <si>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</si>
  <si>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</si>
  <si>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</si>
  <si>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</si>
  <si>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</si>
  <si>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</si>
  <si>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</si>
  <si>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</si>
  <si>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</si>
  <si>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</si>
  <si>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</si>
  <si>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</si>
  <si>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</si>
  <si>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</si>
  <si>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</si>
  <si>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</si>
  <si>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</si>
  <si>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</si>
  <si>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</si>
  <si>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</si>
  <si>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</si>
  <si>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</si>
  <si>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</si>
  <si>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</si>
  <si>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</si>
  <si>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</si>
  <si>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</si>
  <si>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</si>
  <si>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</si>
  <si>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</si>
  <si>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</si>
  <si>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</si>
  <si>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</si>
  <si>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</si>
  <si>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</si>
  <si>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</si>
  <si>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</si>
  <si>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</si>
  <si>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</si>
  <si>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</si>
  <si>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</si>
  <si>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</si>
  <si>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</si>
  <si>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</si>
  <si>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</si>
  <si>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</si>
  <si>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</si>
  <si>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</si>
  <si>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</si>
  <si>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</si>
  <si>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</si>
  <si>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</si>
  <si>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</si>
  <si>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</si>
  <si>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</si>
  <si>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</si>
  <si>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</si>
  <si>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</si>
  <si>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</si>
  <si>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</si>
  <si>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</si>
  <si>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</si>
  <si>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</si>
  <si>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</si>
  <si>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</si>
  <si>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</si>
  <si>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</si>
  <si>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</si>
  <si>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</si>
  <si>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</si>
  <si>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</si>
  <si>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</si>
  <si>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</si>
  <si>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</si>
  <si>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</si>
  <si>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</si>
  <si>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</si>
  <si>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</si>
  <si>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</si>
  <si>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</si>
  <si>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</si>
  <si>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</si>
  <si>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</si>
  <si>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</si>
  <si>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三重県　大紀町</t>
  </si>
  <si>
    <t>法非適用</t>
  </si>
  <si>
    <t>水道事業</t>
  </si>
  <si>
    <t>簡易水道事業</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</si>
  <si>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</si>
  <si>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</si>
  <si>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</si>
  <si>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</si>
  <si>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</si>
  <si>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</si>
  <si>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</si>
  <si>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</si>
  <si>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</si>
  <si>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◆今後、人口減少に伴った給水収益の減少や、統合整備事業の財源である企業債の償還額増加によって、ますます経営が厳しくなることが想定されます。
◆しかしながら、経営の持続とともに、将来を踏まえて老朽管路の更新や基幹管路の耐震化に取組み、安定供給を目指す必要があります。そのため、収益の確保が課題であり、経営の健全化に向け、中長期的な目標を定めた将来計画である水道ﾋﾞｼﾞｮﾝ及び経営戦略の策定を進めております。
</t>
    <rPh sb="1" eb="3">
      <t>コンゴ</t>
    </rPh>
    <rPh sb="4" eb="6">
      <t>ジンコウ</t>
    </rPh>
    <rPh sb="6" eb="8">
      <t>ゲンショウ</t>
    </rPh>
    <rPh sb="9" eb="10">
      <t>トモナ</t>
    </rPh>
    <rPh sb="12" eb="14">
      <t>キュウスイ</t>
    </rPh>
    <rPh sb="14" eb="16">
      <t>シュウエキ</t>
    </rPh>
    <rPh sb="17" eb="19">
      <t>ゲンショウ</t>
    </rPh>
    <rPh sb="21" eb="23">
      <t>トウゴウ</t>
    </rPh>
    <rPh sb="23" eb="25">
      <t>セイビ</t>
    </rPh>
    <rPh sb="25" eb="27">
      <t>ジギョウ</t>
    </rPh>
    <rPh sb="28" eb="30">
      <t>ザイゲン</t>
    </rPh>
    <rPh sb="33" eb="35">
      <t>キギョウ</t>
    </rPh>
    <rPh sb="35" eb="36">
      <t>サイ</t>
    </rPh>
    <rPh sb="37" eb="39">
      <t>ショウカン</t>
    </rPh>
    <rPh sb="39" eb="40">
      <t>ガク</t>
    </rPh>
    <rPh sb="40" eb="42">
      <t>ゾウカ</t>
    </rPh>
    <rPh sb="51" eb="53">
      <t>ケイエイ</t>
    </rPh>
    <rPh sb="54" eb="55">
      <t>キビ</t>
    </rPh>
    <rPh sb="62" eb="64">
      <t>ソウテイ</t>
    </rPh>
    <rPh sb="78" eb="80">
      <t>ケイエイ</t>
    </rPh>
    <rPh sb="81" eb="83">
      <t>ジゾク</t>
    </rPh>
    <rPh sb="88" eb="90">
      <t>ショウライ</t>
    </rPh>
    <rPh sb="91" eb="92">
      <t>フ</t>
    </rPh>
    <rPh sb="95" eb="97">
      <t>ロウキュウ</t>
    </rPh>
    <rPh sb="97" eb="99">
      <t>カンロ</t>
    </rPh>
    <rPh sb="100" eb="102">
      <t>コウシン</t>
    </rPh>
    <rPh sb="103" eb="105">
      <t>キカン</t>
    </rPh>
    <rPh sb="105" eb="107">
      <t>カンロ</t>
    </rPh>
    <rPh sb="108" eb="111">
      <t>タイシンカ</t>
    </rPh>
    <rPh sb="112" eb="114">
      <t>トリク</t>
    </rPh>
    <rPh sb="116" eb="118">
      <t>アンテイ</t>
    </rPh>
    <rPh sb="118" eb="120">
      <t>キョウキュウ</t>
    </rPh>
    <rPh sb="121" eb="123">
      <t>メザ</t>
    </rPh>
    <rPh sb="124" eb="126">
      <t>ヒツヨウ</t>
    </rPh>
    <rPh sb="137" eb="139">
      <t>シュウエキ</t>
    </rPh>
    <rPh sb="140" eb="142">
      <t>カクホ</t>
    </rPh>
    <rPh sb="143" eb="145">
      <t>カダイ</t>
    </rPh>
    <rPh sb="149" eb="151">
      <t>ケイエイ</t>
    </rPh>
    <rPh sb="152" eb="155">
      <t>ケンゼンカ</t>
    </rPh>
    <rPh sb="156" eb="157">
      <t>ム</t>
    </rPh>
    <rPh sb="192" eb="194">
      <t>サクテイ</t>
    </rPh>
    <rPh sb="195" eb="196">
      <t>スス</t>
    </rPh>
    <phoneticPr fontId="4"/>
  </si>
  <si>
    <t>◆水道水1ｍ3にかかる費用（給水原価）は平均値を若干上回っており、当町においては施設整備にあたり山間部の急峻な地形であるため工事コストが上昇する要因が多く費用の効率性が悪いと考えられます。また、収益的収支比率が平均より低く、右肩下がりに収益性が低下し赤字が続いています。
◆給水収益に対する企業債残高の割合（企業債残高対給水収益比率）が平均値を大きく上回っており、企業債の依存度が高く経営の負担が大きくなっています。
◆施設の利用状況や適正な規模を示す施設利用率については、現状平均値以上ですが、将来の人口減少に伴って、減少していくものと考えられます。</t>
    <rPh sb="1" eb="4">
      <t>スイドウスイ</t>
    </rPh>
    <rPh sb="11" eb="13">
      <t>ヒヨウ</t>
    </rPh>
    <rPh sb="14" eb="16">
      <t>キュウスイ</t>
    </rPh>
    <rPh sb="16" eb="18">
      <t>ゲンカ</t>
    </rPh>
    <rPh sb="20" eb="23">
      <t>ヘイキンチ</t>
    </rPh>
    <rPh sb="24" eb="26">
      <t>ジャッカン</t>
    </rPh>
    <rPh sb="26" eb="28">
      <t>ウワマワ</t>
    </rPh>
    <rPh sb="33" eb="35">
      <t>トウチョウ</t>
    </rPh>
    <rPh sb="40" eb="42">
      <t>シセツ</t>
    </rPh>
    <rPh sb="42" eb="44">
      <t>セイビ</t>
    </rPh>
    <rPh sb="48" eb="51">
      <t>サンカンブ</t>
    </rPh>
    <rPh sb="52" eb="54">
      <t>キュウシュン</t>
    </rPh>
    <rPh sb="55" eb="57">
      <t>チケイ</t>
    </rPh>
    <rPh sb="62" eb="64">
      <t>コウジ</t>
    </rPh>
    <rPh sb="68" eb="70">
      <t>ジョウショウ</t>
    </rPh>
    <rPh sb="72" eb="74">
      <t>ヨウイン</t>
    </rPh>
    <rPh sb="75" eb="76">
      <t>オオ</t>
    </rPh>
    <rPh sb="77" eb="79">
      <t>ヒヨウ</t>
    </rPh>
    <rPh sb="80" eb="83">
      <t>コウリツセイ</t>
    </rPh>
    <rPh sb="84" eb="85">
      <t>ワル</t>
    </rPh>
    <rPh sb="87" eb="88">
      <t>カンガ</t>
    </rPh>
    <rPh sb="97" eb="100">
      <t>シュウエキテキ</t>
    </rPh>
    <rPh sb="100" eb="102">
      <t>シュウシ</t>
    </rPh>
    <rPh sb="102" eb="104">
      <t>ヒリツ</t>
    </rPh>
    <rPh sb="105" eb="107">
      <t>ヘイキン</t>
    </rPh>
    <rPh sb="109" eb="110">
      <t>ヒク</t>
    </rPh>
    <rPh sb="112" eb="115">
      <t>ミギカタサ</t>
    </rPh>
    <rPh sb="118" eb="121">
      <t>シュウエキセイ</t>
    </rPh>
    <rPh sb="122" eb="124">
      <t>テイカ</t>
    </rPh>
    <rPh sb="125" eb="127">
      <t>アカジ</t>
    </rPh>
    <rPh sb="128" eb="129">
      <t>ツヅ</t>
    </rPh>
    <rPh sb="137" eb="139">
      <t>キュウスイ</t>
    </rPh>
    <rPh sb="139" eb="141">
      <t>シュウエキ</t>
    </rPh>
    <rPh sb="142" eb="143">
      <t>タイ</t>
    </rPh>
    <rPh sb="145" eb="147">
      <t>キギョウ</t>
    </rPh>
    <rPh sb="147" eb="148">
      <t>サイ</t>
    </rPh>
    <rPh sb="148" eb="150">
      <t>ザンダカ</t>
    </rPh>
    <rPh sb="151" eb="153">
      <t>ワリアイ</t>
    </rPh>
    <rPh sb="154" eb="156">
      <t>キギョウ</t>
    </rPh>
    <rPh sb="156" eb="157">
      <t>サイ</t>
    </rPh>
    <rPh sb="157" eb="159">
      <t>ザンダカ</t>
    </rPh>
    <rPh sb="159" eb="160">
      <t>タイ</t>
    </rPh>
    <rPh sb="160" eb="162">
      <t>キュウスイ</t>
    </rPh>
    <rPh sb="162" eb="164">
      <t>シュウエキ</t>
    </rPh>
    <rPh sb="164" eb="166">
      <t>ヒリツ</t>
    </rPh>
    <rPh sb="168" eb="171">
      <t>ヘイキンチ</t>
    </rPh>
    <rPh sb="172" eb="173">
      <t>オオ</t>
    </rPh>
    <rPh sb="175" eb="177">
      <t>ウワマワ</t>
    </rPh>
    <rPh sb="182" eb="184">
      <t>キギョウ</t>
    </rPh>
    <rPh sb="184" eb="185">
      <t>サイ</t>
    </rPh>
    <rPh sb="186" eb="188">
      <t>イゾン</t>
    </rPh>
    <rPh sb="188" eb="189">
      <t>ド</t>
    </rPh>
    <rPh sb="190" eb="191">
      <t>タカ</t>
    </rPh>
    <rPh sb="192" eb="194">
      <t>ケイエイ</t>
    </rPh>
    <rPh sb="195" eb="197">
      <t>フタン</t>
    </rPh>
    <rPh sb="198" eb="199">
      <t>オオ</t>
    </rPh>
    <rPh sb="210" eb="212">
      <t>シセツ</t>
    </rPh>
    <rPh sb="213" eb="215">
      <t>リヨウ</t>
    </rPh>
    <rPh sb="215" eb="217">
      <t>ジョウキョウ</t>
    </rPh>
    <rPh sb="218" eb="220">
      <t>テキセイ</t>
    </rPh>
    <rPh sb="221" eb="223">
      <t>キボ</t>
    </rPh>
    <rPh sb="224" eb="225">
      <t>シメ</t>
    </rPh>
    <rPh sb="226" eb="228">
      <t>シセツ</t>
    </rPh>
    <rPh sb="228" eb="231">
      <t>リヨウリツ</t>
    </rPh>
    <rPh sb="237" eb="239">
      <t>ゲンジョウ</t>
    </rPh>
    <rPh sb="239" eb="242">
      <t>ヘイキンチ</t>
    </rPh>
    <rPh sb="242" eb="244">
      <t>イジョウ</t>
    </rPh>
    <rPh sb="248" eb="250">
      <t>ショウライ</t>
    </rPh>
    <rPh sb="251" eb="253">
      <t>ジンコウ</t>
    </rPh>
    <rPh sb="253" eb="255">
      <t>ゲンショウ</t>
    </rPh>
    <rPh sb="256" eb="257">
      <t>トモナ</t>
    </rPh>
    <rPh sb="260" eb="262">
      <t>ゲンショウ</t>
    </rPh>
    <rPh sb="269" eb="270">
      <t>カンガ</t>
    </rPh>
    <phoneticPr fontId="4"/>
  </si>
  <si>
    <t>◆平成21年度より上水道事業移行に向けて簡易水道の統合整備を進め、平成28年度をもって完了いたしました。
統合整備事業では、安全な水質を確保するためにクリプトスポリジウム等病原性原虫対策としての浄水処理設備の新設・更新に係る整備や基幹配水池の耐震化など施設の整備を優先的に進めたため、高度成長期に布設された管路更新の進捗は低く、近年漏水事故の増加や有収率の低下が顕著になってきています。
◆将来の老朽化に対する効果的な対策のため、優先的な整備を実施するための計画策定が必要です。</t>
    <rPh sb="195" eb="197">
      <t>ショウライ</t>
    </rPh>
    <rPh sb="198" eb="201">
      <t>ロウキュウカ</t>
    </rPh>
    <rPh sb="202" eb="203">
      <t>タイ</t>
    </rPh>
    <rPh sb="205" eb="208">
      <t>コウカテキ</t>
    </rPh>
    <rPh sb="209" eb="211">
      <t>タイサク</t>
    </rPh>
    <rPh sb="215" eb="218">
      <t>ユウセンテキ</t>
    </rPh>
    <rPh sb="219" eb="221">
      <t>セイビ</t>
    </rPh>
    <rPh sb="222" eb="224">
      <t>ジッシ</t>
    </rPh>
    <rPh sb="229" eb="231">
      <t>ケイカク</t>
    </rPh>
    <rPh sb="231" eb="233">
      <t>サクテイ</t>
    </rPh>
    <rPh sb="234" eb="23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</si>
</sst>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6" fontId="5" fillId="0" borderId="2" xfId="1" applyNumberFormat="1" applyFont="1" applyBorder="1" applyAlignment="1" applyProtection="1">
      <alignment horizontal="center" vertical="center" shrinkToFit="1"/>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0.49</c:v>
                </c:pt>
                <c:pt idx="1">
                  <c:v>0.1</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78349440"/>
        <c:axId val="783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0.89</c:v>
                </c:pt>
                <c:pt idx="2">
                  <c:v>0.98</c:v>
                </c:pt>
                <c:pt idx="3">
                  <c:v>0.76</c:v>
                </c:pt>
                <c:pt idx="4">
                  <c:v>0.8</c:v>
                </c:pt>
              </c:numCache>
            </c:numRef>
          </c:val>
          <c:smooth val="0"/>
        </c:ser>
        <c:dLbls>
          <c:showLegendKey val="0"/>
          <c:showVal val="0"/>
          <c:showCatName val="0"/>
          <c:showSerName val="0"/>
          <c:showPercent val="0"/>
          <c:showBubbleSize val="0"/>
        </c:dLbls>
        <c:marker val="1"/>
        <c:smooth val="0"/>
        <c:axId val="78349440"/>
        <c:axId val="78351360"/>
      </c:lineChart>
      <c:dateAx>
        <c:axId val="78349440"/>
        <c:scaling>
          <c:orientation val="minMax"/>
        </c:scaling>
        <c:delete val="1"/>
        <c:axPos val="b"/>
        <c:numFmt formatCode="ge" sourceLinked="1"/>
        <c:majorTickMark val="none"/>
        <c:minorTickMark val="none"/>
        <c:tickLblPos val="none"/>
        <c:crossAx val="78351360"/>
        <c:crosses val="autoZero"/>
        <c:auto val="1"/>
        <c:lblOffset val="100"/>
        <c:baseTimeUnit val="years"/>
      </c:dateAx>
      <c:valAx>
        <c:axId val="783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3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64.849999999999994</c:v>
                </c:pt>
                <c:pt idx="1">
                  <c:v>64.61</c:v>
                </c:pt>
                <c:pt idx="2">
                  <c:v>63.69</c:v>
                </c:pt>
                <c:pt idx="3">
                  <c:v>63.54</c:v>
                </c:pt>
                <c:pt idx="4">
                  <c:v>61.26</c:v>
                </c:pt>
              </c:numCache>
            </c:numRef>
          </c:val>
        </c:ser>
        <c:dLbls>
          <c:showLegendKey val="0"/>
          <c:showVal val="0"/>
          <c:showCatName val="0"/>
          <c:showSerName val="0"/>
          <c:showPercent val="0"/>
          <c:showBubbleSize val="0"/>
        </c:dLbls>
        <c:gapWidth val="150"/>
        <c:axId val="79861248"/>
        <c:axId val="798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60.66</c:v>
                </c:pt>
                <c:pt idx="1">
                  <c:v>60.17</c:v>
                </c:pt>
                <c:pt idx="2">
                  <c:v>58.96</c:v>
                </c:pt>
                <c:pt idx="3">
                  <c:v>58.1</c:v>
                </c:pt>
                <c:pt idx="4">
                  <c:v>56.19</c:v>
                </c:pt>
              </c:numCache>
            </c:numRef>
          </c:val>
          <c:smooth val="0"/>
        </c:ser>
        <c:dLbls>
          <c:showLegendKey val="0"/>
          <c:showVal val="0"/>
          <c:showCatName val="0"/>
          <c:showSerName val="0"/>
          <c:showPercent val="0"/>
          <c:showBubbleSize val="0"/>
        </c:dLbls>
        <c:marker val="1"/>
        <c:smooth val="0"/>
        <c:axId val="79861248"/>
        <c:axId val="79863168"/>
      </c:lineChart>
      <c:dateAx>
        <c:axId val="79861248"/>
        <c:scaling>
          <c:orientation val="minMax"/>
        </c:scaling>
        <c:delete val="1"/>
        <c:axPos val="b"/>
        <c:numFmt formatCode="ge" sourceLinked="1"/>
        <c:majorTickMark val="none"/>
        <c:minorTickMark val="none"/>
        <c:tickLblPos val="none"/>
        <c:crossAx val="79863168"/>
        <c:crosses val="autoZero"/>
        <c:auto val="1"/>
        <c:lblOffset val="100"/>
        <c:baseTimeUnit val="years"/>
      </c:dateAx>
      <c:valAx>
        <c:axId val="798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6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68.39</c:v>
                </c:pt>
                <c:pt idx="1">
                  <c:v>68.260000000000005</c:v>
                </c:pt>
                <c:pt idx="2">
                  <c:v>66.709999999999994</c:v>
                </c:pt>
                <c:pt idx="3">
                  <c:v>65.89</c:v>
                </c:pt>
                <c:pt idx="4">
                  <c:v>68.09</c:v>
                </c:pt>
              </c:numCache>
            </c:numRef>
          </c:val>
        </c:ser>
        <c:dLbls>
          <c:showLegendKey val="0"/>
          <c:showVal val="0"/>
          <c:showCatName val="0"/>
          <c:showSerName val="0"/>
          <c:showPercent val="0"/>
          <c:showBubbleSize val="0"/>
        </c:dLbls>
        <c:gapWidth val="150"/>
        <c:axId val="79914112"/>
        <c:axId val="799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77.319999999999993</c:v>
                </c:pt>
                <c:pt idx="1">
                  <c:v>76.680000000000007</c:v>
                </c:pt>
                <c:pt idx="2">
                  <c:v>76.58</c:v>
                </c:pt>
                <c:pt idx="3">
                  <c:v>76.69</c:v>
                </c:pt>
                <c:pt idx="4">
                  <c:v>77.180000000000007</c:v>
                </c:pt>
              </c:numCache>
            </c:numRef>
          </c:val>
          <c:smooth val="0"/>
        </c:ser>
        <c:dLbls>
          <c:showLegendKey val="0"/>
          <c:showVal val="0"/>
          <c:showCatName val="0"/>
          <c:showSerName val="0"/>
          <c:showPercent val="0"/>
          <c:showBubbleSize val="0"/>
        </c:dLbls>
        <c:marker val="1"/>
        <c:smooth val="0"/>
        <c:axId val="79914112"/>
        <c:axId val="79916032"/>
      </c:lineChart>
      <c:dateAx>
        <c:axId val="79914112"/>
        <c:scaling>
          <c:orientation val="minMax"/>
        </c:scaling>
        <c:delete val="1"/>
        <c:axPos val="b"/>
        <c:numFmt formatCode="ge" sourceLinked="1"/>
        <c:majorTickMark val="none"/>
        <c:minorTickMark val="none"/>
        <c:tickLblPos val="none"/>
        <c:crossAx val="79916032"/>
        <c:crosses val="autoZero"/>
        <c:auto val="1"/>
        <c:lblOffset val="100"/>
        <c:baseTimeUnit val="years"/>
      </c:dateAx>
      <c:valAx>
        <c:axId val="799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9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67.930000000000007</c:v>
                </c:pt>
                <c:pt idx="1">
                  <c:v>66.08</c:v>
                </c:pt>
                <c:pt idx="2">
                  <c:v>64.03</c:v>
                </c:pt>
                <c:pt idx="3">
                  <c:v>61.68</c:v>
                </c:pt>
                <c:pt idx="4">
                  <c:v>59.34</c:v>
                </c:pt>
              </c:numCache>
            </c:numRef>
          </c:val>
        </c:ser>
        <c:dLbls>
          <c:showLegendKey val="0"/>
          <c:showVal val="0"/>
          <c:showCatName val="0"/>
          <c:showSerName val="0"/>
          <c:showPercent val="0"/>
          <c:showBubbleSize val="0"/>
        </c:dLbls>
        <c:gapWidth val="150"/>
        <c:axId val="77734656"/>
        <c:axId val="77736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73.63</c:v>
                </c:pt>
                <c:pt idx="1">
                  <c:v>75.709999999999994</c:v>
                </c:pt>
                <c:pt idx="2">
                  <c:v>75.09</c:v>
                </c:pt>
                <c:pt idx="3">
                  <c:v>75.34</c:v>
                </c:pt>
                <c:pt idx="4">
                  <c:v>76.650000000000006</c:v>
                </c:pt>
              </c:numCache>
            </c:numRef>
          </c:val>
          <c:smooth val="0"/>
        </c:ser>
        <c:dLbls>
          <c:showLegendKey val="0"/>
          <c:showVal val="0"/>
          <c:showCatName val="0"/>
          <c:showSerName val="0"/>
          <c:showPercent val="0"/>
          <c:showBubbleSize val="0"/>
        </c:dLbls>
        <c:marker val="1"/>
        <c:smooth val="0"/>
        <c:axId val="77734656"/>
        <c:axId val="77736576"/>
      </c:lineChart>
      <c:dateAx>
        <c:axId val="77734656"/>
        <c:scaling>
          <c:orientation val="minMax"/>
        </c:scaling>
        <c:delete val="1"/>
        <c:axPos val="b"/>
        <c:numFmt formatCode="ge" sourceLinked="1"/>
        <c:majorTickMark val="none"/>
        <c:minorTickMark val="none"/>
        <c:tickLblPos val="none"/>
        <c:crossAx val="77736576"/>
        <c:crosses val="autoZero"/>
        <c:auto val="1"/>
        <c:lblOffset val="100"/>
        <c:baseTimeUnit val="years"/>
      </c:dateAx>
      <c:valAx>
        <c:axId val="7773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7767040"/>
        <c:axId val="7776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7767040"/>
        <c:axId val="77768960"/>
      </c:lineChart>
      <c:dateAx>
        <c:axId val="77767040"/>
        <c:scaling>
          <c:orientation val="minMax"/>
        </c:scaling>
        <c:delete val="1"/>
        <c:axPos val="b"/>
        <c:numFmt formatCode="ge" sourceLinked="1"/>
        <c:majorTickMark val="none"/>
        <c:minorTickMark val="none"/>
        <c:tickLblPos val="none"/>
        <c:crossAx val="77768960"/>
        <c:crosses val="autoZero"/>
        <c:auto val="1"/>
        <c:lblOffset val="100"/>
        <c:baseTimeUnit val="years"/>
      </c:dateAx>
      <c:valAx>
        <c:axId val="7776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76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213120"/>
        <c:axId val="7821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213120"/>
        <c:axId val="78215040"/>
      </c:lineChart>
      <c:dateAx>
        <c:axId val="78213120"/>
        <c:scaling>
          <c:orientation val="minMax"/>
        </c:scaling>
        <c:delete val="1"/>
        <c:axPos val="b"/>
        <c:numFmt formatCode="ge" sourceLinked="1"/>
        <c:majorTickMark val="none"/>
        <c:minorTickMark val="none"/>
        <c:tickLblPos val="none"/>
        <c:crossAx val="78215040"/>
        <c:crosses val="autoZero"/>
        <c:auto val="1"/>
        <c:lblOffset val="100"/>
        <c:baseTimeUnit val="years"/>
      </c:dateAx>
      <c:valAx>
        <c:axId val="7821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21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693696"/>
        <c:axId val="7970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693696"/>
        <c:axId val="79704064"/>
      </c:lineChart>
      <c:dateAx>
        <c:axId val="79693696"/>
        <c:scaling>
          <c:orientation val="minMax"/>
        </c:scaling>
        <c:delete val="1"/>
        <c:axPos val="b"/>
        <c:numFmt formatCode="ge" sourceLinked="1"/>
        <c:majorTickMark val="none"/>
        <c:minorTickMark val="none"/>
        <c:tickLblPos val="none"/>
        <c:crossAx val="79704064"/>
        <c:crosses val="autoZero"/>
        <c:auto val="1"/>
        <c:lblOffset val="100"/>
        <c:baseTimeUnit val="years"/>
      </c:dateAx>
      <c:valAx>
        <c:axId val="7970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69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734272"/>
        <c:axId val="7973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734272"/>
        <c:axId val="79736192"/>
      </c:lineChart>
      <c:dateAx>
        <c:axId val="79734272"/>
        <c:scaling>
          <c:orientation val="minMax"/>
        </c:scaling>
        <c:delete val="1"/>
        <c:axPos val="b"/>
        <c:numFmt formatCode="ge" sourceLinked="1"/>
        <c:majorTickMark val="none"/>
        <c:minorTickMark val="none"/>
        <c:tickLblPos val="none"/>
        <c:crossAx val="79736192"/>
        <c:crosses val="autoZero"/>
        <c:auto val="1"/>
        <c:lblOffset val="100"/>
        <c:baseTimeUnit val="years"/>
      </c:dateAx>
      <c:valAx>
        <c:axId val="7973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73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2078.1</c:v>
                </c:pt>
                <c:pt idx="1">
                  <c:v>2115.6799999999998</c:v>
                </c:pt>
                <c:pt idx="2">
                  <c:v>2162.71</c:v>
                </c:pt>
                <c:pt idx="3">
                  <c:v>2346.6999999999998</c:v>
                </c:pt>
                <c:pt idx="4">
                  <c:v>2590.11</c:v>
                </c:pt>
              </c:numCache>
            </c:numRef>
          </c:val>
        </c:ser>
        <c:dLbls>
          <c:showLegendKey val="0"/>
          <c:showVal val="0"/>
          <c:showCatName val="0"/>
          <c:showSerName val="0"/>
          <c:showPercent val="0"/>
          <c:showBubbleSize val="0"/>
        </c:dLbls>
        <c:gapWidth val="150"/>
        <c:axId val="80028800"/>
        <c:axId val="8003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1158.82</c:v>
                </c:pt>
                <c:pt idx="1">
                  <c:v>1167.7</c:v>
                </c:pt>
                <c:pt idx="2">
                  <c:v>1228.58</c:v>
                </c:pt>
                <c:pt idx="3">
                  <c:v>1280.18</c:v>
                </c:pt>
                <c:pt idx="4">
                  <c:v>1346.23</c:v>
                </c:pt>
              </c:numCache>
            </c:numRef>
          </c:val>
          <c:smooth val="0"/>
        </c:ser>
        <c:dLbls>
          <c:showLegendKey val="0"/>
          <c:showVal val="0"/>
          <c:showCatName val="0"/>
          <c:showSerName val="0"/>
          <c:showPercent val="0"/>
          <c:showBubbleSize val="0"/>
        </c:dLbls>
        <c:marker val="1"/>
        <c:smooth val="0"/>
        <c:axId val="80028800"/>
        <c:axId val="80030720"/>
      </c:lineChart>
      <c:dateAx>
        <c:axId val="80028800"/>
        <c:scaling>
          <c:orientation val="minMax"/>
        </c:scaling>
        <c:delete val="1"/>
        <c:axPos val="b"/>
        <c:numFmt formatCode="ge" sourceLinked="1"/>
        <c:majorTickMark val="none"/>
        <c:minorTickMark val="none"/>
        <c:tickLblPos val="none"/>
        <c:crossAx val="80030720"/>
        <c:crosses val="autoZero"/>
        <c:auto val="1"/>
        <c:lblOffset val="100"/>
        <c:baseTimeUnit val="years"/>
      </c:dateAx>
      <c:valAx>
        <c:axId val="8003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28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47.02</c:v>
                </c:pt>
                <c:pt idx="1">
                  <c:v>46.54</c:v>
                </c:pt>
                <c:pt idx="2">
                  <c:v>45.07</c:v>
                </c:pt>
                <c:pt idx="3">
                  <c:v>44.01</c:v>
                </c:pt>
                <c:pt idx="4">
                  <c:v>42.68</c:v>
                </c:pt>
              </c:numCache>
            </c:numRef>
          </c:val>
        </c:ser>
        <c:dLbls>
          <c:showLegendKey val="0"/>
          <c:showVal val="0"/>
          <c:showCatName val="0"/>
          <c:showSerName val="0"/>
          <c:showPercent val="0"/>
          <c:showBubbleSize val="0"/>
        </c:dLbls>
        <c:gapWidth val="150"/>
        <c:axId val="80069376"/>
        <c:axId val="8007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55.6</c:v>
                </c:pt>
                <c:pt idx="1">
                  <c:v>54.43</c:v>
                </c:pt>
                <c:pt idx="2">
                  <c:v>53.81</c:v>
                </c:pt>
                <c:pt idx="3">
                  <c:v>53.62</c:v>
                </c:pt>
                <c:pt idx="4">
                  <c:v>53.41</c:v>
                </c:pt>
              </c:numCache>
            </c:numRef>
          </c:val>
          <c:smooth val="0"/>
        </c:ser>
        <c:dLbls>
          <c:showLegendKey val="0"/>
          <c:showVal val="0"/>
          <c:showCatName val="0"/>
          <c:showSerName val="0"/>
          <c:showPercent val="0"/>
          <c:showBubbleSize val="0"/>
        </c:dLbls>
        <c:marker val="1"/>
        <c:smooth val="0"/>
        <c:axId val="80069376"/>
        <c:axId val="80071296"/>
      </c:lineChart>
      <c:dateAx>
        <c:axId val="80069376"/>
        <c:scaling>
          <c:orientation val="minMax"/>
        </c:scaling>
        <c:delete val="1"/>
        <c:axPos val="b"/>
        <c:numFmt formatCode="ge" sourceLinked="1"/>
        <c:majorTickMark val="none"/>
        <c:minorTickMark val="none"/>
        <c:tickLblPos val="none"/>
        <c:crossAx val="80071296"/>
        <c:crosses val="autoZero"/>
        <c:auto val="1"/>
        <c:lblOffset val="100"/>
        <c:baseTimeUnit val="years"/>
      </c:dateAx>
      <c:valAx>
        <c:axId val="8007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06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268.56</c:v>
                </c:pt>
                <c:pt idx="1">
                  <c:v>273.41000000000003</c:v>
                </c:pt>
                <c:pt idx="2">
                  <c:v>283.8</c:v>
                </c:pt>
                <c:pt idx="3">
                  <c:v>295.31</c:v>
                </c:pt>
                <c:pt idx="4">
                  <c:v>301.69</c:v>
                </c:pt>
              </c:numCache>
            </c:numRef>
          </c:val>
        </c:ser>
        <c:dLbls>
          <c:showLegendKey val="0"/>
          <c:showVal val="0"/>
          <c:showCatName val="0"/>
          <c:showSerName val="0"/>
          <c:showPercent val="0"/>
          <c:showBubbleSize val="0"/>
        </c:dLbls>
        <c:gapWidth val="150"/>
        <c:axId val="79839232"/>
        <c:axId val="7984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275.86</c:v>
                </c:pt>
                <c:pt idx="1">
                  <c:v>279.8</c:v>
                </c:pt>
                <c:pt idx="2">
                  <c:v>284.64999999999998</c:v>
                </c:pt>
                <c:pt idx="3">
                  <c:v>287.7</c:v>
                </c:pt>
                <c:pt idx="4">
                  <c:v>277.39999999999998</c:v>
                </c:pt>
              </c:numCache>
            </c:numRef>
          </c:val>
          <c:smooth val="0"/>
        </c:ser>
        <c:dLbls>
          <c:showLegendKey val="0"/>
          <c:showVal val="0"/>
          <c:showCatName val="0"/>
          <c:showSerName val="0"/>
          <c:showPercent val="0"/>
          <c:showBubbleSize val="0"/>
        </c:dLbls>
        <c:marker val="1"/>
        <c:smooth val="0"/>
        <c:axId val="79839232"/>
        <c:axId val="79841152"/>
      </c:lineChart>
      <c:dateAx>
        <c:axId val="79839232"/>
        <c:scaling>
          <c:orientation val="minMax"/>
        </c:scaling>
        <c:delete val="1"/>
        <c:axPos val="b"/>
        <c:numFmt formatCode="ge" sourceLinked="1"/>
        <c:majorTickMark val="none"/>
        <c:minorTickMark val="none"/>
        <c:tickLblPos val="none"/>
        <c:crossAx val="79841152"/>
        <c:crosses val="autoZero"/>
        <c:auto val="1"/>
        <c:lblOffset val="100"/>
        <c:baseTimeUnit val="years"/>
      </c:dateAx>
      <c:valAx>
        <c:axId val="7984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83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8" sqref="B8:H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5" t="s">
        <v>0</v>
      </c>
      <c r="C2" s="75"/>
      <c r="D2" s="75"/>
      <c r="E2" s="75"/>
      <c r="F2" s="75"/>
      <c r="G2" s="7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c r="AZ2" s="75"/>
      <c r="BA2" s="75"/>
      <c r="BB2" s="75"/>
      <c r="BC2" s="75"/>
      <c r="BD2" s="75"/>
      <c r="BE2" s="75"/>
      <c r="BF2" s="75"/>
      <c r="BG2" s="75"/>
      <c r="BH2" s="75"/>
      <c r="BI2" s="75"/>
      <c r="BJ2" s="75"/>
      <c r="BK2" s="75"/>
      <c r="BL2" s="75"/>
      <c r="BM2" s="75"/>
      <c r="BN2" s="75"/>
      <c r="BO2" s="75"/>
      <c r="BP2" s="75"/>
      <c r="BQ2" s="75"/>
      <c r="BR2" s="75"/>
      <c r="BS2" s="75"/>
      <c r="BT2" s="75"/>
      <c r="BU2" s="75"/>
      <c r="BV2" s="75"/>
      <c r="BW2" s="75"/>
      <c r="BX2" s="75"/>
      <c r="BY2" s="75"/>
      <c r="BZ2" s="75"/>
    </row>
    <row r="3" spans="1:78" ht="9.75" customHeight="1">
      <c r="A3" s="2"/>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row>
    <row r="4" spans="1:78" ht="9.75" customHeight="1">
      <c r="A4" s="2"/>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6" t="str">
        <f>データ!H6</f>
        <v>三重県　大紀町</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4"/>
      <c r="BK7" s="4"/>
      <c r="BL7" s="5" t="s">
        <v>9</v>
      </c>
      <c r="BM7" s="6"/>
      <c r="BN7" s="6"/>
      <c r="BO7" s="6"/>
      <c r="BP7" s="6"/>
      <c r="BQ7" s="6"/>
      <c r="BR7" s="6"/>
      <c r="BS7" s="6"/>
      <c r="BT7" s="6"/>
      <c r="BU7" s="6"/>
      <c r="BV7" s="6"/>
      <c r="BW7" s="6"/>
      <c r="BX7" s="6"/>
      <c r="BY7" s="7"/>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D2</v>
      </c>
      <c r="X8" s="73"/>
      <c r="Y8" s="73"/>
      <c r="Z8" s="73"/>
      <c r="AA8" s="73"/>
      <c r="AB8" s="73"/>
      <c r="AC8" s="73"/>
      <c r="AD8" s="74" t="s">
        <v>120</v>
      </c>
      <c r="AE8" s="74"/>
      <c r="AF8" s="74"/>
      <c r="AG8" s="74"/>
      <c r="AH8" s="74"/>
      <c r="AI8" s="74"/>
      <c r="AJ8" s="74"/>
      <c r="AK8" s="2"/>
      <c r="AL8" s="67">
        <f>データ!$R$6</f>
        <v>9119</v>
      </c>
      <c r="AM8" s="67"/>
      <c r="AN8" s="67"/>
      <c r="AO8" s="67"/>
      <c r="AP8" s="67"/>
      <c r="AQ8" s="67"/>
      <c r="AR8" s="67"/>
      <c r="AS8" s="67"/>
      <c r="AT8" s="66">
        <f>データ!$S$6</f>
        <v>233.32</v>
      </c>
      <c r="AU8" s="66"/>
      <c r="AV8" s="66"/>
      <c r="AW8" s="66"/>
      <c r="AX8" s="66"/>
      <c r="AY8" s="66"/>
      <c r="AZ8" s="66"/>
      <c r="BA8" s="66"/>
      <c r="BB8" s="66">
        <f>データ!$T$6</f>
        <v>39.08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4"/>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4"/>
      <c r="BK9" s="4"/>
      <c r="BL9" s="64" t="s">
        <v>19</v>
      </c>
      <c r="BM9" s="65"/>
      <c r="BN9" s="11" t="s">
        <v>20</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100</v>
      </c>
      <c r="Q10" s="66"/>
      <c r="R10" s="66"/>
      <c r="S10" s="66"/>
      <c r="T10" s="66"/>
      <c r="U10" s="66"/>
      <c r="V10" s="66"/>
      <c r="W10" s="67">
        <f>データ!$Q$6</f>
        <v>2450</v>
      </c>
      <c r="X10" s="67"/>
      <c r="Y10" s="67"/>
      <c r="Z10" s="67"/>
      <c r="AA10" s="67"/>
      <c r="AB10" s="67"/>
      <c r="AC10" s="67"/>
      <c r="AD10" s="2"/>
      <c r="AE10" s="2"/>
      <c r="AF10" s="2"/>
      <c r="AG10" s="2"/>
      <c r="AH10" s="2"/>
      <c r="AI10" s="2"/>
      <c r="AJ10" s="2"/>
      <c r="AK10" s="2"/>
      <c r="AL10" s="67">
        <f>データ!$U$6</f>
        <v>9022</v>
      </c>
      <c r="AM10" s="67"/>
      <c r="AN10" s="67"/>
      <c r="AO10" s="67"/>
      <c r="AP10" s="67"/>
      <c r="AQ10" s="67"/>
      <c r="AR10" s="67"/>
      <c r="AS10" s="67"/>
      <c r="AT10" s="66">
        <f>データ!$V$6</f>
        <v>33.28</v>
      </c>
      <c r="AU10" s="66"/>
      <c r="AV10" s="66"/>
      <c r="AW10" s="66"/>
      <c r="AX10" s="66"/>
      <c r="AY10" s="66"/>
      <c r="AZ10" s="66"/>
      <c r="BA10" s="66"/>
      <c r="BB10" s="66">
        <f>データ!$W$6</f>
        <v>271.08999999999997</v>
      </c>
      <c r="BC10" s="66"/>
      <c r="BD10" s="66"/>
      <c r="BE10" s="66"/>
      <c r="BF10" s="66"/>
      <c r="BG10" s="66"/>
      <c r="BH10" s="66"/>
      <c r="BI10" s="66"/>
      <c r="BJ10" s="2"/>
      <c r="BK10" s="2"/>
      <c r="BL10" s="68" t="s">
        <v>21</v>
      </c>
      <c r="BM10" s="69"/>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9" t="s">
        <v>122</v>
      </c>
      <c r="BM16" s="50"/>
      <c r="BN16" s="50"/>
      <c r="BO16" s="50"/>
      <c r="BP16" s="50"/>
      <c r="BQ16" s="50"/>
      <c r="BR16" s="50"/>
      <c r="BS16" s="50"/>
      <c r="BT16" s="50"/>
      <c r="BU16" s="50"/>
      <c r="BV16" s="50"/>
      <c r="BW16" s="50"/>
      <c r="BX16" s="50"/>
      <c r="BY16" s="50"/>
      <c r="BZ16" s="5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9"/>
      <c r="BM17" s="50"/>
      <c r="BN17" s="50"/>
      <c r="BO17" s="50"/>
      <c r="BP17" s="50"/>
      <c r="BQ17" s="50"/>
      <c r="BR17" s="50"/>
      <c r="BS17" s="50"/>
      <c r="BT17" s="50"/>
      <c r="BU17" s="50"/>
      <c r="BV17" s="50"/>
      <c r="BW17" s="50"/>
      <c r="BX17" s="50"/>
      <c r="BY17" s="50"/>
      <c r="BZ17" s="5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9"/>
      <c r="BM18" s="50"/>
      <c r="BN18" s="50"/>
      <c r="BO18" s="50"/>
      <c r="BP18" s="50"/>
      <c r="BQ18" s="50"/>
      <c r="BR18" s="50"/>
      <c r="BS18" s="50"/>
      <c r="BT18" s="50"/>
      <c r="BU18" s="50"/>
      <c r="BV18" s="50"/>
      <c r="BW18" s="50"/>
      <c r="BX18" s="50"/>
      <c r="BY18" s="50"/>
      <c r="BZ18" s="5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9"/>
      <c r="BM19" s="50"/>
      <c r="BN19" s="50"/>
      <c r="BO19" s="50"/>
      <c r="BP19" s="50"/>
      <c r="BQ19" s="50"/>
      <c r="BR19" s="50"/>
      <c r="BS19" s="50"/>
      <c r="BT19" s="50"/>
      <c r="BU19" s="50"/>
      <c r="BV19" s="50"/>
      <c r="BW19" s="50"/>
      <c r="BX19" s="50"/>
      <c r="BY19" s="50"/>
      <c r="BZ19" s="5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9"/>
      <c r="BM20" s="50"/>
      <c r="BN20" s="50"/>
      <c r="BO20" s="50"/>
      <c r="BP20" s="50"/>
      <c r="BQ20" s="50"/>
      <c r="BR20" s="50"/>
      <c r="BS20" s="50"/>
      <c r="BT20" s="50"/>
      <c r="BU20" s="50"/>
      <c r="BV20" s="50"/>
      <c r="BW20" s="50"/>
      <c r="BX20" s="50"/>
      <c r="BY20" s="50"/>
      <c r="BZ20" s="5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9"/>
      <c r="BM21" s="50"/>
      <c r="BN21" s="50"/>
      <c r="BO21" s="50"/>
      <c r="BP21" s="50"/>
      <c r="BQ21" s="50"/>
      <c r="BR21" s="50"/>
      <c r="BS21" s="50"/>
      <c r="BT21" s="50"/>
      <c r="BU21" s="50"/>
      <c r="BV21" s="50"/>
      <c r="BW21" s="50"/>
      <c r="BX21" s="50"/>
      <c r="BY21" s="50"/>
      <c r="BZ21" s="5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9"/>
      <c r="BM22" s="50"/>
      <c r="BN22" s="50"/>
      <c r="BO22" s="50"/>
      <c r="BP22" s="50"/>
      <c r="BQ22" s="50"/>
      <c r="BR22" s="50"/>
      <c r="BS22" s="50"/>
      <c r="BT22" s="50"/>
      <c r="BU22" s="50"/>
      <c r="BV22" s="50"/>
      <c r="BW22" s="50"/>
      <c r="BX22" s="50"/>
      <c r="BY22" s="50"/>
      <c r="BZ22" s="5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9"/>
      <c r="BM23" s="50"/>
      <c r="BN23" s="50"/>
      <c r="BO23" s="50"/>
      <c r="BP23" s="50"/>
      <c r="BQ23" s="50"/>
      <c r="BR23" s="50"/>
      <c r="BS23" s="50"/>
      <c r="BT23" s="50"/>
      <c r="BU23" s="50"/>
      <c r="BV23" s="50"/>
      <c r="BW23" s="50"/>
      <c r="BX23" s="50"/>
      <c r="BY23" s="50"/>
      <c r="BZ23" s="5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9"/>
      <c r="BM24" s="50"/>
      <c r="BN24" s="50"/>
      <c r="BO24" s="50"/>
      <c r="BP24" s="50"/>
      <c r="BQ24" s="50"/>
      <c r="BR24" s="50"/>
      <c r="BS24" s="50"/>
      <c r="BT24" s="50"/>
      <c r="BU24" s="50"/>
      <c r="BV24" s="50"/>
      <c r="BW24" s="50"/>
      <c r="BX24" s="50"/>
      <c r="BY24" s="50"/>
      <c r="BZ24" s="5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9"/>
      <c r="BM25" s="50"/>
      <c r="BN25" s="50"/>
      <c r="BO25" s="50"/>
      <c r="BP25" s="50"/>
      <c r="BQ25" s="50"/>
      <c r="BR25" s="50"/>
      <c r="BS25" s="50"/>
      <c r="BT25" s="50"/>
      <c r="BU25" s="50"/>
      <c r="BV25" s="50"/>
      <c r="BW25" s="50"/>
      <c r="BX25" s="50"/>
      <c r="BY25" s="50"/>
      <c r="BZ25" s="5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9"/>
      <c r="BM26" s="50"/>
      <c r="BN26" s="50"/>
      <c r="BO26" s="50"/>
      <c r="BP26" s="50"/>
      <c r="BQ26" s="50"/>
      <c r="BR26" s="50"/>
      <c r="BS26" s="50"/>
      <c r="BT26" s="50"/>
      <c r="BU26" s="50"/>
      <c r="BV26" s="50"/>
      <c r="BW26" s="50"/>
      <c r="BX26" s="50"/>
      <c r="BY26" s="50"/>
      <c r="BZ26" s="5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9"/>
      <c r="BM27" s="50"/>
      <c r="BN27" s="50"/>
      <c r="BO27" s="50"/>
      <c r="BP27" s="50"/>
      <c r="BQ27" s="50"/>
      <c r="BR27" s="50"/>
      <c r="BS27" s="50"/>
      <c r="BT27" s="50"/>
      <c r="BU27" s="50"/>
      <c r="BV27" s="50"/>
      <c r="BW27" s="50"/>
      <c r="BX27" s="50"/>
      <c r="BY27" s="50"/>
      <c r="BZ27" s="5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9"/>
      <c r="BM28" s="50"/>
      <c r="BN28" s="50"/>
      <c r="BO28" s="50"/>
      <c r="BP28" s="50"/>
      <c r="BQ28" s="50"/>
      <c r="BR28" s="50"/>
      <c r="BS28" s="50"/>
      <c r="BT28" s="50"/>
      <c r="BU28" s="50"/>
      <c r="BV28" s="50"/>
      <c r="BW28" s="50"/>
      <c r="BX28" s="50"/>
      <c r="BY28" s="50"/>
      <c r="BZ28" s="5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9"/>
      <c r="BM29" s="50"/>
      <c r="BN29" s="50"/>
      <c r="BO29" s="50"/>
      <c r="BP29" s="50"/>
      <c r="BQ29" s="50"/>
      <c r="BR29" s="50"/>
      <c r="BS29" s="50"/>
      <c r="BT29" s="50"/>
      <c r="BU29" s="50"/>
      <c r="BV29" s="50"/>
      <c r="BW29" s="50"/>
      <c r="BX29" s="50"/>
      <c r="BY29" s="50"/>
      <c r="BZ29" s="5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9"/>
      <c r="BM30" s="50"/>
      <c r="BN30" s="50"/>
      <c r="BO30" s="50"/>
      <c r="BP30" s="50"/>
      <c r="BQ30" s="50"/>
      <c r="BR30" s="50"/>
      <c r="BS30" s="50"/>
      <c r="BT30" s="50"/>
      <c r="BU30" s="50"/>
      <c r="BV30" s="50"/>
      <c r="BW30" s="50"/>
      <c r="BX30" s="50"/>
      <c r="BY30" s="50"/>
      <c r="BZ30" s="5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9"/>
      <c r="BM31" s="50"/>
      <c r="BN31" s="50"/>
      <c r="BO31" s="50"/>
      <c r="BP31" s="50"/>
      <c r="BQ31" s="50"/>
      <c r="BR31" s="50"/>
      <c r="BS31" s="50"/>
      <c r="BT31" s="50"/>
      <c r="BU31" s="50"/>
      <c r="BV31" s="50"/>
      <c r="BW31" s="50"/>
      <c r="BX31" s="50"/>
      <c r="BY31" s="50"/>
      <c r="BZ31" s="5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9"/>
      <c r="BM32" s="50"/>
      <c r="BN32" s="50"/>
      <c r="BO32" s="50"/>
      <c r="BP32" s="50"/>
      <c r="BQ32" s="50"/>
      <c r="BR32" s="50"/>
      <c r="BS32" s="50"/>
      <c r="BT32" s="50"/>
      <c r="BU32" s="50"/>
      <c r="BV32" s="50"/>
      <c r="BW32" s="50"/>
      <c r="BX32" s="50"/>
      <c r="BY32" s="50"/>
      <c r="BZ32" s="5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9"/>
      <c r="BM33" s="50"/>
      <c r="BN33" s="50"/>
      <c r="BO33" s="50"/>
      <c r="BP33" s="50"/>
      <c r="BQ33" s="50"/>
      <c r="BR33" s="50"/>
      <c r="BS33" s="50"/>
      <c r="BT33" s="50"/>
      <c r="BU33" s="50"/>
      <c r="BV33" s="50"/>
      <c r="BW33" s="50"/>
      <c r="BX33" s="50"/>
      <c r="BY33" s="50"/>
      <c r="BZ33" s="51"/>
    </row>
    <row r="34" spans="1:78" ht="13.5" customHeight="1">
      <c r="A34" s="2"/>
      <c r="B34" s="17"/>
      <c r="C34" s="55" t="s">
        <v>26</v>
      </c>
      <c r="D34" s="55"/>
      <c r="E34" s="55"/>
      <c r="F34" s="55"/>
      <c r="G34" s="55"/>
      <c r="H34" s="55"/>
      <c r="I34" s="55"/>
      <c r="J34" s="55"/>
      <c r="K34" s="55"/>
      <c r="L34" s="55"/>
      <c r="M34" s="55"/>
      <c r="N34" s="55"/>
      <c r="O34" s="55"/>
      <c r="P34" s="55"/>
      <c r="Q34" s="20"/>
      <c r="R34" s="55" t="s">
        <v>27</v>
      </c>
      <c r="S34" s="55"/>
      <c r="T34" s="55"/>
      <c r="U34" s="55"/>
      <c r="V34" s="55"/>
      <c r="W34" s="55"/>
      <c r="X34" s="55"/>
      <c r="Y34" s="55"/>
      <c r="Z34" s="55"/>
      <c r="AA34" s="55"/>
      <c r="AB34" s="55"/>
      <c r="AC34" s="55"/>
      <c r="AD34" s="55"/>
      <c r="AE34" s="55"/>
      <c r="AF34" s="20"/>
      <c r="AG34" s="55" t="s">
        <v>28</v>
      </c>
      <c r="AH34" s="55"/>
      <c r="AI34" s="55"/>
      <c r="AJ34" s="55"/>
      <c r="AK34" s="55"/>
      <c r="AL34" s="55"/>
      <c r="AM34" s="55"/>
      <c r="AN34" s="55"/>
      <c r="AO34" s="55"/>
      <c r="AP34" s="55"/>
      <c r="AQ34" s="55"/>
      <c r="AR34" s="55"/>
      <c r="AS34" s="55"/>
      <c r="AT34" s="55"/>
      <c r="AU34" s="20"/>
      <c r="AV34" s="55" t="s">
        <v>29</v>
      </c>
      <c r="AW34" s="55"/>
      <c r="AX34" s="55"/>
      <c r="AY34" s="55"/>
      <c r="AZ34" s="55"/>
      <c r="BA34" s="55"/>
      <c r="BB34" s="55"/>
      <c r="BC34" s="55"/>
      <c r="BD34" s="55"/>
      <c r="BE34" s="55"/>
      <c r="BF34" s="55"/>
      <c r="BG34" s="55"/>
      <c r="BH34" s="55"/>
      <c r="BI34" s="55"/>
      <c r="BJ34" s="19"/>
      <c r="BK34" s="2"/>
      <c r="BL34" s="49"/>
      <c r="BM34" s="50"/>
      <c r="BN34" s="50"/>
      <c r="BO34" s="50"/>
      <c r="BP34" s="50"/>
      <c r="BQ34" s="50"/>
      <c r="BR34" s="50"/>
      <c r="BS34" s="50"/>
      <c r="BT34" s="50"/>
      <c r="BU34" s="50"/>
      <c r="BV34" s="50"/>
      <c r="BW34" s="50"/>
      <c r="BX34" s="50"/>
      <c r="BY34" s="50"/>
      <c r="BZ34" s="51"/>
    </row>
    <row r="35" spans="1:78" ht="13.5" customHeight="1">
      <c r="A35" s="2"/>
      <c r="B35" s="17"/>
      <c r="C35" s="55"/>
      <c r="D35" s="55"/>
      <c r="E35" s="55"/>
      <c r="F35" s="55"/>
      <c r="G35" s="55"/>
      <c r="H35" s="55"/>
      <c r="I35" s="55"/>
      <c r="J35" s="55"/>
      <c r="K35" s="55"/>
      <c r="L35" s="55"/>
      <c r="M35" s="55"/>
      <c r="N35" s="55"/>
      <c r="O35" s="55"/>
      <c r="P35" s="55"/>
      <c r="Q35" s="20"/>
      <c r="R35" s="55"/>
      <c r="S35" s="55"/>
      <c r="T35" s="55"/>
      <c r="U35" s="55"/>
      <c r="V35" s="55"/>
      <c r="W35" s="55"/>
      <c r="X35" s="55"/>
      <c r="Y35" s="55"/>
      <c r="Z35" s="55"/>
      <c r="AA35" s="55"/>
      <c r="AB35" s="55"/>
      <c r="AC35" s="55"/>
      <c r="AD35" s="55"/>
      <c r="AE35" s="55"/>
      <c r="AF35" s="20"/>
      <c r="AG35" s="55"/>
      <c r="AH35" s="55"/>
      <c r="AI35" s="55"/>
      <c r="AJ35" s="55"/>
      <c r="AK35" s="55"/>
      <c r="AL35" s="55"/>
      <c r="AM35" s="55"/>
      <c r="AN35" s="55"/>
      <c r="AO35" s="55"/>
      <c r="AP35" s="55"/>
      <c r="AQ35" s="55"/>
      <c r="AR35" s="55"/>
      <c r="AS35" s="55"/>
      <c r="AT35" s="55"/>
      <c r="AU35" s="20"/>
      <c r="AV35" s="55"/>
      <c r="AW35" s="55"/>
      <c r="AX35" s="55"/>
      <c r="AY35" s="55"/>
      <c r="AZ35" s="55"/>
      <c r="BA35" s="55"/>
      <c r="BB35" s="55"/>
      <c r="BC35" s="55"/>
      <c r="BD35" s="55"/>
      <c r="BE35" s="55"/>
      <c r="BF35" s="55"/>
      <c r="BG35" s="55"/>
      <c r="BH35" s="55"/>
      <c r="BI35" s="55"/>
      <c r="BJ35" s="19"/>
      <c r="BK35" s="2"/>
      <c r="BL35" s="49"/>
      <c r="BM35" s="50"/>
      <c r="BN35" s="50"/>
      <c r="BO35" s="50"/>
      <c r="BP35" s="50"/>
      <c r="BQ35" s="50"/>
      <c r="BR35" s="50"/>
      <c r="BS35" s="50"/>
      <c r="BT35" s="50"/>
      <c r="BU35" s="50"/>
      <c r="BV35" s="50"/>
      <c r="BW35" s="50"/>
      <c r="BX35" s="50"/>
      <c r="BY35" s="50"/>
      <c r="BZ35" s="5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9"/>
      <c r="BM36" s="50"/>
      <c r="BN36" s="50"/>
      <c r="BO36" s="50"/>
      <c r="BP36" s="50"/>
      <c r="BQ36" s="50"/>
      <c r="BR36" s="50"/>
      <c r="BS36" s="50"/>
      <c r="BT36" s="50"/>
      <c r="BU36" s="50"/>
      <c r="BV36" s="50"/>
      <c r="BW36" s="50"/>
      <c r="BX36" s="50"/>
      <c r="BY36" s="50"/>
      <c r="BZ36" s="5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9"/>
      <c r="BM37" s="50"/>
      <c r="BN37" s="50"/>
      <c r="BO37" s="50"/>
      <c r="BP37" s="50"/>
      <c r="BQ37" s="50"/>
      <c r="BR37" s="50"/>
      <c r="BS37" s="50"/>
      <c r="BT37" s="50"/>
      <c r="BU37" s="50"/>
      <c r="BV37" s="50"/>
      <c r="BW37" s="50"/>
      <c r="BX37" s="50"/>
      <c r="BY37" s="50"/>
      <c r="BZ37" s="5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9"/>
      <c r="BM38" s="50"/>
      <c r="BN38" s="50"/>
      <c r="BO38" s="50"/>
      <c r="BP38" s="50"/>
      <c r="BQ38" s="50"/>
      <c r="BR38" s="50"/>
      <c r="BS38" s="50"/>
      <c r="BT38" s="50"/>
      <c r="BU38" s="50"/>
      <c r="BV38" s="50"/>
      <c r="BW38" s="50"/>
      <c r="BX38" s="50"/>
      <c r="BY38" s="50"/>
      <c r="BZ38" s="5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9"/>
      <c r="BM39" s="50"/>
      <c r="BN39" s="50"/>
      <c r="BO39" s="50"/>
      <c r="BP39" s="50"/>
      <c r="BQ39" s="50"/>
      <c r="BR39" s="50"/>
      <c r="BS39" s="50"/>
      <c r="BT39" s="50"/>
      <c r="BU39" s="50"/>
      <c r="BV39" s="50"/>
      <c r="BW39" s="50"/>
      <c r="BX39" s="50"/>
      <c r="BY39" s="50"/>
      <c r="BZ39" s="5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9"/>
      <c r="BM40" s="50"/>
      <c r="BN40" s="50"/>
      <c r="BO40" s="50"/>
      <c r="BP40" s="50"/>
      <c r="BQ40" s="50"/>
      <c r="BR40" s="50"/>
      <c r="BS40" s="50"/>
      <c r="BT40" s="50"/>
      <c r="BU40" s="50"/>
      <c r="BV40" s="50"/>
      <c r="BW40" s="50"/>
      <c r="BX40" s="50"/>
      <c r="BY40" s="50"/>
      <c r="BZ40" s="5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9"/>
      <c r="BM41" s="50"/>
      <c r="BN41" s="50"/>
      <c r="BO41" s="50"/>
      <c r="BP41" s="50"/>
      <c r="BQ41" s="50"/>
      <c r="BR41" s="50"/>
      <c r="BS41" s="50"/>
      <c r="BT41" s="50"/>
      <c r="BU41" s="50"/>
      <c r="BV41" s="50"/>
      <c r="BW41" s="50"/>
      <c r="BX41" s="50"/>
      <c r="BY41" s="50"/>
      <c r="BZ41" s="5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9"/>
      <c r="BM42" s="50"/>
      <c r="BN42" s="50"/>
      <c r="BO42" s="50"/>
      <c r="BP42" s="50"/>
      <c r="BQ42" s="50"/>
      <c r="BR42" s="50"/>
      <c r="BS42" s="50"/>
      <c r="BT42" s="50"/>
      <c r="BU42" s="50"/>
      <c r="BV42" s="50"/>
      <c r="BW42" s="50"/>
      <c r="BX42" s="50"/>
      <c r="BY42" s="50"/>
      <c r="BZ42" s="5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9"/>
      <c r="BM43" s="50"/>
      <c r="BN43" s="50"/>
      <c r="BO43" s="50"/>
      <c r="BP43" s="50"/>
      <c r="BQ43" s="50"/>
      <c r="BR43" s="50"/>
      <c r="BS43" s="50"/>
      <c r="BT43" s="50"/>
      <c r="BU43" s="50"/>
      <c r="BV43" s="50"/>
      <c r="BW43" s="50"/>
      <c r="BX43" s="50"/>
      <c r="BY43" s="50"/>
      <c r="BZ43" s="5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2"/>
      <c r="BM44" s="53"/>
      <c r="BN44" s="53"/>
      <c r="BO44" s="53"/>
      <c r="BP44" s="53"/>
      <c r="BQ44" s="53"/>
      <c r="BR44" s="53"/>
      <c r="BS44" s="53"/>
      <c r="BT44" s="53"/>
      <c r="BU44" s="53"/>
      <c r="BV44" s="53"/>
      <c r="BW44" s="53"/>
      <c r="BX44" s="53"/>
      <c r="BY44" s="53"/>
      <c r="BZ44" s="5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3" t="s">
        <v>30</v>
      </c>
      <c r="BM45" s="44"/>
      <c r="BN45" s="44"/>
      <c r="BO45" s="44"/>
      <c r="BP45" s="44"/>
      <c r="BQ45" s="44"/>
      <c r="BR45" s="44"/>
      <c r="BS45" s="44"/>
      <c r="BT45" s="44"/>
      <c r="BU45" s="44"/>
      <c r="BV45" s="44"/>
      <c r="BW45" s="44"/>
      <c r="BX45" s="44"/>
      <c r="BY45" s="44"/>
      <c r="BZ45" s="4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6"/>
      <c r="BM46" s="47"/>
      <c r="BN46" s="47"/>
      <c r="BO46" s="47"/>
      <c r="BP46" s="47"/>
      <c r="BQ46" s="47"/>
      <c r="BR46" s="47"/>
      <c r="BS46" s="47"/>
      <c r="BT46" s="47"/>
      <c r="BU46" s="47"/>
      <c r="BV46" s="47"/>
      <c r="BW46" s="47"/>
      <c r="BX46" s="47"/>
      <c r="BY46" s="47"/>
      <c r="BZ46" s="4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9" t="s">
        <v>123</v>
      </c>
      <c r="BM47" s="50"/>
      <c r="BN47" s="50"/>
      <c r="BO47" s="50"/>
      <c r="BP47" s="50"/>
      <c r="BQ47" s="50"/>
      <c r="BR47" s="50"/>
      <c r="BS47" s="50"/>
      <c r="BT47" s="50"/>
      <c r="BU47" s="50"/>
      <c r="BV47" s="50"/>
      <c r="BW47" s="50"/>
      <c r="BX47" s="50"/>
      <c r="BY47" s="50"/>
      <c r="BZ47" s="5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9"/>
      <c r="BM48" s="50"/>
      <c r="BN48" s="50"/>
      <c r="BO48" s="50"/>
      <c r="BP48" s="50"/>
      <c r="BQ48" s="50"/>
      <c r="BR48" s="50"/>
      <c r="BS48" s="50"/>
      <c r="BT48" s="50"/>
      <c r="BU48" s="50"/>
      <c r="BV48" s="50"/>
      <c r="BW48" s="50"/>
      <c r="BX48" s="50"/>
      <c r="BY48" s="50"/>
      <c r="BZ48" s="5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9"/>
      <c r="BM49" s="50"/>
      <c r="BN49" s="50"/>
      <c r="BO49" s="50"/>
      <c r="BP49" s="50"/>
      <c r="BQ49" s="50"/>
      <c r="BR49" s="50"/>
      <c r="BS49" s="50"/>
      <c r="BT49" s="50"/>
      <c r="BU49" s="50"/>
      <c r="BV49" s="50"/>
      <c r="BW49" s="50"/>
      <c r="BX49" s="50"/>
      <c r="BY49" s="50"/>
      <c r="BZ49" s="5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9"/>
      <c r="BM50" s="50"/>
      <c r="BN50" s="50"/>
      <c r="BO50" s="50"/>
      <c r="BP50" s="50"/>
      <c r="BQ50" s="50"/>
      <c r="BR50" s="50"/>
      <c r="BS50" s="50"/>
      <c r="BT50" s="50"/>
      <c r="BU50" s="50"/>
      <c r="BV50" s="50"/>
      <c r="BW50" s="50"/>
      <c r="BX50" s="50"/>
      <c r="BY50" s="50"/>
      <c r="BZ50" s="5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9"/>
      <c r="BM51" s="50"/>
      <c r="BN51" s="50"/>
      <c r="BO51" s="50"/>
      <c r="BP51" s="50"/>
      <c r="BQ51" s="50"/>
      <c r="BR51" s="50"/>
      <c r="BS51" s="50"/>
      <c r="BT51" s="50"/>
      <c r="BU51" s="50"/>
      <c r="BV51" s="50"/>
      <c r="BW51" s="50"/>
      <c r="BX51" s="50"/>
      <c r="BY51" s="50"/>
      <c r="BZ51" s="5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9"/>
      <c r="BM52" s="50"/>
      <c r="BN52" s="50"/>
      <c r="BO52" s="50"/>
      <c r="BP52" s="50"/>
      <c r="BQ52" s="50"/>
      <c r="BR52" s="50"/>
      <c r="BS52" s="50"/>
      <c r="BT52" s="50"/>
      <c r="BU52" s="50"/>
      <c r="BV52" s="50"/>
      <c r="BW52" s="50"/>
      <c r="BX52" s="50"/>
      <c r="BY52" s="50"/>
      <c r="BZ52" s="5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9"/>
      <c r="BM53" s="50"/>
      <c r="BN53" s="50"/>
      <c r="BO53" s="50"/>
      <c r="BP53" s="50"/>
      <c r="BQ53" s="50"/>
      <c r="BR53" s="50"/>
      <c r="BS53" s="50"/>
      <c r="BT53" s="50"/>
      <c r="BU53" s="50"/>
      <c r="BV53" s="50"/>
      <c r="BW53" s="50"/>
      <c r="BX53" s="50"/>
      <c r="BY53" s="50"/>
      <c r="BZ53" s="5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9"/>
      <c r="BM54" s="50"/>
      <c r="BN54" s="50"/>
      <c r="BO54" s="50"/>
      <c r="BP54" s="50"/>
      <c r="BQ54" s="50"/>
      <c r="BR54" s="50"/>
      <c r="BS54" s="50"/>
      <c r="BT54" s="50"/>
      <c r="BU54" s="50"/>
      <c r="BV54" s="50"/>
      <c r="BW54" s="50"/>
      <c r="BX54" s="50"/>
      <c r="BY54" s="50"/>
      <c r="BZ54" s="5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9"/>
      <c r="BM55" s="50"/>
      <c r="BN55" s="50"/>
      <c r="BO55" s="50"/>
      <c r="BP55" s="50"/>
      <c r="BQ55" s="50"/>
      <c r="BR55" s="50"/>
      <c r="BS55" s="50"/>
      <c r="BT55" s="50"/>
      <c r="BU55" s="50"/>
      <c r="BV55" s="50"/>
      <c r="BW55" s="50"/>
      <c r="BX55" s="50"/>
      <c r="BY55" s="50"/>
      <c r="BZ55" s="51"/>
    </row>
    <row r="56" spans="1:78" ht="13.5" customHeight="1">
      <c r="A56" s="2"/>
      <c r="B56" s="17"/>
      <c r="C56" s="55" t="s">
        <v>31</v>
      </c>
      <c r="D56" s="55"/>
      <c r="E56" s="55"/>
      <c r="F56" s="55"/>
      <c r="G56" s="55"/>
      <c r="H56" s="55"/>
      <c r="I56" s="55"/>
      <c r="J56" s="55"/>
      <c r="K56" s="55"/>
      <c r="L56" s="55"/>
      <c r="M56" s="55"/>
      <c r="N56" s="55"/>
      <c r="O56" s="55"/>
      <c r="P56" s="55"/>
      <c r="Q56" s="20"/>
      <c r="R56" s="55" t="s">
        <v>32</v>
      </c>
      <c r="S56" s="55"/>
      <c r="T56" s="55"/>
      <c r="U56" s="55"/>
      <c r="V56" s="55"/>
      <c r="W56" s="55"/>
      <c r="X56" s="55"/>
      <c r="Y56" s="55"/>
      <c r="Z56" s="55"/>
      <c r="AA56" s="55"/>
      <c r="AB56" s="55"/>
      <c r="AC56" s="55"/>
      <c r="AD56" s="55"/>
      <c r="AE56" s="55"/>
      <c r="AF56" s="20"/>
      <c r="AG56" s="55" t="s">
        <v>33</v>
      </c>
      <c r="AH56" s="55"/>
      <c r="AI56" s="55"/>
      <c r="AJ56" s="55"/>
      <c r="AK56" s="55"/>
      <c r="AL56" s="55"/>
      <c r="AM56" s="55"/>
      <c r="AN56" s="55"/>
      <c r="AO56" s="55"/>
      <c r="AP56" s="55"/>
      <c r="AQ56" s="55"/>
      <c r="AR56" s="55"/>
      <c r="AS56" s="55"/>
      <c r="AT56" s="55"/>
      <c r="AU56" s="20"/>
      <c r="AV56" s="55" t="s">
        <v>34</v>
      </c>
      <c r="AW56" s="55"/>
      <c r="AX56" s="55"/>
      <c r="AY56" s="55"/>
      <c r="AZ56" s="55"/>
      <c r="BA56" s="55"/>
      <c r="BB56" s="55"/>
      <c r="BC56" s="55"/>
      <c r="BD56" s="55"/>
      <c r="BE56" s="55"/>
      <c r="BF56" s="55"/>
      <c r="BG56" s="55"/>
      <c r="BH56" s="55"/>
      <c r="BI56" s="55"/>
      <c r="BJ56" s="19"/>
      <c r="BK56" s="2"/>
      <c r="BL56" s="49"/>
      <c r="BM56" s="50"/>
      <c r="BN56" s="50"/>
      <c r="BO56" s="50"/>
      <c r="BP56" s="50"/>
      <c r="BQ56" s="50"/>
      <c r="BR56" s="50"/>
      <c r="BS56" s="50"/>
      <c r="BT56" s="50"/>
      <c r="BU56" s="50"/>
      <c r="BV56" s="50"/>
      <c r="BW56" s="50"/>
      <c r="BX56" s="50"/>
      <c r="BY56" s="50"/>
      <c r="BZ56" s="51"/>
    </row>
    <row r="57" spans="1:78" ht="13.5" customHeight="1">
      <c r="A57" s="2"/>
      <c r="B57" s="17"/>
      <c r="C57" s="55"/>
      <c r="D57" s="55"/>
      <c r="E57" s="55"/>
      <c r="F57" s="55"/>
      <c r="G57" s="55"/>
      <c r="H57" s="55"/>
      <c r="I57" s="55"/>
      <c r="J57" s="55"/>
      <c r="K57" s="55"/>
      <c r="L57" s="55"/>
      <c r="M57" s="55"/>
      <c r="N57" s="55"/>
      <c r="O57" s="55"/>
      <c r="P57" s="55"/>
      <c r="Q57" s="20"/>
      <c r="R57" s="55"/>
      <c r="S57" s="55"/>
      <c r="T57" s="55"/>
      <c r="U57" s="55"/>
      <c r="V57" s="55"/>
      <c r="W57" s="55"/>
      <c r="X57" s="55"/>
      <c r="Y57" s="55"/>
      <c r="Z57" s="55"/>
      <c r="AA57" s="55"/>
      <c r="AB57" s="55"/>
      <c r="AC57" s="55"/>
      <c r="AD57" s="55"/>
      <c r="AE57" s="55"/>
      <c r="AF57" s="20"/>
      <c r="AG57" s="55"/>
      <c r="AH57" s="55"/>
      <c r="AI57" s="55"/>
      <c r="AJ57" s="55"/>
      <c r="AK57" s="55"/>
      <c r="AL57" s="55"/>
      <c r="AM57" s="55"/>
      <c r="AN57" s="55"/>
      <c r="AO57" s="55"/>
      <c r="AP57" s="55"/>
      <c r="AQ57" s="55"/>
      <c r="AR57" s="55"/>
      <c r="AS57" s="55"/>
      <c r="AT57" s="55"/>
      <c r="AU57" s="20"/>
      <c r="AV57" s="55"/>
      <c r="AW57" s="55"/>
      <c r="AX57" s="55"/>
      <c r="AY57" s="55"/>
      <c r="AZ57" s="55"/>
      <c r="BA57" s="55"/>
      <c r="BB57" s="55"/>
      <c r="BC57" s="55"/>
      <c r="BD57" s="55"/>
      <c r="BE57" s="55"/>
      <c r="BF57" s="55"/>
      <c r="BG57" s="55"/>
      <c r="BH57" s="55"/>
      <c r="BI57" s="55"/>
      <c r="BJ57" s="19"/>
      <c r="BK57" s="2"/>
      <c r="BL57" s="49"/>
      <c r="BM57" s="50"/>
      <c r="BN57" s="50"/>
      <c r="BO57" s="50"/>
      <c r="BP57" s="50"/>
      <c r="BQ57" s="50"/>
      <c r="BR57" s="50"/>
      <c r="BS57" s="50"/>
      <c r="BT57" s="50"/>
      <c r="BU57" s="50"/>
      <c r="BV57" s="50"/>
      <c r="BW57" s="50"/>
      <c r="BX57" s="50"/>
      <c r="BY57" s="50"/>
      <c r="BZ57" s="5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9"/>
      <c r="BM58" s="50"/>
      <c r="BN58" s="50"/>
      <c r="BO58" s="50"/>
      <c r="BP58" s="50"/>
      <c r="BQ58" s="50"/>
      <c r="BR58" s="50"/>
      <c r="BS58" s="50"/>
      <c r="BT58" s="50"/>
      <c r="BU58" s="50"/>
      <c r="BV58" s="50"/>
      <c r="BW58" s="50"/>
      <c r="BX58" s="50"/>
      <c r="BY58" s="50"/>
      <c r="BZ58" s="5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9"/>
      <c r="BM59" s="50"/>
      <c r="BN59" s="50"/>
      <c r="BO59" s="50"/>
      <c r="BP59" s="50"/>
      <c r="BQ59" s="50"/>
      <c r="BR59" s="50"/>
      <c r="BS59" s="50"/>
      <c r="BT59" s="50"/>
      <c r="BU59" s="50"/>
      <c r="BV59" s="50"/>
      <c r="BW59" s="50"/>
      <c r="BX59" s="50"/>
      <c r="BY59" s="50"/>
      <c r="BZ59" s="51"/>
    </row>
    <row r="60" spans="1:78" ht="13.5" customHeight="1">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9"/>
      <c r="BM62" s="50"/>
      <c r="BN62" s="50"/>
      <c r="BO62" s="50"/>
      <c r="BP62" s="50"/>
      <c r="BQ62" s="50"/>
      <c r="BR62" s="50"/>
      <c r="BS62" s="50"/>
      <c r="BT62" s="50"/>
      <c r="BU62" s="50"/>
      <c r="BV62" s="50"/>
      <c r="BW62" s="50"/>
      <c r="BX62" s="50"/>
      <c r="BY62" s="50"/>
      <c r="BZ62" s="5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2"/>
      <c r="BM63" s="53"/>
      <c r="BN63" s="53"/>
      <c r="BO63" s="53"/>
      <c r="BP63" s="53"/>
      <c r="BQ63" s="53"/>
      <c r="BR63" s="53"/>
      <c r="BS63" s="53"/>
      <c r="BT63" s="53"/>
      <c r="BU63" s="53"/>
      <c r="BV63" s="53"/>
      <c r="BW63" s="53"/>
      <c r="BX63" s="53"/>
      <c r="BY63" s="53"/>
      <c r="BZ63" s="5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3" t="s">
        <v>36</v>
      </c>
      <c r="BM64" s="44"/>
      <c r="BN64" s="44"/>
      <c r="BO64" s="44"/>
      <c r="BP64" s="44"/>
      <c r="BQ64" s="44"/>
      <c r="BR64" s="44"/>
      <c r="BS64" s="44"/>
      <c r="BT64" s="44"/>
      <c r="BU64" s="44"/>
      <c r="BV64" s="44"/>
      <c r="BW64" s="44"/>
      <c r="BX64" s="44"/>
      <c r="BY64" s="44"/>
      <c r="BZ64" s="4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6"/>
      <c r="BM65" s="47"/>
      <c r="BN65" s="47"/>
      <c r="BO65" s="47"/>
      <c r="BP65" s="47"/>
      <c r="BQ65" s="47"/>
      <c r="BR65" s="47"/>
      <c r="BS65" s="47"/>
      <c r="BT65" s="47"/>
      <c r="BU65" s="47"/>
      <c r="BV65" s="47"/>
      <c r="BW65" s="47"/>
      <c r="BX65" s="47"/>
      <c r="BY65" s="47"/>
      <c r="BZ65" s="4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9" t="s">
        <v>121</v>
      </c>
      <c r="BM66" s="50"/>
      <c r="BN66" s="50"/>
      <c r="BO66" s="50"/>
      <c r="BP66" s="50"/>
      <c r="BQ66" s="50"/>
      <c r="BR66" s="50"/>
      <c r="BS66" s="50"/>
      <c r="BT66" s="50"/>
      <c r="BU66" s="50"/>
      <c r="BV66" s="50"/>
      <c r="BW66" s="50"/>
      <c r="BX66" s="50"/>
      <c r="BY66" s="50"/>
      <c r="BZ66" s="5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9"/>
      <c r="BM67" s="50"/>
      <c r="BN67" s="50"/>
      <c r="BO67" s="50"/>
      <c r="BP67" s="50"/>
      <c r="BQ67" s="50"/>
      <c r="BR67" s="50"/>
      <c r="BS67" s="50"/>
      <c r="BT67" s="50"/>
      <c r="BU67" s="50"/>
      <c r="BV67" s="50"/>
      <c r="BW67" s="50"/>
      <c r="BX67" s="50"/>
      <c r="BY67" s="50"/>
      <c r="BZ67" s="5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9"/>
      <c r="BM68" s="50"/>
      <c r="BN68" s="50"/>
      <c r="BO68" s="50"/>
      <c r="BP68" s="50"/>
      <c r="BQ68" s="50"/>
      <c r="BR68" s="50"/>
      <c r="BS68" s="50"/>
      <c r="BT68" s="50"/>
      <c r="BU68" s="50"/>
      <c r="BV68" s="50"/>
      <c r="BW68" s="50"/>
      <c r="BX68" s="50"/>
      <c r="BY68" s="50"/>
      <c r="BZ68" s="5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9"/>
      <c r="BM69" s="50"/>
      <c r="BN69" s="50"/>
      <c r="BO69" s="50"/>
      <c r="BP69" s="50"/>
      <c r="BQ69" s="50"/>
      <c r="BR69" s="50"/>
      <c r="BS69" s="50"/>
      <c r="BT69" s="50"/>
      <c r="BU69" s="50"/>
      <c r="BV69" s="50"/>
      <c r="BW69" s="50"/>
      <c r="BX69" s="50"/>
      <c r="BY69" s="50"/>
      <c r="BZ69" s="5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9"/>
      <c r="BM70" s="50"/>
      <c r="BN70" s="50"/>
      <c r="BO70" s="50"/>
      <c r="BP70" s="50"/>
      <c r="BQ70" s="50"/>
      <c r="BR70" s="50"/>
      <c r="BS70" s="50"/>
      <c r="BT70" s="50"/>
      <c r="BU70" s="50"/>
      <c r="BV70" s="50"/>
      <c r="BW70" s="50"/>
      <c r="BX70" s="50"/>
      <c r="BY70" s="50"/>
      <c r="BZ70" s="5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9"/>
      <c r="BM71" s="50"/>
      <c r="BN71" s="50"/>
      <c r="BO71" s="50"/>
      <c r="BP71" s="50"/>
      <c r="BQ71" s="50"/>
      <c r="BR71" s="50"/>
      <c r="BS71" s="50"/>
      <c r="BT71" s="50"/>
      <c r="BU71" s="50"/>
      <c r="BV71" s="50"/>
      <c r="BW71" s="50"/>
      <c r="BX71" s="50"/>
      <c r="BY71" s="50"/>
      <c r="BZ71" s="5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9"/>
      <c r="BM72" s="50"/>
      <c r="BN72" s="50"/>
      <c r="BO72" s="50"/>
      <c r="BP72" s="50"/>
      <c r="BQ72" s="50"/>
      <c r="BR72" s="50"/>
      <c r="BS72" s="50"/>
      <c r="BT72" s="50"/>
      <c r="BU72" s="50"/>
      <c r="BV72" s="50"/>
      <c r="BW72" s="50"/>
      <c r="BX72" s="50"/>
      <c r="BY72" s="50"/>
      <c r="BZ72" s="5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9"/>
      <c r="BM73" s="50"/>
      <c r="BN73" s="50"/>
      <c r="BO73" s="50"/>
      <c r="BP73" s="50"/>
      <c r="BQ73" s="50"/>
      <c r="BR73" s="50"/>
      <c r="BS73" s="50"/>
      <c r="BT73" s="50"/>
      <c r="BU73" s="50"/>
      <c r="BV73" s="50"/>
      <c r="BW73" s="50"/>
      <c r="BX73" s="50"/>
      <c r="BY73" s="50"/>
      <c r="BZ73" s="5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9"/>
      <c r="BM74" s="50"/>
      <c r="BN74" s="50"/>
      <c r="BO74" s="50"/>
      <c r="BP74" s="50"/>
      <c r="BQ74" s="50"/>
      <c r="BR74" s="50"/>
      <c r="BS74" s="50"/>
      <c r="BT74" s="50"/>
      <c r="BU74" s="50"/>
      <c r="BV74" s="50"/>
      <c r="BW74" s="50"/>
      <c r="BX74" s="50"/>
      <c r="BY74" s="50"/>
      <c r="BZ74" s="5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9"/>
      <c r="BM75" s="50"/>
      <c r="BN75" s="50"/>
      <c r="BO75" s="50"/>
      <c r="BP75" s="50"/>
      <c r="BQ75" s="50"/>
      <c r="BR75" s="50"/>
      <c r="BS75" s="50"/>
      <c r="BT75" s="50"/>
      <c r="BU75" s="50"/>
      <c r="BV75" s="50"/>
      <c r="BW75" s="50"/>
      <c r="BX75" s="50"/>
      <c r="BY75" s="50"/>
      <c r="BZ75" s="5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9"/>
      <c r="BM76" s="50"/>
      <c r="BN76" s="50"/>
      <c r="BO76" s="50"/>
      <c r="BP76" s="50"/>
      <c r="BQ76" s="50"/>
      <c r="BR76" s="50"/>
      <c r="BS76" s="50"/>
      <c r="BT76" s="50"/>
      <c r="BU76" s="50"/>
      <c r="BV76" s="50"/>
      <c r="BW76" s="50"/>
      <c r="BX76" s="50"/>
      <c r="BY76" s="50"/>
      <c r="BZ76" s="5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9"/>
      <c r="BM77" s="50"/>
      <c r="BN77" s="50"/>
      <c r="BO77" s="50"/>
      <c r="BP77" s="50"/>
      <c r="BQ77" s="50"/>
      <c r="BR77" s="50"/>
      <c r="BS77" s="50"/>
      <c r="BT77" s="50"/>
      <c r="BU77" s="50"/>
      <c r="BV77" s="50"/>
      <c r="BW77" s="50"/>
      <c r="BX77" s="50"/>
      <c r="BY77" s="50"/>
      <c r="BZ77" s="5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20"/>
      <c r="V79" s="20"/>
      <c r="W79" s="55" t="s">
        <v>38</v>
      </c>
      <c r="X79" s="55"/>
      <c r="Y79" s="55"/>
      <c r="Z79" s="55"/>
      <c r="AA79" s="55"/>
      <c r="AB79" s="55"/>
      <c r="AC79" s="55"/>
      <c r="AD79" s="55"/>
      <c r="AE79" s="55"/>
      <c r="AF79" s="55"/>
      <c r="AG79" s="55"/>
      <c r="AH79" s="55"/>
      <c r="AI79" s="55"/>
      <c r="AJ79" s="55"/>
      <c r="AK79" s="55"/>
      <c r="AL79" s="55"/>
      <c r="AM79" s="55"/>
      <c r="AN79" s="55"/>
      <c r="AO79" s="20"/>
      <c r="AP79" s="20"/>
      <c r="AQ79" s="55" t="s">
        <v>39</v>
      </c>
      <c r="AR79" s="55"/>
      <c r="AS79" s="55"/>
      <c r="AT79" s="55"/>
      <c r="AU79" s="55"/>
      <c r="AV79" s="55"/>
      <c r="AW79" s="55"/>
      <c r="AX79" s="55"/>
      <c r="AY79" s="55"/>
      <c r="AZ79" s="55"/>
      <c r="BA79" s="55"/>
      <c r="BB79" s="55"/>
      <c r="BC79" s="55"/>
      <c r="BD79" s="55"/>
      <c r="BE79" s="55"/>
      <c r="BF79" s="55"/>
      <c r="BG79" s="55"/>
      <c r="BH79" s="55"/>
      <c r="BI79" s="18"/>
      <c r="BJ79" s="19"/>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20"/>
      <c r="V80" s="20"/>
      <c r="W80" s="55"/>
      <c r="X80" s="55"/>
      <c r="Y80" s="55"/>
      <c r="Z80" s="55"/>
      <c r="AA80" s="55"/>
      <c r="AB80" s="55"/>
      <c r="AC80" s="55"/>
      <c r="AD80" s="55"/>
      <c r="AE80" s="55"/>
      <c r="AF80" s="55"/>
      <c r="AG80" s="55"/>
      <c r="AH80" s="55"/>
      <c r="AI80" s="55"/>
      <c r="AJ80" s="55"/>
      <c r="AK80" s="55"/>
      <c r="AL80" s="55"/>
      <c r="AM80" s="55"/>
      <c r="AN80" s="55"/>
      <c r="AO80" s="20"/>
      <c r="AP80" s="20"/>
      <c r="AQ80" s="55"/>
      <c r="AR80" s="55"/>
      <c r="AS80" s="55"/>
      <c r="AT80" s="55"/>
      <c r="AU80" s="55"/>
      <c r="AV80" s="55"/>
      <c r="AW80" s="55"/>
      <c r="AX80" s="55"/>
      <c r="AY80" s="55"/>
      <c r="AZ80" s="55"/>
      <c r="BA80" s="55"/>
      <c r="BB80" s="55"/>
      <c r="BC80" s="55"/>
      <c r="BD80" s="55"/>
      <c r="BE80" s="55"/>
      <c r="BF80" s="55"/>
      <c r="BG80" s="55"/>
      <c r="BH80" s="55"/>
      <c r="BI80" s="18"/>
      <c r="BJ80" s="19"/>
      <c r="BK80" s="2"/>
      <c r="BL80" s="49"/>
      <c r="BM80" s="50"/>
      <c r="BN80" s="50"/>
      <c r="BO80" s="50"/>
      <c r="BP80" s="50"/>
      <c r="BQ80" s="50"/>
      <c r="BR80" s="50"/>
      <c r="BS80" s="50"/>
      <c r="BT80" s="50"/>
      <c r="BU80" s="50"/>
      <c r="BV80" s="50"/>
      <c r="BW80" s="50"/>
      <c r="BX80" s="50"/>
      <c r="BY80" s="50"/>
      <c r="BZ80" s="5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9"/>
      <c r="BM81" s="50"/>
      <c r="BN81" s="50"/>
      <c r="BO81" s="50"/>
      <c r="BP81" s="50"/>
      <c r="BQ81" s="50"/>
      <c r="BR81" s="50"/>
      <c r="BS81" s="50"/>
      <c r="BT81" s="50"/>
      <c r="BU81" s="50"/>
      <c r="BV81" s="50"/>
      <c r="BW81" s="50"/>
      <c r="BX81" s="50"/>
      <c r="BY81" s="50"/>
      <c r="BZ81" s="5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244716</v>
      </c>
      <c r="D6" s="34">
        <f t="shared" si="3"/>
        <v>47</v>
      </c>
      <c r="E6" s="34">
        <f t="shared" si="3"/>
        <v>1</v>
      </c>
      <c r="F6" s="34">
        <f t="shared" si="3"/>
        <v>0</v>
      </c>
      <c r="G6" s="34">
        <f t="shared" si="3"/>
        <v>0</v>
      </c>
      <c r="H6" s="34" t="str">
        <f t="shared" si="3"/>
        <v>三重県　大紀町</v>
      </c>
      <c r="I6" s="34" t="str">
        <f t="shared" si="3"/>
        <v>法非適用</v>
      </c>
      <c r="J6" s="34" t="str">
        <f t="shared" si="3"/>
        <v>水道事業</v>
      </c>
      <c r="K6" s="34" t="str">
        <f t="shared" si="3"/>
        <v>簡易水道事業</v>
      </c>
      <c r="L6" s="34" t="str">
        <f t="shared" si="3"/>
        <v>D2</v>
      </c>
      <c r="M6" s="34">
        <f t="shared" si="3"/>
        <v>0</v>
      </c>
      <c r="N6" s="35" t="str">
        <f t="shared" si="3"/>
        <v>-</v>
      </c>
      <c r="O6" s="35" t="str">
        <f t="shared" si="3"/>
        <v>該当数値なし</v>
      </c>
      <c r="P6" s="35">
        <f t="shared" si="3"/>
        <v>100</v>
      </c>
      <c r="Q6" s="35">
        <f t="shared" si="3"/>
        <v>2450</v>
      </c>
      <c r="R6" s="35">
        <f t="shared" si="3"/>
        <v>9119</v>
      </c>
      <c r="S6" s="35">
        <f t="shared" si="3"/>
        <v>233.32</v>
      </c>
      <c r="T6" s="35">
        <f t="shared" si="3"/>
        <v>39.08</v>
      </c>
      <c r="U6" s="35">
        <f t="shared" si="3"/>
        <v>9022</v>
      </c>
      <c r="V6" s="35">
        <f t="shared" si="3"/>
        <v>33.28</v>
      </c>
      <c r="W6" s="35">
        <f t="shared" si="3"/>
        <v>271.08999999999997</v>
      </c>
      <c r="X6" s="36">
        <f>IF(X7="",NA(),X7)</f>
        <v>67.930000000000007</v>
      </c>
      <c r="Y6" s="36">
        <f t="shared" ref="Y6:AG6" si="4">IF(Y7="",NA(),Y7)</f>
        <v>66.08</v>
      </c>
      <c r="Z6" s="36">
        <f t="shared" si="4"/>
        <v>64.03</v>
      </c>
      <c r="AA6" s="36">
        <f t="shared" si="4"/>
        <v>61.68</v>
      </c>
      <c r="AB6" s="36">
        <f t="shared" si="4"/>
        <v>59.34</v>
      </c>
      <c r="AC6" s="36">
        <f t="shared" si="4"/>
        <v>73.63</v>
      </c>
      <c r="AD6" s="36">
        <f t="shared" si="4"/>
        <v>75.709999999999994</v>
      </c>
      <c r="AE6" s="36">
        <f t="shared" si="4"/>
        <v>75.09</v>
      </c>
      <c r="AF6" s="36">
        <f t="shared" si="4"/>
        <v>75.34</v>
      </c>
      <c r="AG6" s="36">
        <f t="shared" si="4"/>
        <v>76.650000000000006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2078.1</v>
      </c>
      <c r="BF6" s="36">
        <f t="shared" ref="BF6:BN6" si="7">IF(BF7="",NA(),BF7)</f>
        <v>2115.6799999999998</v>
      </c>
      <c r="BG6" s="36">
        <f t="shared" si="7"/>
        <v>2162.71</v>
      </c>
      <c r="BH6" s="36">
        <f t="shared" si="7"/>
        <v>2346.6999999999998</v>
      </c>
      <c r="BI6" s="36">
        <f t="shared" si="7"/>
        <v>2590.11</v>
      </c>
      <c r="BJ6" s="36">
        <f t="shared" si="7"/>
        <v>1158.82</v>
      </c>
      <c r="BK6" s="36">
        <f t="shared" si="7"/>
        <v>1167.7</v>
      </c>
      <c r="BL6" s="36">
        <f t="shared" si="7"/>
        <v>1228.58</v>
      </c>
      <c r="BM6" s="36">
        <f t="shared" si="7"/>
        <v>1280.18</v>
      </c>
      <c r="BN6" s="36">
        <f t="shared" si="7"/>
        <v>1346.23</v>
      </c>
      <c r="BO6" s="35" t="str">
        <f>IF(BO7="","",IF(BO7="-","【-】","【"&amp;SUBSTITUTE(TEXT(BO7,"#,##0.00"),"-","△")&amp;"】"))</f>
        <v>【1,280.76】</v>
      </c>
      <c r="BP6" s="36">
        <f>IF(BP7="",NA(),BP7)</f>
        <v>47.02</v>
      </c>
      <c r="BQ6" s="36">
        <f t="shared" ref="BQ6:BY6" si="8">IF(BQ7="",NA(),BQ7)</f>
        <v>46.54</v>
      </c>
      <c r="BR6" s="36">
        <f t="shared" si="8"/>
        <v>45.07</v>
      </c>
      <c r="BS6" s="36">
        <f t="shared" si="8"/>
        <v>44.01</v>
      </c>
      <c r="BT6" s="36">
        <f t="shared" si="8"/>
        <v>42.68</v>
      </c>
      <c r="BU6" s="36">
        <f t="shared" si="8"/>
        <v>55.6</v>
      </c>
      <c r="BV6" s="36">
        <f t="shared" si="8"/>
        <v>54.43</v>
      </c>
      <c r="BW6" s="36">
        <f t="shared" si="8"/>
        <v>53.81</v>
      </c>
      <c r="BX6" s="36">
        <f t="shared" si="8"/>
        <v>53.62</v>
      </c>
      <c r="BY6" s="36">
        <f t="shared" si="8"/>
        <v>53.41</v>
      </c>
      <c r="BZ6" s="35" t="str">
        <f>IF(BZ7="","",IF(BZ7="-","【-】","【"&amp;SUBSTITUTE(TEXT(BZ7,"#,##0.00"),"-","△")&amp;"】"))</f>
        <v>【53.06】</v>
      </c>
      <c r="CA6" s="36">
        <f>IF(CA7="",NA(),CA7)</f>
        <v>268.56</v>
      </c>
      <c r="CB6" s="36">
        <f t="shared" ref="CB6:CJ6" si="9">IF(CB7="",NA(),CB7)</f>
        <v>273.41000000000003</v>
      </c>
      <c r="CC6" s="36">
        <f t="shared" si="9"/>
        <v>283.8</v>
      </c>
      <c r="CD6" s="36">
        <f t="shared" si="9"/>
        <v>295.31</v>
      </c>
      <c r="CE6" s="36">
        <f t="shared" si="9"/>
        <v>301.69</v>
      </c>
      <c r="CF6" s="36">
        <f t="shared" si="9"/>
        <v>275.86</v>
      </c>
      <c r="CG6" s="36">
        <f t="shared" si="9"/>
        <v>279.8</v>
      </c>
      <c r="CH6" s="36">
        <f t="shared" si="9"/>
        <v>284.64999999999998</v>
      </c>
      <c r="CI6" s="36">
        <f t="shared" si="9"/>
        <v>287.7</v>
      </c>
      <c r="CJ6" s="36">
        <f t="shared" si="9"/>
        <v>277.39999999999998</v>
      </c>
      <c r="CK6" s="35" t="str">
        <f>IF(CK7="","",IF(CK7="-","【-】","【"&amp;SUBSTITUTE(TEXT(CK7,"#,##0.00"),"-","△")&amp;"】"))</f>
        <v>【314.83】</v>
      </c>
      <c r="CL6" s="36">
        <f>IF(CL7="",NA(),CL7)</f>
        <v>64.849999999999994</v>
      </c>
      <c r="CM6" s="36">
        <f t="shared" ref="CM6:CU6" si="10">IF(CM7="",NA(),CM7)</f>
        <v>64.61</v>
      </c>
      <c r="CN6" s="36">
        <f t="shared" si="10"/>
        <v>63.69</v>
      </c>
      <c r="CO6" s="36">
        <f t="shared" si="10"/>
        <v>63.54</v>
      </c>
      <c r="CP6" s="36">
        <f t="shared" si="10"/>
        <v>61.26</v>
      </c>
      <c r="CQ6" s="36">
        <f t="shared" si="10"/>
        <v>60.66</v>
      </c>
      <c r="CR6" s="36">
        <f t="shared" si="10"/>
        <v>60.17</v>
      </c>
      <c r="CS6" s="36">
        <f t="shared" si="10"/>
        <v>58.96</v>
      </c>
      <c r="CT6" s="36">
        <f t="shared" si="10"/>
        <v>58.1</v>
      </c>
      <c r="CU6" s="36">
        <f t="shared" si="10"/>
        <v>56.19</v>
      </c>
      <c r="CV6" s="35" t="str">
        <f>IF(CV7="","",IF(CV7="-","【-】","【"&amp;SUBSTITUTE(TEXT(CV7,"#,##0.00"),"-","△")&amp;"】"))</f>
        <v>【56.28】</v>
      </c>
      <c r="CW6" s="36">
        <f>IF(CW7="",NA(),CW7)</f>
        <v>68.39</v>
      </c>
      <c r="CX6" s="36">
        <f t="shared" ref="CX6:DF6" si="11">IF(CX7="",NA(),CX7)</f>
        <v>68.260000000000005</v>
      </c>
      <c r="CY6" s="36">
        <f t="shared" si="11"/>
        <v>66.709999999999994</v>
      </c>
      <c r="CZ6" s="36">
        <f t="shared" si="11"/>
        <v>65.89</v>
      </c>
      <c r="DA6" s="36">
        <f t="shared" si="11"/>
        <v>68.09</v>
      </c>
      <c r="DB6" s="36">
        <f t="shared" si="11"/>
        <v>77.319999999999993</v>
      </c>
      <c r="DC6" s="36">
        <f t="shared" si="11"/>
        <v>76.680000000000007</v>
      </c>
      <c r="DD6" s="36">
        <f t="shared" si="11"/>
        <v>76.58</v>
      </c>
      <c r="DE6" s="36">
        <f t="shared" si="11"/>
        <v>76.69</v>
      </c>
      <c r="DF6" s="36">
        <f t="shared" si="11"/>
        <v>77.180000000000007</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0.49</v>
      </c>
      <c r="EE6" s="36">
        <f t="shared" ref="EE6:EM6" si="14">IF(EE7="",NA(),EE7)</f>
        <v>0.1</v>
      </c>
      <c r="EF6" s="35">
        <f t="shared" si="14"/>
        <v>0</v>
      </c>
      <c r="EG6" s="35">
        <f t="shared" si="14"/>
        <v>0</v>
      </c>
      <c r="EH6" s="35">
        <f t="shared" si="14"/>
        <v>0</v>
      </c>
      <c r="EI6" s="36">
        <f t="shared" si="14"/>
        <v>0.69</v>
      </c>
      <c r="EJ6" s="36">
        <f t="shared" si="14"/>
        <v>0.89</v>
      </c>
      <c r="EK6" s="36">
        <f t="shared" si="14"/>
        <v>0.98</v>
      </c>
      <c r="EL6" s="36">
        <f t="shared" si="14"/>
        <v>0.76</v>
      </c>
      <c r="EM6" s="36">
        <f t="shared" si="14"/>
        <v>0.8</v>
      </c>
      <c r="EN6" s="35" t="str">
        <f>IF(EN7="","",IF(EN7="-","【-】","【"&amp;SUBSTITUTE(TEXT(EN7,"#,##0.00"),"-","△")&amp;"】"))</f>
        <v>【0.59】</v>
      </c>
    </row>
    <row r="7" spans="1:144" s="37" customFormat="1">
      <c r="A7" s="29"/>
      <c r="B7" s="38">
        <v>2016</v>
      </c>
      <c r="C7" s="38">
        <v>244716</v>
      </c>
      <c r="D7" s="38">
        <v>47</v>
      </c>
      <c r="E7" s="38">
        <v>1</v>
      </c>
      <c r="F7" s="38">
        <v>0</v>
      </c>
      <c r="G7" s="38">
        <v>0</v>
      </c>
      <c r="H7" s="38" t="s">
        <v>108</v>
      </c>
      <c r="I7" s="38" t="s">
        <v>109</v>
      </c>
      <c r="J7" s="38" t="s">
        <v>110</v>
      </c>
      <c r="K7" s="38" t="s">
        <v>111</v>
      </c>
      <c r="L7" s="38" t="s">
        <v>112</v>
      </c>
      <c r="M7" s="38"/>
      <c r="N7" s="39" t="s">
        <v>113</v>
      </c>
      <c r="O7" s="39" t="s">
        <v>114</v>
      </c>
      <c r="P7" s="39">
        <v>100</v>
      </c>
      <c r="Q7" s="39">
        <v>2450</v>
      </c>
      <c r="R7" s="39">
        <v>9119</v>
      </c>
      <c r="S7" s="39">
        <v>233.32</v>
      </c>
      <c r="T7" s="39">
        <v>39.08</v>
      </c>
      <c r="U7" s="39">
        <v>9022</v>
      </c>
      <c r="V7" s="39">
        <v>33.28</v>
      </c>
      <c r="W7" s="39">
        <v>271.08999999999997</v>
      </c>
      <c r="X7" s="39">
        <v>67.930000000000007</v>
      </c>
      <c r="Y7" s="39">
        <v>66.08</v>
      </c>
      <c r="Z7" s="39">
        <v>64.03</v>
      </c>
      <c r="AA7" s="39">
        <v>61.68</v>
      </c>
      <c r="AB7" s="39">
        <v>59.34</v>
      </c>
      <c r="AC7" s="39">
        <v>73.63</v>
      </c>
      <c r="AD7" s="39">
        <v>75.709999999999994</v>
      </c>
      <c r="AE7" s="39">
        <v>75.09</v>
      </c>
      <c r="AF7" s="39">
        <v>75.34</v>
      </c>
      <c r="AG7" s="39">
        <v>76.650000000000006</v>
      </c>
      <c r="AH7" s="39">
        <v>76.78</v>
      </c>
      <c r="AI7" s="39"/>
      <c r="AJ7" s="39"/>
      <c r="AK7" s="39"/>
      <c r="AL7" s="39"/>
      <c r="AM7" s="39"/>
      <c r="AN7" s="39"/>
      <c r="AO7" s="39"/>
      <c r="AP7" s="39"/>
      <c r="AQ7" s="39"/>
      <c r="AR7" s="39"/>
      <c r="AS7" s="39"/>
      <c r="AT7" s="39"/>
      <c r="AU7" s="39"/>
      <c r="AV7" s="39"/>
      <c r="AW7" s="39"/>
      <c r="AX7" s="39"/>
      <c r="AY7" s="39"/>
      <c r="AZ7" s="39"/>
      <c r="BA7" s="39"/>
      <c r="BB7" s="39"/>
      <c r="BC7" s="39"/>
      <c r="BD7" s="39"/>
      <c r="BE7" s="39">
        <v>2078.1</v>
      </c>
      <c r="BF7" s="39">
        <v>2115.6799999999998</v>
      </c>
      <c r="BG7" s="39">
        <v>2162.71</v>
      </c>
      <c r="BH7" s="39">
        <v>2346.6999999999998</v>
      </c>
      <c r="BI7" s="39">
        <v>2590.11</v>
      </c>
      <c r="BJ7" s="39">
        <v>1158.82</v>
      </c>
      <c r="BK7" s="39">
        <v>1167.7</v>
      </c>
      <c r="BL7" s="39">
        <v>1228.58</v>
      </c>
      <c r="BM7" s="39">
        <v>1280.18</v>
      </c>
      <c r="BN7" s="39">
        <v>1346.23</v>
      </c>
      <c r="BO7" s="39">
        <v>1280.76</v>
      </c>
      <c r="BP7" s="39">
        <v>47.02</v>
      </c>
      <c r="BQ7" s="39">
        <v>46.54</v>
      </c>
      <c r="BR7" s="39">
        <v>45.07</v>
      </c>
      <c r="BS7" s="39">
        <v>44.01</v>
      </c>
      <c r="BT7" s="39">
        <v>42.68</v>
      </c>
      <c r="BU7" s="39">
        <v>55.6</v>
      </c>
      <c r="BV7" s="39">
        <v>54.43</v>
      </c>
      <c r="BW7" s="39">
        <v>53.81</v>
      </c>
      <c r="BX7" s="39">
        <v>53.62</v>
      </c>
      <c r="BY7" s="39">
        <v>53.41</v>
      </c>
      <c r="BZ7" s="39">
        <v>53.06</v>
      </c>
      <c r="CA7" s="39">
        <v>268.56</v>
      </c>
      <c r="CB7" s="39">
        <v>273.41000000000003</v>
      </c>
      <c r="CC7" s="39">
        <v>283.8</v>
      </c>
      <c r="CD7" s="39">
        <v>295.31</v>
      </c>
      <c r="CE7" s="39">
        <v>301.69</v>
      </c>
      <c r="CF7" s="39">
        <v>275.86</v>
      </c>
      <c r="CG7" s="39">
        <v>279.8</v>
      </c>
      <c r="CH7" s="39">
        <v>284.64999999999998</v>
      </c>
      <c r="CI7" s="39">
        <v>287.7</v>
      </c>
      <c r="CJ7" s="39">
        <v>277.39999999999998</v>
      </c>
      <c r="CK7" s="39">
        <v>314.83</v>
      </c>
      <c r="CL7" s="39">
        <v>64.849999999999994</v>
      </c>
      <c r="CM7" s="39">
        <v>64.61</v>
      </c>
      <c r="CN7" s="39">
        <v>63.69</v>
      </c>
      <c r="CO7" s="39">
        <v>63.54</v>
      </c>
      <c r="CP7" s="39">
        <v>61.26</v>
      </c>
      <c r="CQ7" s="39">
        <v>60.66</v>
      </c>
      <c r="CR7" s="39">
        <v>60.17</v>
      </c>
      <c r="CS7" s="39">
        <v>58.96</v>
      </c>
      <c r="CT7" s="39">
        <v>58.1</v>
      </c>
      <c r="CU7" s="39">
        <v>56.19</v>
      </c>
      <c r="CV7" s="39">
        <v>56.28</v>
      </c>
      <c r="CW7" s="39">
        <v>68.39</v>
      </c>
      <c r="CX7" s="39">
        <v>68.260000000000005</v>
      </c>
      <c r="CY7" s="39">
        <v>66.709999999999994</v>
      </c>
      <c r="CZ7" s="39">
        <v>65.89</v>
      </c>
      <c r="DA7" s="39">
        <v>68.09</v>
      </c>
      <c r="DB7" s="39">
        <v>77.319999999999993</v>
      </c>
      <c r="DC7" s="39">
        <v>76.680000000000007</v>
      </c>
      <c r="DD7" s="39">
        <v>76.58</v>
      </c>
      <c r="DE7" s="39">
        <v>76.69</v>
      </c>
      <c r="DF7" s="39">
        <v>77.180000000000007</v>
      </c>
      <c r="DG7" s="39">
        <v>74.94</v>
      </c>
      <c r="DH7" s="39"/>
      <c r="DI7" s="39"/>
      <c r="DJ7" s="39"/>
      <c r="DK7" s="39"/>
      <c r="DL7" s="39"/>
      <c r="DM7" s="39"/>
      <c r="DN7" s="39"/>
      <c r="DO7" s="39"/>
      <c r="DP7" s="39"/>
      <c r="DQ7" s="39"/>
      <c r="DR7" s="39"/>
      <c r="DS7" s="39"/>
      <c r="DT7" s="39"/>
      <c r="DU7" s="39"/>
      <c r="DV7" s="39"/>
      <c r="DW7" s="39"/>
      <c r="DX7" s="39"/>
      <c r="DY7" s="39"/>
      <c r="DZ7" s="39"/>
      <c r="EA7" s="39"/>
      <c r="EB7" s="39"/>
      <c r="EC7" s="39"/>
      <c r="ED7" s="39">
        <v>0.49</v>
      </c>
      <c r="EE7" s="39">
        <v>0.1</v>
      </c>
      <c r="EF7" s="39">
        <v>0</v>
      </c>
      <c r="EG7" s="39">
        <v>0</v>
      </c>
      <c r="EH7" s="39">
        <v>0</v>
      </c>
      <c r="EI7" s="39">
        <v>0.69</v>
      </c>
      <c r="EJ7" s="39">
        <v>0.89</v>
      </c>
      <c r="EK7" s="39">
        <v>0.98</v>
      </c>
      <c r="EL7" s="39">
        <v>0.76</v>
      </c>
      <c r="EM7" s="39">
        <v>0.8</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2018-02-14T01:25:55Z</cp:lastPrinted>
  <dcterms:created xsi:type="dcterms:W3CDTF">2017-12-25T01:44:46Z</dcterms:created>
  <dcterms:modified xsi:type="dcterms:W3CDTF">2018-02-14T01:35:36Z</dcterms:modified>
  <cp:category/>
</cp:coreProperties>
</file>