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vDluZVbmQQPC55gVKTbv3rN5TPybI5X2r84kBp/4YbTXyw4UWg66MboyCrdYYKHKE2TgAQLXtW2JunMMlQNg+A==" workbookSaltValue="Eoe3eruh42BglO9vmXWnxQ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ML77" i="4" s="1"/>
  <c r="DY7" i="5"/>
  <c r="LX77" i="4" s="1"/>
  <c r="DX7" i="5"/>
  <c r="DW7" i="5"/>
  <c r="DV7" i="5"/>
  <c r="KH77" i="4" s="1"/>
  <c r="DJ7" i="5"/>
  <c r="DI7" i="5"/>
  <c r="CV7" i="5"/>
  <c r="CU7" i="5"/>
  <c r="CT7" i="5"/>
  <c r="CS7" i="5"/>
  <c r="CR7" i="5"/>
  <c r="CQ7" i="5"/>
  <c r="ML53" i="4" s="1"/>
  <c r="CP7" i="5"/>
  <c r="LX53" i="4" s="1"/>
  <c r="CO7" i="5"/>
  <c r="CN7" i="5"/>
  <c r="CM7" i="5"/>
  <c r="KH53" i="4" s="1"/>
  <c r="CK7" i="5"/>
  <c r="IX54" i="4" s="1"/>
  <c r="CJ7" i="5"/>
  <c r="CI7" i="5"/>
  <c r="CH7" i="5"/>
  <c r="HH54" i="4" s="1"/>
  <c r="CG7" i="5"/>
  <c r="GT54" i="4" s="1"/>
  <c r="CF7" i="5"/>
  <c r="CE7" i="5"/>
  <c r="CD7" i="5"/>
  <c r="CC7" i="5"/>
  <c r="HH53" i="4" s="1"/>
  <c r="CB7" i="5"/>
  <c r="BZ7" i="5"/>
  <c r="BY7" i="5"/>
  <c r="EV54" i="4" s="1"/>
  <c r="BX7" i="5"/>
  <c r="EH54" i="4" s="1"/>
  <c r="BW7" i="5"/>
  <c r="BV7" i="5"/>
  <c r="BU7" i="5"/>
  <c r="BT7" i="5"/>
  <c r="EV53" i="4" s="1"/>
  <c r="BS7" i="5"/>
  <c r="BR7" i="5"/>
  <c r="BQ7" i="5"/>
  <c r="BO7" i="5"/>
  <c r="BV54" i="4" s="1"/>
  <c r="BN7" i="5"/>
  <c r="BM7" i="5"/>
  <c r="BL7" i="5"/>
  <c r="BK7" i="5"/>
  <c r="R54" i="4" s="1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AV7" i="5"/>
  <c r="AU7" i="5"/>
  <c r="AS7" i="5"/>
  <c r="FJ32" i="4" s="1"/>
  <c r="AR7" i="5"/>
  <c r="AQ7" i="5"/>
  <c r="AP7" i="5"/>
  <c r="DT32" i="4" s="1"/>
  <c r="AO7" i="5"/>
  <c r="DF32" i="4" s="1"/>
  <c r="AN7" i="5"/>
  <c r="AM7" i="5"/>
  <c r="AL7" i="5"/>
  <c r="AK7" i="5"/>
  <c r="DT31" i="4" s="1"/>
  <c r="AJ7" i="5"/>
  <c r="AH7" i="5"/>
  <c r="AG7" i="5"/>
  <c r="BH32" i="4" s="1"/>
  <c r="AF7" i="5"/>
  <c r="AT32" i="4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AQ10" i="4" s="1"/>
  <c r="O7" i="5"/>
  <c r="N7" i="5"/>
  <c r="M7" i="5"/>
  <c r="DU8" i="4" s="1"/>
  <c r="L7" i="5"/>
  <c r="CF8" i="4" s="1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D88" i="4"/>
  <c r="C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LJ77" i="4"/>
  <c r="KV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J54" i="4"/>
  <c r="HV54" i="4"/>
  <c r="FJ54" i="4"/>
  <c r="DT54" i="4"/>
  <c r="DF54" i="4"/>
  <c r="BH54" i="4"/>
  <c r="AT54" i="4"/>
  <c r="AF54" i="4"/>
  <c r="LJ53" i="4"/>
  <c r="KV53" i="4"/>
  <c r="IX53" i="4"/>
  <c r="IJ53" i="4"/>
  <c r="HV53" i="4"/>
  <c r="GT53" i="4"/>
  <c r="FJ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V32" i="4"/>
  <c r="EH32" i="4"/>
  <c r="BV32" i="4"/>
  <c r="AF32" i="4"/>
  <c r="R32" i="4"/>
  <c r="IX31" i="4"/>
  <c r="HV31" i="4"/>
  <c r="HH31" i="4"/>
  <c r="GT31" i="4"/>
  <c r="FJ31" i="4"/>
  <c r="EV31" i="4"/>
  <c r="EH31" i="4"/>
  <c r="DF31" i="4"/>
  <c r="BV31" i="4"/>
  <c r="BH31" i="4"/>
  <c r="AT31" i="4"/>
  <c r="AF31" i="4"/>
  <c r="R31" i="4"/>
  <c r="LO10" i="4"/>
  <c r="JV10" i="4"/>
  <c r="IC10" i="4"/>
  <c r="DU10" i="4"/>
  <c r="CF10" i="4"/>
  <c r="B10" i="4"/>
  <c r="LO8" i="4"/>
  <c r="JV8" i="4"/>
  <c r="IC8" i="4"/>
  <c r="AQ8" i="4"/>
  <c r="B8" i="4"/>
  <c r="IX76" i="4" l="1"/>
  <c r="ML52" i="4"/>
  <c r="BV30" i="4"/>
  <c r="IX52" i="4"/>
  <c r="IX30" i="4"/>
  <c r="BV76" i="4"/>
  <c r="FJ52" i="4"/>
  <c r="ML76" i="4"/>
  <c r="BV52" i="4"/>
  <c r="FJ30" i="4"/>
  <c r="C11" i="5"/>
  <c r="D11" i="5"/>
  <c r="E11" i="5"/>
  <c r="B11" i="5"/>
  <c r="AT76" i="4" l="1"/>
  <c r="EH52" i="4"/>
  <c r="LJ76" i="4"/>
  <c r="AT52" i="4"/>
  <c r="EH30" i="4"/>
  <c r="LJ52" i="4"/>
  <c r="AT30" i="4"/>
  <c r="HV76" i="4"/>
  <c r="HV52" i="4"/>
  <c r="HV30" i="4"/>
  <c r="AF76" i="4"/>
  <c r="DT52" i="4"/>
  <c r="HH30" i="4"/>
  <c r="AF52" i="4"/>
  <c r="KV76" i="4"/>
  <c r="DT30" i="4"/>
  <c r="HH76" i="4"/>
  <c r="KV52" i="4"/>
  <c r="AF30" i="4"/>
  <c r="HH52" i="4"/>
  <c r="GT76" i="4"/>
  <c r="KH52" i="4"/>
  <c r="GT52" i="4"/>
  <c r="DF52" i="4"/>
  <c r="R76" i="4"/>
  <c r="GT30" i="4"/>
  <c r="KH76" i="4"/>
  <c r="R52" i="4"/>
  <c r="DF30" i="4"/>
  <c r="R30" i="4"/>
  <c r="LX76" i="4"/>
  <c r="BH52" i="4"/>
  <c r="IJ76" i="4"/>
  <c r="LX52" i="4"/>
  <c r="BH30" i="4"/>
  <c r="IJ52" i="4"/>
  <c r="EV30" i="4"/>
  <c r="BH76" i="4"/>
  <c r="EV52" i="4"/>
  <c r="IJ30" i="4"/>
</calcChain>
</file>

<file path=xl/sharedStrings.xml><?xml version="1.0" encoding="utf-8"?>
<sst xmlns="http://schemas.openxmlformats.org/spreadsheetml/2006/main" count="313" uniqueCount="146">
  <si>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</si>
  <si>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</si>
  <si>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</si>
  <si>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</si>
  <si>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</si>
  <si>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</si>
  <si>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</si>
  <si>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</si>
  <si>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</si>
  <si>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</si>
  <si>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</si>
  <si>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</si>
  <si>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</si>
  <si>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</si>
  <si>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</si>
  <si>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</si>
  <si>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</si>
  <si>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</si>
  <si>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</si>
  <si>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</si>
  <si>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</si>
  <si>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</si>
  <si>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</si>
  <si>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</si>
  <si>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</si>
  <si>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</si>
  <si>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</si>
  <si>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</si>
  <si>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</si>
  <si>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</si>
  <si>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</si>
  <si>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</si>
  <si>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</si>
  <si>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</si>
  <si>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</si>
  <si>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</si>
  <si>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</si>
  <si>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</si>
  <si>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</si>
  <si>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</si>
  <si>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</si>
  <si>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</si>
  <si>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</si>
  <si>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</si>
  <si>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</si>
  <si>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</si>
  <si>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</si>
  <si>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</si>
  <si>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</si>
  <si>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</si>
  <si>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</si>
  <si>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</si>
  <si>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</si>
  <si>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</si>
  <si>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</si>
  <si>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</si>
  <si>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</si>
  <si>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</si>
  <si>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</si>
  <si>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</si>
  <si>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</si>
  <si>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</si>
  <si>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</si>
  <si>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</si>
  <si>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</si>
  <si>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</si>
  <si>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</si>
  <si>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</si>
  <si>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</si>
  <si>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</si>
  <si>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</si>
  <si>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</si>
  <si>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</si>
  <si>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</si>
  <si>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</si>
  <si>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</si>
  <si>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</si>
  <si>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</si>
  <si>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</si>
  <si>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</si>
  <si>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</si>
  <si>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</si>
  <si>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</si>
  <si>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</si>
  <si>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</si>
  <si>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</si>
  <si>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</si>
  <si>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</si>
  <si>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</si>
  <si>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</si>
  <si>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</si>
  <si>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</si>
  <si>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</si>
  <si>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</si>
  <si>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</si>
  <si>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</si>
  <si>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</si>
  <si>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</si>
  <si>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</si>
  <si>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</si>
  <si>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</si>
  <si>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</si>
  <si>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</si>
  <si>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</si>
  <si>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</si>
  <si>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</si>
  <si>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</si>
  <si>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</si>
  <si>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</si>
  <si>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</si>
  <si>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</si>
  <si>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</si>
  <si>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</si>
  <si>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</si>
  <si>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</si>
  <si>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</si>
  <si>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</si>
  <si>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</si>
  <si>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</si>
  <si>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</si>
  <si>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</si>
  <si>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</si>
  <si>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</si>
  <si>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</si>
  <si>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</si>
  <si>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</si>
  <si>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三重県　熊野市</t>
  </si>
  <si>
    <t>熊野市青年の家</t>
  </si>
  <si>
    <t>法非適用</t>
  </si>
  <si>
    <t>観光施設事業</t>
  </si>
  <si>
    <t>休養宿泊施設</t>
  </si>
  <si>
    <t>Ａ１Ｂ１</t>
  </si>
  <si>
    <t>該当数値なし</t>
  </si>
  <si>
    <t>導入なし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</si>
  <si>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</si>
  <si>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</si>
  <si>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</si>
  <si>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</si>
  <si>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</si>
  <si>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</si>
  <si>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</si>
  <si>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世界遺産 熊野古道をいかした観光集客及びソフトボールをはじめとするスポーツによる集客交流の推進を活性化策の1つとして掲げている本市において、低廉な料金設定は来訪者にとって有益であり、そのことが来訪者が増加している要因の１つとなっていることは否定できない。
　しかし、施設の収支は、料金設定が低廉であることから客単価が低く、財源不足分を一般会計からの繰入金に依存している現状にある。
　さらに、食事提供業者の撤退による宿泊者数の減少が見込まれており、収益状況はさらに悪化することが予想できる。</t>
    <rPh sb="1" eb="3">
      <t>セカイ</t>
    </rPh>
    <rPh sb="3" eb="5">
      <t>イサン</t>
    </rPh>
    <rPh sb="6" eb="8">
      <t>クマノ</t>
    </rPh>
    <rPh sb="8" eb="10">
      <t>コドウ</t>
    </rPh>
    <rPh sb="15" eb="17">
      <t>カンコウ</t>
    </rPh>
    <rPh sb="17" eb="19">
      <t>シュウキャク</t>
    </rPh>
    <rPh sb="19" eb="20">
      <t>オヨ</t>
    </rPh>
    <rPh sb="41" eb="43">
      <t>シュウキャク</t>
    </rPh>
    <rPh sb="43" eb="45">
      <t>コウリュウ</t>
    </rPh>
    <rPh sb="46" eb="48">
      <t>スイシン</t>
    </rPh>
    <rPh sb="49" eb="52">
      <t>カッセイカ</t>
    </rPh>
    <rPh sb="52" eb="53">
      <t>サク</t>
    </rPh>
    <rPh sb="59" eb="60">
      <t>カカ</t>
    </rPh>
    <rPh sb="64" eb="65">
      <t>ホン</t>
    </rPh>
    <rPh sb="65" eb="66">
      <t>シ</t>
    </rPh>
    <rPh sb="71" eb="73">
      <t>テイレン</t>
    </rPh>
    <rPh sb="74" eb="76">
      <t>リョウキン</t>
    </rPh>
    <rPh sb="76" eb="78">
      <t>セッテイ</t>
    </rPh>
    <rPh sb="79" eb="82">
      <t>ライホウシャ</t>
    </rPh>
    <rPh sb="86" eb="88">
      <t>ユウエキ</t>
    </rPh>
    <rPh sb="97" eb="100">
      <t>ライホウシャ</t>
    </rPh>
    <rPh sb="101" eb="103">
      <t>ゾウカ</t>
    </rPh>
    <rPh sb="107" eb="109">
      <t>ヨウイン</t>
    </rPh>
    <rPh sb="121" eb="123">
      <t>ヒテイ</t>
    </rPh>
    <rPh sb="134" eb="136">
      <t>シセツ</t>
    </rPh>
    <rPh sb="137" eb="139">
      <t>シュウシ</t>
    </rPh>
    <rPh sb="141" eb="143">
      <t>リョウキン</t>
    </rPh>
    <rPh sb="143" eb="145">
      <t>セッテイ</t>
    </rPh>
    <rPh sb="146" eb="148">
      <t>テイレン</t>
    </rPh>
    <rPh sb="155" eb="158">
      <t>キャクタンカ</t>
    </rPh>
    <rPh sb="159" eb="160">
      <t>ヒク</t>
    </rPh>
    <rPh sb="162" eb="164">
      <t>ザイゲン</t>
    </rPh>
    <rPh sb="164" eb="167">
      <t>フソクブン</t>
    </rPh>
    <rPh sb="168" eb="170">
      <t>イッパン</t>
    </rPh>
    <rPh sb="170" eb="172">
      <t>カイケイ</t>
    </rPh>
    <rPh sb="175" eb="177">
      <t>クリイレ</t>
    </rPh>
    <rPh sb="177" eb="178">
      <t>キン</t>
    </rPh>
    <rPh sb="179" eb="181">
      <t>イゾン</t>
    </rPh>
    <rPh sb="185" eb="187">
      <t>ゲンジョウ</t>
    </rPh>
    <rPh sb="197" eb="199">
      <t>ショクジ</t>
    </rPh>
    <rPh sb="199" eb="201">
      <t>テイキョウ</t>
    </rPh>
    <rPh sb="201" eb="203">
      <t>ギョウシャ</t>
    </rPh>
    <rPh sb="204" eb="206">
      <t>テッタイ</t>
    </rPh>
    <rPh sb="209" eb="212">
      <t>シュクハクシャ</t>
    </rPh>
    <rPh sb="212" eb="213">
      <t>スウ</t>
    </rPh>
    <rPh sb="214" eb="216">
      <t>ゲンショウ</t>
    </rPh>
    <rPh sb="217" eb="219">
      <t>ミコ</t>
    </rPh>
    <rPh sb="225" eb="227">
      <t>シュウエキ</t>
    </rPh>
    <rPh sb="227" eb="229">
      <t>ジョウキョウ</t>
    </rPh>
    <rPh sb="233" eb="235">
      <t>アッカ</t>
    </rPh>
    <rPh sb="240" eb="242">
      <t>ヨソウ</t>
    </rPh>
    <phoneticPr fontId="6"/>
  </si>
  <si>
    <t>　左図をみると本施設の利用の状況は概ね横ばいの状況であるが、今後、食事が提供できない状況が続くと、下降傾向となることが予想され、加えて、資産価値が低いことから民間譲渡は難しく、事業廃止を含めた検討が必要となる。</t>
    <rPh sb="1" eb="3">
      <t>サズ</t>
    </rPh>
    <rPh sb="7" eb="8">
      <t>ホン</t>
    </rPh>
    <rPh sb="8" eb="10">
      <t>シセツ</t>
    </rPh>
    <rPh sb="11" eb="13">
      <t>リヨウ</t>
    </rPh>
    <rPh sb="14" eb="16">
      <t>ジョウキョウ</t>
    </rPh>
    <rPh sb="17" eb="18">
      <t>オオム</t>
    </rPh>
    <rPh sb="19" eb="20">
      <t>ヨコ</t>
    </rPh>
    <rPh sb="23" eb="25">
      <t>ジョウキョウ</t>
    </rPh>
    <rPh sb="30" eb="32">
      <t>コンゴ</t>
    </rPh>
    <rPh sb="33" eb="35">
      <t>ショクジ</t>
    </rPh>
    <rPh sb="36" eb="38">
      <t>テイキョウ</t>
    </rPh>
    <rPh sb="42" eb="44">
      <t>ジョウキョウ</t>
    </rPh>
    <rPh sb="45" eb="46">
      <t>ツヅ</t>
    </rPh>
    <rPh sb="49" eb="51">
      <t>カコウ</t>
    </rPh>
    <rPh sb="51" eb="53">
      <t>ケイコウ</t>
    </rPh>
    <rPh sb="59" eb="61">
      <t>ヨソウ</t>
    </rPh>
    <rPh sb="64" eb="65">
      <t>クワ</t>
    </rPh>
    <rPh sb="68" eb="70">
      <t>シサン</t>
    </rPh>
    <rPh sb="70" eb="72">
      <t>カチ</t>
    </rPh>
    <rPh sb="73" eb="74">
      <t>ヒク</t>
    </rPh>
    <rPh sb="79" eb="81">
      <t>ミンカン</t>
    </rPh>
    <rPh sb="81" eb="83">
      <t>ジョウト</t>
    </rPh>
    <rPh sb="84" eb="85">
      <t>ムズカ</t>
    </rPh>
    <rPh sb="88" eb="90">
      <t>ジギョウ</t>
    </rPh>
    <rPh sb="90" eb="92">
      <t>ハイシ</t>
    </rPh>
    <rPh sb="93" eb="94">
      <t>フク</t>
    </rPh>
    <rPh sb="96" eb="98">
      <t>ケントウ</t>
    </rPh>
    <rPh sb="99" eb="101">
      <t>ヒツヨウ</t>
    </rPh>
    <phoneticPr fontId="6"/>
  </si>
  <si>
    <t>　上記の状況を踏まえ、事業の継続の可否を早急に判断することとしている。</t>
    <rPh sb="1" eb="3">
      <t>ジョウキ</t>
    </rPh>
    <rPh sb="4" eb="6">
      <t>ジョウキョウ</t>
    </rPh>
    <rPh sb="7" eb="8">
      <t>フ</t>
    </rPh>
    <rPh sb="11" eb="13">
      <t>ジギョウ</t>
    </rPh>
    <rPh sb="14" eb="16">
      <t>ケイゾク</t>
    </rPh>
    <rPh sb="17" eb="19">
      <t>カヒ</t>
    </rPh>
    <rPh sb="20" eb="22">
      <t>ソウキュウ</t>
    </rPh>
    <rPh sb="23" eb="25">
      <t>ハンダン</t>
    </rPh>
    <phoneticPr fontId="6"/>
  </si>
  <si>
    <t>　本施設は開設後５０年余り経過し、資産価値はなく、老朽化が著しいが、上記の収益状況を踏まえると、大規模な改修は実施できない。</t>
    <rPh sb="1" eb="2">
      <t>ホン</t>
    </rPh>
    <rPh sb="2" eb="4">
      <t>シセツ</t>
    </rPh>
    <rPh sb="5" eb="7">
      <t>カイセツ</t>
    </rPh>
    <rPh sb="7" eb="8">
      <t>ゴ</t>
    </rPh>
    <rPh sb="10" eb="12">
      <t>ネンアマ</t>
    </rPh>
    <rPh sb="13" eb="15">
      <t>ケイカ</t>
    </rPh>
    <rPh sb="17" eb="19">
      <t>シサン</t>
    </rPh>
    <rPh sb="19" eb="21">
      <t>カチ</t>
    </rPh>
    <rPh sb="25" eb="28">
      <t>ロウキュウカ</t>
    </rPh>
    <rPh sb="29" eb="30">
      <t>イチジル</t>
    </rPh>
    <rPh sb="34" eb="36">
      <t>ジョウキ</t>
    </rPh>
    <rPh sb="37" eb="39">
      <t>シュウエキ</t>
    </rPh>
    <rPh sb="39" eb="41">
      <t>ジョウキョウ</t>
    </rPh>
    <rPh sb="42" eb="43">
      <t>フ</t>
    </rPh>
    <rPh sb="48" eb="51">
      <t>ダイキボ</t>
    </rPh>
    <rPh sb="52" eb="54">
      <t>カイシュウ</t>
    </rPh>
    <rPh sb="55" eb="57">
      <t>ジッシ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</si>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</sst>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9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7" fillId="5" borderId="5" xfId="1" applyNumberFormat="1" applyFont="1" applyFill="1" applyBorder="1" applyAlignment="1" applyProtection="1">
      <alignment horizontal="center" vertical="center" shrinkToFi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403</c:v>
                </c:pt>
                <c:pt idx="1">
                  <c:v>547</c:v>
                </c:pt>
                <c:pt idx="2">
                  <c:v>409</c:v>
                </c:pt>
                <c:pt idx="3">
                  <c:v>776</c:v>
                </c:pt>
                <c:pt idx="4">
                  <c:v>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6112"/>
        <c:axId val="9060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6112"/>
        <c:axId val="90603520"/>
      </c:lineChart>
      <c:dateAx>
        <c:axId val="9058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3520"/>
        <c:crosses val="autoZero"/>
        <c:auto val="1"/>
        <c:lblOffset val="100"/>
        <c:baseTimeUnit val="years"/>
      </c:dateAx>
      <c:valAx>
        <c:axId val="9060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58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26208"/>
        <c:axId val="9215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26208"/>
        <c:axId val="92152960"/>
      </c:lineChart>
      <c:dateAx>
        <c:axId val="921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52960"/>
        <c:crosses val="autoZero"/>
        <c:auto val="1"/>
        <c:lblOffset val="100"/>
        <c:baseTimeUnit val="years"/>
      </c:dateAx>
      <c:valAx>
        <c:axId val="9215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12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3.32E-2</c:v>
                </c:pt>
                <c:pt idx="1">
                  <c:v>2.63E-2</c:v>
                </c:pt>
                <c:pt idx="2">
                  <c:v>2.4199999999999999E-2</c:v>
                </c:pt>
                <c:pt idx="3">
                  <c:v>1.29E-2</c:v>
                </c:pt>
                <c:pt idx="4">
                  <c:v>1.7100000000000001E-2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8672"/>
        <c:axId val="9219020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2.0000000000000001E-4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05824"/>
        <c:axId val="92191744"/>
      </c:lineChart>
      <c:dateAx>
        <c:axId val="92188672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2190208"/>
        <c:crosses val="autoZero"/>
        <c:auto val="1"/>
        <c:lblOffset val="100"/>
        <c:baseTimeUnit val="years"/>
      </c:dateAx>
      <c:valAx>
        <c:axId val="9219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2188672"/>
        <c:crosses val="autoZero"/>
        <c:crossBetween val="between"/>
      </c:valAx>
      <c:valAx>
        <c:axId val="9219174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2205824"/>
        <c:crosses val="max"/>
        <c:crossBetween val="between"/>
      </c:valAx>
      <c:dateAx>
        <c:axId val="9220582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2191744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20.7</c:v>
                </c:pt>
                <c:pt idx="2">
                  <c:v>14.6</c:v>
                </c:pt>
                <c:pt idx="3">
                  <c:v>28.1</c:v>
                </c:pt>
                <c:pt idx="4">
                  <c:v>10.8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55360"/>
        <c:axId val="9066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5360"/>
        <c:axId val="90669824"/>
      </c:lineChart>
      <c:dateAx>
        <c:axId val="906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69824"/>
        <c:crosses val="autoZero"/>
        <c:auto val="1"/>
        <c:lblOffset val="100"/>
        <c:baseTimeUnit val="years"/>
      </c:dateAx>
      <c:valAx>
        <c:axId val="9066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655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103.1</c:v>
                </c:pt>
                <c:pt idx="2">
                  <c:v>95.1</c:v>
                </c:pt>
                <c:pt idx="3">
                  <c:v>109.3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08224"/>
        <c:axId val="9071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08224"/>
        <c:axId val="90718592"/>
      </c:lineChart>
      <c:dateAx>
        <c:axId val="907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18592"/>
        <c:crosses val="autoZero"/>
        <c:auto val="1"/>
        <c:lblOffset val="100"/>
        <c:baseTimeUnit val="years"/>
      </c:dateAx>
      <c:valAx>
        <c:axId val="9071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070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-1014</c:v>
                </c:pt>
                <c:pt idx="1">
                  <c:v>-1052</c:v>
                </c:pt>
                <c:pt idx="2">
                  <c:v>-1005</c:v>
                </c:pt>
                <c:pt idx="3">
                  <c:v>-926</c:v>
                </c:pt>
                <c:pt idx="4">
                  <c:v>-716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56992"/>
        <c:axId val="9188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6992"/>
        <c:axId val="91881472"/>
      </c:lineChart>
      <c:dateAx>
        <c:axId val="9075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81472"/>
        <c:crosses val="autoZero"/>
        <c:auto val="1"/>
        <c:lblOffset val="100"/>
        <c:baseTimeUnit val="years"/>
      </c:dateAx>
      <c:valAx>
        <c:axId val="9188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075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-22.9</c:v>
                </c:pt>
                <c:pt idx="1">
                  <c:v>-21.4</c:v>
                </c:pt>
                <c:pt idx="2">
                  <c:v>-24.3</c:v>
                </c:pt>
                <c:pt idx="3">
                  <c:v>-23.2</c:v>
                </c:pt>
                <c:pt idx="4">
                  <c:v>-17.399999999999999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9120"/>
        <c:axId val="9191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9120"/>
        <c:axId val="91911296"/>
      </c:lineChart>
      <c:dateAx>
        <c:axId val="9190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11296"/>
        <c:crosses val="autoZero"/>
        <c:auto val="1"/>
        <c:lblOffset val="100"/>
        <c:baseTimeUnit val="years"/>
      </c:dateAx>
      <c:valAx>
        <c:axId val="9191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909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52.4</c:v>
                </c:pt>
                <c:pt idx="2">
                  <c:v>62.6</c:v>
                </c:pt>
                <c:pt idx="3">
                  <c:v>65</c:v>
                </c:pt>
                <c:pt idx="4">
                  <c:v>63.1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58272"/>
        <c:axId val="9196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58272"/>
        <c:axId val="91968640"/>
      </c:lineChart>
      <c:dateAx>
        <c:axId val="9195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68640"/>
        <c:crosses val="autoZero"/>
        <c:auto val="1"/>
        <c:lblOffset val="100"/>
        <c:baseTimeUnit val="years"/>
      </c:dateAx>
      <c:valAx>
        <c:axId val="9196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95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10.5</c:v>
                </c:pt>
                <c:pt idx="1">
                  <c:v>11.5</c:v>
                </c:pt>
                <c:pt idx="2">
                  <c:v>9.3000000000000007</c:v>
                </c:pt>
                <c:pt idx="3">
                  <c:v>9</c:v>
                </c:pt>
                <c:pt idx="4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4752"/>
        <c:axId val="9200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4752"/>
        <c:axId val="92001024"/>
      </c:lineChart>
      <c:dateAx>
        <c:axId val="9199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01024"/>
        <c:crosses val="autoZero"/>
        <c:auto val="1"/>
        <c:lblOffset val="100"/>
        <c:baseTimeUnit val="years"/>
      </c:dateAx>
      <c:valAx>
        <c:axId val="9200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994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4272"/>
        <c:axId val="9205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4272"/>
        <c:axId val="92056192"/>
      </c:lineChart>
      <c:dateAx>
        <c:axId val="9205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56192"/>
        <c:crosses val="autoZero"/>
        <c:auto val="1"/>
        <c:lblOffset val="100"/>
        <c:baseTimeUnit val="years"/>
      </c:dateAx>
      <c:valAx>
        <c:axId val="9205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05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6752"/>
        <c:axId val="9210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6752"/>
        <c:axId val="92108672"/>
      </c:lineChart>
      <c:dateAx>
        <c:axId val="9210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08672"/>
        <c:crosses val="autoZero"/>
        <c:auto val="1"/>
        <c:lblOffset val="100"/>
        <c:baseTimeUnit val="years"/>
      </c:dateAx>
      <c:valAx>
        <c:axId val="9210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106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85" zoomScaleNormal="85" zoomScaleSheetLayoutView="70" workbookViewId="0">
      <selection activeCell="AQ9" sqref="AQ9:CE9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 x14ac:dyDescent="0.15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 x14ac:dyDescent="0.15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 x14ac:dyDescent="0.15">
      <c r="A6" s="2"/>
      <c r="B6" s="83" t="str">
        <f>データ!H6&amp;"　"&amp;データ!I6</f>
        <v>三重県熊野市　熊野市青年の家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 x14ac:dyDescent="0.15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148" t="s">
        <v>145</v>
      </c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5">
        <f>データ!S7</f>
        <v>2180</v>
      </c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  <c r="IW8" s="95"/>
      <c r="IX8" s="95"/>
      <c r="IY8" s="95"/>
      <c r="IZ8" s="95"/>
      <c r="JA8" s="95"/>
      <c r="JB8" s="95"/>
      <c r="JC8" s="95"/>
      <c r="JD8" s="95"/>
      <c r="JE8" s="95"/>
      <c r="JF8" s="95"/>
      <c r="JG8" s="95"/>
      <c r="JH8" s="95"/>
      <c r="JI8" s="95"/>
      <c r="JJ8" s="95"/>
      <c r="JK8" s="95"/>
      <c r="JL8" s="95"/>
      <c r="JM8" s="95"/>
      <c r="JN8" s="95"/>
      <c r="JO8" s="95"/>
      <c r="JP8" s="95"/>
      <c r="JQ8" s="95"/>
      <c r="JR8" s="95"/>
      <c r="JS8" s="95"/>
      <c r="JT8" s="95"/>
      <c r="JU8" s="95"/>
      <c r="JV8" s="88" t="str">
        <f>データ!T7</f>
        <v>導入なし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0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 x14ac:dyDescent="0.15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6" t="s">
        <v>19</v>
      </c>
      <c r="NJ9" s="97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8" t="str">
        <f>データ!P7</f>
        <v>該当数値なし</v>
      </c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100"/>
      <c r="CF10" s="101">
        <f>データ!Q7</f>
        <v>526</v>
      </c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3"/>
      <c r="DU10" s="95">
        <f>データ!R7</f>
        <v>54</v>
      </c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無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50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無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4" t="s">
        <v>21</v>
      </c>
      <c r="NJ10" s="105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6" t="s">
        <v>23</v>
      </c>
      <c r="NJ11" s="106"/>
      <c r="NK11" s="106"/>
      <c r="NL11" s="106"/>
      <c r="NM11" s="106"/>
      <c r="NN11" s="106"/>
      <c r="NO11" s="106"/>
      <c r="NP11" s="106"/>
      <c r="NQ11" s="106"/>
      <c r="NR11" s="106"/>
      <c r="NS11" s="106"/>
      <c r="NT11" s="106"/>
      <c r="NU11" s="106"/>
      <c r="NV11" s="106"/>
      <c r="NW11" s="106"/>
    </row>
    <row r="12" spans="1:387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6"/>
      <c r="NJ12" s="106"/>
      <c r="NK12" s="106"/>
      <c r="NL12" s="106"/>
      <c r="NM12" s="106"/>
      <c r="NN12" s="106"/>
      <c r="NO12" s="106"/>
      <c r="NP12" s="106"/>
      <c r="NQ12" s="106"/>
      <c r="NR12" s="106"/>
      <c r="NS12" s="106"/>
      <c r="NT12" s="106"/>
      <c r="NU12" s="106"/>
      <c r="NV12" s="106"/>
      <c r="NW12" s="106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7"/>
      <c r="NJ13" s="107"/>
      <c r="NK13" s="107"/>
      <c r="NL13" s="107"/>
      <c r="NM13" s="107"/>
      <c r="NN13" s="107"/>
      <c r="NO13" s="107"/>
      <c r="NP13" s="107"/>
      <c r="NQ13" s="107"/>
      <c r="NR13" s="107"/>
      <c r="NS13" s="107"/>
      <c r="NT13" s="107"/>
      <c r="NU13" s="107"/>
      <c r="NV13" s="107"/>
      <c r="NW13" s="107"/>
    </row>
    <row r="14" spans="1:387" ht="13.5" customHeight="1" x14ac:dyDescent="0.15">
      <c r="A14" s="19"/>
      <c r="B14" s="7"/>
      <c r="C14" s="8"/>
      <c r="D14" s="8"/>
      <c r="E14" s="8"/>
      <c r="F14" s="8"/>
      <c r="G14" s="8"/>
      <c r="H14" s="108" t="s">
        <v>24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8"/>
      <c r="JO14" s="8"/>
      <c r="JP14" s="8"/>
      <c r="JQ14" s="8"/>
      <c r="JR14" s="8"/>
      <c r="JS14" s="8"/>
      <c r="JT14" s="110" t="s">
        <v>25</v>
      </c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  <c r="LQ14" s="108"/>
      <c r="LR14" s="108"/>
      <c r="LS14" s="108"/>
      <c r="LT14" s="108"/>
      <c r="LU14" s="108"/>
      <c r="LV14" s="108"/>
      <c r="LW14" s="108"/>
      <c r="LX14" s="108"/>
      <c r="LY14" s="108"/>
      <c r="LZ14" s="108"/>
      <c r="MA14" s="108"/>
      <c r="MB14" s="108"/>
      <c r="MC14" s="108"/>
      <c r="MD14" s="108"/>
      <c r="ME14" s="108"/>
      <c r="MF14" s="108"/>
      <c r="MG14" s="108"/>
      <c r="MH14" s="108"/>
      <c r="MI14" s="108"/>
      <c r="MJ14" s="108"/>
      <c r="MK14" s="108"/>
      <c r="ML14" s="108"/>
      <c r="MM14" s="108"/>
      <c r="MN14" s="108"/>
      <c r="MO14" s="108"/>
      <c r="MP14" s="108"/>
      <c r="MQ14" s="108"/>
      <c r="MR14" s="108"/>
      <c r="MS14" s="108"/>
      <c r="MT14" s="108"/>
      <c r="MU14" s="108"/>
      <c r="MV14" s="108"/>
      <c r="MW14" s="108"/>
      <c r="MX14" s="108"/>
      <c r="MY14" s="108"/>
      <c r="MZ14" s="108"/>
      <c r="NA14" s="108"/>
      <c r="NB14" s="108"/>
      <c r="NC14" s="108"/>
      <c r="ND14" s="108"/>
      <c r="NE14" s="108"/>
      <c r="NF14" s="108"/>
      <c r="NG14" s="111"/>
      <c r="NH14" s="2"/>
      <c r="NI14" s="114" t="s">
        <v>26</v>
      </c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6"/>
    </row>
    <row r="15" spans="1:387" ht="13.5" customHeight="1" x14ac:dyDescent="0.15">
      <c r="A15" s="2"/>
      <c r="B15" s="20"/>
      <c r="C15" s="21"/>
      <c r="D15" s="21"/>
      <c r="E15" s="21"/>
      <c r="F15" s="21"/>
      <c r="G15" s="21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21"/>
      <c r="JO15" s="21"/>
      <c r="JP15" s="21"/>
      <c r="JQ15" s="21"/>
      <c r="JR15" s="21"/>
      <c r="JS15" s="21"/>
      <c r="JT15" s="112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13"/>
      <c r="NH15" s="2"/>
      <c r="NI15" s="117" t="s">
        <v>141</v>
      </c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9"/>
    </row>
    <row r="16" spans="1:387" ht="13.5" customHeight="1" x14ac:dyDescent="0.15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7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9"/>
    </row>
    <row r="17" spans="1:387" ht="13.5" customHeight="1" x14ac:dyDescent="0.15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7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9"/>
    </row>
    <row r="18" spans="1:387" ht="13.5" customHeight="1" x14ac:dyDescent="0.15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7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9"/>
    </row>
    <row r="19" spans="1:387" ht="13.5" customHeight="1" x14ac:dyDescent="0.15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7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9"/>
    </row>
    <row r="20" spans="1:387" ht="13.5" customHeight="1" x14ac:dyDescent="0.15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7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9"/>
    </row>
    <row r="21" spans="1:387" ht="13.5" customHeight="1" x14ac:dyDescent="0.15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7"/>
      <c r="NJ21" s="118"/>
      <c r="NK21" s="118"/>
      <c r="NL21" s="118"/>
      <c r="NM21" s="118"/>
      <c r="NN21" s="118"/>
      <c r="NO21" s="118"/>
      <c r="NP21" s="118"/>
      <c r="NQ21" s="118"/>
      <c r="NR21" s="118"/>
      <c r="NS21" s="118"/>
      <c r="NT21" s="118"/>
      <c r="NU21" s="118"/>
      <c r="NV21" s="118"/>
      <c r="NW21" s="119"/>
    </row>
    <row r="22" spans="1:387" ht="13.5" customHeight="1" x14ac:dyDescent="0.15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7"/>
      <c r="NJ22" s="118"/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9"/>
    </row>
    <row r="23" spans="1:387" ht="13.5" customHeight="1" x14ac:dyDescent="0.15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7"/>
      <c r="NJ23" s="118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9"/>
    </row>
    <row r="24" spans="1:387" ht="13.5" customHeight="1" x14ac:dyDescent="0.15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7"/>
      <c r="NJ24" s="118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9"/>
    </row>
    <row r="25" spans="1:387" ht="13.5" customHeight="1" x14ac:dyDescent="0.15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7"/>
      <c r="NJ25" s="118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9"/>
    </row>
    <row r="26" spans="1:387" ht="13.5" customHeight="1" x14ac:dyDescent="0.15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7"/>
      <c r="NJ26" s="118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9"/>
    </row>
    <row r="27" spans="1:387" ht="13.5" customHeight="1" x14ac:dyDescent="0.15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7"/>
      <c r="NJ27" s="118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9"/>
    </row>
    <row r="28" spans="1:387" ht="13.5" customHeight="1" x14ac:dyDescent="0.15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7"/>
      <c r="NJ28" s="118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9"/>
    </row>
    <row r="29" spans="1:387" ht="13.5" customHeight="1" x14ac:dyDescent="0.15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7"/>
      <c r="NJ29" s="118"/>
      <c r="NK29" s="118"/>
      <c r="NL29" s="118"/>
      <c r="NM29" s="118"/>
      <c r="NN29" s="118"/>
      <c r="NO29" s="118"/>
      <c r="NP29" s="118"/>
      <c r="NQ29" s="118"/>
      <c r="NR29" s="118"/>
      <c r="NS29" s="118"/>
      <c r="NT29" s="118"/>
      <c r="NU29" s="118"/>
      <c r="NV29" s="118"/>
      <c r="NW29" s="119"/>
    </row>
    <row r="30" spans="1:387" ht="13.5" customHeight="1" x14ac:dyDescent="0.15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3">
        <f>データ!$B$11</f>
        <v>40909</v>
      </c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>
        <f>データ!$C$11</f>
        <v>41275</v>
      </c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>
        <f>データ!$D$11</f>
        <v>41640</v>
      </c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>
        <f>データ!$E$11</f>
        <v>42005</v>
      </c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>
        <f>データ!$F$11</f>
        <v>42370</v>
      </c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3">
        <f>データ!$B$11</f>
        <v>40909</v>
      </c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>
        <f>データ!$C$11</f>
        <v>41275</v>
      </c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>
        <f>データ!$D$11</f>
        <v>41640</v>
      </c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>
        <f>データ!$E$11</f>
        <v>42005</v>
      </c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>
        <f>データ!$F$11</f>
        <v>42370</v>
      </c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3">
        <f>データ!$B$11</f>
        <v>40909</v>
      </c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>
        <f>データ!$C$11</f>
        <v>41275</v>
      </c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>
        <f>データ!$D$11</f>
        <v>41640</v>
      </c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>
        <f>データ!$E$11</f>
        <v>42005</v>
      </c>
      <c r="IK30" s="123"/>
      <c r="IL30" s="123"/>
      <c r="IM30" s="123"/>
      <c r="IN30" s="123"/>
      <c r="IO30" s="123"/>
      <c r="IP30" s="123"/>
      <c r="IQ30" s="123"/>
      <c r="IR30" s="123"/>
      <c r="IS30" s="123"/>
      <c r="IT30" s="123"/>
      <c r="IU30" s="123"/>
      <c r="IV30" s="123"/>
      <c r="IW30" s="123"/>
      <c r="IX30" s="123">
        <f>データ!$F$11</f>
        <v>42370</v>
      </c>
      <c r="IY30" s="123"/>
      <c r="IZ30" s="123"/>
      <c r="JA30" s="123"/>
      <c r="JB30" s="123"/>
      <c r="JC30" s="123"/>
      <c r="JD30" s="123"/>
      <c r="JE30" s="123"/>
      <c r="JF30" s="123"/>
      <c r="JG30" s="123"/>
      <c r="JH30" s="123"/>
      <c r="JI30" s="123"/>
      <c r="JJ30" s="123"/>
      <c r="JK30" s="123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0"/>
      <c r="NJ30" s="121"/>
      <c r="NK30" s="121"/>
      <c r="NL30" s="121"/>
      <c r="NM30" s="121"/>
      <c r="NN30" s="121"/>
      <c r="NO30" s="121"/>
      <c r="NP30" s="121"/>
      <c r="NQ30" s="121"/>
      <c r="NR30" s="121"/>
      <c r="NS30" s="121"/>
      <c r="NT30" s="121"/>
      <c r="NU30" s="121"/>
      <c r="NV30" s="121"/>
      <c r="NW30" s="122"/>
    </row>
    <row r="31" spans="1:387" ht="13.5" customHeight="1" x14ac:dyDescent="0.15">
      <c r="A31" s="2"/>
      <c r="B31" s="22"/>
      <c r="C31" s="5"/>
      <c r="D31" s="5"/>
      <c r="E31" s="5"/>
      <c r="F31" s="5"/>
      <c r="I31" s="124" t="s">
        <v>27</v>
      </c>
      <c r="J31" s="124"/>
      <c r="K31" s="124"/>
      <c r="L31" s="124"/>
      <c r="M31" s="124"/>
      <c r="N31" s="124"/>
      <c r="O31" s="124"/>
      <c r="P31" s="124"/>
      <c r="Q31" s="124"/>
      <c r="R31" s="125">
        <f>データ!Y7</f>
        <v>96.7</v>
      </c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>
        <f>データ!Z7</f>
        <v>103.1</v>
      </c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>
        <f>データ!AA7</f>
        <v>95.1</v>
      </c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>
        <f>データ!AB7</f>
        <v>109.3</v>
      </c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>
        <f>データ!AC7</f>
        <v>96</v>
      </c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4" t="s">
        <v>27</v>
      </c>
      <c r="CX31" s="124"/>
      <c r="CY31" s="124"/>
      <c r="CZ31" s="124"/>
      <c r="DA31" s="124"/>
      <c r="DB31" s="124"/>
      <c r="DC31" s="124"/>
      <c r="DD31" s="124"/>
      <c r="DE31" s="124"/>
      <c r="DF31" s="125">
        <f>データ!AJ7</f>
        <v>15.3</v>
      </c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>
        <f>データ!AK7</f>
        <v>20.7</v>
      </c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>
        <f>データ!AL7</f>
        <v>14.6</v>
      </c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>
        <f>データ!AM7</f>
        <v>28.1</v>
      </c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>
        <f>データ!AN7</f>
        <v>10.8</v>
      </c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4" t="s">
        <v>27</v>
      </c>
      <c r="GL31" s="124"/>
      <c r="GM31" s="124"/>
      <c r="GN31" s="124"/>
      <c r="GO31" s="124"/>
      <c r="GP31" s="124"/>
      <c r="GQ31" s="124"/>
      <c r="GR31" s="124"/>
      <c r="GS31" s="124"/>
      <c r="GT31" s="126">
        <f>データ!AU7</f>
        <v>403</v>
      </c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>
        <f>データ!AV7</f>
        <v>547</v>
      </c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>
        <f>データ!AW7</f>
        <v>409</v>
      </c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>
        <f>データ!AX7</f>
        <v>776</v>
      </c>
      <c r="IK31" s="126"/>
      <c r="IL31" s="126"/>
      <c r="IM31" s="126"/>
      <c r="IN31" s="126"/>
      <c r="IO31" s="126"/>
      <c r="IP31" s="126"/>
      <c r="IQ31" s="126"/>
      <c r="IR31" s="126"/>
      <c r="IS31" s="126"/>
      <c r="IT31" s="126"/>
      <c r="IU31" s="126"/>
      <c r="IV31" s="126"/>
      <c r="IW31" s="126"/>
      <c r="IX31" s="126">
        <f>データ!AY7</f>
        <v>282</v>
      </c>
      <c r="IY31" s="126"/>
      <c r="IZ31" s="126"/>
      <c r="JA31" s="126"/>
      <c r="JB31" s="126"/>
      <c r="JC31" s="126"/>
      <c r="JD31" s="126"/>
      <c r="JE31" s="126"/>
      <c r="JF31" s="126"/>
      <c r="JG31" s="126"/>
      <c r="JH31" s="126"/>
      <c r="JI31" s="126"/>
      <c r="JJ31" s="126"/>
      <c r="JK31" s="126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4" t="s">
        <v>28</v>
      </c>
      <c r="NJ31" s="115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6"/>
    </row>
    <row r="32" spans="1:387" ht="13.5" customHeight="1" x14ac:dyDescent="0.15">
      <c r="A32" s="2"/>
      <c r="B32" s="22"/>
      <c r="C32" s="5"/>
      <c r="D32" s="5"/>
      <c r="E32" s="5"/>
      <c r="F32" s="5"/>
      <c r="G32" s="5"/>
      <c r="H32" s="5"/>
      <c r="I32" s="124" t="s">
        <v>29</v>
      </c>
      <c r="J32" s="124"/>
      <c r="K32" s="124"/>
      <c r="L32" s="124"/>
      <c r="M32" s="124"/>
      <c r="N32" s="124"/>
      <c r="O32" s="124"/>
      <c r="P32" s="124"/>
      <c r="Q32" s="124"/>
      <c r="R32" s="125">
        <f>データ!AD7</f>
        <v>84.2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>
        <f>データ!AE7</f>
        <v>87.8</v>
      </c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>
        <f>データ!AF7</f>
        <v>89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>
        <f>データ!AG7</f>
        <v>93</v>
      </c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>
        <f>データ!AH7</f>
        <v>89.8</v>
      </c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4" t="s">
        <v>29</v>
      </c>
      <c r="CX32" s="124"/>
      <c r="CY32" s="124"/>
      <c r="CZ32" s="124"/>
      <c r="DA32" s="124"/>
      <c r="DB32" s="124"/>
      <c r="DC32" s="124"/>
      <c r="DD32" s="124"/>
      <c r="DE32" s="124"/>
      <c r="DF32" s="125">
        <f>データ!AO7</f>
        <v>36.5</v>
      </c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>
        <f>データ!AP7</f>
        <v>34.1</v>
      </c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>
        <f>データ!AQ7</f>
        <v>41.2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>
        <f>データ!AR7</f>
        <v>37.299999999999997</v>
      </c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>
        <f>データ!AS7</f>
        <v>38.9</v>
      </c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4" t="s">
        <v>29</v>
      </c>
      <c r="GL32" s="124"/>
      <c r="GM32" s="124"/>
      <c r="GN32" s="124"/>
      <c r="GO32" s="124"/>
      <c r="GP32" s="124"/>
      <c r="GQ32" s="124"/>
      <c r="GR32" s="124"/>
      <c r="GS32" s="124"/>
      <c r="GT32" s="126">
        <f>データ!AZ7</f>
        <v>16675</v>
      </c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>
        <f>データ!BA7</f>
        <v>27599</v>
      </c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>
        <f>データ!BB7</f>
        <v>4581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>
        <f>データ!BC7</f>
        <v>41279</v>
      </c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>
        <f>データ!BD7</f>
        <v>19759</v>
      </c>
      <c r="IY32" s="126"/>
      <c r="IZ32" s="126"/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17" t="s">
        <v>144</v>
      </c>
      <c r="NJ32" s="118"/>
      <c r="NK32" s="118"/>
      <c r="NL32" s="118"/>
      <c r="NM32" s="118"/>
      <c r="NN32" s="118"/>
      <c r="NO32" s="118"/>
      <c r="NP32" s="118"/>
      <c r="NQ32" s="118"/>
      <c r="NR32" s="118"/>
      <c r="NS32" s="118"/>
      <c r="NT32" s="118"/>
      <c r="NU32" s="118"/>
      <c r="NV32" s="118"/>
      <c r="NW32" s="119"/>
    </row>
    <row r="33" spans="1:387" ht="13.5" customHeight="1" x14ac:dyDescent="0.15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17"/>
      <c r="NJ33" s="118"/>
      <c r="NK33" s="118"/>
      <c r="NL33" s="118"/>
      <c r="NM33" s="118"/>
      <c r="NN33" s="118"/>
      <c r="NO33" s="118"/>
      <c r="NP33" s="118"/>
      <c r="NQ33" s="118"/>
      <c r="NR33" s="118"/>
      <c r="NS33" s="118"/>
      <c r="NT33" s="118"/>
      <c r="NU33" s="118"/>
      <c r="NV33" s="118"/>
      <c r="NW33" s="119"/>
    </row>
    <row r="34" spans="1:387" ht="13.5" customHeight="1" x14ac:dyDescent="0.15">
      <c r="A34" s="2"/>
      <c r="B34" s="22"/>
      <c r="C34" s="24"/>
      <c r="D34" s="5"/>
      <c r="E34" s="5"/>
      <c r="F34" s="5"/>
      <c r="G34" s="5"/>
      <c r="H34" s="127" t="s">
        <v>30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5"/>
      <c r="CN34" s="5"/>
      <c r="CO34" s="5"/>
      <c r="CP34" s="5"/>
      <c r="CQ34" s="5"/>
      <c r="CR34" s="5"/>
      <c r="CS34" s="5"/>
      <c r="CT34" s="5"/>
      <c r="CU34" s="5"/>
      <c r="CV34" s="127" t="s">
        <v>31</v>
      </c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24"/>
      <c r="GB34" s="24"/>
      <c r="GC34" s="24"/>
      <c r="GD34" s="24"/>
      <c r="GE34" s="24"/>
      <c r="GF34" s="24"/>
      <c r="GG34" s="24"/>
      <c r="GH34" s="24"/>
      <c r="GI34" s="24"/>
      <c r="GJ34" s="127" t="s">
        <v>32</v>
      </c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  <c r="IW34" s="127"/>
      <c r="IX34" s="127"/>
      <c r="IY34" s="127"/>
      <c r="IZ34" s="127"/>
      <c r="JA34" s="127"/>
      <c r="JB34" s="127"/>
      <c r="JC34" s="127"/>
      <c r="JD34" s="127"/>
      <c r="JE34" s="127"/>
      <c r="JF34" s="127"/>
      <c r="JG34" s="127"/>
      <c r="JH34" s="127"/>
      <c r="JI34" s="127"/>
      <c r="JJ34" s="127"/>
      <c r="JK34" s="127"/>
      <c r="JL34" s="127"/>
      <c r="JM34" s="127"/>
      <c r="JN34" s="127"/>
      <c r="JO34" s="5"/>
      <c r="JP34" s="5"/>
      <c r="JQ34" s="5"/>
      <c r="JR34" s="5"/>
      <c r="JS34" s="5"/>
      <c r="JT34" s="128" t="s">
        <v>33</v>
      </c>
      <c r="JU34" s="127"/>
      <c r="JV34" s="127"/>
      <c r="JW34" s="127"/>
      <c r="JX34" s="127"/>
      <c r="JY34" s="127"/>
      <c r="JZ34" s="127"/>
      <c r="KA34" s="127"/>
      <c r="KB34" s="127"/>
      <c r="KC34" s="127"/>
      <c r="KD34" s="127"/>
      <c r="KE34" s="127"/>
      <c r="KF34" s="127"/>
      <c r="KG34" s="127"/>
      <c r="KH34" s="127"/>
      <c r="KI34" s="127"/>
      <c r="KJ34" s="127"/>
      <c r="KK34" s="127"/>
      <c r="KL34" s="127"/>
      <c r="KM34" s="127"/>
      <c r="KN34" s="127"/>
      <c r="KO34" s="127"/>
      <c r="KP34" s="127"/>
      <c r="KQ34" s="127"/>
      <c r="KR34" s="127"/>
      <c r="KS34" s="127"/>
      <c r="KT34" s="127"/>
      <c r="KU34" s="127"/>
      <c r="KV34" s="127"/>
      <c r="KW34" s="127"/>
      <c r="KX34" s="127"/>
      <c r="KY34" s="127"/>
      <c r="KZ34" s="127"/>
      <c r="LA34" s="127"/>
      <c r="LB34" s="127"/>
      <c r="LC34" s="127"/>
      <c r="LD34" s="127"/>
      <c r="LE34" s="127"/>
      <c r="LF34" s="127"/>
      <c r="LG34" s="127"/>
      <c r="LH34" s="127"/>
      <c r="LI34" s="127"/>
      <c r="LJ34" s="127"/>
      <c r="LK34" s="127"/>
      <c r="LL34" s="127"/>
      <c r="LM34" s="127"/>
      <c r="LN34" s="127"/>
      <c r="LO34" s="127"/>
      <c r="LP34" s="127"/>
      <c r="LQ34" s="127"/>
      <c r="LR34" s="127"/>
      <c r="LS34" s="127"/>
      <c r="LT34" s="127"/>
      <c r="LU34" s="127"/>
      <c r="LV34" s="127"/>
      <c r="LW34" s="127"/>
      <c r="LX34" s="127"/>
      <c r="LY34" s="127"/>
      <c r="LZ34" s="127"/>
      <c r="MA34" s="127"/>
      <c r="MB34" s="127"/>
      <c r="MC34" s="127"/>
      <c r="MD34" s="127"/>
      <c r="ME34" s="127"/>
      <c r="MF34" s="127"/>
      <c r="MG34" s="127"/>
      <c r="MH34" s="127"/>
      <c r="MI34" s="127"/>
      <c r="MJ34" s="127"/>
      <c r="MK34" s="127"/>
      <c r="ML34" s="127"/>
      <c r="MM34" s="127"/>
      <c r="MN34" s="127"/>
      <c r="MO34" s="127"/>
      <c r="MP34" s="127"/>
      <c r="MQ34" s="127"/>
      <c r="MR34" s="127"/>
      <c r="MS34" s="127"/>
      <c r="MT34" s="127"/>
      <c r="MU34" s="127"/>
      <c r="MV34" s="127"/>
      <c r="MW34" s="127"/>
      <c r="MX34" s="127"/>
      <c r="MY34" s="127"/>
      <c r="MZ34" s="127"/>
      <c r="NA34" s="127"/>
      <c r="NB34" s="127"/>
      <c r="NC34" s="127"/>
      <c r="ND34" s="127"/>
      <c r="NE34" s="127"/>
      <c r="NF34" s="127"/>
      <c r="NG34" s="129"/>
      <c r="NH34" s="2"/>
      <c r="NI34" s="117"/>
      <c r="NJ34" s="118"/>
      <c r="NK34" s="118"/>
      <c r="NL34" s="118"/>
      <c r="NM34" s="118"/>
      <c r="NN34" s="118"/>
      <c r="NO34" s="118"/>
      <c r="NP34" s="118"/>
      <c r="NQ34" s="118"/>
      <c r="NR34" s="118"/>
      <c r="NS34" s="118"/>
      <c r="NT34" s="118"/>
      <c r="NU34" s="118"/>
      <c r="NV34" s="118"/>
      <c r="NW34" s="119"/>
    </row>
    <row r="35" spans="1:387" ht="13.5" customHeight="1" x14ac:dyDescent="0.15">
      <c r="A35" s="2"/>
      <c r="B35" s="22"/>
      <c r="C35" s="24"/>
      <c r="D35" s="5"/>
      <c r="E35" s="5"/>
      <c r="F35" s="5"/>
      <c r="G35" s="5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5"/>
      <c r="CN35" s="5"/>
      <c r="CO35" s="5"/>
      <c r="CP35" s="5"/>
      <c r="CQ35" s="5"/>
      <c r="CR35" s="5"/>
      <c r="CS35" s="5"/>
      <c r="CT35" s="5"/>
      <c r="CU35" s="5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24"/>
      <c r="GB35" s="24"/>
      <c r="GC35" s="24"/>
      <c r="GD35" s="24"/>
      <c r="GE35" s="24"/>
      <c r="GF35" s="24"/>
      <c r="GG35" s="24"/>
      <c r="GH35" s="24"/>
      <c r="GI35" s="24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  <c r="IW35" s="127"/>
      <c r="IX35" s="127"/>
      <c r="IY35" s="127"/>
      <c r="IZ35" s="127"/>
      <c r="JA35" s="127"/>
      <c r="JB35" s="127"/>
      <c r="JC35" s="127"/>
      <c r="JD35" s="127"/>
      <c r="JE35" s="127"/>
      <c r="JF35" s="127"/>
      <c r="JG35" s="127"/>
      <c r="JH35" s="127"/>
      <c r="JI35" s="127"/>
      <c r="JJ35" s="127"/>
      <c r="JK35" s="127"/>
      <c r="JL35" s="127"/>
      <c r="JM35" s="127"/>
      <c r="JN35" s="127"/>
      <c r="JO35" s="5"/>
      <c r="JP35" s="5"/>
      <c r="JQ35" s="5"/>
      <c r="JR35" s="5"/>
      <c r="JS35" s="5"/>
      <c r="JT35" s="104"/>
      <c r="JU35" s="105"/>
      <c r="JV35" s="105"/>
      <c r="JW35" s="105"/>
      <c r="JX35" s="105"/>
      <c r="JY35" s="105"/>
      <c r="JZ35" s="105"/>
      <c r="KA35" s="105"/>
      <c r="KB35" s="105"/>
      <c r="KC35" s="105"/>
      <c r="KD35" s="105"/>
      <c r="KE35" s="105"/>
      <c r="KF35" s="105"/>
      <c r="KG35" s="105"/>
      <c r="KH35" s="105"/>
      <c r="KI35" s="105"/>
      <c r="KJ35" s="105"/>
      <c r="KK35" s="105"/>
      <c r="KL35" s="105"/>
      <c r="KM35" s="105"/>
      <c r="KN35" s="105"/>
      <c r="KO35" s="105"/>
      <c r="KP35" s="105"/>
      <c r="KQ35" s="105"/>
      <c r="KR35" s="105"/>
      <c r="KS35" s="105"/>
      <c r="KT35" s="105"/>
      <c r="KU35" s="105"/>
      <c r="KV35" s="105"/>
      <c r="KW35" s="105"/>
      <c r="KX35" s="105"/>
      <c r="KY35" s="105"/>
      <c r="KZ35" s="105"/>
      <c r="LA35" s="105"/>
      <c r="LB35" s="105"/>
      <c r="LC35" s="105"/>
      <c r="LD35" s="105"/>
      <c r="LE35" s="105"/>
      <c r="LF35" s="105"/>
      <c r="LG35" s="105"/>
      <c r="LH35" s="105"/>
      <c r="LI35" s="105"/>
      <c r="LJ35" s="105"/>
      <c r="LK35" s="105"/>
      <c r="LL35" s="105"/>
      <c r="LM35" s="105"/>
      <c r="LN35" s="105"/>
      <c r="LO35" s="105"/>
      <c r="LP35" s="105"/>
      <c r="LQ35" s="105"/>
      <c r="LR35" s="105"/>
      <c r="LS35" s="105"/>
      <c r="LT35" s="105"/>
      <c r="LU35" s="105"/>
      <c r="LV35" s="105"/>
      <c r="LW35" s="105"/>
      <c r="LX35" s="105"/>
      <c r="LY35" s="105"/>
      <c r="LZ35" s="105"/>
      <c r="MA35" s="105"/>
      <c r="MB35" s="105"/>
      <c r="MC35" s="105"/>
      <c r="MD35" s="105"/>
      <c r="ME35" s="105"/>
      <c r="MF35" s="105"/>
      <c r="MG35" s="105"/>
      <c r="MH35" s="105"/>
      <c r="MI35" s="105"/>
      <c r="MJ35" s="105"/>
      <c r="MK35" s="105"/>
      <c r="ML35" s="105"/>
      <c r="MM35" s="105"/>
      <c r="MN35" s="105"/>
      <c r="MO35" s="105"/>
      <c r="MP35" s="105"/>
      <c r="MQ35" s="105"/>
      <c r="MR35" s="105"/>
      <c r="MS35" s="105"/>
      <c r="MT35" s="105"/>
      <c r="MU35" s="105"/>
      <c r="MV35" s="105"/>
      <c r="MW35" s="105"/>
      <c r="MX35" s="105"/>
      <c r="MY35" s="105"/>
      <c r="MZ35" s="105"/>
      <c r="NA35" s="105"/>
      <c r="NB35" s="105"/>
      <c r="NC35" s="105"/>
      <c r="ND35" s="105"/>
      <c r="NE35" s="105"/>
      <c r="NF35" s="105"/>
      <c r="NG35" s="130"/>
      <c r="NH35" s="2"/>
      <c r="NI35" s="117"/>
      <c r="NJ35" s="118"/>
      <c r="NK35" s="118"/>
      <c r="NL35" s="118"/>
      <c r="NM35" s="118"/>
      <c r="NN35" s="118"/>
      <c r="NO35" s="118"/>
      <c r="NP35" s="118"/>
      <c r="NQ35" s="118"/>
      <c r="NR35" s="118"/>
      <c r="NS35" s="118"/>
      <c r="NT35" s="118"/>
      <c r="NU35" s="118"/>
      <c r="NV35" s="118"/>
      <c r="NW35" s="119"/>
    </row>
    <row r="36" spans="1:387" ht="13.5" customHeight="1" x14ac:dyDescent="0.15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17"/>
      <c r="NJ36" s="118"/>
      <c r="NK36" s="118"/>
      <c r="NL36" s="118"/>
      <c r="NM36" s="118"/>
      <c r="NN36" s="118"/>
      <c r="NO36" s="118"/>
      <c r="NP36" s="118"/>
      <c r="NQ36" s="118"/>
      <c r="NR36" s="118"/>
      <c r="NS36" s="118"/>
      <c r="NT36" s="118"/>
      <c r="NU36" s="118"/>
      <c r="NV36" s="118"/>
      <c r="NW36" s="119"/>
    </row>
    <row r="37" spans="1:387" ht="13.5" customHeight="1" x14ac:dyDescent="0.15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17"/>
      <c r="NJ37" s="118"/>
      <c r="NK37" s="118"/>
      <c r="NL37" s="118"/>
      <c r="NM37" s="118"/>
      <c r="NN37" s="118"/>
      <c r="NO37" s="118"/>
      <c r="NP37" s="118"/>
      <c r="NQ37" s="118"/>
      <c r="NR37" s="118"/>
      <c r="NS37" s="118"/>
      <c r="NT37" s="118"/>
      <c r="NU37" s="118"/>
      <c r="NV37" s="118"/>
      <c r="NW37" s="119"/>
    </row>
    <row r="38" spans="1:387" ht="13.5" customHeight="1" x14ac:dyDescent="0.15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17"/>
      <c r="NJ38" s="118"/>
      <c r="NK38" s="118"/>
      <c r="NL38" s="118"/>
      <c r="NM38" s="118"/>
      <c r="NN38" s="118"/>
      <c r="NO38" s="118"/>
      <c r="NP38" s="118"/>
      <c r="NQ38" s="118"/>
      <c r="NR38" s="118"/>
      <c r="NS38" s="118"/>
      <c r="NT38" s="118"/>
      <c r="NU38" s="118"/>
      <c r="NV38" s="118"/>
      <c r="NW38" s="119"/>
    </row>
    <row r="39" spans="1:387" ht="13.5" customHeight="1" x14ac:dyDescent="0.15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17"/>
      <c r="NJ39" s="118"/>
      <c r="NK39" s="118"/>
      <c r="NL39" s="118"/>
      <c r="NM39" s="118"/>
      <c r="NN39" s="118"/>
      <c r="NO39" s="118"/>
      <c r="NP39" s="118"/>
      <c r="NQ39" s="118"/>
      <c r="NR39" s="118"/>
      <c r="NS39" s="118"/>
      <c r="NT39" s="118"/>
      <c r="NU39" s="118"/>
      <c r="NV39" s="118"/>
      <c r="NW39" s="119"/>
    </row>
    <row r="40" spans="1:387" ht="13.5" customHeight="1" x14ac:dyDescent="0.15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17"/>
      <c r="NJ40" s="118"/>
      <c r="NK40" s="118"/>
      <c r="NL40" s="118"/>
      <c r="NM40" s="118"/>
      <c r="NN40" s="118"/>
      <c r="NO40" s="118"/>
      <c r="NP40" s="118"/>
      <c r="NQ40" s="118"/>
      <c r="NR40" s="118"/>
      <c r="NS40" s="118"/>
      <c r="NT40" s="118"/>
      <c r="NU40" s="118"/>
      <c r="NV40" s="118"/>
      <c r="NW40" s="119"/>
    </row>
    <row r="41" spans="1:387" ht="13.5" customHeight="1" x14ac:dyDescent="0.15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17"/>
      <c r="NJ41" s="118"/>
      <c r="NK41" s="118"/>
      <c r="NL41" s="118"/>
      <c r="NM41" s="118"/>
      <c r="NN41" s="118"/>
      <c r="NO41" s="118"/>
      <c r="NP41" s="118"/>
      <c r="NQ41" s="118"/>
      <c r="NR41" s="118"/>
      <c r="NS41" s="118"/>
      <c r="NT41" s="118"/>
      <c r="NU41" s="118"/>
      <c r="NV41" s="118"/>
      <c r="NW41" s="119"/>
    </row>
    <row r="42" spans="1:387" ht="13.5" customHeight="1" x14ac:dyDescent="0.15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17"/>
      <c r="NJ42" s="118"/>
      <c r="NK42" s="118"/>
      <c r="NL42" s="118"/>
      <c r="NM42" s="118"/>
      <c r="NN42" s="118"/>
      <c r="NO42" s="118"/>
      <c r="NP42" s="118"/>
      <c r="NQ42" s="118"/>
      <c r="NR42" s="118"/>
      <c r="NS42" s="118"/>
      <c r="NT42" s="118"/>
      <c r="NU42" s="118"/>
      <c r="NV42" s="118"/>
      <c r="NW42" s="119"/>
    </row>
    <row r="43" spans="1:387" ht="13.5" customHeight="1" x14ac:dyDescent="0.15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17"/>
      <c r="NJ43" s="118"/>
      <c r="NK43" s="118"/>
      <c r="NL43" s="118"/>
      <c r="NM43" s="118"/>
      <c r="NN43" s="118"/>
      <c r="NO43" s="118"/>
      <c r="NP43" s="118"/>
      <c r="NQ43" s="118"/>
      <c r="NR43" s="118"/>
      <c r="NS43" s="118"/>
      <c r="NT43" s="118"/>
      <c r="NU43" s="118"/>
      <c r="NV43" s="118"/>
      <c r="NW43" s="119"/>
    </row>
    <row r="44" spans="1:387" ht="13.5" customHeight="1" x14ac:dyDescent="0.15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17"/>
      <c r="NJ44" s="118"/>
      <c r="NK44" s="118"/>
      <c r="NL44" s="118"/>
      <c r="NM44" s="118"/>
      <c r="NN44" s="118"/>
      <c r="NO44" s="118"/>
      <c r="NP44" s="118"/>
      <c r="NQ44" s="118"/>
      <c r="NR44" s="118"/>
      <c r="NS44" s="118"/>
      <c r="NT44" s="118"/>
      <c r="NU44" s="118"/>
      <c r="NV44" s="118"/>
      <c r="NW44" s="119"/>
    </row>
    <row r="45" spans="1:387" ht="13.5" customHeight="1" x14ac:dyDescent="0.15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17"/>
      <c r="NJ45" s="118"/>
      <c r="NK45" s="118"/>
      <c r="NL45" s="118"/>
      <c r="NM45" s="118"/>
      <c r="NN45" s="118"/>
      <c r="NO45" s="118"/>
      <c r="NP45" s="118"/>
      <c r="NQ45" s="118"/>
      <c r="NR45" s="118"/>
      <c r="NS45" s="118"/>
      <c r="NT45" s="118"/>
      <c r="NU45" s="118"/>
      <c r="NV45" s="118"/>
      <c r="NW45" s="119"/>
    </row>
    <row r="46" spans="1:387" ht="13.5" customHeight="1" x14ac:dyDescent="0.15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17"/>
      <c r="NJ46" s="118"/>
      <c r="NK46" s="118"/>
      <c r="NL46" s="118"/>
      <c r="NM46" s="118"/>
      <c r="NN46" s="118"/>
      <c r="NO46" s="118"/>
      <c r="NP46" s="118"/>
      <c r="NQ46" s="118"/>
      <c r="NR46" s="118"/>
      <c r="NS46" s="118"/>
      <c r="NT46" s="118"/>
      <c r="NU46" s="118"/>
      <c r="NV46" s="118"/>
      <c r="NW46" s="119"/>
    </row>
    <row r="47" spans="1:387" ht="13.5" customHeight="1" x14ac:dyDescent="0.15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20"/>
      <c r="NJ47" s="121"/>
      <c r="NK47" s="121"/>
      <c r="NL47" s="121"/>
      <c r="NM47" s="121"/>
      <c r="NN47" s="121"/>
      <c r="NO47" s="121"/>
      <c r="NP47" s="121"/>
      <c r="NQ47" s="121"/>
      <c r="NR47" s="121"/>
      <c r="NS47" s="121"/>
      <c r="NT47" s="121"/>
      <c r="NU47" s="121"/>
      <c r="NV47" s="121"/>
      <c r="NW47" s="122"/>
    </row>
    <row r="48" spans="1:387" ht="13.5" customHeight="1" x14ac:dyDescent="0.15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4" t="s">
        <v>34</v>
      </c>
      <c r="NJ48" s="115"/>
      <c r="NK48" s="115"/>
      <c r="NL48" s="115"/>
      <c r="NM48" s="115"/>
      <c r="NN48" s="115"/>
      <c r="NO48" s="115"/>
      <c r="NP48" s="115"/>
      <c r="NQ48" s="115"/>
      <c r="NR48" s="115"/>
      <c r="NS48" s="115"/>
      <c r="NT48" s="115"/>
      <c r="NU48" s="115"/>
      <c r="NV48" s="115"/>
      <c r="NW48" s="116"/>
    </row>
    <row r="49" spans="1:387" ht="13.5" customHeight="1" x14ac:dyDescent="0.15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17" t="s">
        <v>142</v>
      </c>
      <c r="NJ49" s="118"/>
      <c r="NK49" s="118"/>
      <c r="NL49" s="118"/>
      <c r="NM49" s="118"/>
      <c r="NN49" s="118"/>
      <c r="NO49" s="118"/>
      <c r="NP49" s="118"/>
      <c r="NQ49" s="118"/>
      <c r="NR49" s="118"/>
      <c r="NS49" s="118"/>
      <c r="NT49" s="118"/>
      <c r="NU49" s="118"/>
      <c r="NV49" s="118"/>
      <c r="NW49" s="119"/>
    </row>
    <row r="50" spans="1:387" ht="13.5" customHeight="1" x14ac:dyDescent="0.15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17"/>
      <c r="NJ50" s="118"/>
      <c r="NK50" s="118"/>
      <c r="NL50" s="118"/>
      <c r="NM50" s="118"/>
      <c r="NN50" s="118"/>
      <c r="NO50" s="118"/>
      <c r="NP50" s="118"/>
      <c r="NQ50" s="118"/>
      <c r="NR50" s="118"/>
      <c r="NS50" s="118"/>
      <c r="NT50" s="118"/>
      <c r="NU50" s="118"/>
      <c r="NV50" s="118"/>
      <c r="NW50" s="119"/>
    </row>
    <row r="51" spans="1:387" ht="13.5" customHeight="1" x14ac:dyDescent="0.15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17"/>
      <c r="NJ51" s="118"/>
      <c r="NK51" s="118"/>
      <c r="NL51" s="118"/>
      <c r="NM51" s="118"/>
      <c r="NN51" s="118"/>
      <c r="NO51" s="118"/>
      <c r="NP51" s="118"/>
      <c r="NQ51" s="118"/>
      <c r="NR51" s="118"/>
      <c r="NS51" s="118"/>
      <c r="NT51" s="118"/>
      <c r="NU51" s="118"/>
      <c r="NV51" s="118"/>
      <c r="NW51" s="119"/>
    </row>
    <row r="52" spans="1:387" ht="13.5" customHeight="1" x14ac:dyDescent="0.15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3">
        <f>データ!$B$11</f>
        <v>40909</v>
      </c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>
        <f>データ!$C$11</f>
        <v>41275</v>
      </c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>
        <f>データ!$D$11</f>
        <v>41640</v>
      </c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>
        <f>データ!$E$11</f>
        <v>42005</v>
      </c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>
        <f>データ!$F$11</f>
        <v>42370</v>
      </c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3">
        <f>データ!$B$11</f>
        <v>40909</v>
      </c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>
        <f>データ!$C$11</f>
        <v>41275</v>
      </c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>
        <f>データ!$D$11</f>
        <v>41640</v>
      </c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>
        <f>データ!$E$11</f>
        <v>42005</v>
      </c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>
        <f>データ!$F$11</f>
        <v>42370</v>
      </c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3">
        <f>データ!$B$11</f>
        <v>40909</v>
      </c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>
        <f>データ!$C$11</f>
        <v>41275</v>
      </c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>
        <f>データ!$D$11</f>
        <v>41640</v>
      </c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>
        <f>データ!$E$11</f>
        <v>42005</v>
      </c>
      <c r="IK52" s="123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  <c r="IW52" s="123"/>
      <c r="IX52" s="123">
        <f>データ!$F$11</f>
        <v>42370</v>
      </c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3">
        <f>データ!$B$11</f>
        <v>40909</v>
      </c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>
        <f>データ!$C$11</f>
        <v>41275</v>
      </c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>
        <f>データ!$D$11</f>
        <v>41640</v>
      </c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>
        <f>データ!$E$11</f>
        <v>42005</v>
      </c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>
        <f>データ!$F$11</f>
        <v>42370</v>
      </c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5"/>
      <c r="NA52" s="5"/>
      <c r="NB52" s="5"/>
      <c r="NC52" s="5"/>
      <c r="ND52" s="5"/>
      <c r="NE52" s="5"/>
      <c r="NF52" s="5"/>
      <c r="NG52" s="23"/>
      <c r="NH52" s="2"/>
      <c r="NI52" s="117"/>
      <c r="NJ52" s="118"/>
      <c r="NK52" s="118"/>
      <c r="NL52" s="118"/>
      <c r="NM52" s="118"/>
      <c r="NN52" s="118"/>
      <c r="NO52" s="118"/>
      <c r="NP52" s="118"/>
      <c r="NQ52" s="118"/>
      <c r="NR52" s="118"/>
      <c r="NS52" s="118"/>
      <c r="NT52" s="118"/>
      <c r="NU52" s="118"/>
      <c r="NV52" s="118"/>
      <c r="NW52" s="119"/>
    </row>
    <row r="53" spans="1:387" ht="13.5" customHeight="1" x14ac:dyDescent="0.15">
      <c r="A53" s="2"/>
      <c r="B53" s="22"/>
      <c r="C53" s="5"/>
      <c r="D53" s="5"/>
      <c r="E53" s="5"/>
      <c r="F53" s="5"/>
      <c r="I53" s="124" t="s">
        <v>27</v>
      </c>
      <c r="J53" s="124"/>
      <c r="K53" s="124"/>
      <c r="L53" s="124"/>
      <c r="M53" s="124"/>
      <c r="N53" s="124"/>
      <c r="O53" s="124"/>
      <c r="P53" s="124"/>
      <c r="Q53" s="124"/>
      <c r="R53" s="125">
        <f>データ!BF7</f>
        <v>10.5</v>
      </c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>
        <f>データ!BG7</f>
        <v>11.5</v>
      </c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>
        <f>データ!BH7</f>
        <v>9.3000000000000007</v>
      </c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>
        <f>データ!BI7</f>
        <v>9</v>
      </c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>
        <f>データ!BJ7</f>
        <v>9.4</v>
      </c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4" t="s">
        <v>27</v>
      </c>
      <c r="CX53" s="124"/>
      <c r="CY53" s="124"/>
      <c r="CZ53" s="124"/>
      <c r="DA53" s="124"/>
      <c r="DB53" s="124"/>
      <c r="DC53" s="124"/>
      <c r="DD53" s="124"/>
      <c r="DE53" s="124"/>
      <c r="DF53" s="125">
        <f>データ!BQ7</f>
        <v>58.4</v>
      </c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>
        <f>データ!BR7</f>
        <v>52.4</v>
      </c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>
        <f>データ!BS7</f>
        <v>62.6</v>
      </c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>
        <f>データ!BT7</f>
        <v>65</v>
      </c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>
        <f>データ!BU7</f>
        <v>63.1</v>
      </c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4" t="s">
        <v>27</v>
      </c>
      <c r="GL53" s="124"/>
      <c r="GM53" s="124"/>
      <c r="GN53" s="124"/>
      <c r="GO53" s="124"/>
      <c r="GP53" s="124"/>
      <c r="GQ53" s="124"/>
      <c r="GR53" s="124"/>
      <c r="GS53" s="124"/>
      <c r="GT53" s="125">
        <f>データ!CB7</f>
        <v>-22.9</v>
      </c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>
        <f>データ!CC7</f>
        <v>-21.4</v>
      </c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>
        <f>データ!CD7</f>
        <v>-24.3</v>
      </c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>
        <f>データ!CE7</f>
        <v>-23.2</v>
      </c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>
        <f>データ!CF7</f>
        <v>-17.399999999999999</v>
      </c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4" t="s">
        <v>27</v>
      </c>
      <c r="JZ53" s="124"/>
      <c r="KA53" s="124"/>
      <c r="KB53" s="124"/>
      <c r="KC53" s="124"/>
      <c r="KD53" s="124"/>
      <c r="KE53" s="124"/>
      <c r="KF53" s="124"/>
      <c r="KG53" s="124"/>
      <c r="KH53" s="126">
        <f>データ!CM7</f>
        <v>-1014</v>
      </c>
      <c r="KI53" s="126"/>
      <c r="KJ53" s="126"/>
      <c r="KK53" s="126"/>
      <c r="KL53" s="126"/>
      <c r="KM53" s="126"/>
      <c r="KN53" s="126"/>
      <c r="KO53" s="126"/>
      <c r="KP53" s="126"/>
      <c r="KQ53" s="126"/>
      <c r="KR53" s="126"/>
      <c r="KS53" s="126"/>
      <c r="KT53" s="126"/>
      <c r="KU53" s="126"/>
      <c r="KV53" s="126">
        <f>データ!CN7</f>
        <v>-1052</v>
      </c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/>
      <c r="LI53" s="126"/>
      <c r="LJ53" s="126">
        <f>データ!CO7</f>
        <v>-1005</v>
      </c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>
        <f>データ!CP7</f>
        <v>-926</v>
      </c>
      <c r="LY53" s="126"/>
      <c r="LZ53" s="126"/>
      <c r="MA53" s="126"/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>
        <f>データ!CQ7</f>
        <v>-716</v>
      </c>
      <c r="MM53" s="126"/>
      <c r="MN53" s="126"/>
      <c r="MO53" s="126"/>
      <c r="MP53" s="126"/>
      <c r="MQ53" s="126"/>
      <c r="MR53" s="126"/>
      <c r="MS53" s="126"/>
      <c r="MT53" s="126"/>
      <c r="MU53" s="126"/>
      <c r="MV53" s="126"/>
      <c r="MW53" s="126"/>
      <c r="MX53" s="126"/>
      <c r="MY53" s="126"/>
      <c r="MZ53" s="5"/>
      <c r="NA53" s="5"/>
      <c r="NB53" s="5"/>
      <c r="NC53" s="5"/>
      <c r="ND53" s="5"/>
      <c r="NE53" s="5"/>
      <c r="NF53" s="5"/>
      <c r="NG53" s="23"/>
      <c r="NH53" s="2"/>
      <c r="NI53" s="117"/>
      <c r="NJ53" s="118"/>
      <c r="NK53" s="118"/>
      <c r="NL53" s="118"/>
      <c r="NM53" s="118"/>
      <c r="NN53" s="118"/>
      <c r="NO53" s="118"/>
      <c r="NP53" s="118"/>
      <c r="NQ53" s="118"/>
      <c r="NR53" s="118"/>
      <c r="NS53" s="118"/>
      <c r="NT53" s="118"/>
      <c r="NU53" s="118"/>
      <c r="NV53" s="118"/>
      <c r="NW53" s="119"/>
    </row>
    <row r="54" spans="1:387" ht="13.5" customHeight="1" x14ac:dyDescent="0.15">
      <c r="A54" s="2"/>
      <c r="B54" s="22"/>
      <c r="C54" s="5"/>
      <c r="D54" s="5"/>
      <c r="E54" s="5"/>
      <c r="F54" s="5"/>
      <c r="G54" s="5"/>
      <c r="H54" s="5"/>
      <c r="I54" s="124" t="s">
        <v>29</v>
      </c>
      <c r="J54" s="124"/>
      <c r="K54" s="124"/>
      <c r="L54" s="124"/>
      <c r="M54" s="124"/>
      <c r="N54" s="124"/>
      <c r="O54" s="124"/>
      <c r="P54" s="124"/>
      <c r="Q54" s="124"/>
      <c r="R54" s="125">
        <f>データ!BK7</f>
        <v>15.4</v>
      </c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>
        <f>データ!BL7</f>
        <v>14.9</v>
      </c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>
        <f>データ!BM7</f>
        <v>14.5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>
        <f>データ!BN7</f>
        <v>16</v>
      </c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>
        <f>データ!BO7</f>
        <v>14.6</v>
      </c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4" t="s">
        <v>29</v>
      </c>
      <c r="CX54" s="124"/>
      <c r="CY54" s="124"/>
      <c r="CZ54" s="124"/>
      <c r="DA54" s="124"/>
      <c r="DB54" s="124"/>
      <c r="DC54" s="124"/>
      <c r="DD54" s="124"/>
      <c r="DE54" s="124"/>
      <c r="DF54" s="125">
        <f>データ!BV7</f>
        <v>36.5</v>
      </c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>
        <f>データ!BW7</f>
        <v>36.9</v>
      </c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>
        <f>データ!BX7</f>
        <v>209.9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>
        <f>データ!BY7</f>
        <v>39.200000000000003</v>
      </c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>
        <f>データ!BZ7</f>
        <v>43.1</v>
      </c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4" t="s">
        <v>29</v>
      </c>
      <c r="GL54" s="124"/>
      <c r="GM54" s="124"/>
      <c r="GN54" s="124"/>
      <c r="GO54" s="124"/>
      <c r="GP54" s="124"/>
      <c r="GQ54" s="124"/>
      <c r="GR54" s="124"/>
      <c r="GS54" s="124"/>
      <c r="GT54" s="125">
        <f>データ!CG7</f>
        <v>1.6</v>
      </c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>
        <f>データ!CH7</f>
        <v>-22</v>
      </c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>
        <f>データ!CI7</f>
        <v>-317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>
        <f>データ!CJ7</f>
        <v>-21.5</v>
      </c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>
        <f>データ!CK7</f>
        <v>-25.8</v>
      </c>
      <c r="IY54" s="125"/>
      <c r="IZ54" s="125"/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4" t="s">
        <v>29</v>
      </c>
      <c r="JZ54" s="124"/>
      <c r="KA54" s="124"/>
      <c r="KB54" s="124"/>
      <c r="KC54" s="124"/>
      <c r="KD54" s="124"/>
      <c r="KE54" s="124"/>
      <c r="KF54" s="124"/>
      <c r="KG54" s="124"/>
      <c r="KH54" s="132">
        <f>データ!CR7</f>
        <v>-5593</v>
      </c>
      <c r="KI54" s="133"/>
      <c r="KJ54" s="133"/>
      <c r="KK54" s="133"/>
      <c r="KL54" s="133"/>
      <c r="KM54" s="133"/>
      <c r="KN54" s="133"/>
      <c r="KO54" s="133"/>
      <c r="KP54" s="133"/>
      <c r="KQ54" s="133"/>
      <c r="KR54" s="133"/>
      <c r="KS54" s="133"/>
      <c r="KT54" s="133"/>
      <c r="KU54" s="134"/>
      <c r="KV54" s="132">
        <f>データ!CS7</f>
        <v>-7656</v>
      </c>
      <c r="KW54" s="133"/>
      <c r="KX54" s="133"/>
      <c r="KY54" s="133"/>
      <c r="KZ54" s="133"/>
      <c r="LA54" s="133"/>
      <c r="LB54" s="133"/>
      <c r="LC54" s="133"/>
      <c r="LD54" s="133"/>
      <c r="LE54" s="133"/>
      <c r="LF54" s="133"/>
      <c r="LG54" s="133"/>
      <c r="LH54" s="133"/>
      <c r="LI54" s="134"/>
      <c r="LJ54" s="132">
        <f>データ!CT7</f>
        <v>-10899</v>
      </c>
      <c r="LK54" s="133"/>
      <c r="LL54" s="133"/>
      <c r="LM54" s="133"/>
      <c r="LN54" s="133"/>
      <c r="LO54" s="133"/>
      <c r="LP54" s="133"/>
      <c r="LQ54" s="133"/>
      <c r="LR54" s="133"/>
      <c r="LS54" s="133"/>
      <c r="LT54" s="133"/>
      <c r="LU54" s="133"/>
      <c r="LV54" s="133"/>
      <c r="LW54" s="134"/>
      <c r="LX54" s="132">
        <f>データ!CU7</f>
        <v>-10769</v>
      </c>
      <c r="LY54" s="133"/>
      <c r="LZ54" s="133"/>
      <c r="MA54" s="133"/>
      <c r="MB54" s="133"/>
      <c r="MC54" s="133"/>
      <c r="MD54" s="133"/>
      <c r="ME54" s="133"/>
      <c r="MF54" s="133"/>
      <c r="MG54" s="133"/>
      <c r="MH54" s="133"/>
      <c r="MI54" s="133"/>
      <c r="MJ54" s="133"/>
      <c r="MK54" s="134"/>
      <c r="ML54" s="132">
        <f>データ!CV7</f>
        <v>-11424</v>
      </c>
      <c r="MM54" s="133"/>
      <c r="MN54" s="133"/>
      <c r="MO54" s="133"/>
      <c r="MP54" s="133"/>
      <c r="MQ54" s="133"/>
      <c r="MR54" s="133"/>
      <c r="MS54" s="133"/>
      <c r="MT54" s="133"/>
      <c r="MU54" s="133"/>
      <c r="MV54" s="133"/>
      <c r="MW54" s="133"/>
      <c r="MX54" s="133"/>
      <c r="MY54" s="134"/>
      <c r="MZ54" s="5"/>
      <c r="NA54" s="5"/>
      <c r="NB54" s="5"/>
      <c r="NC54" s="5"/>
      <c r="ND54" s="5"/>
      <c r="NE54" s="5"/>
      <c r="NF54" s="5"/>
      <c r="NG54" s="23"/>
      <c r="NH54" s="2"/>
      <c r="NI54" s="117"/>
      <c r="NJ54" s="118"/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9"/>
    </row>
    <row r="55" spans="1:387" ht="13.5" customHeight="1" x14ac:dyDescent="0.15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17"/>
      <c r="NJ55" s="118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9"/>
    </row>
    <row r="56" spans="1:387" ht="13.5" customHeight="1" x14ac:dyDescent="0.15">
      <c r="A56" s="2"/>
      <c r="B56" s="22"/>
      <c r="C56" s="24"/>
      <c r="D56" s="5"/>
      <c r="E56" s="5"/>
      <c r="F56" s="5"/>
      <c r="G56" s="5"/>
      <c r="H56" s="127" t="s">
        <v>35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5"/>
      <c r="CN56" s="5"/>
      <c r="CO56" s="5"/>
      <c r="CP56" s="5"/>
      <c r="CQ56" s="5"/>
      <c r="CR56" s="5"/>
      <c r="CS56" s="5"/>
      <c r="CT56" s="5"/>
      <c r="CU56" s="5"/>
      <c r="CV56" s="127" t="s">
        <v>36</v>
      </c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24"/>
      <c r="GB56" s="24"/>
      <c r="GC56" s="24"/>
      <c r="GD56" s="24"/>
      <c r="GE56" s="24"/>
      <c r="GF56" s="24"/>
      <c r="GG56" s="24"/>
      <c r="GH56" s="24"/>
      <c r="GI56" s="24"/>
      <c r="GJ56" s="127" t="s">
        <v>37</v>
      </c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7"/>
      <c r="IZ56" s="127"/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7"/>
      <c r="JO56" s="5"/>
      <c r="JP56" s="5"/>
      <c r="JQ56" s="5"/>
      <c r="JR56" s="5"/>
      <c r="JS56" s="5"/>
      <c r="JT56" s="5"/>
      <c r="JU56" s="5"/>
      <c r="JV56" s="5"/>
      <c r="JW56" s="5"/>
      <c r="JX56" s="127" t="s">
        <v>38</v>
      </c>
      <c r="JY56" s="127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7"/>
      <c r="LJ56" s="127"/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7"/>
      <c r="LY56" s="127"/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7"/>
      <c r="MN56" s="127"/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7"/>
      <c r="NC56" s="24"/>
      <c r="ND56" s="24"/>
      <c r="NE56" s="24"/>
      <c r="NF56" s="24"/>
      <c r="NG56" s="23"/>
      <c r="NH56" s="2"/>
      <c r="NI56" s="117"/>
      <c r="NJ56" s="118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9"/>
    </row>
    <row r="57" spans="1:387" ht="13.5" customHeight="1" x14ac:dyDescent="0.15">
      <c r="A57" s="2"/>
      <c r="B57" s="22"/>
      <c r="C57" s="24"/>
      <c r="D57" s="5"/>
      <c r="E57" s="5"/>
      <c r="F57" s="5"/>
      <c r="G57" s="5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5"/>
      <c r="CN57" s="5"/>
      <c r="CO57" s="5"/>
      <c r="CP57" s="5"/>
      <c r="CQ57" s="5"/>
      <c r="CR57" s="5"/>
      <c r="CS57" s="5"/>
      <c r="CT57" s="5"/>
      <c r="CU57" s="5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24"/>
      <c r="GB57" s="24"/>
      <c r="GC57" s="24"/>
      <c r="GD57" s="24"/>
      <c r="GE57" s="24"/>
      <c r="GF57" s="24"/>
      <c r="GG57" s="24"/>
      <c r="GH57" s="24"/>
      <c r="GI57" s="24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  <c r="IW57" s="127"/>
      <c r="IX57" s="127"/>
      <c r="IY57" s="127"/>
      <c r="IZ57" s="127"/>
      <c r="JA57" s="127"/>
      <c r="JB57" s="127"/>
      <c r="JC57" s="127"/>
      <c r="JD57" s="127"/>
      <c r="JE57" s="127"/>
      <c r="JF57" s="127"/>
      <c r="JG57" s="127"/>
      <c r="JH57" s="127"/>
      <c r="JI57" s="127"/>
      <c r="JJ57" s="127"/>
      <c r="JK57" s="127"/>
      <c r="JL57" s="127"/>
      <c r="JM57" s="127"/>
      <c r="JN57" s="127"/>
      <c r="JO57" s="5"/>
      <c r="JP57" s="5"/>
      <c r="JQ57" s="5"/>
      <c r="JR57" s="5"/>
      <c r="JS57" s="5"/>
      <c r="JT57" s="5"/>
      <c r="JU57" s="5"/>
      <c r="JV57" s="5"/>
      <c r="JW57" s="5"/>
      <c r="JX57" s="127"/>
      <c r="JY57" s="127"/>
      <c r="JZ57" s="127"/>
      <c r="KA57" s="127"/>
      <c r="KB57" s="127"/>
      <c r="KC57" s="127"/>
      <c r="KD57" s="127"/>
      <c r="KE57" s="127"/>
      <c r="KF57" s="127"/>
      <c r="KG57" s="127"/>
      <c r="KH57" s="127"/>
      <c r="KI57" s="127"/>
      <c r="KJ57" s="127"/>
      <c r="KK57" s="127"/>
      <c r="KL57" s="127"/>
      <c r="KM57" s="127"/>
      <c r="KN57" s="127"/>
      <c r="KO57" s="127"/>
      <c r="KP57" s="127"/>
      <c r="KQ57" s="127"/>
      <c r="KR57" s="127"/>
      <c r="KS57" s="127"/>
      <c r="KT57" s="127"/>
      <c r="KU57" s="127"/>
      <c r="KV57" s="127"/>
      <c r="KW57" s="127"/>
      <c r="KX57" s="127"/>
      <c r="KY57" s="127"/>
      <c r="KZ57" s="127"/>
      <c r="LA57" s="127"/>
      <c r="LB57" s="127"/>
      <c r="LC57" s="127"/>
      <c r="LD57" s="127"/>
      <c r="LE57" s="127"/>
      <c r="LF57" s="127"/>
      <c r="LG57" s="127"/>
      <c r="LH57" s="127"/>
      <c r="LI57" s="127"/>
      <c r="LJ57" s="127"/>
      <c r="LK57" s="127"/>
      <c r="LL57" s="127"/>
      <c r="LM57" s="127"/>
      <c r="LN57" s="127"/>
      <c r="LO57" s="127"/>
      <c r="LP57" s="127"/>
      <c r="LQ57" s="127"/>
      <c r="LR57" s="127"/>
      <c r="LS57" s="127"/>
      <c r="LT57" s="127"/>
      <c r="LU57" s="127"/>
      <c r="LV57" s="127"/>
      <c r="LW57" s="127"/>
      <c r="LX57" s="127"/>
      <c r="LY57" s="127"/>
      <c r="LZ57" s="127"/>
      <c r="MA57" s="127"/>
      <c r="MB57" s="127"/>
      <c r="MC57" s="127"/>
      <c r="MD57" s="127"/>
      <c r="ME57" s="127"/>
      <c r="MF57" s="127"/>
      <c r="MG57" s="127"/>
      <c r="MH57" s="127"/>
      <c r="MI57" s="127"/>
      <c r="MJ57" s="127"/>
      <c r="MK57" s="127"/>
      <c r="ML57" s="127"/>
      <c r="MM57" s="127"/>
      <c r="MN57" s="127"/>
      <c r="MO57" s="127"/>
      <c r="MP57" s="127"/>
      <c r="MQ57" s="127"/>
      <c r="MR57" s="127"/>
      <c r="MS57" s="127"/>
      <c r="MT57" s="127"/>
      <c r="MU57" s="127"/>
      <c r="MV57" s="127"/>
      <c r="MW57" s="127"/>
      <c r="MX57" s="127"/>
      <c r="MY57" s="127"/>
      <c r="MZ57" s="127"/>
      <c r="NA57" s="127"/>
      <c r="NB57" s="127"/>
      <c r="NC57" s="24"/>
      <c r="ND57" s="24"/>
      <c r="NE57" s="24"/>
      <c r="NF57" s="24"/>
      <c r="NG57" s="23"/>
      <c r="NH57" s="2"/>
      <c r="NI57" s="117"/>
      <c r="NJ57" s="118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9"/>
    </row>
    <row r="58" spans="1:387" ht="13.5" customHeight="1" x14ac:dyDescent="0.15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17"/>
      <c r="NJ58" s="118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9"/>
    </row>
    <row r="59" spans="1:387" ht="13.5" customHeight="1" x14ac:dyDescent="0.15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17"/>
      <c r="NJ59" s="118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9"/>
    </row>
    <row r="60" spans="1:387" ht="13.5" customHeight="1" x14ac:dyDescent="0.15">
      <c r="A60" s="23"/>
      <c r="B60" s="20"/>
      <c r="C60" s="21"/>
      <c r="D60" s="21"/>
      <c r="E60" s="21"/>
      <c r="F60" s="21"/>
      <c r="G60" s="21"/>
      <c r="H60" s="108" t="s">
        <v>39</v>
      </c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  <c r="IV60" s="108"/>
      <c r="IW60" s="108"/>
      <c r="IX60" s="108"/>
      <c r="IY60" s="108"/>
      <c r="IZ60" s="108"/>
      <c r="JA60" s="108"/>
      <c r="JB60" s="108"/>
      <c r="JC60" s="108"/>
      <c r="JD60" s="108"/>
      <c r="JE60" s="108"/>
      <c r="JF60" s="108"/>
      <c r="JG60" s="108"/>
      <c r="JH60" s="108"/>
      <c r="JI60" s="108"/>
      <c r="JJ60" s="108"/>
      <c r="JK60" s="108"/>
      <c r="JL60" s="108"/>
      <c r="JM60" s="108"/>
      <c r="JN60" s="108"/>
      <c r="JO60" s="108"/>
      <c r="JP60" s="108"/>
      <c r="JQ60" s="108"/>
      <c r="JR60" s="108"/>
      <c r="JS60" s="108"/>
      <c r="JT60" s="108"/>
      <c r="JU60" s="108"/>
      <c r="JV60" s="108"/>
      <c r="JW60" s="108"/>
      <c r="JX60" s="108"/>
      <c r="JY60" s="108"/>
      <c r="JZ60" s="108"/>
      <c r="KA60" s="108"/>
      <c r="KB60" s="108"/>
      <c r="KC60" s="108"/>
      <c r="KD60" s="108"/>
      <c r="KE60" s="108"/>
      <c r="KF60" s="108"/>
      <c r="KG60" s="108"/>
      <c r="KH60" s="108"/>
      <c r="KI60" s="108"/>
      <c r="KJ60" s="108"/>
      <c r="KK60" s="108"/>
      <c r="KL60" s="108"/>
      <c r="KM60" s="108"/>
      <c r="KN60" s="108"/>
      <c r="KO60" s="108"/>
      <c r="KP60" s="108"/>
      <c r="KQ60" s="108"/>
      <c r="KR60" s="108"/>
      <c r="KS60" s="108"/>
      <c r="KT60" s="108"/>
      <c r="KU60" s="108"/>
      <c r="KV60" s="108"/>
      <c r="KW60" s="108"/>
      <c r="KX60" s="108"/>
      <c r="KY60" s="108"/>
      <c r="KZ60" s="108"/>
      <c r="LA60" s="108"/>
      <c r="LB60" s="108"/>
      <c r="LC60" s="108"/>
      <c r="LD60" s="108"/>
      <c r="LE60" s="108"/>
      <c r="LF60" s="108"/>
      <c r="LG60" s="108"/>
      <c r="LH60" s="108"/>
      <c r="LI60" s="108"/>
      <c r="LJ60" s="108"/>
      <c r="LK60" s="108"/>
      <c r="LL60" s="108"/>
      <c r="LM60" s="108"/>
      <c r="LN60" s="108"/>
      <c r="LO60" s="108"/>
      <c r="LP60" s="108"/>
      <c r="LQ60" s="108"/>
      <c r="LR60" s="108"/>
      <c r="LS60" s="108"/>
      <c r="LT60" s="108"/>
      <c r="LU60" s="108"/>
      <c r="LV60" s="108"/>
      <c r="LW60" s="108"/>
      <c r="LX60" s="108"/>
      <c r="LY60" s="108"/>
      <c r="LZ60" s="108"/>
      <c r="MA60" s="108"/>
      <c r="MB60" s="108"/>
      <c r="MC60" s="108"/>
      <c r="MD60" s="108"/>
      <c r="ME60" s="108"/>
      <c r="MF60" s="108"/>
      <c r="MG60" s="108"/>
      <c r="MH60" s="108"/>
      <c r="MI60" s="108"/>
      <c r="MJ60" s="108"/>
      <c r="MK60" s="108"/>
      <c r="ML60" s="108"/>
      <c r="MM60" s="108"/>
      <c r="MN60" s="108"/>
      <c r="MO60" s="108"/>
      <c r="MP60" s="108"/>
      <c r="MQ60" s="108"/>
      <c r="MR60" s="108"/>
      <c r="MS60" s="108"/>
      <c r="MT60" s="108"/>
      <c r="MU60" s="108"/>
      <c r="MV60" s="108"/>
      <c r="MW60" s="108"/>
      <c r="MX60" s="108"/>
      <c r="MY60" s="108"/>
      <c r="MZ60" s="108"/>
      <c r="NA60" s="108"/>
      <c r="NB60" s="21"/>
      <c r="NC60" s="21"/>
      <c r="ND60" s="21"/>
      <c r="NE60" s="21"/>
      <c r="NF60" s="21"/>
      <c r="NG60" s="30"/>
      <c r="NH60" s="2"/>
      <c r="NI60" s="117"/>
      <c r="NJ60" s="118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9"/>
    </row>
    <row r="61" spans="1:387" ht="13.5" customHeight="1" x14ac:dyDescent="0.15">
      <c r="A61" s="23"/>
      <c r="B61" s="20"/>
      <c r="C61" s="21"/>
      <c r="D61" s="21"/>
      <c r="E61" s="21"/>
      <c r="F61" s="21"/>
      <c r="G61" s="21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21"/>
      <c r="NC61" s="21"/>
      <c r="ND61" s="21"/>
      <c r="NE61" s="21"/>
      <c r="NF61" s="21"/>
      <c r="NG61" s="30"/>
      <c r="NH61" s="2"/>
      <c r="NI61" s="117"/>
      <c r="NJ61" s="118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9"/>
    </row>
    <row r="62" spans="1:387" ht="13.5" customHeight="1" x14ac:dyDescent="0.15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17"/>
      <c r="NJ62" s="118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9"/>
    </row>
    <row r="63" spans="1:387" ht="13.5" customHeight="1" x14ac:dyDescent="0.15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1" t="s">
        <v>40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17"/>
      <c r="NJ63" s="118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9"/>
    </row>
    <row r="64" spans="1:387" ht="13.5" customHeight="1" x14ac:dyDescent="0.15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20"/>
      <c r="NJ64" s="121"/>
      <c r="NK64" s="121"/>
      <c r="NL64" s="121"/>
      <c r="NM64" s="121"/>
      <c r="NN64" s="121"/>
      <c r="NO64" s="121"/>
      <c r="NP64" s="121"/>
      <c r="NQ64" s="121"/>
      <c r="NR64" s="121"/>
      <c r="NS64" s="121"/>
      <c r="NT64" s="121"/>
      <c r="NU64" s="121"/>
      <c r="NV64" s="121"/>
      <c r="NW64" s="122"/>
    </row>
    <row r="65" spans="1:387" ht="13.5" customHeight="1" x14ac:dyDescent="0.15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4" t="s">
        <v>41</v>
      </c>
      <c r="NJ65" s="115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6"/>
    </row>
    <row r="66" spans="1:387" ht="13.5" customHeight="1" x14ac:dyDescent="0.15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17" t="s">
        <v>143</v>
      </c>
      <c r="NJ66" s="118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9"/>
    </row>
    <row r="67" spans="1:387" ht="13.5" customHeight="1" x14ac:dyDescent="0.15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35">
        <f>データ!DI6</f>
        <v>11924</v>
      </c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17"/>
      <c r="NJ67" s="118"/>
      <c r="NK67" s="118"/>
      <c r="NL67" s="118"/>
      <c r="NM67" s="118"/>
      <c r="NN67" s="118"/>
      <c r="NO67" s="118"/>
      <c r="NP67" s="118"/>
      <c r="NQ67" s="118"/>
      <c r="NR67" s="118"/>
      <c r="NS67" s="118"/>
      <c r="NT67" s="118"/>
      <c r="NU67" s="118"/>
      <c r="NV67" s="118"/>
      <c r="NW67" s="119"/>
    </row>
    <row r="68" spans="1:387" ht="13.5" customHeight="1" x14ac:dyDescent="0.15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5"/>
      <c r="FX68" s="135"/>
      <c r="FY68" s="135"/>
      <c r="FZ68" s="13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17"/>
      <c r="NJ68" s="118"/>
      <c r="NK68" s="118"/>
      <c r="NL68" s="118"/>
      <c r="NM68" s="118"/>
      <c r="NN68" s="118"/>
      <c r="NO68" s="118"/>
      <c r="NP68" s="118"/>
      <c r="NQ68" s="118"/>
      <c r="NR68" s="118"/>
      <c r="NS68" s="118"/>
      <c r="NT68" s="118"/>
      <c r="NU68" s="118"/>
      <c r="NV68" s="118"/>
      <c r="NW68" s="119"/>
    </row>
    <row r="69" spans="1:387" ht="13.5" customHeight="1" x14ac:dyDescent="0.15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17"/>
      <c r="NJ69" s="118"/>
      <c r="NK69" s="118"/>
      <c r="NL69" s="118"/>
      <c r="NM69" s="118"/>
      <c r="NN69" s="118"/>
      <c r="NO69" s="118"/>
      <c r="NP69" s="118"/>
      <c r="NQ69" s="118"/>
      <c r="NR69" s="118"/>
      <c r="NS69" s="118"/>
      <c r="NT69" s="118"/>
      <c r="NU69" s="118"/>
      <c r="NV69" s="118"/>
      <c r="NW69" s="119"/>
    </row>
    <row r="70" spans="1:387" ht="13.5" customHeight="1" x14ac:dyDescent="0.15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17"/>
      <c r="NJ70" s="118"/>
      <c r="NK70" s="118"/>
      <c r="NL70" s="118"/>
      <c r="NM70" s="118"/>
      <c r="NN70" s="118"/>
      <c r="NO70" s="118"/>
      <c r="NP70" s="118"/>
      <c r="NQ70" s="118"/>
      <c r="NR70" s="118"/>
      <c r="NS70" s="118"/>
      <c r="NT70" s="118"/>
      <c r="NU70" s="118"/>
      <c r="NV70" s="118"/>
      <c r="NW70" s="119"/>
    </row>
    <row r="71" spans="1:387" ht="13.5" customHeight="1" x14ac:dyDescent="0.15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17"/>
      <c r="NJ71" s="118"/>
      <c r="NK71" s="118"/>
      <c r="NL71" s="118"/>
      <c r="NM71" s="118"/>
      <c r="NN71" s="118"/>
      <c r="NO71" s="118"/>
      <c r="NP71" s="118"/>
      <c r="NQ71" s="118"/>
      <c r="NR71" s="118"/>
      <c r="NS71" s="118"/>
      <c r="NT71" s="118"/>
      <c r="NU71" s="118"/>
      <c r="NV71" s="118"/>
      <c r="NW71" s="119"/>
    </row>
    <row r="72" spans="1:387" ht="13.5" customHeight="1" x14ac:dyDescent="0.15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1" t="s">
        <v>42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17"/>
      <c r="NJ72" s="118"/>
      <c r="NK72" s="118"/>
      <c r="NL72" s="118"/>
      <c r="NM72" s="118"/>
      <c r="NN72" s="118"/>
      <c r="NO72" s="118"/>
      <c r="NP72" s="118"/>
      <c r="NQ72" s="118"/>
      <c r="NR72" s="118"/>
      <c r="NS72" s="118"/>
      <c r="NT72" s="118"/>
      <c r="NU72" s="118"/>
      <c r="NV72" s="118"/>
      <c r="NW72" s="119"/>
    </row>
    <row r="73" spans="1:387" ht="13.5" customHeight="1" x14ac:dyDescent="0.15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17"/>
      <c r="NJ73" s="118"/>
      <c r="NK73" s="118"/>
      <c r="NL73" s="118"/>
      <c r="NM73" s="118"/>
      <c r="NN73" s="118"/>
      <c r="NO73" s="118"/>
      <c r="NP73" s="118"/>
      <c r="NQ73" s="118"/>
      <c r="NR73" s="118"/>
      <c r="NS73" s="118"/>
      <c r="NT73" s="118"/>
      <c r="NU73" s="118"/>
      <c r="NV73" s="118"/>
      <c r="NW73" s="119"/>
    </row>
    <row r="74" spans="1:387" ht="13.5" customHeight="1" x14ac:dyDescent="0.15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17"/>
      <c r="NJ74" s="118"/>
      <c r="NK74" s="118"/>
      <c r="NL74" s="118"/>
      <c r="NM74" s="118"/>
      <c r="NN74" s="118"/>
      <c r="NO74" s="118"/>
      <c r="NP74" s="118"/>
      <c r="NQ74" s="118"/>
      <c r="NR74" s="118"/>
      <c r="NS74" s="118"/>
      <c r="NT74" s="118"/>
      <c r="NU74" s="118"/>
      <c r="NV74" s="118"/>
      <c r="NW74" s="119"/>
    </row>
    <row r="75" spans="1:387" ht="13.5" customHeight="1" x14ac:dyDescent="0.15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17"/>
      <c r="NJ75" s="118"/>
      <c r="NK75" s="118"/>
      <c r="NL75" s="118"/>
      <c r="NM75" s="118"/>
      <c r="NN75" s="118"/>
      <c r="NO75" s="118"/>
      <c r="NP75" s="118"/>
      <c r="NQ75" s="118"/>
      <c r="NR75" s="118"/>
      <c r="NS75" s="118"/>
      <c r="NT75" s="118"/>
      <c r="NU75" s="118"/>
      <c r="NV75" s="118"/>
      <c r="NW75" s="119"/>
    </row>
    <row r="76" spans="1:387" ht="13.5" customHeight="1" x14ac:dyDescent="0.15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3">
        <f>データ!$B$11</f>
        <v>40909</v>
      </c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>
        <f>データ!$C$11</f>
        <v>41275</v>
      </c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>
        <f>データ!$D$11</f>
        <v>41640</v>
      </c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>
        <f>データ!$E$11</f>
        <v>42005</v>
      </c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>
        <f>データ!$F$11</f>
        <v>42370</v>
      </c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35" t="str">
        <f>データ!DJ6</f>
        <v>-</v>
      </c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3">
        <f>データ!$B$11</f>
        <v>40909</v>
      </c>
      <c r="GU76" s="123"/>
      <c r="GV76" s="123"/>
      <c r="GW76" s="123"/>
      <c r="GX76" s="123"/>
      <c r="GY76" s="123"/>
      <c r="GZ76" s="123"/>
      <c r="HA76" s="123"/>
      <c r="HB76" s="123"/>
      <c r="HC76" s="123"/>
      <c r="HD76" s="123"/>
      <c r="HE76" s="123"/>
      <c r="HF76" s="123"/>
      <c r="HG76" s="123"/>
      <c r="HH76" s="123">
        <f>データ!$C$11</f>
        <v>41275</v>
      </c>
      <c r="HI76" s="123"/>
      <c r="HJ76" s="123"/>
      <c r="HK76" s="123"/>
      <c r="HL76" s="123"/>
      <c r="HM76" s="123"/>
      <c r="HN76" s="123"/>
      <c r="HO76" s="123"/>
      <c r="HP76" s="123"/>
      <c r="HQ76" s="123"/>
      <c r="HR76" s="123"/>
      <c r="HS76" s="123"/>
      <c r="HT76" s="123"/>
      <c r="HU76" s="123"/>
      <c r="HV76" s="123">
        <f>データ!$D$11</f>
        <v>41640</v>
      </c>
      <c r="HW76" s="123"/>
      <c r="HX76" s="123"/>
      <c r="HY76" s="123"/>
      <c r="HZ76" s="123"/>
      <c r="IA76" s="123"/>
      <c r="IB76" s="123"/>
      <c r="IC76" s="123"/>
      <c r="ID76" s="123"/>
      <c r="IE76" s="123"/>
      <c r="IF76" s="123"/>
      <c r="IG76" s="123"/>
      <c r="IH76" s="123"/>
      <c r="II76" s="123"/>
      <c r="IJ76" s="123">
        <f>データ!$E$11</f>
        <v>42005</v>
      </c>
      <c r="IK76" s="123"/>
      <c r="IL76" s="123"/>
      <c r="IM76" s="123"/>
      <c r="IN76" s="123"/>
      <c r="IO76" s="123"/>
      <c r="IP76" s="123"/>
      <c r="IQ76" s="123"/>
      <c r="IR76" s="123"/>
      <c r="IS76" s="123"/>
      <c r="IT76" s="123"/>
      <c r="IU76" s="123"/>
      <c r="IV76" s="123"/>
      <c r="IW76" s="123"/>
      <c r="IX76" s="123">
        <f>データ!$F$11</f>
        <v>42370</v>
      </c>
      <c r="IY76" s="123"/>
      <c r="IZ76" s="123"/>
      <c r="JA76" s="123"/>
      <c r="JB76" s="123"/>
      <c r="JC76" s="123"/>
      <c r="JD76" s="123"/>
      <c r="JE76" s="123"/>
      <c r="JF76" s="123"/>
      <c r="JG76" s="123"/>
      <c r="JH76" s="123"/>
      <c r="JI76" s="123"/>
      <c r="JJ76" s="123"/>
      <c r="JK76" s="123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3">
        <f>データ!$B$11</f>
        <v>40909</v>
      </c>
      <c r="KI76" s="123"/>
      <c r="KJ76" s="123"/>
      <c r="KK76" s="123"/>
      <c r="KL76" s="123"/>
      <c r="KM76" s="123"/>
      <c r="KN76" s="123"/>
      <c r="KO76" s="123"/>
      <c r="KP76" s="123"/>
      <c r="KQ76" s="123"/>
      <c r="KR76" s="123"/>
      <c r="KS76" s="123"/>
      <c r="KT76" s="123"/>
      <c r="KU76" s="123"/>
      <c r="KV76" s="123">
        <f>データ!$C$11</f>
        <v>41275</v>
      </c>
      <c r="KW76" s="123"/>
      <c r="KX76" s="123"/>
      <c r="KY76" s="123"/>
      <c r="KZ76" s="123"/>
      <c r="LA76" s="123"/>
      <c r="LB76" s="123"/>
      <c r="LC76" s="123"/>
      <c r="LD76" s="123"/>
      <c r="LE76" s="123"/>
      <c r="LF76" s="123"/>
      <c r="LG76" s="123"/>
      <c r="LH76" s="123"/>
      <c r="LI76" s="123"/>
      <c r="LJ76" s="123">
        <f>データ!$D$11</f>
        <v>41640</v>
      </c>
      <c r="LK76" s="123"/>
      <c r="LL76" s="123"/>
      <c r="LM76" s="123"/>
      <c r="LN76" s="123"/>
      <c r="LO76" s="123"/>
      <c r="LP76" s="123"/>
      <c r="LQ76" s="123"/>
      <c r="LR76" s="123"/>
      <c r="LS76" s="123"/>
      <c r="LT76" s="123"/>
      <c r="LU76" s="123"/>
      <c r="LV76" s="123"/>
      <c r="LW76" s="123"/>
      <c r="LX76" s="123">
        <f>データ!$E$11</f>
        <v>42005</v>
      </c>
      <c r="LY76" s="123"/>
      <c r="LZ76" s="123"/>
      <c r="MA76" s="123"/>
      <c r="MB76" s="123"/>
      <c r="MC76" s="123"/>
      <c r="MD76" s="123"/>
      <c r="ME76" s="123"/>
      <c r="MF76" s="123"/>
      <c r="MG76" s="123"/>
      <c r="MH76" s="123"/>
      <c r="MI76" s="123"/>
      <c r="MJ76" s="123"/>
      <c r="MK76" s="123"/>
      <c r="ML76" s="123">
        <f>データ!$F$11</f>
        <v>42370</v>
      </c>
      <c r="MM76" s="123"/>
      <c r="MN76" s="123"/>
      <c r="MO76" s="123"/>
      <c r="MP76" s="123"/>
      <c r="MQ76" s="123"/>
      <c r="MR76" s="123"/>
      <c r="MS76" s="123"/>
      <c r="MT76" s="123"/>
      <c r="MU76" s="123"/>
      <c r="MV76" s="123"/>
      <c r="MW76" s="123"/>
      <c r="MX76" s="123"/>
      <c r="MY76" s="123"/>
      <c r="MZ76" s="5"/>
      <c r="NA76" s="5"/>
      <c r="NB76" s="5"/>
      <c r="NC76" s="5"/>
      <c r="ND76" s="5"/>
      <c r="NE76" s="5"/>
      <c r="NF76" s="35"/>
      <c r="NG76" s="23"/>
      <c r="NH76" s="2"/>
      <c r="NI76" s="117"/>
      <c r="NJ76" s="118"/>
      <c r="NK76" s="118"/>
      <c r="NL76" s="118"/>
      <c r="NM76" s="118"/>
      <c r="NN76" s="118"/>
      <c r="NO76" s="118"/>
      <c r="NP76" s="118"/>
      <c r="NQ76" s="118"/>
      <c r="NR76" s="118"/>
      <c r="NS76" s="118"/>
      <c r="NT76" s="118"/>
      <c r="NU76" s="118"/>
      <c r="NV76" s="118"/>
      <c r="NW76" s="119"/>
    </row>
    <row r="77" spans="1:387" ht="13.5" customHeight="1" x14ac:dyDescent="0.15">
      <c r="A77" s="2"/>
      <c r="B77" s="22"/>
      <c r="C77" s="5"/>
      <c r="D77" s="5"/>
      <c r="E77" s="5"/>
      <c r="F77" s="5"/>
      <c r="I77" s="124" t="s">
        <v>27</v>
      </c>
      <c r="J77" s="124"/>
      <c r="K77" s="124"/>
      <c r="L77" s="124"/>
      <c r="M77" s="124"/>
      <c r="N77" s="124"/>
      <c r="O77" s="124"/>
      <c r="P77" s="124"/>
      <c r="Q77" s="124"/>
      <c r="R77" s="136" t="str">
        <f>データ!CX7</f>
        <v xml:space="preserve"> </v>
      </c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 t="str">
        <f>データ!CY7</f>
        <v xml:space="preserve"> </v>
      </c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 t="str">
        <f>データ!CZ7</f>
        <v xml:space="preserve"> </v>
      </c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 t="str">
        <f>データ!DA7</f>
        <v xml:space="preserve"> </v>
      </c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 t="str">
        <f>データ!DB7</f>
        <v xml:space="preserve"> </v>
      </c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4" t="s">
        <v>27</v>
      </c>
      <c r="GL77" s="124"/>
      <c r="GM77" s="124"/>
      <c r="GN77" s="124"/>
      <c r="GO77" s="124"/>
      <c r="GP77" s="124"/>
      <c r="GQ77" s="124"/>
      <c r="GR77" s="124"/>
      <c r="GS77" s="124"/>
      <c r="GT77" s="136" t="str">
        <f>データ!DK7</f>
        <v xml:space="preserve"> </v>
      </c>
      <c r="GU77" s="136"/>
      <c r="GV77" s="136"/>
      <c r="GW77" s="136"/>
      <c r="GX77" s="136"/>
      <c r="GY77" s="136"/>
      <c r="GZ77" s="136"/>
      <c r="HA77" s="136"/>
      <c r="HB77" s="136"/>
      <c r="HC77" s="136"/>
      <c r="HD77" s="136"/>
      <c r="HE77" s="136"/>
      <c r="HF77" s="136"/>
      <c r="HG77" s="136"/>
      <c r="HH77" s="136" t="str">
        <f>データ!DL7</f>
        <v xml:space="preserve"> </v>
      </c>
      <c r="HI77" s="136"/>
      <c r="HJ77" s="136"/>
      <c r="HK77" s="136"/>
      <c r="HL77" s="136"/>
      <c r="HM77" s="136"/>
      <c r="HN77" s="136"/>
      <c r="HO77" s="136"/>
      <c r="HP77" s="136"/>
      <c r="HQ77" s="136"/>
      <c r="HR77" s="136"/>
      <c r="HS77" s="136"/>
      <c r="HT77" s="136"/>
      <c r="HU77" s="136"/>
      <c r="HV77" s="136" t="str">
        <f>データ!DM7</f>
        <v xml:space="preserve"> </v>
      </c>
      <c r="HW77" s="136"/>
      <c r="HX77" s="136"/>
      <c r="HY77" s="136"/>
      <c r="HZ77" s="136"/>
      <c r="IA77" s="136"/>
      <c r="IB77" s="136"/>
      <c r="IC77" s="136"/>
      <c r="ID77" s="136"/>
      <c r="IE77" s="136"/>
      <c r="IF77" s="136"/>
      <c r="IG77" s="136"/>
      <c r="IH77" s="136"/>
      <c r="II77" s="136"/>
      <c r="IJ77" s="136" t="str">
        <f>データ!DN7</f>
        <v xml:space="preserve"> </v>
      </c>
      <c r="IK77" s="136"/>
      <c r="IL77" s="136"/>
      <c r="IM77" s="136"/>
      <c r="IN77" s="136"/>
      <c r="IO77" s="136"/>
      <c r="IP77" s="136"/>
      <c r="IQ77" s="136"/>
      <c r="IR77" s="136"/>
      <c r="IS77" s="136"/>
      <c r="IT77" s="136"/>
      <c r="IU77" s="136"/>
      <c r="IV77" s="136"/>
      <c r="IW77" s="136"/>
      <c r="IX77" s="136" t="str">
        <f>データ!DO7</f>
        <v xml:space="preserve"> </v>
      </c>
      <c r="IY77" s="136"/>
      <c r="IZ77" s="136"/>
      <c r="JA77" s="136"/>
      <c r="JB77" s="136"/>
      <c r="JC77" s="136"/>
      <c r="JD77" s="136"/>
      <c r="JE77" s="136"/>
      <c r="JF77" s="136"/>
      <c r="JG77" s="136"/>
      <c r="JH77" s="136"/>
      <c r="JI77" s="136"/>
      <c r="JJ77" s="136"/>
      <c r="JK77" s="136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4" t="s">
        <v>27</v>
      </c>
      <c r="JZ77" s="124"/>
      <c r="KA77" s="124"/>
      <c r="KB77" s="124"/>
      <c r="KC77" s="124"/>
      <c r="KD77" s="124"/>
      <c r="KE77" s="124"/>
      <c r="KF77" s="124"/>
      <c r="KG77" s="124"/>
      <c r="KH77" s="125">
        <f>データ!DV7</f>
        <v>0</v>
      </c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>
        <f>データ!DW7</f>
        <v>0</v>
      </c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>
        <f>データ!DX7</f>
        <v>0</v>
      </c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>
        <f>データ!DY7</f>
        <v>0</v>
      </c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>
        <f>データ!DZ7</f>
        <v>0</v>
      </c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5"/>
      <c r="NA77" s="5"/>
      <c r="NB77" s="5"/>
      <c r="NC77" s="5"/>
      <c r="ND77" s="5"/>
      <c r="NE77" s="5"/>
      <c r="NF77" s="35"/>
      <c r="NG77" s="23"/>
      <c r="NH77" s="2"/>
      <c r="NI77" s="117"/>
      <c r="NJ77" s="118"/>
      <c r="NK77" s="118"/>
      <c r="NL77" s="118"/>
      <c r="NM77" s="118"/>
      <c r="NN77" s="118"/>
      <c r="NO77" s="118"/>
      <c r="NP77" s="118"/>
      <c r="NQ77" s="118"/>
      <c r="NR77" s="118"/>
      <c r="NS77" s="118"/>
      <c r="NT77" s="118"/>
      <c r="NU77" s="118"/>
      <c r="NV77" s="118"/>
      <c r="NW77" s="119"/>
    </row>
    <row r="78" spans="1:387" ht="13.5" customHeight="1" x14ac:dyDescent="0.15">
      <c r="A78" s="2"/>
      <c r="B78" s="22"/>
      <c r="C78" s="5"/>
      <c r="D78" s="5"/>
      <c r="E78" s="5"/>
      <c r="F78" s="5"/>
      <c r="G78" s="5"/>
      <c r="H78" s="5"/>
      <c r="I78" s="124" t="s">
        <v>29</v>
      </c>
      <c r="J78" s="124"/>
      <c r="K78" s="124"/>
      <c r="L78" s="124"/>
      <c r="M78" s="124"/>
      <c r="N78" s="124"/>
      <c r="O78" s="124"/>
      <c r="P78" s="124"/>
      <c r="Q78" s="124"/>
      <c r="R78" s="136" t="str">
        <f>データ!DC7</f>
        <v xml:space="preserve"> </v>
      </c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 t="str">
        <f>データ!DD7</f>
        <v xml:space="preserve"> </v>
      </c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 t="str">
        <f>データ!DE7</f>
        <v xml:space="preserve"> </v>
      </c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 t="str">
        <f>データ!DF7</f>
        <v xml:space="preserve"> </v>
      </c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 t="str">
        <f>データ!DG7</f>
        <v xml:space="preserve"> </v>
      </c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5"/>
      <c r="FX78" s="135"/>
      <c r="FY78" s="135"/>
      <c r="FZ78" s="13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4" t="s">
        <v>29</v>
      </c>
      <c r="GL78" s="124"/>
      <c r="GM78" s="124"/>
      <c r="GN78" s="124"/>
      <c r="GO78" s="124"/>
      <c r="GP78" s="124"/>
      <c r="GQ78" s="124"/>
      <c r="GR78" s="124"/>
      <c r="GS78" s="124"/>
      <c r="GT78" s="136" t="str">
        <f>データ!DP7</f>
        <v xml:space="preserve"> </v>
      </c>
      <c r="GU78" s="136"/>
      <c r="GV78" s="136"/>
      <c r="GW78" s="136"/>
      <c r="GX78" s="136"/>
      <c r="GY78" s="136"/>
      <c r="GZ78" s="136"/>
      <c r="HA78" s="136"/>
      <c r="HB78" s="136"/>
      <c r="HC78" s="136"/>
      <c r="HD78" s="136"/>
      <c r="HE78" s="136"/>
      <c r="HF78" s="136"/>
      <c r="HG78" s="136"/>
      <c r="HH78" s="136" t="str">
        <f>データ!DQ7</f>
        <v xml:space="preserve"> </v>
      </c>
      <c r="HI78" s="136"/>
      <c r="HJ78" s="136"/>
      <c r="HK78" s="136"/>
      <c r="HL78" s="136"/>
      <c r="HM78" s="136"/>
      <c r="HN78" s="136"/>
      <c r="HO78" s="136"/>
      <c r="HP78" s="136"/>
      <c r="HQ78" s="136"/>
      <c r="HR78" s="136"/>
      <c r="HS78" s="136"/>
      <c r="HT78" s="136"/>
      <c r="HU78" s="136"/>
      <c r="HV78" s="136" t="str">
        <f>データ!DR7</f>
        <v xml:space="preserve"> </v>
      </c>
      <c r="HW78" s="136"/>
      <c r="HX78" s="136"/>
      <c r="HY78" s="136"/>
      <c r="HZ78" s="136"/>
      <c r="IA78" s="136"/>
      <c r="IB78" s="136"/>
      <c r="IC78" s="136"/>
      <c r="ID78" s="136"/>
      <c r="IE78" s="136"/>
      <c r="IF78" s="136"/>
      <c r="IG78" s="136"/>
      <c r="IH78" s="136"/>
      <c r="II78" s="136"/>
      <c r="IJ78" s="136" t="str">
        <f>データ!DS7</f>
        <v xml:space="preserve"> </v>
      </c>
      <c r="IK78" s="136"/>
      <c r="IL78" s="136"/>
      <c r="IM78" s="136"/>
      <c r="IN78" s="136"/>
      <c r="IO78" s="136"/>
      <c r="IP78" s="136"/>
      <c r="IQ78" s="136"/>
      <c r="IR78" s="136"/>
      <c r="IS78" s="136"/>
      <c r="IT78" s="136"/>
      <c r="IU78" s="136"/>
      <c r="IV78" s="136"/>
      <c r="IW78" s="136"/>
      <c r="IX78" s="136" t="str">
        <f>データ!DT7</f>
        <v xml:space="preserve"> </v>
      </c>
      <c r="IY78" s="136"/>
      <c r="IZ78" s="136"/>
      <c r="JA78" s="136"/>
      <c r="JB78" s="136"/>
      <c r="JC78" s="136"/>
      <c r="JD78" s="136"/>
      <c r="JE78" s="136"/>
      <c r="JF78" s="136"/>
      <c r="JG78" s="136"/>
      <c r="JH78" s="136"/>
      <c r="JI78" s="136"/>
      <c r="JJ78" s="136"/>
      <c r="JK78" s="136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4" t="s">
        <v>29</v>
      </c>
      <c r="JZ78" s="124"/>
      <c r="KA78" s="124"/>
      <c r="KB78" s="124"/>
      <c r="KC78" s="124"/>
      <c r="KD78" s="124"/>
      <c r="KE78" s="124"/>
      <c r="KF78" s="124"/>
      <c r="KG78" s="124"/>
      <c r="KH78" s="125">
        <f>データ!EA7</f>
        <v>40.299999999999997</v>
      </c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>
        <f>データ!EB7</f>
        <v>36.6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>
        <f>データ!EC7</f>
        <v>36</v>
      </c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>
        <f>データ!ED7</f>
        <v>30</v>
      </c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>
        <f>データ!EE7</f>
        <v>49</v>
      </c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5"/>
      <c r="NA78" s="5"/>
      <c r="NB78" s="5"/>
      <c r="NC78" s="5"/>
      <c r="ND78" s="5"/>
      <c r="NE78" s="5"/>
      <c r="NF78" s="35"/>
      <c r="NG78" s="23"/>
      <c r="NH78" s="2"/>
      <c r="NI78" s="117"/>
      <c r="NJ78" s="118"/>
      <c r="NK78" s="118"/>
      <c r="NL78" s="118"/>
      <c r="NM78" s="118"/>
      <c r="NN78" s="118"/>
      <c r="NO78" s="118"/>
      <c r="NP78" s="118"/>
      <c r="NQ78" s="118"/>
      <c r="NR78" s="118"/>
      <c r="NS78" s="118"/>
      <c r="NT78" s="118"/>
      <c r="NU78" s="118"/>
      <c r="NV78" s="118"/>
      <c r="NW78" s="119"/>
    </row>
    <row r="79" spans="1:387" ht="13.5" customHeight="1" x14ac:dyDescent="0.15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5"/>
      <c r="FX79" s="135"/>
      <c r="FY79" s="135"/>
      <c r="FZ79" s="13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17"/>
      <c r="NJ79" s="118"/>
      <c r="NK79" s="118"/>
      <c r="NL79" s="118"/>
      <c r="NM79" s="118"/>
      <c r="NN79" s="118"/>
      <c r="NO79" s="118"/>
      <c r="NP79" s="118"/>
      <c r="NQ79" s="118"/>
      <c r="NR79" s="118"/>
      <c r="NS79" s="118"/>
      <c r="NT79" s="118"/>
      <c r="NU79" s="118"/>
      <c r="NV79" s="118"/>
      <c r="NW79" s="119"/>
    </row>
    <row r="80" spans="1:387" ht="13.5" customHeight="1" x14ac:dyDescent="0.15">
      <c r="A80" s="2"/>
      <c r="B80" s="22"/>
      <c r="C80" s="24"/>
      <c r="D80" s="5"/>
      <c r="E80" s="5"/>
      <c r="F80" s="5"/>
      <c r="G80" s="5"/>
      <c r="H80" s="127" t="s">
        <v>43</v>
      </c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27" t="s">
        <v>44</v>
      </c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  <c r="IR80" s="127"/>
      <c r="IS80" s="127"/>
      <c r="IT80" s="127"/>
      <c r="IU80" s="127"/>
      <c r="IV80" s="127"/>
      <c r="IW80" s="127"/>
      <c r="IX80" s="127"/>
      <c r="IY80" s="127"/>
      <c r="IZ80" s="127"/>
      <c r="JA80" s="127"/>
      <c r="JB80" s="127"/>
      <c r="JC80" s="127"/>
      <c r="JD80" s="127"/>
      <c r="JE80" s="127"/>
      <c r="JF80" s="127"/>
      <c r="JG80" s="127"/>
      <c r="JH80" s="127"/>
      <c r="JI80" s="127"/>
      <c r="JJ80" s="127"/>
      <c r="JK80" s="127"/>
      <c r="JL80" s="127"/>
      <c r="JM80" s="127"/>
      <c r="JN80" s="127"/>
      <c r="JO80" s="5"/>
      <c r="JP80" s="5"/>
      <c r="JQ80" s="5"/>
      <c r="JR80" s="5"/>
      <c r="JS80" s="5"/>
      <c r="JT80" s="5"/>
      <c r="JU80" s="5"/>
      <c r="JV80" s="5"/>
      <c r="JW80" s="5"/>
      <c r="JX80" s="127" t="s">
        <v>45</v>
      </c>
      <c r="JY80" s="127"/>
      <c r="JZ80" s="127"/>
      <c r="KA80" s="127"/>
      <c r="KB80" s="127"/>
      <c r="KC80" s="127"/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/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/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/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127"/>
      <c r="NA80" s="127"/>
      <c r="NB80" s="127"/>
      <c r="NC80" s="24"/>
      <c r="ND80" s="24"/>
      <c r="NE80" s="24"/>
      <c r="NF80" s="24"/>
      <c r="NG80" s="23"/>
      <c r="NH80" s="2"/>
      <c r="NI80" s="117"/>
      <c r="NJ80" s="118"/>
      <c r="NK80" s="118"/>
      <c r="NL80" s="118"/>
      <c r="NM80" s="118"/>
      <c r="NN80" s="118"/>
      <c r="NO80" s="118"/>
      <c r="NP80" s="118"/>
      <c r="NQ80" s="118"/>
      <c r="NR80" s="118"/>
      <c r="NS80" s="118"/>
      <c r="NT80" s="118"/>
      <c r="NU80" s="118"/>
      <c r="NV80" s="118"/>
      <c r="NW80" s="119"/>
    </row>
    <row r="81" spans="1:387" ht="13.5" customHeight="1" x14ac:dyDescent="0.15">
      <c r="A81" s="2"/>
      <c r="B81" s="22"/>
      <c r="C81" s="24"/>
      <c r="D81" s="5"/>
      <c r="E81" s="5"/>
      <c r="F81" s="5"/>
      <c r="G81" s="5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27"/>
      <c r="GK81" s="127"/>
      <c r="GL81" s="127"/>
      <c r="GM81" s="127"/>
      <c r="GN81" s="127"/>
      <c r="GO81" s="127"/>
      <c r="GP81" s="127"/>
      <c r="GQ81" s="127"/>
      <c r="GR81" s="127"/>
      <c r="GS81" s="127"/>
      <c r="GT81" s="127"/>
      <c r="GU81" s="127"/>
      <c r="GV81" s="127"/>
      <c r="GW81" s="127"/>
      <c r="GX81" s="127"/>
      <c r="GY81" s="127"/>
      <c r="GZ81" s="127"/>
      <c r="HA81" s="127"/>
      <c r="HB81" s="127"/>
      <c r="HC81" s="127"/>
      <c r="HD81" s="127"/>
      <c r="HE81" s="127"/>
      <c r="HF81" s="127"/>
      <c r="HG81" s="127"/>
      <c r="HH81" s="127"/>
      <c r="HI81" s="127"/>
      <c r="HJ81" s="127"/>
      <c r="HK81" s="127"/>
      <c r="HL81" s="127"/>
      <c r="HM81" s="127"/>
      <c r="HN81" s="127"/>
      <c r="HO81" s="127"/>
      <c r="HP81" s="127"/>
      <c r="HQ81" s="127"/>
      <c r="HR81" s="127"/>
      <c r="HS81" s="127"/>
      <c r="HT81" s="127"/>
      <c r="HU81" s="127"/>
      <c r="HV81" s="127"/>
      <c r="HW81" s="127"/>
      <c r="HX81" s="127"/>
      <c r="HY81" s="127"/>
      <c r="HZ81" s="127"/>
      <c r="IA81" s="127"/>
      <c r="IB81" s="127"/>
      <c r="IC81" s="127"/>
      <c r="ID81" s="127"/>
      <c r="IE81" s="127"/>
      <c r="IF81" s="127"/>
      <c r="IG81" s="127"/>
      <c r="IH81" s="127"/>
      <c r="II81" s="127"/>
      <c r="IJ81" s="127"/>
      <c r="IK81" s="127"/>
      <c r="IL81" s="127"/>
      <c r="IM81" s="127"/>
      <c r="IN81" s="127"/>
      <c r="IO81" s="127"/>
      <c r="IP81" s="127"/>
      <c r="IQ81" s="127"/>
      <c r="IR81" s="127"/>
      <c r="IS81" s="127"/>
      <c r="IT81" s="127"/>
      <c r="IU81" s="127"/>
      <c r="IV81" s="127"/>
      <c r="IW81" s="127"/>
      <c r="IX81" s="127"/>
      <c r="IY81" s="127"/>
      <c r="IZ81" s="127"/>
      <c r="JA81" s="127"/>
      <c r="JB81" s="127"/>
      <c r="JC81" s="127"/>
      <c r="JD81" s="127"/>
      <c r="JE81" s="127"/>
      <c r="JF81" s="127"/>
      <c r="JG81" s="127"/>
      <c r="JH81" s="127"/>
      <c r="JI81" s="127"/>
      <c r="JJ81" s="127"/>
      <c r="JK81" s="127"/>
      <c r="JL81" s="127"/>
      <c r="JM81" s="127"/>
      <c r="JN81" s="127"/>
      <c r="JO81" s="5"/>
      <c r="JP81" s="5"/>
      <c r="JQ81" s="5"/>
      <c r="JR81" s="5"/>
      <c r="JS81" s="5"/>
      <c r="JT81" s="5"/>
      <c r="JU81" s="5"/>
      <c r="JV81" s="5"/>
      <c r="JW81" s="5"/>
      <c r="JX81" s="127"/>
      <c r="JY81" s="127"/>
      <c r="JZ81" s="127"/>
      <c r="KA81" s="127"/>
      <c r="KB81" s="127"/>
      <c r="KC81" s="127"/>
      <c r="KD81" s="127"/>
      <c r="KE81" s="127"/>
      <c r="KF81" s="127"/>
      <c r="KG81" s="127"/>
      <c r="KH81" s="127"/>
      <c r="KI81" s="127"/>
      <c r="KJ81" s="127"/>
      <c r="KK81" s="127"/>
      <c r="KL81" s="127"/>
      <c r="KM81" s="127"/>
      <c r="KN81" s="127"/>
      <c r="KO81" s="127"/>
      <c r="KP81" s="127"/>
      <c r="KQ81" s="127"/>
      <c r="KR81" s="127"/>
      <c r="KS81" s="127"/>
      <c r="KT81" s="127"/>
      <c r="KU81" s="127"/>
      <c r="KV81" s="127"/>
      <c r="KW81" s="127"/>
      <c r="KX81" s="127"/>
      <c r="KY81" s="127"/>
      <c r="KZ81" s="127"/>
      <c r="LA81" s="127"/>
      <c r="LB81" s="127"/>
      <c r="LC81" s="127"/>
      <c r="LD81" s="127"/>
      <c r="LE81" s="127"/>
      <c r="LF81" s="127"/>
      <c r="LG81" s="127"/>
      <c r="LH81" s="127"/>
      <c r="LI81" s="127"/>
      <c r="LJ81" s="127"/>
      <c r="LK81" s="127"/>
      <c r="LL81" s="127"/>
      <c r="LM81" s="127"/>
      <c r="LN81" s="127"/>
      <c r="LO81" s="127"/>
      <c r="LP81" s="127"/>
      <c r="LQ81" s="127"/>
      <c r="LR81" s="127"/>
      <c r="LS81" s="127"/>
      <c r="LT81" s="127"/>
      <c r="LU81" s="127"/>
      <c r="LV81" s="127"/>
      <c r="LW81" s="127"/>
      <c r="LX81" s="127"/>
      <c r="LY81" s="127"/>
      <c r="LZ81" s="127"/>
      <c r="MA81" s="127"/>
      <c r="MB81" s="127"/>
      <c r="MC81" s="127"/>
      <c r="MD81" s="127"/>
      <c r="ME81" s="127"/>
      <c r="MF81" s="127"/>
      <c r="MG81" s="127"/>
      <c r="MH81" s="127"/>
      <c r="MI81" s="127"/>
      <c r="MJ81" s="127"/>
      <c r="MK81" s="127"/>
      <c r="ML81" s="127"/>
      <c r="MM81" s="127"/>
      <c r="MN81" s="127"/>
      <c r="MO81" s="127"/>
      <c r="MP81" s="127"/>
      <c r="MQ81" s="127"/>
      <c r="MR81" s="127"/>
      <c r="MS81" s="127"/>
      <c r="MT81" s="127"/>
      <c r="MU81" s="127"/>
      <c r="MV81" s="127"/>
      <c r="MW81" s="127"/>
      <c r="MX81" s="127"/>
      <c r="MY81" s="127"/>
      <c r="MZ81" s="127"/>
      <c r="NA81" s="127"/>
      <c r="NB81" s="127"/>
      <c r="NC81" s="24"/>
      <c r="ND81" s="24"/>
      <c r="NE81" s="24"/>
      <c r="NF81" s="24"/>
      <c r="NG81" s="23"/>
      <c r="NH81" s="2"/>
      <c r="NI81" s="117"/>
      <c r="NJ81" s="118"/>
      <c r="NK81" s="118"/>
      <c r="NL81" s="118"/>
      <c r="NM81" s="118"/>
      <c r="NN81" s="118"/>
      <c r="NO81" s="118"/>
      <c r="NP81" s="118"/>
      <c r="NQ81" s="118"/>
      <c r="NR81" s="118"/>
      <c r="NS81" s="118"/>
      <c r="NT81" s="118"/>
      <c r="NU81" s="118"/>
      <c r="NV81" s="118"/>
      <c r="NW81" s="119"/>
    </row>
    <row r="82" spans="1:387" ht="13.5" customHeight="1" x14ac:dyDescent="0.15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20"/>
      <c r="NJ82" s="121"/>
      <c r="NK82" s="121"/>
      <c r="NL82" s="121"/>
      <c r="NM82" s="121"/>
      <c r="NN82" s="121"/>
      <c r="NO82" s="121"/>
      <c r="NP82" s="121"/>
      <c r="NQ82" s="121"/>
      <c r="NR82" s="121"/>
      <c r="NS82" s="121"/>
      <c r="NT82" s="121"/>
      <c r="NU82" s="121"/>
      <c r="NV82" s="121"/>
      <c r="NW82" s="122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 x14ac:dyDescent="0.15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 x14ac:dyDescent="0.15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Kkc/Ur42U8jo6FRn3WdkIOd9Yd+GS/7wuhLH4eaGdN9XUwwpVJjYOUAdeZ6YqVFFEPsfQBBoXoih49DiuAlAqw==" saltValue="6k4s0aTItNt7p01jqLSG9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 x14ac:dyDescent="0.1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 x14ac:dyDescent="0.15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 x14ac:dyDescent="0.15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 x14ac:dyDescent="0.15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38" t="s">
        <v>69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 x14ac:dyDescent="0.15">
      <c r="A4" s="40" t="s">
        <v>73</v>
      </c>
      <c r="B4" s="49"/>
      <c r="C4" s="49"/>
      <c r="D4" s="49"/>
      <c r="E4" s="49"/>
      <c r="F4" s="49"/>
      <c r="G4" s="49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2" t="s">
        <v>74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137" t="s">
        <v>75</v>
      </c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45" t="s">
        <v>76</v>
      </c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42" t="s">
        <v>77</v>
      </c>
      <c r="BG4" s="143"/>
      <c r="BH4" s="143"/>
      <c r="BI4" s="143"/>
      <c r="BJ4" s="143"/>
      <c r="BK4" s="143"/>
      <c r="BL4" s="143"/>
      <c r="BM4" s="143"/>
      <c r="BN4" s="143"/>
      <c r="BO4" s="143"/>
      <c r="BP4" s="144"/>
      <c r="BQ4" s="137" t="s">
        <v>78</v>
      </c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45" t="s">
        <v>79</v>
      </c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 t="s">
        <v>80</v>
      </c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42" t="s">
        <v>81</v>
      </c>
      <c r="CY4" s="143"/>
      <c r="CZ4" s="143"/>
      <c r="DA4" s="143"/>
      <c r="DB4" s="143"/>
      <c r="DC4" s="143"/>
      <c r="DD4" s="143"/>
      <c r="DE4" s="143"/>
      <c r="DF4" s="143"/>
      <c r="DG4" s="143"/>
      <c r="DH4" s="144"/>
      <c r="DI4" s="146" t="s">
        <v>82</v>
      </c>
      <c r="DJ4" s="146" t="s">
        <v>83</v>
      </c>
      <c r="DK4" s="137" t="s">
        <v>84</v>
      </c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 t="s">
        <v>85</v>
      </c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 x14ac:dyDescent="0.15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7"/>
      <c r="DJ5" s="147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 x14ac:dyDescent="0.15">
      <c r="A6" s="40" t="s">
        <v>122</v>
      </c>
      <c r="B6" s="55">
        <f>B8</f>
        <v>2016</v>
      </c>
      <c r="C6" s="55">
        <f t="shared" ref="C6:X6" si="2">C8</f>
        <v>242128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1</v>
      </c>
      <c r="H6" s="55" t="str">
        <f>SUBSTITUTE(H8,"　","")</f>
        <v>三重県熊野市</v>
      </c>
      <c r="I6" s="55" t="str">
        <f t="shared" si="2"/>
        <v>熊野市青年の家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526</v>
      </c>
      <c r="R6" s="58">
        <f t="shared" si="2"/>
        <v>54</v>
      </c>
      <c r="S6" s="59">
        <f t="shared" si="2"/>
        <v>2180</v>
      </c>
      <c r="T6" s="60" t="str">
        <f t="shared" si="2"/>
        <v>導入なし</v>
      </c>
      <c r="U6" s="56">
        <f t="shared" si="2"/>
        <v>0</v>
      </c>
      <c r="V6" s="60" t="str">
        <f t="shared" si="2"/>
        <v>無</v>
      </c>
      <c r="W6" s="61">
        <f t="shared" si="2"/>
        <v>50</v>
      </c>
      <c r="X6" s="60" t="str">
        <f t="shared" si="2"/>
        <v>無</v>
      </c>
      <c r="Y6" s="62">
        <f>IF(Y8="-",NA(),Y8)</f>
        <v>96.7</v>
      </c>
      <c r="Z6" s="62">
        <f t="shared" ref="Z6:AH6" si="3">IF(Z8="-",NA(),Z8)</f>
        <v>103.1</v>
      </c>
      <c r="AA6" s="62">
        <f t="shared" si="3"/>
        <v>95.1</v>
      </c>
      <c r="AB6" s="62">
        <f t="shared" si="3"/>
        <v>109.3</v>
      </c>
      <c r="AC6" s="62">
        <f t="shared" si="3"/>
        <v>96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15.3</v>
      </c>
      <c r="AK6" s="62">
        <f t="shared" ref="AK6:AS6" si="4">IF(AK8="-",NA(),AK8)</f>
        <v>20.7</v>
      </c>
      <c r="AL6" s="62">
        <f t="shared" si="4"/>
        <v>14.6</v>
      </c>
      <c r="AM6" s="62">
        <f t="shared" si="4"/>
        <v>28.1</v>
      </c>
      <c r="AN6" s="62">
        <f t="shared" si="4"/>
        <v>10.8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>
        <f>IF(AU8="-",NA(),AU8)</f>
        <v>403</v>
      </c>
      <c r="AV6" s="57">
        <f t="shared" ref="AV6:BD6" si="5">IF(AV8="-",NA(),AV8)</f>
        <v>547</v>
      </c>
      <c r="AW6" s="57">
        <f t="shared" si="5"/>
        <v>409</v>
      </c>
      <c r="AX6" s="57">
        <f t="shared" si="5"/>
        <v>776</v>
      </c>
      <c r="AY6" s="57">
        <f t="shared" si="5"/>
        <v>282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10.5</v>
      </c>
      <c r="BG6" s="62">
        <f t="shared" ref="BG6:BO6" si="6">IF(BG8="-",NA(),BG8)</f>
        <v>11.5</v>
      </c>
      <c r="BH6" s="62">
        <f t="shared" si="6"/>
        <v>9.3000000000000007</v>
      </c>
      <c r="BI6" s="62">
        <f t="shared" si="6"/>
        <v>9</v>
      </c>
      <c r="BJ6" s="62">
        <f t="shared" si="6"/>
        <v>9.4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58.4</v>
      </c>
      <c r="BR6" s="62">
        <f t="shared" ref="BR6:BZ6" si="7">IF(BR8="-",NA(),BR8)</f>
        <v>52.4</v>
      </c>
      <c r="BS6" s="62">
        <f t="shared" si="7"/>
        <v>62.6</v>
      </c>
      <c r="BT6" s="62">
        <f t="shared" si="7"/>
        <v>65</v>
      </c>
      <c r="BU6" s="62">
        <f t="shared" si="7"/>
        <v>63.1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-22.9</v>
      </c>
      <c r="CC6" s="62">
        <f t="shared" ref="CC6:CK6" si="8">IF(CC8="-",NA(),CC8)</f>
        <v>-21.4</v>
      </c>
      <c r="CD6" s="62">
        <f t="shared" si="8"/>
        <v>-24.3</v>
      </c>
      <c r="CE6" s="62">
        <f t="shared" si="8"/>
        <v>-23.2</v>
      </c>
      <c r="CF6" s="62">
        <f t="shared" si="8"/>
        <v>-17.399999999999999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-1014</v>
      </c>
      <c r="CN6" s="57">
        <f t="shared" ref="CN6:CV6" si="9">IF(CN8="-",NA(),CN8)</f>
        <v>-1052</v>
      </c>
      <c r="CO6" s="57">
        <f t="shared" si="9"/>
        <v>-1005</v>
      </c>
      <c r="CP6" s="57">
        <f t="shared" si="9"/>
        <v>-926</v>
      </c>
      <c r="CQ6" s="57">
        <f t="shared" si="9"/>
        <v>-716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11924</v>
      </c>
      <c r="DJ6" s="58" t="str">
        <f t="shared" si="10"/>
        <v>-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2.0000000000000001E-4</v>
      </c>
      <c r="EH6" s="63">
        <f t="shared" ref="EH6:EP6" si="12">IF(EH8="-",NA(),EH8)</f>
        <v>2.0000000000000001E-4</v>
      </c>
      <c r="EI6" s="63">
        <f t="shared" si="12"/>
        <v>2.0000000000000001E-4</v>
      </c>
      <c r="EJ6" s="63">
        <f t="shared" si="12"/>
        <v>2.0000000000000001E-4</v>
      </c>
      <c r="EK6" s="63">
        <f t="shared" si="12"/>
        <v>2.0000000000000001E-4</v>
      </c>
      <c r="EL6" s="63">
        <f t="shared" si="12"/>
        <v>3.32E-2</v>
      </c>
      <c r="EM6" s="63">
        <f t="shared" si="12"/>
        <v>2.63E-2</v>
      </c>
      <c r="EN6" s="63">
        <f t="shared" si="12"/>
        <v>2.4199999999999999E-2</v>
      </c>
      <c r="EO6" s="63">
        <f t="shared" si="12"/>
        <v>1.29E-2</v>
      </c>
      <c r="EP6" s="63">
        <f t="shared" si="12"/>
        <v>1.7100000000000001E-2</v>
      </c>
    </row>
    <row r="7" spans="1:146" s="64" customFormat="1" x14ac:dyDescent="0.15">
      <c r="A7" s="40" t="s">
        <v>124</v>
      </c>
      <c r="B7" s="55">
        <f t="shared" ref="B7:X7" si="13">B8</f>
        <v>2016</v>
      </c>
      <c r="C7" s="55">
        <f t="shared" si="13"/>
        <v>242128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1</v>
      </c>
      <c r="H7" s="55" t="str">
        <f t="shared" si="13"/>
        <v>三重県　熊野市</v>
      </c>
      <c r="I7" s="55" t="str">
        <f t="shared" si="13"/>
        <v>熊野市青年の家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526</v>
      </c>
      <c r="R7" s="58">
        <f t="shared" si="13"/>
        <v>54</v>
      </c>
      <c r="S7" s="59">
        <f t="shared" si="13"/>
        <v>2180</v>
      </c>
      <c r="T7" s="60" t="str">
        <f t="shared" si="13"/>
        <v>導入なし</v>
      </c>
      <c r="U7" s="56">
        <f t="shared" si="13"/>
        <v>0</v>
      </c>
      <c r="V7" s="60" t="str">
        <f t="shared" si="13"/>
        <v>無</v>
      </c>
      <c r="W7" s="61">
        <f t="shared" si="13"/>
        <v>50</v>
      </c>
      <c r="X7" s="60" t="str">
        <f t="shared" si="13"/>
        <v>無</v>
      </c>
      <c r="Y7" s="62">
        <f>Y8</f>
        <v>96.7</v>
      </c>
      <c r="Z7" s="62">
        <f t="shared" ref="Z7:AH7" si="14">Z8</f>
        <v>103.1</v>
      </c>
      <c r="AA7" s="62">
        <f t="shared" si="14"/>
        <v>95.1</v>
      </c>
      <c r="AB7" s="62">
        <f t="shared" si="14"/>
        <v>109.3</v>
      </c>
      <c r="AC7" s="62">
        <f t="shared" si="14"/>
        <v>96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15.3</v>
      </c>
      <c r="AK7" s="62">
        <f t="shared" ref="AK7:AS7" si="15">AK8</f>
        <v>20.7</v>
      </c>
      <c r="AL7" s="62">
        <f t="shared" si="15"/>
        <v>14.6</v>
      </c>
      <c r="AM7" s="62">
        <f t="shared" si="15"/>
        <v>28.1</v>
      </c>
      <c r="AN7" s="62">
        <f t="shared" si="15"/>
        <v>10.8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>
        <f>AU8</f>
        <v>403</v>
      </c>
      <c r="AV7" s="57">
        <f t="shared" ref="AV7:BD7" si="16">AV8</f>
        <v>547</v>
      </c>
      <c r="AW7" s="57">
        <f t="shared" si="16"/>
        <v>409</v>
      </c>
      <c r="AX7" s="57">
        <f t="shared" si="16"/>
        <v>776</v>
      </c>
      <c r="AY7" s="57">
        <f t="shared" si="16"/>
        <v>282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10.5</v>
      </c>
      <c r="BG7" s="62">
        <f t="shared" ref="BG7:BO7" si="17">BG8</f>
        <v>11.5</v>
      </c>
      <c r="BH7" s="62">
        <f t="shared" si="17"/>
        <v>9.3000000000000007</v>
      </c>
      <c r="BI7" s="62">
        <f t="shared" si="17"/>
        <v>9</v>
      </c>
      <c r="BJ7" s="62">
        <f t="shared" si="17"/>
        <v>9.4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58.4</v>
      </c>
      <c r="BR7" s="62">
        <f t="shared" ref="BR7:BZ7" si="18">BR8</f>
        <v>52.4</v>
      </c>
      <c r="BS7" s="62">
        <f t="shared" si="18"/>
        <v>62.6</v>
      </c>
      <c r="BT7" s="62">
        <f t="shared" si="18"/>
        <v>65</v>
      </c>
      <c r="BU7" s="62">
        <f t="shared" si="18"/>
        <v>63.1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-22.9</v>
      </c>
      <c r="CC7" s="62">
        <f t="shared" ref="CC7:CK7" si="19">CC8</f>
        <v>-21.4</v>
      </c>
      <c r="CD7" s="62">
        <f t="shared" si="19"/>
        <v>-24.3</v>
      </c>
      <c r="CE7" s="62">
        <f t="shared" si="19"/>
        <v>-23.2</v>
      </c>
      <c r="CF7" s="62">
        <f t="shared" si="19"/>
        <v>-17.399999999999999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-1014</v>
      </c>
      <c r="CN7" s="57">
        <f t="shared" ref="CN7:CV7" si="20">CN8</f>
        <v>-1052</v>
      </c>
      <c r="CO7" s="57">
        <f t="shared" si="20"/>
        <v>-1005</v>
      </c>
      <c r="CP7" s="57">
        <f t="shared" si="20"/>
        <v>-926</v>
      </c>
      <c r="CQ7" s="57">
        <f t="shared" si="20"/>
        <v>-716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11924</v>
      </c>
      <c r="DJ7" s="58" t="str">
        <f>DJ8</f>
        <v>-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 x14ac:dyDescent="0.15">
      <c r="A8" s="40"/>
      <c r="B8" s="65">
        <v>2016</v>
      </c>
      <c r="C8" s="65">
        <v>242128</v>
      </c>
      <c r="D8" s="65">
        <v>47</v>
      </c>
      <c r="E8" s="65">
        <v>11</v>
      </c>
      <c r="F8" s="65">
        <v>1</v>
      </c>
      <c r="G8" s="65">
        <v>1</v>
      </c>
      <c r="H8" s="65" t="s">
        <v>126</v>
      </c>
      <c r="I8" s="65" t="s">
        <v>127</v>
      </c>
      <c r="J8" s="65" t="s">
        <v>128</v>
      </c>
      <c r="K8" s="65" t="s">
        <v>129</v>
      </c>
      <c r="L8" s="65" t="s">
        <v>130</v>
      </c>
      <c r="M8" s="65" t="s">
        <v>131</v>
      </c>
      <c r="N8" s="65"/>
      <c r="O8" s="66" t="s">
        <v>132</v>
      </c>
      <c r="P8" s="66" t="s">
        <v>132</v>
      </c>
      <c r="Q8" s="67">
        <v>526</v>
      </c>
      <c r="R8" s="67">
        <v>54</v>
      </c>
      <c r="S8" s="68">
        <v>2180</v>
      </c>
      <c r="T8" s="69" t="s">
        <v>133</v>
      </c>
      <c r="U8" s="66">
        <v>0</v>
      </c>
      <c r="V8" s="69" t="s">
        <v>134</v>
      </c>
      <c r="W8" s="70">
        <v>50</v>
      </c>
      <c r="X8" s="69" t="s">
        <v>134</v>
      </c>
      <c r="Y8" s="71">
        <v>96.7</v>
      </c>
      <c r="Z8" s="71">
        <v>103.1</v>
      </c>
      <c r="AA8" s="71">
        <v>95.1</v>
      </c>
      <c r="AB8" s="71">
        <v>109.3</v>
      </c>
      <c r="AC8" s="71">
        <v>96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15.3</v>
      </c>
      <c r="AK8" s="71">
        <v>20.7</v>
      </c>
      <c r="AL8" s="71">
        <v>14.6</v>
      </c>
      <c r="AM8" s="71">
        <v>28.1</v>
      </c>
      <c r="AN8" s="71">
        <v>10.8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>
        <v>403</v>
      </c>
      <c r="AV8" s="72">
        <v>547</v>
      </c>
      <c r="AW8" s="72">
        <v>409</v>
      </c>
      <c r="AX8" s="72">
        <v>776</v>
      </c>
      <c r="AY8" s="72">
        <v>282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10.5</v>
      </c>
      <c r="BG8" s="71">
        <v>11.5</v>
      </c>
      <c r="BH8" s="71">
        <v>9.3000000000000007</v>
      </c>
      <c r="BI8" s="71">
        <v>9</v>
      </c>
      <c r="BJ8" s="71">
        <v>9.4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58.4</v>
      </c>
      <c r="BR8" s="71">
        <v>52.4</v>
      </c>
      <c r="BS8" s="71">
        <v>62.6</v>
      </c>
      <c r="BT8" s="71">
        <v>65</v>
      </c>
      <c r="BU8" s="71">
        <v>63.1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-22.9</v>
      </c>
      <c r="CC8" s="71">
        <v>-21.4</v>
      </c>
      <c r="CD8" s="71">
        <v>-24.3</v>
      </c>
      <c r="CE8" s="73">
        <v>-23.2</v>
      </c>
      <c r="CF8" s="73">
        <v>-17.399999999999999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-1014</v>
      </c>
      <c r="CN8" s="72">
        <v>-1052</v>
      </c>
      <c r="CO8" s="72">
        <v>-1005</v>
      </c>
      <c r="CP8" s="72">
        <v>-926</v>
      </c>
      <c r="CQ8" s="72">
        <v>-716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135</v>
      </c>
      <c r="CY8" s="71" t="s">
        <v>135</v>
      </c>
      <c r="CZ8" s="71" t="s">
        <v>135</v>
      </c>
      <c r="DA8" s="71" t="s">
        <v>135</v>
      </c>
      <c r="DB8" s="71" t="s">
        <v>135</v>
      </c>
      <c r="DC8" s="71" t="s">
        <v>135</v>
      </c>
      <c r="DD8" s="71" t="s">
        <v>135</v>
      </c>
      <c r="DE8" s="71" t="s">
        <v>135</v>
      </c>
      <c r="DF8" s="71" t="s">
        <v>135</v>
      </c>
      <c r="DG8" s="71" t="s">
        <v>135</v>
      </c>
      <c r="DH8" s="71" t="s">
        <v>135</v>
      </c>
      <c r="DI8" s="67">
        <v>11924</v>
      </c>
      <c r="DJ8" s="67" t="s">
        <v>135</v>
      </c>
      <c r="DK8" s="71" t="s">
        <v>135</v>
      </c>
      <c r="DL8" s="71" t="s">
        <v>135</v>
      </c>
      <c r="DM8" s="71" t="s">
        <v>135</v>
      </c>
      <c r="DN8" s="71" t="s">
        <v>135</v>
      </c>
      <c r="DO8" s="71" t="s">
        <v>135</v>
      </c>
      <c r="DP8" s="71" t="s">
        <v>135</v>
      </c>
      <c r="DQ8" s="71" t="s">
        <v>135</v>
      </c>
      <c r="DR8" s="71" t="s">
        <v>135</v>
      </c>
      <c r="DS8" s="71" t="s">
        <v>135</v>
      </c>
      <c r="DT8" s="71" t="s">
        <v>135</v>
      </c>
      <c r="DU8" s="71" t="s">
        <v>135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2.0000000000000001E-4</v>
      </c>
      <c r="EH8" s="75">
        <v>2.0000000000000001E-4</v>
      </c>
      <c r="EI8" s="75">
        <v>2.0000000000000001E-4</v>
      </c>
      <c r="EJ8" s="75">
        <v>2.0000000000000001E-4</v>
      </c>
      <c r="EK8" s="75">
        <v>2.0000000000000001E-4</v>
      </c>
      <c r="EL8" s="75">
        <v>3.32E-2</v>
      </c>
      <c r="EM8" s="75">
        <v>2.63E-2</v>
      </c>
      <c r="EN8" s="75">
        <v>2.4199999999999999E-2</v>
      </c>
      <c r="EO8" s="75">
        <v>1.29E-2</v>
      </c>
      <c r="EP8" s="75">
        <v>1.7100000000000001E-2</v>
      </c>
    </row>
    <row r="9" spans="1:146" x14ac:dyDescent="0.15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 x14ac:dyDescent="0.15">
      <c r="A10" s="80"/>
      <c r="B10" s="80" t="s">
        <v>136</v>
      </c>
      <c r="C10" s="80" t="s">
        <v>137</v>
      </c>
      <c r="D10" s="80" t="s">
        <v>138</v>
      </c>
      <c r="E10" s="80" t="s">
        <v>139</v>
      </c>
      <c r="F10" s="80" t="s">
        <v>140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 x14ac:dyDescent="0.15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x14ac:dyDescent="0.15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x14ac:dyDescent="0.15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x14ac:dyDescent="0.15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x14ac:dyDescent="0.15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x14ac:dyDescent="0.15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 x14ac:dyDescent="0.15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 x14ac:dyDescent="0.15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 x14ac:dyDescent="0.15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 x14ac:dyDescent="0.15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2018-03-26T02:41:20Z</cp:lastPrinted>
  <dcterms:created xsi:type="dcterms:W3CDTF">2018-02-09T01:42:45Z</dcterms:created>
  <dcterms:modified xsi:type="dcterms:W3CDTF">2018-03-26T02:41:22Z</dcterms:modified>
</cp:coreProperties>
</file>