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36" activeTab="0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'10(2)'!$B$2:$N$39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<sst xmlns="http://schemas.openxmlformats.org/spreadsheetml/2006/main" count="122" uniqueCount="85">
  <si>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</si>
  <si>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</si>
  <si>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</si>
  <si>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</si>
  <si>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</si>
  <si>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</si>
  <si>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</si>
  <si>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</si>
  <si>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</si>
  <si>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</si>
  <si>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</si>
  <si>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</si>
  <si>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</si>
  <si>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</si>
  <si>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</si>
  <si>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</si>
  <si>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</si>
  <si>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</si>
  <si>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</si>
  <si>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</si>
  <si>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</si>
  <si>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</si>
  <si>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</si>
  <si>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</si>
  <si>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</si>
  <si>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</si>
  <si>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</si>
  <si>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</si>
  <si>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</si>
  <si>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</si>
  <si>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</si>
  <si>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</si>
  <si>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</si>
  <si>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</si>
  <si>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</si>
  <si>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</si>
  <si>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</si>
  <si>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</si>
  <si>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</si>
  <si>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</si>
  <si>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</si>
  <si>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</si>
  <si>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</si>
  <si>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</si>
  <si>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</si>
  <si>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</si>
  <si>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</si>
  <si>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</si>
  <si>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</si>
  <si>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</si>
  <si>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</si>
  <si>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</si>
  <si>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</si>
  <si>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</si>
  <si>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</si>
  <si>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</si>
  <si>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</si>
  <si>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</si>
  <si>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</si>
  <si>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</si>
  <si>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</si>
  <si>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</si>
  <si>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</si>
  <si>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</si>
  <si>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</si>
  <si>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</si>
  <si>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</si>
  <si>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</si>
  <si>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</si>
  <si>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</si>
  <si>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</si>
  <si>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</si>
  <si>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</si>
  <si>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</si>
  <si>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</si>
  <si>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</si>
  <si>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</si>
  <si>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</si>
  <si>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</si>
  <si>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</si>
  <si>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</si>
  <si>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</si>
  <si>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</si>
  <si>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【29年度決算額】</t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</si>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</sst>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59" xfId="0" applyNumberFormat="1" applyFont="1" applyBorder="1" applyAlignment="1" applyProtection="1">
      <alignment horizontal="centerContinuous" vertical="top"/>
      <protection/>
    </xf>
    <xf numFmtId="0" fontId="0" fillId="0" borderId="60" xfId="0" applyNumberFormat="1" applyBorder="1" applyAlignment="1">
      <alignment horizontal="centerContinuous" vertical="top"/>
    </xf>
    <xf numFmtId="0" fontId="0" fillId="0" borderId="61" xfId="0" applyNumberFormat="1" applyFont="1" applyBorder="1" applyAlignment="1" applyProtection="1">
      <alignment horizontal="center" vertical="top"/>
      <protection/>
    </xf>
    <xf numFmtId="0" fontId="0" fillId="0" borderId="61" xfId="0" applyNumberForma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Continuous" vertical="top"/>
      <protection/>
    </xf>
    <xf numFmtId="0" fontId="0" fillId="0" borderId="65" xfId="0" applyNumberFormat="1" applyFont="1" applyBorder="1" applyAlignment="1" applyProtection="1">
      <alignment horizontal="center"/>
      <protection/>
    </xf>
    <xf numFmtId="0" fontId="0" fillId="0" borderId="66" xfId="0" applyNumberFormat="1" applyFont="1" applyBorder="1" applyAlignment="1" applyProtection="1">
      <alignment horizontal="center" vertical="center"/>
      <protection/>
    </xf>
    <xf numFmtId="0" fontId="0" fillId="0" borderId="67" xfId="0" applyNumberFormat="1" applyFont="1" applyBorder="1" applyAlignment="1" applyProtection="1" quotePrefix="1">
      <alignment horizontal="center" vertic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37" fontId="0" fillId="0" borderId="71" xfId="0" applyFont="1" applyBorder="1" applyAlignment="1" applyProtection="1">
      <alignment/>
      <protection/>
    </xf>
    <xf numFmtId="0" fontId="0" fillId="0" borderId="72" xfId="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65" zoomScaleNormal="65" zoomScaleSheetLayoutView="5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7" sqref="E17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"/>
      <c r="P1" s="28"/>
      <c r="Q1" s="28"/>
      <c r="R1" s="28"/>
      <c r="S1" s="101" t="s">
        <v>84</v>
      </c>
      <c r="T1" s="17"/>
      <c r="U1" s="17"/>
      <c r="V1" s="17"/>
      <c r="W1" s="17"/>
    </row>
    <row r="2" spans="1:23" s="1" customFormat="1" ht="27" customHeight="1" thickBot="1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20"/>
      <c r="O2" s="18"/>
      <c r="P2" s="18"/>
      <c r="Q2" s="18"/>
      <c r="R2" s="18"/>
      <c r="S2" s="20" t="s">
        <v>1</v>
      </c>
      <c r="T2" s="17"/>
      <c r="U2" s="17"/>
      <c r="V2" s="17"/>
      <c r="W2" s="17"/>
    </row>
    <row r="3" spans="1:23" s="1" customFormat="1" ht="27" customHeight="1">
      <c r="A3" s="66"/>
      <c r="B3" s="4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90"/>
      <c r="T3" s="91"/>
      <c r="U3" s="17"/>
      <c r="V3" s="17"/>
      <c r="W3" s="17"/>
    </row>
    <row r="4" spans="1:23" s="1" customFormat="1" ht="27" customHeight="1">
      <c r="A4" s="67"/>
      <c r="B4" s="49" t="s">
        <v>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92"/>
      <c r="T4" s="91"/>
      <c r="U4" s="17"/>
      <c r="V4" s="17"/>
      <c r="W4" s="17"/>
    </row>
    <row r="5" spans="1:23" s="1" customFormat="1" ht="27" customHeight="1">
      <c r="A5" s="68" t="s">
        <v>59</v>
      </c>
      <c r="B5" s="7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93"/>
      <c r="T5" s="91"/>
      <c r="U5" s="17"/>
      <c r="V5" s="17"/>
      <c r="W5" s="17"/>
    </row>
    <row r="6" spans="1:23" s="1" customFormat="1" ht="27" customHeight="1">
      <c r="A6" s="67"/>
      <c r="B6" s="73" t="s">
        <v>2</v>
      </c>
      <c r="C6" s="64" t="s">
        <v>60</v>
      </c>
      <c r="D6" s="64" t="s">
        <v>3</v>
      </c>
      <c r="E6" s="64" t="s">
        <v>63</v>
      </c>
      <c r="F6" s="64" t="s">
        <v>65</v>
      </c>
      <c r="G6" s="64" t="s">
        <v>4</v>
      </c>
      <c r="H6" s="64" t="s">
        <v>5</v>
      </c>
      <c r="I6" s="64" t="s">
        <v>6</v>
      </c>
      <c r="J6" s="64" t="s">
        <v>66</v>
      </c>
      <c r="K6" s="64" t="s">
        <v>67</v>
      </c>
      <c r="L6" s="64" t="s">
        <v>7</v>
      </c>
      <c r="M6" s="64" t="s">
        <v>68</v>
      </c>
      <c r="N6" s="64" t="s">
        <v>69</v>
      </c>
      <c r="O6" s="64" t="s">
        <v>70</v>
      </c>
      <c r="P6" s="64" t="s">
        <v>55</v>
      </c>
      <c r="Q6" s="64" t="s">
        <v>57</v>
      </c>
      <c r="R6" s="64" t="s">
        <v>72</v>
      </c>
      <c r="S6" s="94" t="s">
        <v>8</v>
      </c>
      <c r="T6" s="91"/>
      <c r="U6" s="17"/>
      <c r="V6" s="17"/>
      <c r="W6" s="17"/>
    </row>
    <row r="7" spans="1:23" s="1" customFormat="1" ht="27" customHeight="1" thickBot="1">
      <c r="A7" s="69"/>
      <c r="B7" s="74"/>
      <c r="C7" s="65" t="s">
        <v>61</v>
      </c>
      <c r="D7" s="65"/>
      <c r="E7" s="65" t="s">
        <v>64</v>
      </c>
      <c r="F7" s="65" t="s">
        <v>64</v>
      </c>
      <c r="G7" s="65"/>
      <c r="H7" s="65"/>
      <c r="I7" s="65"/>
      <c r="J7" s="65" t="s">
        <v>64</v>
      </c>
      <c r="K7" s="65" t="s">
        <v>64</v>
      </c>
      <c r="L7" s="65"/>
      <c r="M7" s="65" t="s">
        <v>64</v>
      </c>
      <c r="N7" s="65" t="s">
        <v>61</v>
      </c>
      <c r="O7" s="65" t="s">
        <v>71</v>
      </c>
      <c r="P7" s="65"/>
      <c r="Q7" s="65"/>
      <c r="R7" s="65" t="s">
        <v>73</v>
      </c>
      <c r="S7" s="95" t="s">
        <v>79</v>
      </c>
      <c r="T7" s="91"/>
      <c r="U7" s="17"/>
      <c r="V7" s="17"/>
      <c r="W7" s="17"/>
    </row>
    <row r="8" spans="1:20" ht="27" customHeight="1">
      <c r="A8" s="70" t="s">
        <v>9</v>
      </c>
      <c r="B8" s="75">
        <v>381244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6472644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96">
        <f>SUM(B8:R8)</f>
        <v>6853888</v>
      </c>
      <c r="T8" s="97"/>
    </row>
    <row r="9" spans="1:20" ht="27" customHeight="1">
      <c r="A9" s="22" t="s">
        <v>10</v>
      </c>
      <c r="B9" s="76">
        <v>29996</v>
      </c>
      <c r="C9" s="11">
        <v>0</v>
      </c>
      <c r="D9" s="11">
        <v>0</v>
      </c>
      <c r="E9" s="11">
        <v>0</v>
      </c>
      <c r="F9" s="11">
        <v>0</v>
      </c>
      <c r="G9" s="11">
        <v>1151528</v>
      </c>
      <c r="H9" s="11">
        <v>121495</v>
      </c>
      <c r="I9" s="11">
        <v>245154</v>
      </c>
      <c r="J9" s="11">
        <v>0</v>
      </c>
      <c r="K9" s="11">
        <v>0</v>
      </c>
      <c r="L9" s="11">
        <v>7304083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8">
        <f aca="true" t="shared" si="0" ref="S9:S36">SUM(B9:R9)</f>
        <v>8852256</v>
      </c>
      <c r="T9" s="97"/>
    </row>
    <row r="10" spans="1:20" ht="27" customHeight="1">
      <c r="A10" s="22" t="s">
        <v>11</v>
      </c>
      <c r="B10" s="76">
        <v>87857</v>
      </c>
      <c r="C10" s="11">
        <v>0</v>
      </c>
      <c r="D10" s="11">
        <v>0</v>
      </c>
      <c r="E10" s="11">
        <v>0</v>
      </c>
      <c r="F10" s="11">
        <v>0</v>
      </c>
      <c r="G10" s="11">
        <v>2754708</v>
      </c>
      <c r="H10" s="11">
        <v>0</v>
      </c>
      <c r="I10" s="11">
        <v>0</v>
      </c>
      <c r="J10" s="11">
        <v>0</v>
      </c>
      <c r="K10" s="11">
        <v>0</v>
      </c>
      <c r="L10" s="11">
        <v>1800000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8">
        <f t="shared" si="0"/>
        <v>4642565</v>
      </c>
      <c r="T10" s="97"/>
    </row>
    <row r="11" spans="1:20" ht="27" customHeight="1">
      <c r="A11" s="22" t="s">
        <v>12</v>
      </c>
      <c r="B11" s="76">
        <v>126153</v>
      </c>
      <c r="C11" s="11">
        <v>0</v>
      </c>
      <c r="D11" s="11">
        <v>0</v>
      </c>
      <c r="E11" s="11">
        <v>1184</v>
      </c>
      <c r="F11" s="11">
        <v>0</v>
      </c>
      <c r="G11" s="11">
        <v>923900</v>
      </c>
      <c r="H11" s="11">
        <v>0</v>
      </c>
      <c r="I11" s="11">
        <v>0</v>
      </c>
      <c r="J11" s="11">
        <v>0</v>
      </c>
      <c r="K11" s="11">
        <v>0</v>
      </c>
      <c r="L11" s="11">
        <v>2915989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8">
        <f t="shared" si="0"/>
        <v>3967226</v>
      </c>
      <c r="T11" s="97"/>
    </row>
    <row r="12" spans="1:20" ht="27" customHeight="1">
      <c r="A12" s="22" t="s">
        <v>13</v>
      </c>
      <c r="B12" s="76">
        <v>36294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648</v>
      </c>
      <c r="I12" s="11">
        <v>0</v>
      </c>
      <c r="J12" s="11">
        <v>0</v>
      </c>
      <c r="K12" s="11">
        <v>0</v>
      </c>
      <c r="L12" s="11">
        <v>1906320</v>
      </c>
      <c r="M12" s="11">
        <v>0</v>
      </c>
      <c r="N12" s="11">
        <v>17776</v>
      </c>
      <c r="O12" s="11">
        <v>0</v>
      </c>
      <c r="P12" s="11">
        <v>0</v>
      </c>
      <c r="Q12" s="11">
        <v>0</v>
      </c>
      <c r="R12" s="11">
        <v>0</v>
      </c>
      <c r="S12" s="98">
        <f t="shared" si="0"/>
        <v>1961038</v>
      </c>
      <c r="T12" s="97"/>
    </row>
    <row r="13" spans="1:20" ht="27" customHeight="1">
      <c r="A13" s="22" t="s">
        <v>14</v>
      </c>
      <c r="B13" s="76">
        <v>28771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1080</v>
      </c>
      <c r="I13" s="11">
        <v>0</v>
      </c>
      <c r="J13" s="11">
        <v>0</v>
      </c>
      <c r="K13" s="11">
        <v>0</v>
      </c>
      <c r="L13" s="11">
        <v>3043719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8">
        <f t="shared" si="0"/>
        <v>3073570</v>
      </c>
      <c r="T13" s="97"/>
    </row>
    <row r="14" spans="1:20" ht="27" customHeight="1">
      <c r="A14" s="22" t="s">
        <v>15</v>
      </c>
      <c r="B14" s="76">
        <v>139213</v>
      </c>
      <c r="C14" s="11">
        <v>0</v>
      </c>
      <c r="D14" s="11">
        <v>0</v>
      </c>
      <c r="E14" s="11">
        <v>0</v>
      </c>
      <c r="F14" s="11">
        <v>0</v>
      </c>
      <c r="G14" s="11">
        <v>1359205</v>
      </c>
      <c r="H14" s="11">
        <v>0</v>
      </c>
      <c r="I14" s="11">
        <v>17467</v>
      </c>
      <c r="J14" s="11">
        <v>0</v>
      </c>
      <c r="K14" s="11">
        <v>0</v>
      </c>
      <c r="L14" s="11">
        <v>504024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8">
        <f t="shared" si="0"/>
        <v>2019909</v>
      </c>
      <c r="T14" s="97"/>
    </row>
    <row r="15" spans="1:20" ht="27" customHeight="1">
      <c r="A15" s="22" t="s">
        <v>16</v>
      </c>
      <c r="B15" s="76">
        <v>23443</v>
      </c>
      <c r="C15" s="11">
        <v>0</v>
      </c>
      <c r="D15" s="11">
        <v>0</v>
      </c>
      <c r="E15" s="11">
        <v>0</v>
      </c>
      <c r="F15" s="11">
        <v>0</v>
      </c>
      <c r="G15" s="11">
        <v>500000</v>
      </c>
      <c r="H15" s="11">
        <v>0</v>
      </c>
      <c r="I15" s="11">
        <v>0</v>
      </c>
      <c r="J15" s="11">
        <v>0</v>
      </c>
      <c r="K15" s="11">
        <v>0</v>
      </c>
      <c r="L15" s="11">
        <v>2162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8">
        <f t="shared" si="0"/>
        <v>525605</v>
      </c>
      <c r="T15" s="97"/>
    </row>
    <row r="16" spans="1:20" ht="27" customHeight="1">
      <c r="A16" s="22" t="s">
        <v>17</v>
      </c>
      <c r="B16" s="76">
        <v>13265</v>
      </c>
      <c r="C16" s="11">
        <v>0</v>
      </c>
      <c r="D16" s="11">
        <v>0</v>
      </c>
      <c r="E16" s="11">
        <v>0</v>
      </c>
      <c r="F16" s="11">
        <v>0</v>
      </c>
      <c r="G16" s="11">
        <v>271617</v>
      </c>
      <c r="H16" s="11">
        <v>0</v>
      </c>
      <c r="I16" s="11">
        <v>0</v>
      </c>
      <c r="J16" s="11">
        <v>0</v>
      </c>
      <c r="K16" s="11">
        <v>0</v>
      </c>
      <c r="L16" s="11">
        <v>695646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8">
        <f t="shared" si="0"/>
        <v>980528</v>
      </c>
      <c r="T16" s="97"/>
    </row>
    <row r="17" spans="1:20" ht="27" customHeight="1">
      <c r="A17" s="22" t="s">
        <v>18</v>
      </c>
      <c r="B17" s="76">
        <v>46835</v>
      </c>
      <c r="C17" s="11">
        <v>0</v>
      </c>
      <c r="D17" s="11">
        <v>129553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87380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8">
        <f t="shared" si="0"/>
        <v>263768</v>
      </c>
      <c r="T17" s="97"/>
    </row>
    <row r="18" spans="1:20" ht="27" customHeight="1">
      <c r="A18" s="22" t="s">
        <v>19</v>
      </c>
      <c r="B18" s="76">
        <v>168519</v>
      </c>
      <c r="C18" s="11">
        <v>0</v>
      </c>
      <c r="D18" s="11">
        <v>0</v>
      </c>
      <c r="E18" s="11">
        <v>53086</v>
      </c>
      <c r="F18" s="11">
        <v>0</v>
      </c>
      <c r="G18" s="11">
        <v>172078</v>
      </c>
      <c r="H18" s="11">
        <v>0</v>
      </c>
      <c r="I18" s="11">
        <v>0</v>
      </c>
      <c r="J18" s="11">
        <v>957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8">
        <f t="shared" si="0"/>
        <v>394640</v>
      </c>
      <c r="T18" s="97"/>
    </row>
    <row r="19" spans="1:20" ht="27" customHeight="1">
      <c r="A19" s="22" t="s">
        <v>47</v>
      </c>
      <c r="B19" s="76">
        <v>147340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1212965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8">
        <f t="shared" si="0"/>
        <v>1360305</v>
      </c>
      <c r="T19" s="97"/>
    </row>
    <row r="20" spans="1:20" ht="27" customHeight="1">
      <c r="A20" s="22" t="s">
        <v>48</v>
      </c>
      <c r="B20" s="76">
        <v>2916</v>
      </c>
      <c r="C20" s="11">
        <v>0</v>
      </c>
      <c r="D20" s="11">
        <v>0</v>
      </c>
      <c r="E20" s="11">
        <v>0</v>
      </c>
      <c r="F20" s="11">
        <v>0</v>
      </c>
      <c r="G20" s="11">
        <v>506600</v>
      </c>
      <c r="H20" s="11">
        <v>0</v>
      </c>
      <c r="I20" s="11">
        <v>0</v>
      </c>
      <c r="J20" s="11">
        <v>0</v>
      </c>
      <c r="K20" s="11">
        <v>0</v>
      </c>
      <c r="L20" s="11">
        <v>328686</v>
      </c>
      <c r="M20" s="11">
        <v>0</v>
      </c>
      <c r="N20" s="11">
        <v>601</v>
      </c>
      <c r="O20" s="11">
        <v>91419</v>
      </c>
      <c r="P20" s="11">
        <v>0</v>
      </c>
      <c r="Q20" s="11">
        <v>0</v>
      </c>
      <c r="R20" s="11">
        <v>0</v>
      </c>
      <c r="S20" s="98">
        <f t="shared" si="0"/>
        <v>930222</v>
      </c>
      <c r="T20" s="97"/>
    </row>
    <row r="21" spans="1:20" ht="27" customHeight="1" thickBot="1">
      <c r="A21" s="57" t="s">
        <v>49</v>
      </c>
      <c r="B21" s="77">
        <v>366593</v>
      </c>
      <c r="C21" s="60">
        <v>0</v>
      </c>
      <c r="D21" s="60">
        <v>0</v>
      </c>
      <c r="E21" s="60">
        <v>0</v>
      </c>
      <c r="F21" s="60">
        <v>0</v>
      </c>
      <c r="G21" s="60">
        <v>621531</v>
      </c>
      <c r="H21" s="60">
        <v>0</v>
      </c>
      <c r="I21" s="60">
        <v>52400</v>
      </c>
      <c r="J21" s="60">
        <v>0</v>
      </c>
      <c r="K21" s="60">
        <v>0</v>
      </c>
      <c r="L21" s="60">
        <v>1202351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99">
        <f t="shared" si="0"/>
        <v>2242875</v>
      </c>
      <c r="T21" s="97"/>
    </row>
    <row r="22" spans="1:20" ht="27" customHeight="1">
      <c r="A22" s="71" t="s">
        <v>20</v>
      </c>
      <c r="B22" s="75">
        <v>1283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288726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96">
        <f t="shared" si="0"/>
        <v>290009</v>
      </c>
      <c r="T22" s="97"/>
    </row>
    <row r="23" spans="1:20" ht="27" customHeight="1">
      <c r="A23" s="22" t="s">
        <v>21</v>
      </c>
      <c r="B23" s="76">
        <v>700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242086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8">
        <f t="shared" si="0"/>
        <v>242786</v>
      </c>
      <c r="T23" s="97"/>
    </row>
    <row r="24" spans="1:20" ht="27" customHeight="1">
      <c r="A24" s="22" t="s">
        <v>22</v>
      </c>
      <c r="B24" s="76">
        <v>23999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606161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8">
        <f t="shared" si="0"/>
        <v>630160</v>
      </c>
      <c r="T24" s="97"/>
    </row>
    <row r="25" spans="1:20" ht="27" customHeight="1">
      <c r="A25" s="22" t="s">
        <v>23</v>
      </c>
      <c r="B25" s="7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322422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8">
        <f t="shared" si="0"/>
        <v>322422</v>
      </c>
      <c r="T25" s="97"/>
    </row>
    <row r="26" spans="1:20" ht="27" customHeight="1">
      <c r="A26" s="22" t="s">
        <v>24</v>
      </c>
      <c r="B26" s="76">
        <v>22810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661448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8">
        <f t="shared" si="0"/>
        <v>684258</v>
      </c>
      <c r="T26" s="97"/>
    </row>
    <row r="27" spans="1:20" ht="27" customHeight="1">
      <c r="A27" s="22" t="s">
        <v>25</v>
      </c>
      <c r="B27" s="76">
        <v>8219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485873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8">
        <f t="shared" si="0"/>
        <v>494092</v>
      </c>
      <c r="T27" s="97"/>
    </row>
    <row r="28" spans="1:20" ht="27" customHeight="1">
      <c r="A28" s="22" t="s">
        <v>26</v>
      </c>
      <c r="B28" s="76">
        <v>49529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241094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8">
        <f t="shared" si="0"/>
        <v>290623</v>
      </c>
      <c r="T28" s="97"/>
    </row>
    <row r="29" spans="1:20" ht="27" customHeight="1">
      <c r="A29" s="22" t="s">
        <v>27</v>
      </c>
      <c r="B29" s="76">
        <v>240054</v>
      </c>
      <c r="C29" s="11">
        <v>0</v>
      </c>
      <c r="D29" s="11">
        <v>0</v>
      </c>
      <c r="E29" s="11">
        <v>0</v>
      </c>
      <c r="F29" s="11">
        <v>0</v>
      </c>
      <c r="G29" s="11">
        <v>12357</v>
      </c>
      <c r="H29" s="11">
        <v>0</v>
      </c>
      <c r="I29" s="11">
        <v>0</v>
      </c>
      <c r="J29" s="11">
        <v>0</v>
      </c>
      <c r="K29" s="11">
        <v>0</v>
      </c>
      <c r="L29" s="11">
        <v>144152</v>
      </c>
      <c r="M29" s="11">
        <v>0</v>
      </c>
      <c r="N29" s="11">
        <v>0</v>
      </c>
      <c r="O29" s="11">
        <v>51737</v>
      </c>
      <c r="P29" s="11">
        <v>0</v>
      </c>
      <c r="Q29" s="11">
        <v>0</v>
      </c>
      <c r="R29" s="11">
        <v>0</v>
      </c>
      <c r="S29" s="98">
        <f t="shared" si="0"/>
        <v>448300</v>
      </c>
      <c r="T29" s="97"/>
    </row>
    <row r="30" spans="1:20" ht="27" customHeight="1">
      <c r="A30" s="22" t="s">
        <v>28</v>
      </c>
      <c r="B30" s="76">
        <v>740</v>
      </c>
      <c r="C30" s="11">
        <v>0</v>
      </c>
      <c r="D30" s="11">
        <v>0</v>
      </c>
      <c r="E30" s="11">
        <v>0</v>
      </c>
      <c r="F30" s="11">
        <v>0</v>
      </c>
      <c r="G30" s="11">
        <v>77872</v>
      </c>
      <c r="H30" s="11">
        <v>0</v>
      </c>
      <c r="I30" s="11">
        <v>0</v>
      </c>
      <c r="J30" s="11">
        <v>0</v>
      </c>
      <c r="K30" s="11">
        <v>0</v>
      </c>
      <c r="L30" s="11">
        <v>446100</v>
      </c>
      <c r="M30" s="11">
        <v>0</v>
      </c>
      <c r="N30" s="11">
        <v>0</v>
      </c>
      <c r="O30" s="11">
        <v>29215</v>
      </c>
      <c r="P30" s="11">
        <v>0</v>
      </c>
      <c r="Q30" s="11">
        <v>0</v>
      </c>
      <c r="R30" s="11">
        <v>0</v>
      </c>
      <c r="S30" s="98">
        <f t="shared" si="0"/>
        <v>553927</v>
      </c>
      <c r="T30" s="97"/>
    </row>
    <row r="31" spans="1:20" ht="27" customHeight="1">
      <c r="A31" s="22" t="s">
        <v>29</v>
      </c>
      <c r="B31" s="76">
        <v>105143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29185</v>
      </c>
      <c r="P31" s="11">
        <v>0</v>
      </c>
      <c r="Q31" s="11">
        <v>0</v>
      </c>
      <c r="R31" s="11">
        <v>0</v>
      </c>
      <c r="S31" s="98">
        <f t="shared" si="0"/>
        <v>134328</v>
      </c>
      <c r="T31" s="97"/>
    </row>
    <row r="32" spans="1:20" ht="27" customHeight="1">
      <c r="A32" s="22" t="s">
        <v>50</v>
      </c>
      <c r="B32" s="76">
        <v>240000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8">
        <f t="shared" si="0"/>
        <v>240000</v>
      </c>
      <c r="T32" s="97"/>
    </row>
    <row r="33" spans="1:20" ht="27" customHeight="1">
      <c r="A33" s="22" t="s">
        <v>53</v>
      </c>
      <c r="B33" s="76">
        <v>82265</v>
      </c>
      <c r="C33" s="11">
        <v>0</v>
      </c>
      <c r="D33" s="11">
        <v>0</v>
      </c>
      <c r="E33" s="11">
        <v>0</v>
      </c>
      <c r="F33" s="11">
        <v>0</v>
      </c>
      <c r="G33" s="11">
        <v>232420</v>
      </c>
      <c r="H33" s="11">
        <v>0</v>
      </c>
      <c r="I33" s="11">
        <v>0</v>
      </c>
      <c r="J33" s="11">
        <v>0</v>
      </c>
      <c r="K33" s="11">
        <v>0</v>
      </c>
      <c r="L33" s="11">
        <v>412263</v>
      </c>
      <c r="M33" s="11">
        <v>0</v>
      </c>
      <c r="N33" s="11">
        <v>0</v>
      </c>
      <c r="O33" s="11">
        <v>23582</v>
      </c>
      <c r="P33" s="11">
        <v>0</v>
      </c>
      <c r="Q33" s="11">
        <v>0</v>
      </c>
      <c r="R33" s="11">
        <v>0</v>
      </c>
      <c r="S33" s="98">
        <f t="shared" si="0"/>
        <v>750530</v>
      </c>
      <c r="T33" s="97"/>
    </row>
    <row r="34" spans="1:20" ht="27" customHeight="1">
      <c r="A34" s="22" t="s">
        <v>52</v>
      </c>
      <c r="B34" s="76">
        <v>61865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900</v>
      </c>
      <c r="P34" s="11">
        <v>0</v>
      </c>
      <c r="Q34" s="11">
        <v>0</v>
      </c>
      <c r="R34" s="11">
        <v>0</v>
      </c>
      <c r="S34" s="98">
        <f t="shared" si="0"/>
        <v>62765</v>
      </c>
      <c r="T34" s="97"/>
    </row>
    <row r="35" spans="1:20" ht="27" customHeight="1">
      <c r="A35" s="22" t="s">
        <v>30</v>
      </c>
      <c r="B35" s="76">
        <v>49819</v>
      </c>
      <c r="C35" s="11">
        <v>0</v>
      </c>
      <c r="D35" s="11">
        <v>0</v>
      </c>
      <c r="E35" s="11">
        <v>0</v>
      </c>
      <c r="F35" s="11">
        <v>0</v>
      </c>
      <c r="G35" s="11">
        <v>140429</v>
      </c>
      <c r="H35" s="11">
        <v>0</v>
      </c>
      <c r="I35" s="11">
        <v>0</v>
      </c>
      <c r="J35" s="11">
        <v>0</v>
      </c>
      <c r="K35" s="11">
        <v>0</v>
      </c>
      <c r="L35" s="11">
        <v>72520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98">
        <f t="shared" si="0"/>
        <v>262768</v>
      </c>
      <c r="T35" s="97"/>
    </row>
    <row r="36" spans="1:20" ht="27" customHeight="1" thickBot="1">
      <c r="A36" s="57" t="s">
        <v>31</v>
      </c>
      <c r="B36" s="77">
        <v>39257</v>
      </c>
      <c r="C36" s="60">
        <v>0</v>
      </c>
      <c r="D36" s="60">
        <v>0</v>
      </c>
      <c r="E36" s="60">
        <v>0</v>
      </c>
      <c r="F36" s="60">
        <v>0</v>
      </c>
      <c r="G36" s="60">
        <v>90718</v>
      </c>
      <c r="H36" s="60">
        <v>0</v>
      </c>
      <c r="I36" s="60">
        <v>0</v>
      </c>
      <c r="J36" s="60">
        <v>0</v>
      </c>
      <c r="K36" s="60">
        <v>250</v>
      </c>
      <c r="L36" s="60">
        <v>30019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99">
        <f t="shared" si="0"/>
        <v>160244</v>
      </c>
      <c r="T36" s="97"/>
    </row>
    <row r="37" spans="1:20" ht="27" customHeight="1" thickBot="1">
      <c r="A37" s="23" t="s">
        <v>32</v>
      </c>
      <c r="B37" s="78">
        <f>SUM(B8:B21)</f>
        <v>1598439</v>
      </c>
      <c r="C37" s="7">
        <f aca="true" t="shared" si="1" ref="C37:N37">SUM(C8:C21)</f>
        <v>0</v>
      </c>
      <c r="D37" s="7">
        <f t="shared" si="1"/>
        <v>129553</v>
      </c>
      <c r="E37" s="7">
        <f t="shared" si="1"/>
        <v>54270</v>
      </c>
      <c r="F37" s="7">
        <f t="shared" si="1"/>
        <v>0</v>
      </c>
      <c r="G37" s="7">
        <f t="shared" si="1"/>
        <v>8261167</v>
      </c>
      <c r="H37" s="7">
        <f t="shared" si="1"/>
        <v>123223</v>
      </c>
      <c r="I37" s="7">
        <f t="shared" si="1"/>
        <v>315021</v>
      </c>
      <c r="J37" s="7">
        <f t="shared" si="1"/>
        <v>957</v>
      </c>
      <c r="K37" s="7">
        <f t="shared" si="1"/>
        <v>0</v>
      </c>
      <c r="L37" s="7">
        <f t="shared" si="1"/>
        <v>27475969</v>
      </c>
      <c r="M37" s="7">
        <f>SUM(M8:M21)</f>
        <v>0</v>
      </c>
      <c r="N37" s="7">
        <f t="shared" si="1"/>
        <v>18377</v>
      </c>
      <c r="O37" s="14">
        <f>SUM(O8:O21)</f>
        <v>91419</v>
      </c>
      <c r="P37" s="14">
        <f>SUM(P8:P21)</f>
        <v>0</v>
      </c>
      <c r="Q37" s="14">
        <f>SUM(Q8:Q21)</f>
        <v>0</v>
      </c>
      <c r="R37" s="14">
        <f>SUM(R8:R21)</f>
        <v>0</v>
      </c>
      <c r="S37" s="100">
        <f>SUM(S8:S21)</f>
        <v>38068395</v>
      </c>
      <c r="T37" s="97"/>
    </row>
    <row r="38" spans="1:20" ht="27" customHeight="1" thickBot="1">
      <c r="A38" s="23" t="s">
        <v>56</v>
      </c>
      <c r="B38" s="78">
        <f aca="true" t="shared" si="2" ref="B38:N38">SUM(B22:B36)</f>
        <v>925683</v>
      </c>
      <c r="C38" s="7">
        <f t="shared" si="2"/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553796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250</v>
      </c>
      <c r="L38" s="7">
        <f t="shared" si="2"/>
        <v>3952864</v>
      </c>
      <c r="M38" s="7">
        <f>SUM(M22:M36)</f>
        <v>0</v>
      </c>
      <c r="N38" s="7">
        <f t="shared" si="2"/>
        <v>0</v>
      </c>
      <c r="O38" s="14">
        <f>SUM(O22:O36)</f>
        <v>134619</v>
      </c>
      <c r="P38" s="14">
        <f>SUM(P22:P36)</f>
        <v>0</v>
      </c>
      <c r="Q38" s="14">
        <f>SUM(Q22:Q36)</f>
        <v>0</v>
      </c>
      <c r="R38" s="14">
        <f>SUM(R22:R36)</f>
        <v>0</v>
      </c>
      <c r="S38" s="100">
        <f>SUM(S22:S36)</f>
        <v>5567212</v>
      </c>
      <c r="T38" s="97"/>
    </row>
    <row r="39" spans="1:20" ht="27" customHeight="1" thickBot="1">
      <c r="A39" s="23" t="s">
        <v>33</v>
      </c>
      <c r="B39" s="78">
        <f aca="true" t="shared" si="3" ref="B39:N39">SUM(B8:B36)</f>
        <v>2524122</v>
      </c>
      <c r="C39" s="7">
        <f t="shared" si="3"/>
        <v>0</v>
      </c>
      <c r="D39" s="7">
        <f t="shared" si="3"/>
        <v>129553</v>
      </c>
      <c r="E39" s="7">
        <f t="shared" si="3"/>
        <v>54270</v>
      </c>
      <c r="F39" s="7">
        <f t="shared" si="3"/>
        <v>0</v>
      </c>
      <c r="G39" s="7">
        <f>SUM(G8:G36)</f>
        <v>8814963</v>
      </c>
      <c r="H39" s="7">
        <f t="shared" si="3"/>
        <v>123223</v>
      </c>
      <c r="I39" s="7">
        <f t="shared" si="3"/>
        <v>315021</v>
      </c>
      <c r="J39" s="7">
        <f t="shared" si="3"/>
        <v>957</v>
      </c>
      <c r="K39" s="7">
        <f t="shared" si="3"/>
        <v>250</v>
      </c>
      <c r="L39" s="7">
        <f t="shared" si="3"/>
        <v>31428833</v>
      </c>
      <c r="M39" s="7">
        <f>SUM(M8:M36)</f>
        <v>0</v>
      </c>
      <c r="N39" s="7">
        <f t="shared" si="3"/>
        <v>18377</v>
      </c>
      <c r="O39" s="14">
        <f>SUM(O8:O36)</f>
        <v>226038</v>
      </c>
      <c r="P39" s="14">
        <f>SUM(P8:P36)</f>
        <v>0</v>
      </c>
      <c r="Q39" s="14">
        <f>SUM(Q8:Q36)</f>
        <v>0</v>
      </c>
      <c r="R39" s="14">
        <f>SUM(R8:R36)</f>
        <v>0</v>
      </c>
      <c r="S39" s="100">
        <f>SUM(S8:S36)</f>
        <v>43635607</v>
      </c>
      <c r="T39" s="9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F14" sqref="F14"/>
    </sheetView>
  </sheetViews>
  <sheetFormatPr defaultColWidth="14.66015625" defaultRowHeight="23.25" customHeight="1"/>
  <cols>
    <col min="1" max="1" width="14.16015625" style="3" customWidth="1"/>
    <col min="2" max="9" width="12.66015625" style="3" customWidth="1"/>
    <col min="10" max="11" width="13.16015625" style="3" customWidth="1"/>
    <col min="12" max="13" width="12.66015625" style="3" customWidth="1"/>
    <col min="14" max="14" width="13.16015625" style="3" customWidth="1"/>
    <col min="15" max="15" width="1.66015625" style="3" customWidth="1"/>
    <col min="16" max="16" width="9.66015625" style="3" customWidth="1"/>
    <col min="17" max="16384" width="14.66015625" style="3" customWidth="1"/>
  </cols>
  <sheetData>
    <row r="1" spans="1:17" ht="27" customHeight="1">
      <c r="A1" s="15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1" t="s">
        <v>83</v>
      </c>
      <c r="O1" s="28"/>
      <c r="P1" s="28"/>
      <c r="Q1" s="28"/>
    </row>
    <row r="2" spans="1:17" ht="27" customHeight="1" thickBot="1">
      <c r="A2" s="24"/>
      <c r="B2" s="24"/>
      <c r="C2" s="24"/>
      <c r="D2" s="24"/>
      <c r="E2" s="24"/>
      <c r="F2" s="24"/>
      <c r="G2" s="24"/>
      <c r="H2" s="29"/>
      <c r="I2" s="24"/>
      <c r="J2" s="29"/>
      <c r="K2" s="24"/>
      <c r="L2" s="24"/>
      <c r="M2" s="24"/>
      <c r="N2" s="29" t="s">
        <v>1</v>
      </c>
      <c r="O2" s="28"/>
      <c r="P2" s="28"/>
      <c r="Q2" s="28"/>
    </row>
    <row r="3" spans="1:17" ht="27" customHeight="1">
      <c r="A3" s="25"/>
      <c r="B3" s="25"/>
      <c r="C3" s="30"/>
      <c r="D3" s="31"/>
      <c r="E3" s="32"/>
      <c r="F3" s="33"/>
      <c r="G3" s="31"/>
      <c r="H3" s="32"/>
      <c r="I3" s="34"/>
      <c r="J3" s="35"/>
      <c r="K3" s="36"/>
      <c r="L3" s="31"/>
      <c r="M3" s="31"/>
      <c r="N3" s="37"/>
      <c r="O3" s="25"/>
      <c r="P3" s="28"/>
      <c r="Q3" s="28"/>
    </row>
    <row r="4" spans="1:17" ht="27" customHeight="1">
      <c r="A4" s="25"/>
      <c r="B4" s="83" t="s">
        <v>75</v>
      </c>
      <c r="C4" s="84"/>
      <c r="D4" s="39" t="s">
        <v>80</v>
      </c>
      <c r="E4" s="85" t="s">
        <v>44</v>
      </c>
      <c r="F4" s="86"/>
      <c r="G4" s="31"/>
      <c r="H4" s="38" t="s">
        <v>34</v>
      </c>
      <c r="I4" s="40" t="s">
        <v>35</v>
      </c>
      <c r="J4" s="41"/>
      <c r="K4" s="36"/>
      <c r="L4" s="31"/>
      <c r="M4" s="31"/>
      <c r="N4" s="37"/>
      <c r="O4" s="25"/>
      <c r="P4" s="28"/>
      <c r="Q4" s="28"/>
    </row>
    <row r="5" spans="1:17" ht="27" customHeight="1">
      <c r="A5" s="26" t="s">
        <v>74</v>
      </c>
      <c r="B5" s="25"/>
      <c r="C5" s="31"/>
      <c r="D5" s="31"/>
      <c r="E5" s="31"/>
      <c r="F5" s="31"/>
      <c r="G5" s="38" t="s">
        <v>36</v>
      </c>
      <c r="H5" s="31"/>
      <c r="I5" s="42"/>
      <c r="J5" s="41" t="s">
        <v>46</v>
      </c>
      <c r="K5" s="43" t="s">
        <v>37</v>
      </c>
      <c r="L5" s="38" t="s">
        <v>38</v>
      </c>
      <c r="M5" s="38" t="s">
        <v>39</v>
      </c>
      <c r="N5" s="44" t="s">
        <v>40</v>
      </c>
      <c r="O5" s="25"/>
      <c r="P5" s="28"/>
      <c r="Q5" s="28"/>
    </row>
    <row r="6" spans="1:17" ht="27" customHeight="1">
      <c r="A6" s="25"/>
      <c r="B6" s="26" t="s">
        <v>41</v>
      </c>
      <c r="C6" s="38" t="s">
        <v>42</v>
      </c>
      <c r="D6" s="38" t="s">
        <v>81</v>
      </c>
      <c r="E6" s="40" t="s">
        <v>45</v>
      </c>
      <c r="F6" s="39" t="s">
        <v>54</v>
      </c>
      <c r="G6" s="31"/>
      <c r="H6" s="38" t="s">
        <v>43</v>
      </c>
      <c r="I6" s="40" t="s">
        <v>76</v>
      </c>
      <c r="J6" s="41"/>
      <c r="K6" s="36"/>
      <c r="L6" s="31"/>
      <c r="M6" s="31"/>
      <c r="N6" s="37"/>
      <c r="O6" s="25"/>
      <c r="P6" s="28"/>
      <c r="Q6" s="28"/>
    </row>
    <row r="7" spans="1:17" ht="27" customHeight="1" thickBot="1">
      <c r="A7" s="27"/>
      <c r="B7" s="27"/>
      <c r="C7" s="45"/>
      <c r="D7" s="45"/>
      <c r="E7" s="45"/>
      <c r="F7" s="89" t="s">
        <v>82</v>
      </c>
      <c r="G7" s="45"/>
      <c r="H7" s="45"/>
      <c r="I7" s="46"/>
      <c r="J7" s="87" t="s">
        <v>77</v>
      </c>
      <c r="K7" s="88" t="s">
        <v>78</v>
      </c>
      <c r="L7" s="45"/>
      <c r="M7" s="45"/>
      <c r="N7" s="47"/>
      <c r="O7" s="25"/>
      <c r="P7" s="28"/>
      <c r="Q7" s="28"/>
    </row>
    <row r="8" spans="1:15" ht="27" customHeight="1">
      <c r="A8" s="62" t="s">
        <v>9</v>
      </c>
      <c r="B8" s="52">
        <v>2126988</v>
      </c>
      <c r="C8" s="53">
        <v>0</v>
      </c>
      <c r="D8" s="53">
        <v>3393544</v>
      </c>
      <c r="E8" s="53">
        <v>3845710</v>
      </c>
      <c r="F8" s="53">
        <v>0</v>
      </c>
      <c r="G8" s="53">
        <v>0</v>
      </c>
      <c r="H8" s="53">
        <v>0</v>
      </c>
      <c r="I8" s="54">
        <v>0</v>
      </c>
      <c r="J8" s="79">
        <f>SUM(B8:I8)</f>
        <v>9366242</v>
      </c>
      <c r="K8" s="80">
        <f>'10(1)'!S8+J8</f>
        <v>16220130</v>
      </c>
      <c r="L8" s="53">
        <v>0</v>
      </c>
      <c r="M8" s="53">
        <v>0</v>
      </c>
      <c r="N8" s="55">
        <f>K8+SUM(L8:M8)</f>
        <v>16220130</v>
      </c>
      <c r="O8" s="2"/>
    </row>
    <row r="9" spans="1:15" ht="27" customHeight="1">
      <c r="A9" s="56" t="s">
        <v>10</v>
      </c>
      <c r="B9" s="8">
        <v>1830526</v>
      </c>
      <c r="C9" s="9">
        <v>0</v>
      </c>
      <c r="D9" s="9">
        <v>3026692</v>
      </c>
      <c r="E9" s="9">
        <v>2821775</v>
      </c>
      <c r="F9" s="9">
        <v>0</v>
      </c>
      <c r="G9" s="9">
        <v>0</v>
      </c>
      <c r="H9" s="9">
        <v>0</v>
      </c>
      <c r="I9" s="11">
        <v>0</v>
      </c>
      <c r="J9" s="12">
        <f aca="true" t="shared" si="0" ref="J9:J36">SUM(B9:I9)</f>
        <v>7678993</v>
      </c>
      <c r="K9" s="13">
        <f>'10(1)'!S9+J9</f>
        <v>16531249</v>
      </c>
      <c r="L9" s="9">
        <v>0</v>
      </c>
      <c r="M9" s="9">
        <v>0</v>
      </c>
      <c r="N9" s="10">
        <f aca="true" t="shared" si="1" ref="N9:N36">K9+SUM(L9:M9)</f>
        <v>16531249</v>
      </c>
      <c r="O9" s="2"/>
    </row>
    <row r="10" spans="1:15" ht="27" customHeight="1">
      <c r="A10" s="56" t="s">
        <v>11</v>
      </c>
      <c r="B10" s="8">
        <v>903141</v>
      </c>
      <c r="C10" s="9">
        <v>0</v>
      </c>
      <c r="D10" s="9">
        <v>1721076</v>
      </c>
      <c r="E10" s="9">
        <v>1935920</v>
      </c>
      <c r="F10" s="9">
        <v>0</v>
      </c>
      <c r="G10" s="9">
        <v>0</v>
      </c>
      <c r="H10" s="9">
        <v>0</v>
      </c>
      <c r="I10" s="11">
        <v>0</v>
      </c>
      <c r="J10" s="12">
        <f t="shared" si="0"/>
        <v>4560137</v>
      </c>
      <c r="K10" s="13">
        <f>'10(1)'!S10+J10</f>
        <v>9202702</v>
      </c>
      <c r="L10" s="9">
        <v>8196</v>
      </c>
      <c r="M10" s="9">
        <v>0</v>
      </c>
      <c r="N10" s="10">
        <f t="shared" si="1"/>
        <v>9210898</v>
      </c>
      <c r="O10" s="2"/>
    </row>
    <row r="11" spans="1:15" ht="27" customHeight="1">
      <c r="A11" s="56" t="s">
        <v>12</v>
      </c>
      <c r="B11" s="8">
        <v>1865418</v>
      </c>
      <c r="C11" s="9">
        <v>0</v>
      </c>
      <c r="D11" s="9">
        <v>2240378</v>
      </c>
      <c r="E11" s="9">
        <v>2502412</v>
      </c>
      <c r="F11" s="9">
        <v>0</v>
      </c>
      <c r="G11" s="9">
        <v>0</v>
      </c>
      <c r="H11" s="9">
        <v>0</v>
      </c>
      <c r="I11" s="11">
        <v>0</v>
      </c>
      <c r="J11" s="12">
        <f t="shared" si="0"/>
        <v>6608208</v>
      </c>
      <c r="K11" s="13">
        <f>'10(1)'!S11+J11</f>
        <v>10575434</v>
      </c>
      <c r="L11" s="9">
        <v>555</v>
      </c>
      <c r="M11" s="9">
        <v>0</v>
      </c>
      <c r="N11" s="10">
        <f t="shared" si="1"/>
        <v>10575989</v>
      </c>
      <c r="O11" s="2"/>
    </row>
    <row r="12" spans="1:15" ht="27" customHeight="1">
      <c r="A12" s="56" t="s">
        <v>13</v>
      </c>
      <c r="B12" s="8">
        <v>788805</v>
      </c>
      <c r="C12" s="9">
        <v>0</v>
      </c>
      <c r="D12" s="9">
        <v>1377333</v>
      </c>
      <c r="E12" s="9">
        <v>1440187</v>
      </c>
      <c r="F12" s="9">
        <v>0</v>
      </c>
      <c r="G12" s="9">
        <v>0</v>
      </c>
      <c r="H12" s="9">
        <v>0</v>
      </c>
      <c r="I12" s="11">
        <v>0</v>
      </c>
      <c r="J12" s="12">
        <f t="shared" si="0"/>
        <v>3606325</v>
      </c>
      <c r="K12" s="13">
        <f>'10(1)'!S12+J12</f>
        <v>5567363</v>
      </c>
      <c r="L12" s="9">
        <v>0</v>
      </c>
      <c r="M12" s="9">
        <v>0</v>
      </c>
      <c r="N12" s="10">
        <f t="shared" si="1"/>
        <v>5567363</v>
      </c>
      <c r="O12" s="2"/>
    </row>
    <row r="13" spans="1:15" ht="27" customHeight="1">
      <c r="A13" s="56" t="s">
        <v>14</v>
      </c>
      <c r="B13" s="8">
        <v>1385733</v>
      </c>
      <c r="C13" s="9">
        <v>0</v>
      </c>
      <c r="D13" s="9">
        <v>1845817</v>
      </c>
      <c r="E13" s="9">
        <v>1879643</v>
      </c>
      <c r="F13" s="9">
        <v>0</v>
      </c>
      <c r="G13" s="9">
        <v>0</v>
      </c>
      <c r="H13" s="9">
        <v>0</v>
      </c>
      <c r="I13" s="11">
        <v>0</v>
      </c>
      <c r="J13" s="12">
        <f t="shared" si="0"/>
        <v>5111193</v>
      </c>
      <c r="K13" s="13">
        <f>'10(1)'!S13+J13</f>
        <v>8184763</v>
      </c>
      <c r="L13" s="9">
        <v>0</v>
      </c>
      <c r="M13" s="9">
        <v>0</v>
      </c>
      <c r="N13" s="10">
        <f t="shared" si="1"/>
        <v>8184763</v>
      </c>
      <c r="O13" s="2"/>
    </row>
    <row r="14" spans="1:15" ht="27" customHeight="1">
      <c r="A14" s="56" t="s">
        <v>15</v>
      </c>
      <c r="B14" s="8">
        <v>541668</v>
      </c>
      <c r="C14" s="9">
        <v>0</v>
      </c>
      <c r="D14" s="9">
        <v>853811</v>
      </c>
      <c r="E14" s="9">
        <v>885174</v>
      </c>
      <c r="F14" s="9">
        <v>0</v>
      </c>
      <c r="G14" s="9">
        <v>0</v>
      </c>
      <c r="H14" s="9">
        <v>0</v>
      </c>
      <c r="I14" s="11">
        <v>0</v>
      </c>
      <c r="J14" s="12">
        <f t="shared" si="0"/>
        <v>2280653</v>
      </c>
      <c r="K14" s="13">
        <f>'10(1)'!S14+J14</f>
        <v>4300562</v>
      </c>
      <c r="L14" s="9">
        <v>1</v>
      </c>
      <c r="M14" s="9">
        <v>0</v>
      </c>
      <c r="N14" s="10">
        <f t="shared" si="1"/>
        <v>4300563</v>
      </c>
      <c r="O14" s="2"/>
    </row>
    <row r="15" spans="1:15" ht="27" customHeight="1">
      <c r="A15" s="56" t="s">
        <v>16</v>
      </c>
      <c r="B15" s="8">
        <v>214263</v>
      </c>
      <c r="C15" s="9">
        <v>0</v>
      </c>
      <c r="D15" s="9">
        <v>415620</v>
      </c>
      <c r="E15" s="9">
        <v>402429</v>
      </c>
      <c r="F15" s="9">
        <v>0</v>
      </c>
      <c r="G15" s="9">
        <v>0</v>
      </c>
      <c r="H15" s="9">
        <v>0</v>
      </c>
      <c r="I15" s="11">
        <v>0</v>
      </c>
      <c r="J15" s="12">
        <f t="shared" si="0"/>
        <v>1032312</v>
      </c>
      <c r="K15" s="13">
        <f>'10(1)'!S15+J15</f>
        <v>1557917</v>
      </c>
      <c r="L15" s="9">
        <v>0</v>
      </c>
      <c r="M15" s="9">
        <v>0</v>
      </c>
      <c r="N15" s="10">
        <f t="shared" si="1"/>
        <v>1557917</v>
      </c>
      <c r="O15" s="2"/>
    </row>
    <row r="16" spans="1:15" ht="27" customHeight="1">
      <c r="A16" s="56" t="s">
        <v>17</v>
      </c>
      <c r="B16" s="8">
        <v>343579</v>
      </c>
      <c r="C16" s="9">
        <v>0</v>
      </c>
      <c r="D16" s="9">
        <v>539723</v>
      </c>
      <c r="E16" s="9">
        <v>588052</v>
      </c>
      <c r="F16" s="9">
        <v>0</v>
      </c>
      <c r="G16" s="9">
        <v>0</v>
      </c>
      <c r="H16" s="9">
        <v>0</v>
      </c>
      <c r="I16" s="11">
        <v>0</v>
      </c>
      <c r="J16" s="12">
        <f t="shared" si="0"/>
        <v>1471354</v>
      </c>
      <c r="K16" s="13">
        <f>'10(1)'!S16+J16</f>
        <v>2451882</v>
      </c>
      <c r="L16" s="9">
        <v>0</v>
      </c>
      <c r="M16" s="9">
        <v>0</v>
      </c>
      <c r="N16" s="10">
        <f t="shared" si="1"/>
        <v>2451882</v>
      </c>
      <c r="O16" s="2"/>
    </row>
    <row r="17" spans="1:15" ht="27" customHeight="1">
      <c r="A17" s="56" t="s">
        <v>18</v>
      </c>
      <c r="B17" s="8">
        <v>200648</v>
      </c>
      <c r="C17" s="9">
        <v>0</v>
      </c>
      <c r="D17" s="9">
        <v>332315</v>
      </c>
      <c r="E17" s="9">
        <v>396657</v>
      </c>
      <c r="F17" s="9">
        <v>309</v>
      </c>
      <c r="G17" s="9">
        <v>0</v>
      </c>
      <c r="H17" s="9">
        <v>0</v>
      </c>
      <c r="I17" s="11">
        <v>0</v>
      </c>
      <c r="J17" s="12">
        <f t="shared" si="0"/>
        <v>929929</v>
      </c>
      <c r="K17" s="13">
        <f>'10(1)'!S17+J17</f>
        <v>1193697</v>
      </c>
      <c r="L17" s="9">
        <v>0</v>
      </c>
      <c r="M17" s="9">
        <v>0</v>
      </c>
      <c r="N17" s="10">
        <f t="shared" si="1"/>
        <v>1193697</v>
      </c>
      <c r="O17" s="2"/>
    </row>
    <row r="18" spans="1:15" ht="27" customHeight="1">
      <c r="A18" s="56" t="s">
        <v>19</v>
      </c>
      <c r="B18" s="8">
        <v>207412</v>
      </c>
      <c r="C18" s="9">
        <v>0</v>
      </c>
      <c r="D18" s="9">
        <v>396027</v>
      </c>
      <c r="E18" s="9">
        <v>446446</v>
      </c>
      <c r="F18" s="9">
        <v>0</v>
      </c>
      <c r="G18" s="9">
        <v>0</v>
      </c>
      <c r="H18" s="9">
        <v>0</v>
      </c>
      <c r="I18" s="11">
        <v>0</v>
      </c>
      <c r="J18" s="12">
        <f t="shared" si="0"/>
        <v>1049885</v>
      </c>
      <c r="K18" s="13">
        <f>'10(1)'!S18+J18</f>
        <v>1444525</v>
      </c>
      <c r="L18" s="9">
        <v>0</v>
      </c>
      <c r="M18" s="9">
        <v>0</v>
      </c>
      <c r="N18" s="10">
        <f t="shared" si="1"/>
        <v>1444525</v>
      </c>
      <c r="O18" s="2"/>
    </row>
    <row r="19" spans="1:15" ht="27" customHeight="1">
      <c r="A19" s="56" t="s">
        <v>47</v>
      </c>
      <c r="B19" s="8">
        <v>256171</v>
      </c>
      <c r="C19" s="9">
        <v>0</v>
      </c>
      <c r="D19" s="9">
        <v>544334</v>
      </c>
      <c r="E19" s="9">
        <v>608831</v>
      </c>
      <c r="F19" s="9">
        <v>0</v>
      </c>
      <c r="G19" s="9">
        <v>0</v>
      </c>
      <c r="H19" s="9">
        <v>0</v>
      </c>
      <c r="I19" s="11">
        <v>0</v>
      </c>
      <c r="J19" s="12">
        <f t="shared" si="0"/>
        <v>1409336</v>
      </c>
      <c r="K19" s="13">
        <f>'10(1)'!S19+J19</f>
        <v>2769641</v>
      </c>
      <c r="L19" s="9">
        <v>0</v>
      </c>
      <c r="M19" s="9">
        <v>0</v>
      </c>
      <c r="N19" s="10">
        <f t="shared" si="1"/>
        <v>2769641</v>
      </c>
      <c r="O19" s="2"/>
    </row>
    <row r="20" spans="1:15" ht="27" customHeight="1">
      <c r="A20" s="22" t="s">
        <v>48</v>
      </c>
      <c r="B20" s="8">
        <v>723628</v>
      </c>
      <c r="C20" s="9">
        <v>0</v>
      </c>
      <c r="D20" s="9">
        <v>864560</v>
      </c>
      <c r="E20" s="9">
        <v>1005928</v>
      </c>
      <c r="F20" s="9">
        <v>0</v>
      </c>
      <c r="G20" s="9">
        <v>0</v>
      </c>
      <c r="H20" s="9">
        <v>0</v>
      </c>
      <c r="I20" s="11">
        <v>0</v>
      </c>
      <c r="J20" s="12">
        <f t="shared" si="0"/>
        <v>2594116</v>
      </c>
      <c r="K20" s="13">
        <f>'10(1)'!S20+J20</f>
        <v>3524338</v>
      </c>
      <c r="L20" s="9">
        <v>0</v>
      </c>
      <c r="M20" s="9">
        <v>0</v>
      </c>
      <c r="N20" s="10">
        <f t="shared" si="1"/>
        <v>3524338</v>
      </c>
      <c r="O20" s="2"/>
    </row>
    <row r="21" spans="1:15" ht="27" customHeight="1" thickBot="1">
      <c r="A21" s="57" t="s">
        <v>49</v>
      </c>
      <c r="B21" s="58">
        <v>536846</v>
      </c>
      <c r="C21" s="59">
        <v>1977</v>
      </c>
      <c r="D21" s="59">
        <v>1354541</v>
      </c>
      <c r="E21" s="59">
        <v>1432919</v>
      </c>
      <c r="F21" s="59">
        <v>0</v>
      </c>
      <c r="G21" s="59">
        <v>0</v>
      </c>
      <c r="H21" s="59">
        <v>0</v>
      </c>
      <c r="I21" s="60">
        <v>0</v>
      </c>
      <c r="J21" s="81">
        <f t="shared" si="0"/>
        <v>3326283</v>
      </c>
      <c r="K21" s="82">
        <f>'10(1)'!S21+J21</f>
        <v>5569158</v>
      </c>
      <c r="L21" s="59">
        <v>156</v>
      </c>
      <c r="M21" s="59">
        <v>0</v>
      </c>
      <c r="N21" s="61">
        <f t="shared" si="1"/>
        <v>5569314</v>
      </c>
      <c r="O21" s="2"/>
    </row>
    <row r="22" spans="1:15" ht="27" customHeight="1">
      <c r="A22" s="62" t="s">
        <v>20</v>
      </c>
      <c r="B22" s="52">
        <v>58443</v>
      </c>
      <c r="C22" s="53">
        <v>0</v>
      </c>
      <c r="D22" s="53">
        <v>71009</v>
      </c>
      <c r="E22" s="53">
        <v>79132</v>
      </c>
      <c r="F22" s="53">
        <v>0</v>
      </c>
      <c r="G22" s="53">
        <v>0</v>
      </c>
      <c r="H22" s="53">
        <v>0</v>
      </c>
      <c r="I22" s="54">
        <v>0</v>
      </c>
      <c r="J22" s="79">
        <f t="shared" si="0"/>
        <v>208584</v>
      </c>
      <c r="K22" s="80">
        <f>'10(1)'!S22+J22</f>
        <v>498593</v>
      </c>
      <c r="L22" s="53">
        <v>24686</v>
      </c>
      <c r="M22" s="53">
        <v>0</v>
      </c>
      <c r="N22" s="55">
        <f t="shared" si="1"/>
        <v>523279</v>
      </c>
      <c r="O22" s="2"/>
    </row>
    <row r="23" spans="1:15" ht="27" customHeight="1">
      <c r="A23" s="56" t="s">
        <v>21</v>
      </c>
      <c r="B23" s="8">
        <v>169147</v>
      </c>
      <c r="C23" s="9">
        <v>0</v>
      </c>
      <c r="D23" s="9">
        <v>235818</v>
      </c>
      <c r="E23" s="9">
        <v>274843</v>
      </c>
      <c r="F23" s="9">
        <v>0</v>
      </c>
      <c r="G23" s="9">
        <v>0</v>
      </c>
      <c r="H23" s="9">
        <v>0</v>
      </c>
      <c r="I23" s="11">
        <v>0</v>
      </c>
      <c r="J23" s="12">
        <f t="shared" si="0"/>
        <v>679808</v>
      </c>
      <c r="K23" s="13">
        <f>'10(1)'!S23+J23</f>
        <v>922594</v>
      </c>
      <c r="L23" s="9">
        <v>0</v>
      </c>
      <c r="M23" s="9">
        <v>0</v>
      </c>
      <c r="N23" s="10">
        <f t="shared" si="1"/>
        <v>922594</v>
      </c>
      <c r="O23" s="2"/>
    </row>
    <row r="24" spans="1:15" ht="27" customHeight="1">
      <c r="A24" s="56" t="s">
        <v>22</v>
      </c>
      <c r="B24" s="8">
        <v>257810</v>
      </c>
      <c r="C24" s="9">
        <v>0</v>
      </c>
      <c r="D24" s="9">
        <v>372340</v>
      </c>
      <c r="E24" s="9">
        <v>488431</v>
      </c>
      <c r="F24" s="9">
        <v>0</v>
      </c>
      <c r="G24" s="9">
        <v>0</v>
      </c>
      <c r="H24" s="9">
        <v>0</v>
      </c>
      <c r="I24" s="11">
        <v>0</v>
      </c>
      <c r="J24" s="12">
        <f t="shared" si="0"/>
        <v>1118581</v>
      </c>
      <c r="K24" s="13">
        <f>'10(1)'!S24+J24</f>
        <v>1748741</v>
      </c>
      <c r="L24" s="9">
        <v>224</v>
      </c>
      <c r="M24" s="9">
        <v>0</v>
      </c>
      <c r="N24" s="10">
        <f t="shared" si="1"/>
        <v>1748965</v>
      </c>
      <c r="O24" s="2"/>
    </row>
    <row r="25" spans="1:15" ht="27" customHeight="1">
      <c r="A25" s="56" t="s">
        <v>23</v>
      </c>
      <c r="B25" s="8">
        <v>51689</v>
      </c>
      <c r="C25" s="9">
        <v>0</v>
      </c>
      <c r="D25" s="9">
        <v>101022</v>
      </c>
      <c r="E25" s="9">
        <v>117226</v>
      </c>
      <c r="F25" s="9">
        <v>0</v>
      </c>
      <c r="G25" s="9">
        <v>0</v>
      </c>
      <c r="H25" s="9">
        <v>0</v>
      </c>
      <c r="I25" s="11">
        <v>0</v>
      </c>
      <c r="J25" s="12">
        <f t="shared" si="0"/>
        <v>269937</v>
      </c>
      <c r="K25" s="13">
        <f>'10(1)'!S25+J25</f>
        <v>592359</v>
      </c>
      <c r="L25" s="9">
        <v>11844</v>
      </c>
      <c r="M25" s="9">
        <v>0</v>
      </c>
      <c r="N25" s="10">
        <f t="shared" si="1"/>
        <v>604203</v>
      </c>
      <c r="O25" s="2"/>
    </row>
    <row r="26" spans="1:15" ht="27" customHeight="1">
      <c r="A26" s="56" t="s">
        <v>24</v>
      </c>
      <c r="B26" s="8">
        <v>90601</v>
      </c>
      <c r="C26" s="9">
        <v>34076</v>
      </c>
      <c r="D26" s="9">
        <v>122340</v>
      </c>
      <c r="E26" s="9">
        <v>146825</v>
      </c>
      <c r="F26" s="9">
        <v>0</v>
      </c>
      <c r="G26" s="9">
        <v>0</v>
      </c>
      <c r="H26" s="9">
        <v>0</v>
      </c>
      <c r="I26" s="11">
        <v>0</v>
      </c>
      <c r="J26" s="12">
        <f t="shared" si="0"/>
        <v>393842</v>
      </c>
      <c r="K26" s="13">
        <f>'10(1)'!S26+J26</f>
        <v>1078100</v>
      </c>
      <c r="L26" s="9">
        <v>0</v>
      </c>
      <c r="M26" s="9">
        <v>0</v>
      </c>
      <c r="N26" s="10">
        <f t="shared" si="1"/>
        <v>1078100</v>
      </c>
      <c r="O26" s="2"/>
    </row>
    <row r="27" spans="1:15" ht="27" customHeight="1">
      <c r="A27" s="56" t="s">
        <v>25</v>
      </c>
      <c r="B27" s="8">
        <v>128472</v>
      </c>
      <c r="C27" s="9">
        <v>0</v>
      </c>
      <c r="D27" s="9">
        <v>240810</v>
      </c>
      <c r="E27" s="9">
        <v>268130</v>
      </c>
      <c r="F27" s="9">
        <v>0</v>
      </c>
      <c r="G27" s="9">
        <v>0</v>
      </c>
      <c r="H27" s="9">
        <v>0</v>
      </c>
      <c r="I27" s="11">
        <v>0</v>
      </c>
      <c r="J27" s="12">
        <f t="shared" si="0"/>
        <v>637412</v>
      </c>
      <c r="K27" s="13">
        <f>'10(1)'!S27+J27</f>
        <v>1131504</v>
      </c>
      <c r="L27" s="9">
        <v>0</v>
      </c>
      <c r="M27" s="9">
        <v>0</v>
      </c>
      <c r="N27" s="10">
        <f t="shared" si="1"/>
        <v>1131504</v>
      </c>
      <c r="O27" s="2"/>
    </row>
    <row r="28" spans="1:15" ht="27" customHeight="1">
      <c r="A28" s="56" t="s">
        <v>26</v>
      </c>
      <c r="B28" s="8">
        <v>153463</v>
      </c>
      <c r="C28" s="9">
        <v>0</v>
      </c>
      <c r="D28" s="9">
        <v>281777</v>
      </c>
      <c r="E28" s="9">
        <v>335379</v>
      </c>
      <c r="F28" s="9">
        <v>0</v>
      </c>
      <c r="G28" s="9">
        <v>0</v>
      </c>
      <c r="H28" s="9">
        <v>0</v>
      </c>
      <c r="I28" s="11">
        <v>0</v>
      </c>
      <c r="J28" s="12">
        <f t="shared" si="0"/>
        <v>770619</v>
      </c>
      <c r="K28" s="13">
        <f>'10(1)'!S28+J28</f>
        <v>1061242</v>
      </c>
      <c r="L28" s="9">
        <v>0</v>
      </c>
      <c r="M28" s="9">
        <v>0</v>
      </c>
      <c r="N28" s="10">
        <f t="shared" si="1"/>
        <v>1061242</v>
      </c>
      <c r="O28" s="2"/>
    </row>
    <row r="29" spans="1:15" ht="27" customHeight="1">
      <c r="A29" s="56" t="s">
        <v>27</v>
      </c>
      <c r="B29" s="8">
        <v>135123</v>
      </c>
      <c r="C29" s="9">
        <v>0</v>
      </c>
      <c r="D29" s="9">
        <v>218089</v>
      </c>
      <c r="E29" s="9">
        <v>272407</v>
      </c>
      <c r="F29" s="9">
        <v>0</v>
      </c>
      <c r="G29" s="9">
        <v>0</v>
      </c>
      <c r="H29" s="9">
        <v>0</v>
      </c>
      <c r="I29" s="11">
        <v>0</v>
      </c>
      <c r="J29" s="12">
        <f t="shared" si="0"/>
        <v>625619</v>
      </c>
      <c r="K29" s="13">
        <f>'10(1)'!S29+J29</f>
        <v>1073919</v>
      </c>
      <c r="L29" s="9">
        <v>14</v>
      </c>
      <c r="M29" s="9">
        <v>0</v>
      </c>
      <c r="N29" s="10">
        <f t="shared" si="1"/>
        <v>1073933</v>
      </c>
      <c r="O29" s="2"/>
    </row>
    <row r="30" spans="1:15" ht="27" customHeight="1">
      <c r="A30" s="56" t="s">
        <v>28</v>
      </c>
      <c r="B30" s="8">
        <v>125400</v>
      </c>
      <c r="C30" s="9">
        <v>0</v>
      </c>
      <c r="D30" s="9">
        <v>158573</v>
      </c>
      <c r="E30" s="9">
        <v>194170</v>
      </c>
      <c r="F30" s="9">
        <v>0</v>
      </c>
      <c r="G30" s="9">
        <v>0</v>
      </c>
      <c r="H30" s="9">
        <v>0</v>
      </c>
      <c r="I30" s="11">
        <v>0</v>
      </c>
      <c r="J30" s="12">
        <f t="shared" si="0"/>
        <v>478143</v>
      </c>
      <c r="K30" s="13">
        <f>'10(1)'!S30+J30</f>
        <v>1032070</v>
      </c>
      <c r="L30" s="9">
        <v>10</v>
      </c>
      <c r="M30" s="9">
        <v>0</v>
      </c>
      <c r="N30" s="10">
        <f t="shared" si="1"/>
        <v>1032080</v>
      </c>
      <c r="O30" s="2"/>
    </row>
    <row r="31" spans="1:15" ht="27" customHeight="1">
      <c r="A31" s="56" t="s">
        <v>29</v>
      </c>
      <c r="B31" s="8">
        <v>70860</v>
      </c>
      <c r="C31" s="9">
        <v>0</v>
      </c>
      <c r="D31" s="9">
        <v>132481</v>
      </c>
      <c r="E31" s="9">
        <v>139161</v>
      </c>
      <c r="F31" s="9">
        <v>0</v>
      </c>
      <c r="G31" s="9">
        <v>0</v>
      </c>
      <c r="H31" s="9">
        <v>0</v>
      </c>
      <c r="I31" s="11">
        <v>0</v>
      </c>
      <c r="J31" s="12">
        <f t="shared" si="0"/>
        <v>342502</v>
      </c>
      <c r="K31" s="13">
        <f>'10(1)'!S31+J31</f>
        <v>476830</v>
      </c>
      <c r="L31" s="9">
        <v>37</v>
      </c>
      <c r="M31" s="9">
        <v>0</v>
      </c>
      <c r="N31" s="10">
        <f t="shared" si="1"/>
        <v>476867</v>
      </c>
      <c r="O31" s="2"/>
    </row>
    <row r="32" spans="1:15" ht="27" customHeight="1">
      <c r="A32" s="22" t="s">
        <v>51</v>
      </c>
      <c r="B32" s="8">
        <v>140355</v>
      </c>
      <c r="C32" s="9">
        <v>0</v>
      </c>
      <c r="D32" s="9">
        <v>249526</v>
      </c>
      <c r="E32" s="9">
        <v>245084</v>
      </c>
      <c r="F32" s="9">
        <v>0</v>
      </c>
      <c r="G32" s="9">
        <v>0</v>
      </c>
      <c r="H32" s="9">
        <v>0</v>
      </c>
      <c r="I32" s="11">
        <v>0</v>
      </c>
      <c r="J32" s="12">
        <f t="shared" si="0"/>
        <v>634965</v>
      </c>
      <c r="K32" s="13">
        <f>'10(1)'!S32+J32</f>
        <v>874965</v>
      </c>
      <c r="L32" s="9">
        <v>48</v>
      </c>
      <c r="M32" s="9">
        <v>0</v>
      </c>
      <c r="N32" s="10">
        <f t="shared" si="1"/>
        <v>875013</v>
      </c>
      <c r="O32" s="2"/>
    </row>
    <row r="33" spans="1:15" ht="27" customHeight="1">
      <c r="A33" s="56" t="s">
        <v>53</v>
      </c>
      <c r="B33" s="8">
        <v>169394</v>
      </c>
      <c r="C33" s="9">
        <v>0</v>
      </c>
      <c r="D33" s="9">
        <v>342130</v>
      </c>
      <c r="E33" s="9">
        <v>349164</v>
      </c>
      <c r="F33" s="9">
        <v>0</v>
      </c>
      <c r="G33" s="9">
        <v>0</v>
      </c>
      <c r="H33" s="9">
        <v>0</v>
      </c>
      <c r="I33" s="11">
        <v>0</v>
      </c>
      <c r="J33" s="12">
        <f t="shared" si="0"/>
        <v>860688</v>
      </c>
      <c r="K33" s="13">
        <f>'10(1)'!S33+J33</f>
        <v>1611218</v>
      </c>
      <c r="L33" s="9">
        <v>0</v>
      </c>
      <c r="M33" s="9">
        <v>0</v>
      </c>
      <c r="N33" s="10">
        <f t="shared" si="1"/>
        <v>1611218</v>
      </c>
      <c r="O33" s="2"/>
    </row>
    <row r="34" spans="1:15" ht="27" customHeight="1">
      <c r="A34" s="56" t="s">
        <v>52</v>
      </c>
      <c r="B34" s="8">
        <v>250916</v>
      </c>
      <c r="C34" s="9">
        <v>0</v>
      </c>
      <c r="D34" s="9">
        <v>393963</v>
      </c>
      <c r="E34" s="9">
        <v>389736</v>
      </c>
      <c r="F34" s="9">
        <v>0</v>
      </c>
      <c r="G34" s="9">
        <v>0</v>
      </c>
      <c r="H34" s="9">
        <v>0</v>
      </c>
      <c r="I34" s="11">
        <v>0</v>
      </c>
      <c r="J34" s="12">
        <f t="shared" si="0"/>
        <v>1034615</v>
      </c>
      <c r="K34" s="13">
        <f>'10(1)'!S34+J34</f>
        <v>1097380</v>
      </c>
      <c r="L34" s="9">
        <v>0</v>
      </c>
      <c r="M34" s="9">
        <v>0</v>
      </c>
      <c r="N34" s="10">
        <f t="shared" si="1"/>
        <v>1097380</v>
      </c>
      <c r="O34" s="2"/>
    </row>
    <row r="35" spans="1:15" ht="27" customHeight="1">
      <c r="A35" s="56" t="s">
        <v>30</v>
      </c>
      <c r="B35" s="8">
        <v>107787</v>
      </c>
      <c r="C35" s="9">
        <v>0</v>
      </c>
      <c r="D35" s="9">
        <v>181233</v>
      </c>
      <c r="E35" s="9">
        <v>216364</v>
      </c>
      <c r="F35" s="9">
        <v>0</v>
      </c>
      <c r="G35" s="9">
        <v>0</v>
      </c>
      <c r="H35" s="9">
        <v>0</v>
      </c>
      <c r="I35" s="11">
        <v>0</v>
      </c>
      <c r="J35" s="12">
        <f t="shared" si="0"/>
        <v>505384</v>
      </c>
      <c r="K35" s="13">
        <f>'10(1)'!S35+J35</f>
        <v>768152</v>
      </c>
      <c r="L35" s="9">
        <v>117</v>
      </c>
      <c r="M35" s="9">
        <v>0</v>
      </c>
      <c r="N35" s="10">
        <f t="shared" si="1"/>
        <v>768269</v>
      </c>
      <c r="O35" s="2"/>
    </row>
    <row r="36" spans="1:15" ht="27" customHeight="1" thickBot="1">
      <c r="A36" s="63" t="s">
        <v>31</v>
      </c>
      <c r="B36" s="58">
        <v>184342</v>
      </c>
      <c r="C36" s="59">
        <v>0</v>
      </c>
      <c r="D36" s="59">
        <v>198936</v>
      </c>
      <c r="E36" s="59">
        <v>244342</v>
      </c>
      <c r="F36" s="59">
        <v>0</v>
      </c>
      <c r="G36" s="59">
        <v>0</v>
      </c>
      <c r="H36" s="59">
        <v>0</v>
      </c>
      <c r="I36" s="60">
        <v>0</v>
      </c>
      <c r="J36" s="81">
        <f t="shared" si="0"/>
        <v>627620</v>
      </c>
      <c r="K36" s="82">
        <f>'10(1)'!S36+J36</f>
        <v>787864</v>
      </c>
      <c r="L36" s="59">
        <v>0</v>
      </c>
      <c r="M36" s="59">
        <v>0</v>
      </c>
      <c r="N36" s="61">
        <f t="shared" si="1"/>
        <v>787864</v>
      </c>
      <c r="O36" s="2"/>
    </row>
    <row r="37" spans="1:15" ht="27" customHeight="1" thickBot="1">
      <c r="A37" s="103" t="s">
        <v>32</v>
      </c>
      <c r="B37" s="102">
        <f aca="true" t="shared" si="2" ref="B37:K37">SUM(B8:B21)</f>
        <v>11924826</v>
      </c>
      <c r="C37" s="7">
        <f t="shared" si="2"/>
        <v>1977</v>
      </c>
      <c r="D37" s="7">
        <f t="shared" si="2"/>
        <v>18905771</v>
      </c>
      <c r="E37" s="7">
        <f t="shared" si="2"/>
        <v>20192083</v>
      </c>
      <c r="F37" s="7">
        <f t="shared" si="2"/>
        <v>309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51024966</v>
      </c>
      <c r="K37" s="7">
        <f t="shared" si="2"/>
        <v>89093361</v>
      </c>
      <c r="L37" s="7">
        <f>SUM(L8:L21)</f>
        <v>8908</v>
      </c>
      <c r="M37" s="7">
        <f>SUM(M8:M21)</f>
        <v>0</v>
      </c>
      <c r="N37" s="5">
        <f>SUM(N8:N21)</f>
        <v>89102269</v>
      </c>
      <c r="O37" s="2"/>
    </row>
    <row r="38" spans="1:15" ht="27" customHeight="1" thickBot="1">
      <c r="A38" s="23" t="s">
        <v>56</v>
      </c>
      <c r="B38" s="102">
        <f aca="true" t="shared" si="3" ref="B38:K38">SUM(B22:B36)</f>
        <v>2093802</v>
      </c>
      <c r="C38" s="7">
        <f t="shared" si="3"/>
        <v>34076</v>
      </c>
      <c r="D38" s="7">
        <f t="shared" si="3"/>
        <v>3300047</v>
      </c>
      <c r="E38" s="7">
        <f t="shared" si="3"/>
        <v>3760394</v>
      </c>
      <c r="F38" s="7">
        <f t="shared" si="3"/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9188319</v>
      </c>
      <c r="K38" s="7">
        <f t="shared" si="3"/>
        <v>14755531</v>
      </c>
      <c r="L38" s="7">
        <f>SUM(L22:L36)</f>
        <v>36980</v>
      </c>
      <c r="M38" s="7">
        <f>SUM(M22:M36)</f>
        <v>0</v>
      </c>
      <c r="N38" s="5">
        <f>SUM(N22:N36)</f>
        <v>14792511</v>
      </c>
      <c r="O38" s="2"/>
    </row>
    <row r="39" spans="1:15" ht="27" customHeight="1" thickBot="1">
      <c r="A39" s="23" t="s">
        <v>33</v>
      </c>
      <c r="B39" s="6">
        <f>SUM(B8:B36)</f>
        <v>14018628</v>
      </c>
      <c r="C39" s="4">
        <f aca="true" t="shared" si="4" ref="C39:N39">SUM(C8:C36)</f>
        <v>36053</v>
      </c>
      <c r="D39" s="4">
        <f t="shared" si="4"/>
        <v>22205818</v>
      </c>
      <c r="E39" s="4">
        <f t="shared" si="4"/>
        <v>23952477</v>
      </c>
      <c r="F39" s="4">
        <f t="shared" si="4"/>
        <v>309</v>
      </c>
      <c r="G39" s="4">
        <f t="shared" si="4"/>
        <v>0</v>
      </c>
      <c r="H39" s="4">
        <f t="shared" si="4"/>
        <v>0</v>
      </c>
      <c r="I39" s="7">
        <f t="shared" si="4"/>
        <v>0</v>
      </c>
      <c r="J39" s="7">
        <f t="shared" si="4"/>
        <v>60213285</v>
      </c>
      <c r="K39" s="6">
        <f t="shared" si="4"/>
        <v>103848892</v>
      </c>
      <c r="L39" s="4">
        <f t="shared" si="4"/>
        <v>45888</v>
      </c>
      <c r="M39" s="4">
        <f t="shared" si="4"/>
        <v>0</v>
      </c>
      <c r="N39" s="5">
        <f t="shared" si="4"/>
        <v>103894780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2017-12-18T02:27:25Z</cp:lastPrinted>
  <dcterms:created xsi:type="dcterms:W3CDTF">2001-02-26T02:24:04Z</dcterms:created>
  <dcterms:modified xsi:type="dcterms:W3CDTF">2018-11-09T04:42:56Z</dcterms:modified>
  <cp:category/>
  <cp:version/>
  <cp:contentType/>
  <cp:contentStatus/>
</cp:coreProperties>
</file>