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U34" i="10"/>
  <c r="U35" i="10" s="1"/>
  <c r="C34" i="10"/>
  <c r="U36" i="10" l="1"/>
  <c r="BE34" i="10" s="1"/>
  <c r="BE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<sst xmlns="http://schemas.openxmlformats.org/spreadsheetml/2006/main" count="1065" uniqueCount="584">
  <si>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</si>
  <si>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</si>
  <si>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</si>
  <si>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</si>
  <si>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</si>
  <si>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</si>
  <si>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</si>
  <si>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</si>
  <si>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</si>
  <si>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</si>
  <si>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</si>
  <si>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</si>
  <si>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</si>
  <si>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</si>
  <si>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</si>
  <si>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</si>
  <si>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</si>
  <si>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</si>
  <si>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</si>
  <si>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</si>
  <si>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</si>
  <si>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</si>
  <si>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</si>
  <si>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</si>
  <si>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</si>
  <si>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</si>
  <si>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</si>
  <si>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</si>
  <si>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</si>
  <si>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</si>
  <si>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</si>
  <si>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</si>
  <si>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</si>
  <si>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</si>
  <si>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</si>
  <si>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</si>
  <si>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</si>
  <si>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</si>
  <si>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</si>
  <si>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</si>
  <si>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</si>
  <si>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</si>
  <si>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</si>
  <si>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</si>
  <si>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</si>
  <si>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</si>
  <si>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</si>
  <si>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</si>
  <si>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</si>
  <si>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</si>
  <si>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</si>
  <si>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</si>
  <si>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</si>
  <si>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</si>
  <si>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</si>
  <si>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</si>
  <si>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</si>
  <si>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</si>
  <si>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</si>
  <si>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</si>
  <si>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</si>
  <si>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</si>
  <si>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</si>
  <si>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</si>
  <si>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</si>
  <si>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</si>
  <si>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</si>
  <si>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</si>
  <si>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</si>
  <si>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</si>
  <si>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</si>
  <si>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</si>
  <si>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</si>
  <si>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</si>
  <si>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</si>
  <si>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</si>
  <si>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</si>
  <si>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</si>
  <si>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</si>
  <si>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</si>
  <si>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</si>
  <si>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</si>
  <si>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</si>
  <si>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</si>
  <si>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</si>
  <si>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</si>
  <si>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</si>
  <si>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</si>
  <si>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</si>
  <si>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</si>
  <si>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</si>
  <si>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</si>
  <si>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鳥羽市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</si>
  <si>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</si>
  <si>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</si>
  <si>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</si>
  <si>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</si>
  <si>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</si>
  <si>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</si>
  <si>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</si>
  <si>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</si>
  <si>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</si>
  <si>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</si>
  <si>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</si>
  <si>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</si>
  <si>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</si>
  <si>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</si>
  <si>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</si>
  <si>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</si>
  <si>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</si>
  <si>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</si>
  <si>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</si>
  <si>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</si>
  <si>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</si>
  <si>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</si>
  <si>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</si>
  <si>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</si>
  <si>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</si>
  <si>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</si>
  <si>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</si>
  <si>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</si>
  <si>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</si>
  <si>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</si>
  <si>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</si>
  <si>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</si>
  <si>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</si>
  <si>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</si>
  <si>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</si>
  <si>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</si>
  <si>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</si>
  <si>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</si>
  <si>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</si>
  <si>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</si>
  <si>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</si>
  <si>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</si>
  <si>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</si>
  <si>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</si>
  <si>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</si>
  <si>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</si>
  <si>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</si>
  <si>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</si>
  <si>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</si>
  <si>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</si>
  <si>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</si>
  <si>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</si>
  <si>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</si>
  <si>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</si>
  <si>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</si>
  <si>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</si>
  <si>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</si>
  <si>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</si>
  <si>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</si>
  <si>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</si>
  <si>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</si>
  <si>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</si>
  <si>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</si>
  <si>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</si>
  <si>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</si>
  <si>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</si>
  <si>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</si>
  <si>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</si>
  <si>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</si>
  <si>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</si>
  <si>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</si>
  <si>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</si>
  <si>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</si>
  <si>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</si>
  <si>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</si>
  <si>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</si>
  <si>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</si>
  <si>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</si>
  <si>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</si>
  <si>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</si>
  <si>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</si>
  <si>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</si>
  <si>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</si>
  <si>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</si>
  <si>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</si>
  <si>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</si>
  <si>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</si>
  <si>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</si>
  <si>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</si>
  <si>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</si>
  <si>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</si>
  <si>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</si>
  <si>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</si>
  <si>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</si>
  <si>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</si>
  <si>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</si>
  <si>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</si>
  <si>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</si>
  <si>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</si>
  <si>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</si>
  <si>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</si>
  <si>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</si>
  <si>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</si>
  <si>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</si>
  <si>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</si>
  <si>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</si>
  <si>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</si>
  <si>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</si>
  <si>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</si>
  <si>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</si>
  <si>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</si>
  <si>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</si>
  <si>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</si>
  <si>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</si>
  <si>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</si>
  <si>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三重県鳥羽市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</si>
  <si>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</si>
  <si>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</si>
  <si>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</si>
  <si>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</si>
  <si>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</si>
  <si>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</si>
  <si>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</si>
  <si>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</si>
  <si>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</si>
  <si>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</si>
  <si>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</si>
  <si>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</si>
  <si>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</si>
  <si>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</si>
  <si>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</si>
  <si>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</si>
  <si>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</si>
  <si>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</si>
  <si>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</si>
  <si>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</si>
  <si>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</si>
  <si>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</si>
  <si>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</si>
  <si>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</si>
  <si>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</si>
  <si>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</si>
  <si>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</si>
  <si>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</si>
  <si>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</si>
  <si>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</si>
  <si>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</si>
  <si>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</si>
  <si>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</si>
  <si>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</si>
  <si>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</si>
  <si>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</si>
  <si>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</si>
  <si>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</si>
  <si>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</si>
  <si>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</si>
  <si>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</si>
  <si>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</si>
  <si>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</si>
  <si>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</si>
  <si>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</si>
  <si>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</si>
  <si>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</si>
  <si>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</si>
  <si>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</si>
  <si>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</si>
  <si>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</si>
  <si>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</si>
  <si>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</si>
  <si>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</si>
  <si>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</si>
  <si>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</si>
  <si>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</si>
  <si>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</si>
  <si>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</si>
  <si>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</si>
  <si>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</si>
  <si>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</si>
  <si>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</si>
  <si>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</si>
  <si>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</si>
  <si>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</si>
  <si>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</si>
  <si>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</si>
  <si>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</si>
  <si>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</si>
  <si>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</si>
  <si>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</si>
  <si>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</si>
  <si>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</si>
  <si>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</si>
  <si>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</si>
  <si>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</si>
  <si>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</si>
  <si>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</si>
  <si>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</si>
  <si>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</si>
  <si>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</si>
  <si>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</si>
  <si>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</si>
  <si>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</si>
  <si>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</si>
  <si>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</si>
  <si>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</si>
  <si>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</si>
  <si>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</si>
  <si>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</si>
  <si>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</si>
  <si>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</si>
  <si>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</si>
  <si>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</si>
  <si>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</si>
  <si>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</si>
  <si>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</si>
  <si>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</si>
  <si>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</si>
  <si>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</si>
  <si>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</si>
  <si>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</si>
  <si>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</si>
  <si>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</si>
  <si>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</si>
  <si>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</si>
  <si>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</si>
  <si>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</si>
  <si>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</si>
  <si>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</si>
  <si>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</si>
  <si>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</si>
  <si>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</si>
  <si>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交通</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</si>
  <si>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</si>
  <si>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</si>
  <si>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</si>
  <si>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</si>
  <si>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</si>
  <si>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</si>
  <si>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</si>
  <si>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</si>
  <si>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</si>
  <si>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</si>
  <si>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</si>
  <si>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</si>
  <si>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</si>
  <si>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</si>
  <si>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</si>
  <si>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</si>
  <si>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</si>
  <si>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</si>
  <si>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</si>
  <si>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</si>
  <si>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</si>
  <si>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</si>
  <si>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</si>
  <si>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</si>
  <si>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</si>
  <si>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</si>
  <si>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</si>
  <si>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</si>
  <si>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</si>
  <si>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</si>
  <si>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</si>
  <si>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</si>
  <si>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</si>
  <si>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三重県鳥羽市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</si>
  <si>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</si>
  <si>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</si>
  <si>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</si>
  <si>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</si>
  <si>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</si>
  <si>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</si>
  <si>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</si>
  <si>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</si>
  <si>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</si>
  <si>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</si>
  <si>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</si>
  <si>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</si>
  <si>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</si>
  <si>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</si>
  <si>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</si>
  <si>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</si>
  <si>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</si>
  <si>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</si>
  <si>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</si>
  <si>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</si>
  <si>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</si>
  <si>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</si>
  <si>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</si>
  <si>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</si>
  <si>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</si>
  <si>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</si>
  <si>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</si>
  <si>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</si>
  <si>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</si>
  <si>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</si>
  <si>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</si>
  <si>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</si>
  <si>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</si>
  <si>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</si>
  <si>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</si>
  <si>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</si>
  <si>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</si>
  <si>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</si>
  <si>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</si>
  <si>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定期航路事業特別会計</t>
    <phoneticPr fontId="5"/>
  </si>
  <si>
    <t>法非適用企業</t>
    <phoneticPr fontId="5"/>
  </si>
  <si>
    <t>特定環境保全公共下水道事業特別会計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</si>
  <si>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</si>
  <si>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</si>
  <si>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</si>
  <si>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</si>
  <si>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</si>
  <si>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</si>
  <si>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</si>
  <si>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</si>
  <si>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</si>
  <si>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</si>
  <si>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</si>
  <si>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</si>
  <si>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</si>
  <si>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</si>
  <si>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</si>
  <si>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</si>
  <si>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</si>
  <si>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</si>
  <si>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</si>
  <si>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</si>
  <si>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</si>
  <si>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</si>
  <si>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</si>
  <si>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</si>
  <si>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</si>
  <si>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</si>
  <si>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</si>
  <si>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</si>
  <si>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</si>
  <si>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</si>
  <si>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</si>
  <si>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</si>
  <si>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</si>
  <si>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</si>
  <si>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</si>
  <si>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</si>
  <si>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</si>
  <si>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</si>
  <si>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</si>
  <si>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</si>
  <si>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</si>
  <si>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</si>
  <si>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</si>
  <si>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</si>
  <si>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</si>
  <si>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</si>
  <si>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</si>
  <si>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</si>
  <si>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</si>
  <si>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</si>
  <si>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</si>
  <si>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</si>
  <si>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</si>
  <si>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</si>
  <si>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</si>
  <si>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</si>
  <si>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</si>
  <si>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</si>
  <si>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</si>
  <si>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</si>
  <si>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</si>
  <si>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</si>
  <si>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</si>
  <si>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</si>
  <si>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</si>
  <si>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</si>
  <si>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</si>
  <si>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</si>
  <si>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</si>
  <si>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</si>
  <si>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</si>
  <si>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</si>
  <si>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</si>
  <si>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</si>
  <si>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</si>
  <si>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</si>
  <si>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</si>
  <si>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</si>
  <si>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</si>
  <si>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</si>
  <si>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</si>
  <si>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</si>
  <si>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</si>
  <si>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</si>
  <si>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</si>
  <si>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</si>
  <si>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</si>
  <si>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</si>
  <si>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</si>
  <si>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</si>
  <si>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</si>
  <si>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</si>
  <si>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</si>
  <si>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</si>
  <si>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</si>
  <si>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</si>
  <si>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</si>
  <si>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</si>
  <si>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</si>
  <si>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</si>
  <si>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</si>
  <si>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</si>
  <si>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</si>
  <si>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</si>
  <si>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</si>
  <si>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</si>
  <si>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</si>
  <si>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</si>
  <si>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</si>
  <si>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</si>
  <si>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</si>
  <si>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</si>
  <si>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</si>
  <si>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</si>
  <si>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</si>
  <si>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</si>
  <si>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</si>
  <si>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</si>
  <si>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</si>
  <si>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</si>
  <si>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</si>
  <si>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</si>
  <si>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</si>
  <si>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</si>
  <si>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</si>
  <si>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</si>
  <si>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</si>
  <si>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</si>
  <si>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</si>
  <si>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</si>
  <si>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</si>
  <si>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</si>
  <si>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</si>
  <si>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</si>
  <si>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</si>
  <si>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</si>
  <si>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</si>
  <si>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</si>
  <si>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</si>
  <si>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</si>
  <si>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</si>
  <si>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</si>
  <si>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</si>
  <si>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</si>
  <si>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</si>
  <si>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</si>
  <si>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</si>
  <si>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</si>
  <si>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</si>
  <si>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</si>
  <si>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</si>
  <si>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</si>
  <si>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</si>
  <si>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</si>
  <si>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</si>
  <si>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</si>
  <si>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</si>
  <si>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</si>
  <si>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</si>
  <si>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2.91</t>
  </si>
  <si>
    <t>▲ 1.43</t>
  </si>
  <si>
    <t>水道事業会計</t>
  </si>
  <si>
    <t>一般会計</t>
  </si>
  <si>
    <t>国民健康保険事業特別会計</t>
  </si>
  <si>
    <t>介護保険事業特別会計</t>
  </si>
  <si>
    <t>後期高齢者医療特別会計</t>
  </si>
  <si>
    <t>定期航路事業特別会計</t>
  </si>
  <si>
    <t>特定環境保全公共下水道事業特別会計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</si>
  <si>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</si>
  <si>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</si>
  <si>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</si>
  <si>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</si>
  <si>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</si>
  <si>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</si>
  <si>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</si>
  <si>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</si>
  <si>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</si>
  <si>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</si>
  <si>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</si>
  <si>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</si>
  <si>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</si>
  <si>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</si>
  <si>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平均値より高くなっているものの、一般会計の地方債現在高の減少や、一部事務組合等の地方債償還財源にかかる負担が減少していることなどから、平成２７年度から徐々に減少傾向にある。今後は計画的な地方債の発行などにより、さらなる減少に努めていきたい。有形固定資産減価償却率は類似団体平均値より低くなったが、これは一部学校の改修と公営住宅の解体が要因となっており、今後も計画的に事業を進めていきたい。</t>
    <rPh sb="0" eb="2">
      <t>ショウライ</t>
    </rPh>
    <rPh sb="2" eb="4">
      <t>フタン</t>
    </rPh>
    <rPh sb="4" eb="6">
      <t>ヒリツ</t>
    </rPh>
    <rPh sb="7" eb="9">
      <t>ルイジ</t>
    </rPh>
    <rPh sb="9" eb="11">
      <t>ダンタイ</t>
    </rPh>
    <rPh sb="11" eb="14">
      <t>ヘイキンチ</t>
    </rPh>
    <rPh sb="16" eb="17">
      <t>タカ</t>
    </rPh>
    <rPh sb="27" eb="29">
      <t>イッパン</t>
    </rPh>
    <rPh sb="29" eb="31">
      <t>カイケイ</t>
    </rPh>
    <rPh sb="32" eb="35">
      <t>チホウサイ</t>
    </rPh>
    <rPh sb="35" eb="37">
      <t>ゲンザイ</t>
    </rPh>
    <rPh sb="37" eb="38">
      <t>ダカ</t>
    </rPh>
    <rPh sb="39" eb="41">
      <t>ゲンショウ</t>
    </rPh>
    <rPh sb="43" eb="45">
      <t>イチブ</t>
    </rPh>
    <rPh sb="45" eb="47">
      <t>ジム</t>
    </rPh>
    <rPh sb="47" eb="49">
      <t>クミアイ</t>
    </rPh>
    <rPh sb="49" eb="50">
      <t>トウ</t>
    </rPh>
    <rPh sb="51" eb="53">
      <t>チホウ</t>
    </rPh>
    <rPh sb="53" eb="54">
      <t>サイ</t>
    </rPh>
    <rPh sb="54" eb="56">
      <t>ショウカン</t>
    </rPh>
    <rPh sb="56" eb="58">
      <t>ザイゲン</t>
    </rPh>
    <rPh sb="62" eb="64">
      <t>フタン</t>
    </rPh>
    <rPh sb="65" eb="67">
      <t>ゲンショウ</t>
    </rPh>
    <rPh sb="78" eb="80">
      <t>ヘイセイ</t>
    </rPh>
    <rPh sb="82" eb="84">
      <t>ネンド</t>
    </rPh>
    <rPh sb="86" eb="88">
      <t>ジョジョ</t>
    </rPh>
    <rPh sb="89" eb="91">
      <t>ゲンショウ</t>
    </rPh>
    <rPh sb="91" eb="93">
      <t>ケイコウ</t>
    </rPh>
    <rPh sb="97" eb="99">
      <t>コンゴ</t>
    </rPh>
    <rPh sb="100" eb="103">
      <t>ケイカクテキ</t>
    </rPh>
    <rPh sb="104" eb="107">
      <t>チホウサイ</t>
    </rPh>
    <rPh sb="108" eb="110">
      <t>ハッコウ</t>
    </rPh>
    <rPh sb="120" eb="122">
      <t>ゲンショウ</t>
    </rPh>
    <rPh sb="123" eb="124">
      <t>ツト</t>
    </rPh>
    <rPh sb="131" eb="133">
      <t>ユウケイ</t>
    </rPh>
    <rPh sb="133" eb="135">
      <t>コテイ</t>
    </rPh>
    <rPh sb="135" eb="137">
      <t>シサン</t>
    </rPh>
    <rPh sb="137" eb="139">
      <t>ゲンカ</t>
    </rPh>
    <rPh sb="139" eb="141">
      <t>ショウキャク</t>
    </rPh>
    <rPh sb="141" eb="142">
      <t>リツ</t>
    </rPh>
    <rPh sb="143" eb="145">
      <t>ルイジ</t>
    </rPh>
    <rPh sb="145" eb="147">
      <t>ダンタイ</t>
    </rPh>
    <rPh sb="147" eb="150">
      <t>ヘイキンチ</t>
    </rPh>
    <rPh sb="152" eb="153">
      <t>ヒク</t>
    </rPh>
    <rPh sb="162" eb="164">
      <t>イチブ</t>
    </rPh>
    <rPh sb="164" eb="166">
      <t>ガッコウ</t>
    </rPh>
    <rPh sb="167" eb="169">
      <t>カイシュウ</t>
    </rPh>
    <rPh sb="170" eb="172">
      <t>コウエイ</t>
    </rPh>
    <rPh sb="172" eb="174">
      <t>ジュウタク</t>
    </rPh>
    <rPh sb="175" eb="177">
      <t>カイタイ</t>
    </rPh>
    <rPh sb="178" eb="180">
      <t>ヨウイン</t>
    </rPh>
    <rPh sb="187" eb="189">
      <t>コンゴ</t>
    </rPh>
    <rPh sb="190" eb="193">
      <t>ケイカクテキ</t>
    </rPh>
    <rPh sb="194" eb="196">
      <t>ジギョウ</t>
    </rPh>
    <rPh sb="197" eb="198">
      <t>スス</t>
    </rPh>
    <phoneticPr fontId="5"/>
  </si>
  <si>
    <t xml:space="preserve">将来負担比率は、類似団体と比較して高くなっているものの、財政調整基金などの充当可能基金や地方債現在高に係る基準財政需要額算入見込額などの充当可能財源が増加していることから減少傾向にあります。
実質公債費比率は、類似団体と比較して低くなっているが、今後も、より有利な地方債の活用に努め、健全な財政運営を図っていきます。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</si>
</sst>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0AF4-47EB-BBF3-0075132116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70736</c:v>
                </c:pt>
                <c:pt idx="1">
                  <c:v>91436</c:v>
                </c:pt>
                <c:pt idx="2">
                  <c:v>59985</c:v>
                </c:pt>
                <c:pt idx="3">
                  <c:v>66956</c:v>
                </c:pt>
                <c:pt idx="4">
                  <c:v>52586</c:v>
                </c:pt>
              </c:numCache>
            </c:numRef>
          </c:val>
          <c:smooth val="0"/>
          <c:extLst>
            <c:ext xmlns:c16="http://schemas.microsoft.com/office/drawing/2014/chart" uri="{C3380CC4-5D6E-409C-BE32-E72D297353CC}">
              <c16:uniqueId val="{00000001-0AF4-47EB-BBF3-0075132116F1}"/>
            </c:ext>
          </c:extLst>
        </c:ser>
        <c:dLbls>
          <c:showLegendKey val="0"/>
          <c:showVal val="0"/>
          <c:showCatName val="0"/>
          <c:showSerName val="0"/>
          <c:showPercent val="0"/>
          <c:showBubbleSize val="0"/>
        </c:dLbls>
        <c:marker val="1"/>
        <c:smooth val="0"/>
        <c:axId val="215292928"/>
        <c:axId val="215299200"/>
      </c:lineChart>
      <c:catAx>
        <c:axId val="215292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299200"/>
        <c:crosses val="autoZero"/>
        <c:auto val="1"/>
        <c:lblAlgn val="ctr"/>
        <c:lblOffset val="100"/>
        <c:tickLblSkip val="1"/>
        <c:tickMarkSkip val="1"/>
        <c:noMultiLvlLbl val="0"/>
      </c:catAx>
      <c:valAx>
        <c:axId val="2152992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292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7.72</c:v>
                </c:pt>
                <c:pt idx="1">
                  <c:v>3.66</c:v>
                </c:pt>
                <c:pt idx="2">
                  <c:v>4.76</c:v>
                </c:pt>
                <c:pt idx="3">
                  <c:v>4.26</c:v>
                </c:pt>
                <c:pt idx="4">
                  <c:v>3.34</c:v>
                </c:pt>
              </c:numCache>
            </c:numRef>
          </c:val>
          <c:extLst>
            <c:ext xmlns:c16="http://schemas.microsoft.com/office/drawing/2014/chart" uri="{C3380CC4-5D6E-409C-BE32-E72D297353CC}">
              <c16:uniqueId val="{00000000-C6A6-4101-98E8-E0DDFAB123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5.98</c:v>
                </c:pt>
                <c:pt idx="1">
                  <c:v>7.24</c:v>
                </c:pt>
                <c:pt idx="2">
                  <c:v>8.83</c:v>
                </c:pt>
                <c:pt idx="3">
                  <c:v>11.41</c:v>
                </c:pt>
                <c:pt idx="4">
                  <c:v>10.66</c:v>
                </c:pt>
              </c:numCache>
            </c:numRef>
          </c:val>
          <c:extLst>
            <c:ext xmlns:c16="http://schemas.microsoft.com/office/drawing/2014/chart" uri="{C3380CC4-5D6E-409C-BE32-E72D297353CC}">
              <c16:uniqueId val="{00000001-C6A6-4101-98E8-E0DDFAB123ED}"/>
            </c:ext>
          </c:extLst>
        </c:ser>
        <c:dLbls>
          <c:showLegendKey val="0"/>
          <c:showVal val="0"/>
          <c:showCatName val="0"/>
          <c:showSerName val="0"/>
          <c:showPercent val="0"/>
          <c:showBubbleSize val="0"/>
        </c:dLbls>
        <c:gapWidth val="250"/>
        <c:overlap val="100"/>
        <c:axId val="286443008"/>
        <c:axId val="286444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1.61</c:v>
                </c:pt>
                <c:pt idx="1">
                  <c:v>-2.91</c:v>
                </c:pt>
                <c:pt idx="2">
                  <c:v>3.02</c:v>
                </c:pt>
                <c:pt idx="3">
                  <c:v>1.85</c:v>
                </c:pt>
                <c:pt idx="4">
                  <c:v>-1.43</c:v>
                </c:pt>
              </c:numCache>
            </c:numRef>
          </c:val>
          <c:smooth val="0"/>
          <c:extLst>
            <c:ext xmlns:c16="http://schemas.microsoft.com/office/drawing/2014/chart" uri="{C3380CC4-5D6E-409C-BE32-E72D297353CC}">
              <c16:uniqueId val="{00000002-C6A6-4101-98E8-E0DDFAB123ED}"/>
            </c:ext>
          </c:extLst>
        </c:ser>
        <c:dLbls>
          <c:showLegendKey val="0"/>
          <c:showVal val="0"/>
          <c:showCatName val="0"/>
          <c:showSerName val="0"/>
          <c:showPercent val="0"/>
          <c:showBubbleSize val="0"/>
        </c:dLbls>
        <c:marker val="1"/>
        <c:smooth val="0"/>
        <c:axId val="286443008"/>
        <c:axId val="286444928"/>
      </c:lineChart>
      <c:catAx>
        <c:axId val="28644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6444928"/>
        <c:crosses val="autoZero"/>
        <c:auto val="1"/>
        <c:lblAlgn val="ctr"/>
        <c:lblOffset val="100"/>
        <c:tickLblSkip val="1"/>
        <c:tickMarkSkip val="1"/>
        <c:noMultiLvlLbl val="0"/>
      </c:catAx>
      <c:valAx>
        <c:axId val="28644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44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CB-4A9E-9469-CB2EEC0BE2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CB-4A9E-9469-CB2EEC0BE2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CB-4A9E-9469-CB2EEC0BE207}"/>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5CB-4A9E-9469-CB2EEC0BE207}"/>
            </c:ext>
          </c:extLst>
        </c:ser>
        <c:ser>
          <c:idx val="4"/>
          <c:order val="4"/>
          <c:tx>
            <c:strRef>
              <c:f>データシート!$A$31</c:f>
              <c:strCache>
                <c:ptCount val="1"/>
                <c:pt idx="0">
                  <c:v>定期航路事業特別会計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5CB-4A9E-9469-CB2EEC0BE20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7.0000000000000007E-2</c:v>
                </c:pt>
                <c:pt idx="4">
                  <c:v>#N/A</c:v>
                </c:pt>
                <c:pt idx="5">
                  <c:v>0.06</c:v>
                </c:pt>
                <c:pt idx="6">
                  <c:v>#N/A</c:v>
                </c:pt>
                <c:pt idx="7">
                  <c:v>0.08</c:v>
                </c:pt>
                <c:pt idx="8">
                  <c:v>#N/A</c:v>
                </c:pt>
                <c:pt idx="9">
                  <c:v>7.0000000000000007E-2</c:v>
                </c:pt>
              </c:numCache>
            </c:numRef>
          </c:val>
          <c:extLst>
            <c:ext xmlns:c16="http://schemas.microsoft.com/office/drawing/2014/chart" uri="{C3380CC4-5D6E-409C-BE32-E72D297353CC}">
              <c16:uniqueId val="{00000005-65CB-4A9E-9469-CB2EEC0BE20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#N/A</c:v>
                </c:pt>
                <c:pt idx="3">
                  <c:v>0.36</c:v>
                </c:pt>
                <c:pt idx="4">
                  <c:v>#N/A</c:v>
                </c:pt>
                <c:pt idx="5">
                  <c:v>0.64</c:v>
                </c:pt>
                <c:pt idx="6">
                  <c:v>#N/A</c:v>
                </c:pt>
                <c:pt idx="7">
                  <c:v>0.3</c:v>
                </c:pt>
                <c:pt idx="8">
                  <c:v>#N/A</c:v>
                </c:pt>
                <c:pt idx="9">
                  <c:v>0.94</c:v>
                </c:pt>
              </c:numCache>
            </c:numRef>
          </c:val>
          <c:extLst>
            <c:ext xmlns:c16="http://schemas.microsoft.com/office/drawing/2014/chart" uri="{C3380CC4-5D6E-409C-BE32-E72D297353CC}">
              <c16:uniqueId val="{00000006-65CB-4A9E-9469-CB2EEC0BE20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0.25</c:v>
                </c:pt>
                <c:pt idx="2">
                  <c:v>#N/A</c:v>
                </c:pt>
                <c:pt idx="3">
                  <c:v>0.01</c:v>
                </c:pt>
                <c:pt idx="4">
                  <c:v>#N/A</c:v>
                </c:pt>
                <c:pt idx="5">
                  <c:v>0.19</c:v>
                </c:pt>
                <c:pt idx="6">
                  <c:v>#N/A</c:v>
                </c:pt>
                <c:pt idx="7">
                  <c:v>0.21</c:v>
                </c:pt>
                <c:pt idx="8">
                  <c:v>#N/A</c:v>
                </c:pt>
                <c:pt idx="9">
                  <c:v>1.53</c:v>
                </c:pt>
              </c:numCache>
            </c:numRef>
          </c:val>
          <c:extLst>
            <c:ext xmlns:c16="http://schemas.microsoft.com/office/drawing/2014/chart" uri="{C3380CC4-5D6E-409C-BE32-E72D297353CC}">
              <c16:uniqueId val="{00000007-65CB-4A9E-9469-CB2EEC0BE2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7.72</c:v>
                </c:pt>
                <c:pt idx="2">
                  <c:v>#N/A</c:v>
                </c:pt>
                <c:pt idx="3">
                  <c:v>3.65</c:v>
                </c:pt>
                <c:pt idx="4">
                  <c:v>#N/A</c:v>
                </c:pt>
                <c:pt idx="5">
                  <c:v>4.75</c:v>
                </c:pt>
                <c:pt idx="6">
                  <c:v>#N/A</c:v>
                </c:pt>
                <c:pt idx="7">
                  <c:v>4.26</c:v>
                </c:pt>
                <c:pt idx="8">
                  <c:v>#N/A</c:v>
                </c:pt>
                <c:pt idx="9">
                  <c:v>3.34</c:v>
                </c:pt>
              </c:numCache>
            </c:numRef>
          </c:val>
          <c:extLst>
            <c:ext xmlns:c16="http://schemas.microsoft.com/office/drawing/2014/chart" uri="{C3380CC4-5D6E-409C-BE32-E72D297353CC}">
              <c16:uniqueId val="{00000008-65CB-4A9E-9469-CB2EEC0BE20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17.07</c:v>
                </c:pt>
                <c:pt idx="2">
                  <c:v>#N/A</c:v>
                </c:pt>
                <c:pt idx="3">
                  <c:v>17.52</c:v>
                </c:pt>
                <c:pt idx="4">
                  <c:v>#N/A</c:v>
                </c:pt>
                <c:pt idx="5">
                  <c:v>23.53</c:v>
                </c:pt>
                <c:pt idx="6">
                  <c:v>#N/A</c:v>
                </c:pt>
                <c:pt idx="7">
                  <c:v>30.63</c:v>
                </c:pt>
                <c:pt idx="8">
                  <c:v>#N/A</c:v>
                </c:pt>
                <c:pt idx="9">
                  <c:v>35.94</c:v>
                </c:pt>
              </c:numCache>
            </c:numRef>
          </c:val>
          <c:extLst>
            <c:ext xmlns:c16="http://schemas.microsoft.com/office/drawing/2014/chart" uri="{C3380CC4-5D6E-409C-BE32-E72D297353CC}">
              <c16:uniqueId val="{00000009-65CB-4A9E-9469-CB2EEC0BE207}"/>
            </c:ext>
          </c:extLst>
        </c:ser>
        <c:dLbls>
          <c:showLegendKey val="0"/>
          <c:showVal val="0"/>
          <c:showCatName val="0"/>
          <c:showSerName val="0"/>
          <c:showPercent val="0"/>
          <c:showBubbleSize val="0"/>
        </c:dLbls>
        <c:gapWidth val="150"/>
        <c:overlap val="100"/>
        <c:axId val="286829952"/>
        <c:axId val="286844032"/>
      </c:barChart>
      <c:catAx>
        <c:axId val="28682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844032"/>
        <c:crosses val="autoZero"/>
        <c:auto val="1"/>
        <c:lblAlgn val="ctr"/>
        <c:lblOffset val="100"/>
        <c:tickLblSkip val="1"/>
        <c:tickMarkSkip val="1"/>
        <c:noMultiLvlLbl val="0"/>
      </c:catAx>
      <c:valAx>
        <c:axId val="28684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82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1052</c:v>
                </c:pt>
                <c:pt idx="5">
                  <c:v>1119</c:v>
                </c:pt>
                <c:pt idx="8">
                  <c:v>1104</c:v>
                </c:pt>
                <c:pt idx="11">
                  <c:v>1116</c:v>
                </c:pt>
                <c:pt idx="14">
                  <c:v>1160</c:v>
                </c:pt>
              </c:numCache>
            </c:numRef>
          </c:val>
          <c:extLst>
            <c:ext xmlns:c16="http://schemas.microsoft.com/office/drawing/2014/chart" uri="{C3380CC4-5D6E-409C-BE32-E72D297353CC}">
              <c16:uniqueId val="{00000000-5D08-44A2-88B5-710B3C2D7B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08-44A2-88B5-710B3C2D7B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D08-44A2-88B5-710B3C2D7B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74</c:v>
                </c:pt>
                <c:pt idx="3">
                  <c:v>82</c:v>
                </c:pt>
                <c:pt idx="6">
                  <c:v>89</c:v>
                </c:pt>
                <c:pt idx="9">
                  <c:v>96</c:v>
                </c:pt>
                <c:pt idx="12">
                  <c:v>191</c:v>
                </c:pt>
              </c:numCache>
            </c:numRef>
          </c:val>
          <c:extLst>
            <c:ext xmlns:c16="http://schemas.microsoft.com/office/drawing/2014/chart" uri="{C3380CC4-5D6E-409C-BE32-E72D297353CC}">
              <c16:uniqueId val="{00000003-5D08-44A2-88B5-710B3C2D7B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132</c:v>
                </c:pt>
                <c:pt idx="3">
                  <c:v>121</c:v>
                </c:pt>
                <c:pt idx="6">
                  <c:v>122</c:v>
                </c:pt>
                <c:pt idx="9">
                  <c:v>123</c:v>
                </c:pt>
                <c:pt idx="12">
                  <c:v>125</c:v>
                </c:pt>
              </c:numCache>
            </c:numRef>
          </c:val>
          <c:extLst>
            <c:ext xmlns:c16="http://schemas.microsoft.com/office/drawing/2014/chart" uri="{C3380CC4-5D6E-409C-BE32-E72D297353CC}">
              <c16:uniqueId val="{00000004-5D08-44A2-88B5-710B3C2D7B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08-44A2-88B5-710B3C2D7B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08-44A2-88B5-710B3C2D7B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1288</c:v>
                </c:pt>
                <c:pt idx="3">
                  <c:v>1337</c:v>
                </c:pt>
                <c:pt idx="6">
                  <c:v>1286</c:v>
                </c:pt>
                <c:pt idx="9">
                  <c:v>1319</c:v>
                </c:pt>
                <c:pt idx="12">
                  <c:v>1363</c:v>
                </c:pt>
              </c:numCache>
            </c:numRef>
          </c:val>
          <c:extLst>
            <c:ext xmlns:c16="http://schemas.microsoft.com/office/drawing/2014/chart" uri="{C3380CC4-5D6E-409C-BE32-E72D297353CC}">
              <c16:uniqueId val="{00000007-5D08-44A2-88B5-710B3C2D7B7D}"/>
            </c:ext>
          </c:extLst>
        </c:ser>
        <c:dLbls>
          <c:showLegendKey val="0"/>
          <c:showVal val="0"/>
          <c:showCatName val="0"/>
          <c:showSerName val="0"/>
          <c:showPercent val="0"/>
          <c:showBubbleSize val="0"/>
        </c:dLbls>
        <c:gapWidth val="100"/>
        <c:overlap val="100"/>
        <c:axId val="203147520"/>
        <c:axId val="20314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442</c:v>
                </c:pt>
                <c:pt idx="2">
                  <c:v>#N/A</c:v>
                </c:pt>
                <c:pt idx="3">
                  <c:v>#N/A</c:v>
                </c:pt>
                <c:pt idx="4">
                  <c:v>421</c:v>
                </c:pt>
                <c:pt idx="5">
                  <c:v>#N/A</c:v>
                </c:pt>
                <c:pt idx="6">
                  <c:v>#N/A</c:v>
                </c:pt>
                <c:pt idx="7">
                  <c:v>393</c:v>
                </c:pt>
                <c:pt idx="8">
                  <c:v>#N/A</c:v>
                </c:pt>
                <c:pt idx="9">
                  <c:v>#N/A</c:v>
                </c:pt>
                <c:pt idx="10">
                  <c:v>422</c:v>
                </c:pt>
                <c:pt idx="11">
                  <c:v>#N/A</c:v>
                </c:pt>
                <c:pt idx="12">
                  <c:v>#N/A</c:v>
                </c:pt>
                <c:pt idx="13">
                  <c:v>519</c:v>
                </c:pt>
                <c:pt idx="14">
                  <c:v>#N/A</c:v>
                </c:pt>
              </c:numCache>
            </c:numRef>
          </c:val>
          <c:smooth val="0"/>
          <c:extLst>
            <c:ext xmlns:c16="http://schemas.microsoft.com/office/drawing/2014/chart" uri="{C3380CC4-5D6E-409C-BE32-E72D297353CC}">
              <c16:uniqueId val="{00000008-5D08-44A2-88B5-710B3C2D7B7D}"/>
            </c:ext>
          </c:extLst>
        </c:ser>
        <c:dLbls>
          <c:showLegendKey val="0"/>
          <c:showVal val="0"/>
          <c:showCatName val="0"/>
          <c:showSerName val="0"/>
          <c:showPercent val="0"/>
          <c:showBubbleSize val="0"/>
        </c:dLbls>
        <c:marker val="1"/>
        <c:smooth val="0"/>
        <c:axId val="203147520"/>
        <c:axId val="203149696"/>
      </c:lineChart>
      <c:catAx>
        <c:axId val="20314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149696"/>
        <c:crosses val="autoZero"/>
        <c:auto val="1"/>
        <c:lblAlgn val="ctr"/>
        <c:lblOffset val="100"/>
        <c:tickLblSkip val="1"/>
        <c:tickMarkSkip val="1"/>
        <c:noMultiLvlLbl val="0"/>
      </c:catAx>
      <c:valAx>
        <c:axId val="20314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14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9816</c:v>
                </c:pt>
                <c:pt idx="5">
                  <c:v>10014</c:v>
                </c:pt>
                <c:pt idx="8">
                  <c:v>10205</c:v>
                </c:pt>
                <c:pt idx="11">
                  <c:v>10178</c:v>
                </c:pt>
                <c:pt idx="14">
                  <c:v>9948</c:v>
                </c:pt>
              </c:numCache>
            </c:numRef>
          </c:val>
          <c:extLst>
            <c:ext xmlns:c16="http://schemas.microsoft.com/office/drawing/2014/chart" uri="{C3380CC4-5D6E-409C-BE32-E72D297353CC}">
              <c16:uniqueId val="{00000000-4488-43C1-900C-FD3DAF57E2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1372</c:v>
                </c:pt>
                <c:pt idx="5">
                  <c:v>1223</c:v>
                </c:pt>
                <c:pt idx="8">
                  <c:v>1135</c:v>
                </c:pt>
                <c:pt idx="11">
                  <c:v>1003</c:v>
                </c:pt>
                <c:pt idx="14">
                  <c:v>909</c:v>
                </c:pt>
              </c:numCache>
            </c:numRef>
          </c:val>
          <c:extLst>
            <c:ext xmlns:c16="http://schemas.microsoft.com/office/drawing/2014/chart" uri="{C3380CC4-5D6E-409C-BE32-E72D297353CC}">
              <c16:uniqueId val="{00000001-4488-43C1-900C-FD3DAF57E2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1484</c:v>
                </c:pt>
                <c:pt idx="5">
                  <c:v>1639</c:v>
                </c:pt>
                <c:pt idx="8">
                  <c:v>1901</c:v>
                </c:pt>
                <c:pt idx="11">
                  <c:v>2164</c:v>
                </c:pt>
                <c:pt idx="14">
                  <c:v>2167</c:v>
                </c:pt>
              </c:numCache>
            </c:numRef>
          </c:val>
          <c:extLst>
            <c:ext xmlns:c16="http://schemas.microsoft.com/office/drawing/2014/chart" uri="{C3380CC4-5D6E-409C-BE32-E72D297353CC}">
              <c16:uniqueId val="{00000002-4488-43C1-900C-FD3DAF57E2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88-43C1-900C-FD3DAF57E2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88-43C1-900C-FD3DAF57E2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29</c:v>
                </c:pt>
                <c:pt idx="3">
                  <c:v>27</c:v>
                </c:pt>
                <c:pt idx="6">
                  <c:v>24</c:v>
                </c:pt>
                <c:pt idx="9">
                  <c:v>21</c:v>
                </c:pt>
                <c:pt idx="12">
                  <c:v>18</c:v>
                </c:pt>
              </c:numCache>
            </c:numRef>
          </c:val>
          <c:extLst>
            <c:ext xmlns:c16="http://schemas.microsoft.com/office/drawing/2014/chart" uri="{C3380CC4-5D6E-409C-BE32-E72D297353CC}">
              <c16:uniqueId val="{00000005-4488-43C1-900C-FD3DAF57E2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2384</c:v>
                </c:pt>
                <c:pt idx="3">
                  <c:v>2291</c:v>
                </c:pt>
                <c:pt idx="6">
                  <c:v>2314</c:v>
                </c:pt>
                <c:pt idx="9">
                  <c:v>2267</c:v>
                </c:pt>
                <c:pt idx="12">
                  <c:v>2187</c:v>
                </c:pt>
              </c:numCache>
            </c:numRef>
          </c:val>
          <c:extLst>
            <c:ext xmlns:c16="http://schemas.microsoft.com/office/drawing/2014/chart" uri="{C3380CC4-5D6E-409C-BE32-E72D297353CC}">
              <c16:uniqueId val="{00000006-4488-43C1-900C-FD3DAF57E2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1826</c:v>
                </c:pt>
                <c:pt idx="3">
                  <c:v>1796</c:v>
                </c:pt>
                <c:pt idx="6">
                  <c:v>1719</c:v>
                </c:pt>
                <c:pt idx="9">
                  <c:v>1636</c:v>
                </c:pt>
                <c:pt idx="12">
                  <c:v>1457</c:v>
                </c:pt>
              </c:numCache>
            </c:numRef>
          </c:val>
          <c:extLst>
            <c:ext xmlns:c16="http://schemas.microsoft.com/office/drawing/2014/chart" uri="{C3380CC4-5D6E-409C-BE32-E72D297353CC}">
              <c16:uniqueId val="{00000007-4488-43C1-900C-FD3DAF57E2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812</c:v>
                </c:pt>
                <c:pt idx="3">
                  <c:v>752</c:v>
                </c:pt>
                <c:pt idx="6">
                  <c:v>755</c:v>
                </c:pt>
                <c:pt idx="9">
                  <c:v>752</c:v>
                </c:pt>
                <c:pt idx="12">
                  <c:v>770</c:v>
                </c:pt>
              </c:numCache>
            </c:numRef>
          </c:val>
          <c:extLst>
            <c:ext xmlns:c16="http://schemas.microsoft.com/office/drawing/2014/chart" uri="{C3380CC4-5D6E-409C-BE32-E72D297353CC}">
              <c16:uniqueId val="{00000008-4488-43C1-900C-FD3DAF57E2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488-43C1-900C-FD3DAF57E2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12669</c:v>
                </c:pt>
                <c:pt idx="3">
                  <c:v>12712</c:v>
                </c:pt>
                <c:pt idx="6">
                  <c:v>12789</c:v>
                </c:pt>
                <c:pt idx="9">
                  <c:v>12652</c:v>
                </c:pt>
                <c:pt idx="12">
                  <c:v>12291</c:v>
                </c:pt>
              </c:numCache>
            </c:numRef>
          </c:val>
          <c:extLst>
            <c:ext xmlns:c16="http://schemas.microsoft.com/office/drawing/2014/chart" uri="{C3380CC4-5D6E-409C-BE32-E72D297353CC}">
              <c16:uniqueId val="{0000000A-4488-43C1-900C-FD3DAF57E294}"/>
            </c:ext>
          </c:extLst>
        </c:ser>
        <c:dLbls>
          <c:showLegendKey val="0"/>
          <c:showVal val="0"/>
          <c:showCatName val="0"/>
          <c:showSerName val="0"/>
          <c:showPercent val="0"/>
          <c:showBubbleSize val="0"/>
        </c:dLbls>
        <c:gapWidth val="100"/>
        <c:overlap val="100"/>
        <c:axId val="286741632"/>
        <c:axId val="286743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5048</c:v>
                </c:pt>
                <c:pt idx="2">
                  <c:v>#N/A</c:v>
                </c:pt>
                <c:pt idx="3">
                  <c:v>#N/A</c:v>
                </c:pt>
                <c:pt idx="4">
                  <c:v>4703</c:v>
                </c:pt>
                <c:pt idx="5">
                  <c:v>#N/A</c:v>
                </c:pt>
                <c:pt idx="6">
                  <c:v>#N/A</c:v>
                </c:pt>
                <c:pt idx="7">
                  <c:v>4361</c:v>
                </c:pt>
                <c:pt idx="8">
                  <c:v>#N/A</c:v>
                </c:pt>
                <c:pt idx="9">
                  <c:v>#N/A</c:v>
                </c:pt>
                <c:pt idx="10">
                  <c:v>3984</c:v>
                </c:pt>
                <c:pt idx="11">
                  <c:v>#N/A</c:v>
                </c:pt>
                <c:pt idx="12">
                  <c:v>#N/A</c:v>
                </c:pt>
                <c:pt idx="13">
                  <c:v>3700</c:v>
                </c:pt>
                <c:pt idx="14">
                  <c:v>#N/A</c:v>
                </c:pt>
              </c:numCache>
            </c:numRef>
          </c:val>
          <c:smooth val="0"/>
          <c:extLst>
            <c:ext xmlns:c16="http://schemas.microsoft.com/office/drawing/2014/chart" uri="{C3380CC4-5D6E-409C-BE32-E72D297353CC}">
              <c16:uniqueId val="{0000000B-4488-43C1-900C-FD3DAF57E294}"/>
            </c:ext>
          </c:extLst>
        </c:ser>
        <c:dLbls>
          <c:showLegendKey val="0"/>
          <c:showVal val="0"/>
          <c:showCatName val="0"/>
          <c:showSerName val="0"/>
          <c:showPercent val="0"/>
          <c:showBubbleSize val="0"/>
        </c:dLbls>
        <c:marker val="1"/>
        <c:smooth val="0"/>
        <c:axId val="286741632"/>
        <c:axId val="286743552"/>
      </c:lineChart>
      <c:catAx>
        <c:axId val="28674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6743552"/>
        <c:crosses val="autoZero"/>
        <c:auto val="1"/>
        <c:lblAlgn val="ctr"/>
        <c:lblOffset val="100"/>
        <c:tickLblSkip val="1"/>
        <c:tickMarkSkip val="1"/>
        <c:noMultiLvlLbl val="0"/>
      </c:catAx>
      <c:valAx>
        <c:axId val="28674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74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562</c:v>
                </c:pt>
                <c:pt idx="1">
                  <c:v>714</c:v>
                </c:pt>
                <c:pt idx="2">
                  <c:v>677</c:v>
                </c:pt>
              </c:numCache>
            </c:numRef>
          </c:val>
          <c:extLst>
            <c:ext xmlns:c16="http://schemas.microsoft.com/office/drawing/2014/chart" uri="{C3380CC4-5D6E-409C-BE32-E72D297353CC}">
              <c16:uniqueId val="{00000000-C800-4918-A8BA-8C876300A3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212</c:v>
                </c:pt>
                <c:pt idx="1">
                  <c:v>184</c:v>
                </c:pt>
                <c:pt idx="2">
                  <c:v>153</c:v>
                </c:pt>
              </c:numCache>
            </c:numRef>
          </c:val>
          <c:extLst>
            <c:ext xmlns:c16="http://schemas.microsoft.com/office/drawing/2014/chart" uri="{C3380CC4-5D6E-409C-BE32-E72D297353CC}">
              <c16:uniqueId val="{00000001-C800-4918-A8BA-8C876300A3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779</c:v>
                </c:pt>
                <c:pt idx="1">
                  <c:v>943</c:v>
                </c:pt>
                <c:pt idx="2">
                  <c:v>988</c:v>
                </c:pt>
              </c:numCache>
            </c:numRef>
          </c:val>
          <c:extLst>
            <c:ext xmlns:c16="http://schemas.microsoft.com/office/drawing/2014/chart" uri="{C3380CC4-5D6E-409C-BE32-E72D297353CC}">
              <c16:uniqueId val="{00000002-C800-4918-A8BA-8C876300A387}"/>
            </c:ext>
          </c:extLst>
        </c:ser>
        <c:dLbls>
          <c:showLegendKey val="0"/>
          <c:showVal val="0"/>
          <c:showCatName val="0"/>
          <c:showSerName val="0"/>
          <c:showPercent val="0"/>
          <c:showBubbleSize val="0"/>
        </c:dLbls>
        <c:gapWidth val="120"/>
        <c:overlap val="100"/>
        <c:axId val="286968448"/>
        <c:axId val="286978432"/>
      </c:barChart>
      <c:catAx>
        <c:axId val="28696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6978432"/>
        <c:crosses val="autoZero"/>
        <c:auto val="1"/>
        <c:lblAlgn val="ctr"/>
        <c:lblOffset val="100"/>
        <c:tickLblSkip val="1"/>
        <c:tickMarkSkip val="1"/>
        <c:noMultiLvlLbl val="0"/>
      </c:catAx>
      <c:valAx>
        <c:axId val="286978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696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{42C200A0-4F12-44FB-8CD7-AC81BC1ECAED}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EFB-462E-85FA-9AE48CBCA1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{1ED28ECC-BEB7-4269-A22B-F6078DF8AC60}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FB-462E-85FA-9AE48CBCA1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{850FA0EF-67F0-4AEF-8925-7A815ED54E80}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FB-462E-85FA-9AE48CBCA1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{BC4C3412-82BC-46F9-AFAD-53B973AE6C5B}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FB-462E-85FA-9AE48CBCA1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{AE644E05-AFDB-4888-A9A9-8F07430943A2}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FB-462E-85FA-9AE48CBCA14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{C11F47D0-6B89-4B12-9F27-E8E3B8B2D9E3}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EFB-462E-85FA-9AE48CBCA14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{17050022-2A5E-4882-A15D-25ED7FB818E8}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EFB-462E-85FA-9AE48CBCA14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{82A4046D-C2BF-461C-A517-1C248631F265}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EFB-462E-85FA-9AE48CBCA14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{E11A4891-8A58-4B30-B25A-287BB21551EC}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EFB-462E-85FA-9AE48CBCA1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57.7</c:v>
                </c:pt>
                <c:pt idx="24">
                  <c:v>59</c:v>
                </c:pt>
                <c:pt idx="32">
                  <c:v>40.6</c:v>
                </c:pt>
              </c:numCache>
            </c:numRef>
          </c:xVal>
          <c:yVal>
            <c:numRef>
              <c:f>公会計指標分析・財政指標組合せ分析表!$BP$51:$DC$51</c:f>
              <c:numCache>
                <c:formatCode>#,##0.0;"▲ "#,##0.0</c:formatCode>
                <c:ptCount val="40"/>
                <c:pt idx="16">
                  <c:v>80.8</c:v>
                </c:pt>
                <c:pt idx="24">
                  <c:v>75.5</c:v>
                </c:pt>
                <c:pt idx="32">
                  <c:v>69.3</c:v>
                </c:pt>
              </c:numCache>
            </c:numRef>
          </c:yVal>
          <c:smooth val="0"/>
          <c:extLst>
            <c:ext xmlns:c16="http://schemas.microsoft.com/office/drawing/2014/chart" uri="{C3380CC4-5D6E-409C-BE32-E72D297353CC}">
              <c16:uniqueId val="{00000009-9EFB-462E-85FA-9AE48CBCA1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{D9E8724B-CF13-4767-BBEE-033D5171B60E}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EFB-462E-85FA-9AE48CBCA1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{08E22B9E-1582-47B5-A329-F27A783F9343}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FB-462E-85FA-9AE48CBCA1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{BC312129-1A72-42A3-B0C8-1D829D2C87F5}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FB-462E-85FA-9AE48CBCA1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{8E67402A-79D4-45B5-9A50-A760C96050AA}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FB-462E-85FA-9AE48CBCA1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{280E0C07-409E-455B-B384-C805F9B20B9D}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FB-462E-85FA-9AE48CBCA14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{F2C73BEE-46D9-4AE0-8EA6-71AFCE2C12FB}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EFB-462E-85FA-9AE48CBCA14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{665CB45F-B465-4119-BF31-68330505C66C}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EFB-462E-85FA-9AE48CBCA14C}"/>
                </c:ext>
              </c:extLst>
            </c:dLbl>
            <c:dLbl>
              <c:idx val="24"/>
              <c:layout>
                <c:manualLayout>
                  <c:x val="-3.6050245750798758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{D9C9D3D5-925F-4EA8-B33A-ABC9FB4C9ACF}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EFB-462E-85FA-9AE48CBCA14C}"/>
                </c:ext>
              </c:extLst>
            </c:dLbl>
            <c:dLbl>
              <c:idx val="32"/>
              <c:layout>
                <c:manualLayout>
                  <c:x val="-2.8240155188345845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{18DF5C31-8A08-47DE-BD9C-070133F655EB}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EFB-462E-85FA-9AE48CBCA1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c:ext xmlns:c16="http://schemas.microsoft.com/office/drawing/2014/chart" uri="{C3380CC4-5D6E-409C-BE32-E72D297353CC}">
              <c16:uniqueId val="{00000013-9EFB-462E-85FA-9AE48CBCA14C}"/>
            </c:ext>
          </c:extLst>
        </c:ser>
        <c:dLbls>
          <c:showLegendKey val="0"/>
          <c:showVal val="1"/>
          <c:showCatName val="0"/>
          <c:showSerName val="0"/>
          <c:showPercent val="0"/>
          <c:showBubbleSize val="0"/>
        </c:dLbls>
        <c:axId val="233555840"/>
        <c:axId val="287309824"/>
      </c:scatterChart>
      <c:valAx>
        <c:axId val="233555840"/>
        <c:scaling>
          <c:orientation val="minMax"/>
          <c:max val="61"/>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7309824"/>
        <c:crosses val="autoZero"/>
        <c:crossBetween val="midCat"/>
      </c:valAx>
      <c:valAx>
        <c:axId val="287309824"/>
        <c:scaling>
          <c:orientation val="minMax"/>
          <c:max val="86"/>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555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{3CB45D59-A2C5-459A-84D8-A998B2BD43DD}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B27-4841-A792-23C28ACB96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{39291E46-FF7D-4E71-958B-3E3DC9B3F09F}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27-4841-A792-23C28ACB96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{CFB47115-2C65-45A6-9394-7181BF76F297}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27-4841-A792-23C28ACB96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{1C3ED39E-69CE-48C8-B302-70608DA999C9}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27-4841-A792-23C28ACB96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{385F2963-DC74-4BAE-8F05-90FCF0CFB0A5}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27-4841-A792-23C28ACB96C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{7D249DBE-05F5-4132-80F1-99F15D8BD341}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B27-4841-A792-23C28ACB96C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{6BA8DCD5-0DFA-445C-AC69-878079089BBC}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B27-4841-A792-23C28ACB96C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{899C8492-0CCA-45CF-8B85-85F6EF81C06A}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B27-4841-A792-23C28ACB96C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{28D9A578-7F5C-4068-BE02-DADE24E5032C}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B27-4841-A792-23C28ACB96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8.3000000000000007</c:v>
                </c:pt>
                <c:pt idx="16">
                  <c:v>7.8</c:v>
                </c:pt>
                <c:pt idx="24">
                  <c:v>7.7</c:v>
                </c:pt>
                <c:pt idx="32">
                  <c:v>8.3000000000000007</c:v>
                </c:pt>
              </c:numCache>
            </c:numRef>
          </c:xVal>
          <c:yVal>
            <c:numRef>
              <c:f>公会計指標分析・財政指標組合せ分析表!$BP$73:$DC$73</c:f>
              <c:numCache>
                <c:formatCode>#,##0.0;"▲ "#,##0.0</c:formatCode>
                <c:ptCount val="40"/>
                <c:pt idx="0">
                  <c:v>94.9</c:v>
                </c:pt>
                <c:pt idx="8">
                  <c:v>90.2</c:v>
                </c:pt>
                <c:pt idx="16">
                  <c:v>80.8</c:v>
                </c:pt>
                <c:pt idx="24">
                  <c:v>75.5</c:v>
                </c:pt>
                <c:pt idx="32">
                  <c:v>69.3</c:v>
                </c:pt>
              </c:numCache>
            </c:numRef>
          </c:yVal>
          <c:smooth val="0"/>
          <c:extLst>
            <c:ext xmlns:c16="http://schemas.microsoft.com/office/drawing/2014/chart" uri="{C3380CC4-5D6E-409C-BE32-E72D297353CC}">
              <c16:uniqueId val="{00000009-EB27-4841-A792-23C28ACB96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{4F5C59E9-92A1-4E1B-94CA-216A2CC3E346}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B27-4841-A792-23C28ACB96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{99480E3B-C0E2-4B10-A876-3BD094BBBA7E}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27-4841-A792-23C28ACB96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{2DEFE060-B110-446B-9D63-8F90C3AED08F}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27-4841-A792-23C28ACB96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{95ABD8C3-E8C0-4A20-9E96-F45636C51C95}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27-4841-A792-23C28ACB96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{5713AF26-4356-44C4-9718-E1AF16CA05A7}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27-4841-A792-23C28ACB96C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{31FE8868-4F5E-4A5B-8C95-94E50D0C54AF}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B27-4841-A792-23C28ACB96C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{8A775ACB-7F96-4F94-92D6-30F2EA964FDF}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B27-4841-A792-23C28ACB96C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{A76A7502-2B17-48DA-9754-D56DBE7F1414}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B27-4841-A792-23C28ACB96C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{C942AC9B-31AD-428E-8657-9A54E2757BA5}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B27-4841-A792-23C28ACB96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EB27-4841-A792-23C28ACB96CC}"/>
            </c:ext>
          </c:extLst>
        </c:ser>
        <c:dLbls>
          <c:showLegendKey val="0"/>
          <c:showVal val="1"/>
          <c:showCatName val="0"/>
          <c:showSerName val="0"/>
          <c:showPercent val="0"/>
          <c:showBubbleSize val="0"/>
        </c:dLbls>
        <c:axId val="287405568"/>
        <c:axId val="287407488"/>
      </c:scatterChart>
      <c:valAx>
        <c:axId val="287405568"/>
        <c:scaling>
          <c:orientation val="minMax"/>
          <c:max val="12.4"/>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7407488"/>
        <c:crosses val="autoZero"/>
        <c:crossBetween val="midCat"/>
      </c:valAx>
      <c:valAx>
        <c:axId val="287407488"/>
        <c:scaling>
          <c:orientation val="minMax"/>
          <c:max val="102"/>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7405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三重県鳥羽市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19,239
19,001
107.34
11,644,683
11,426,573
212,274
6,353,247
12,291,191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老朽化を要因とする神島小中学校の施設の更新や、入居率の低下している公営住宅の解体などが進み、有形固定資産減価償却率は類似団体平均値を大幅に下回る結果となった。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75882</xdr:rowOff>
    </xdr:from>
    <xdr:to>
      <xdr:col>23</xdr:col>
      <xdr:colOff>136525</xdr:colOff>
      <xdr:row>34</xdr:row>
      <xdr:rowOff>6032</xdr:rowOff>
    </xdr:to>
    <xdr:sp macro="" textlink="">
      <xdr:nvSpPr>
        <xdr:cNvPr id="82" name="楕円 81"/>
        <xdr:cNvSpPr/>
      </xdr:nvSpPr>
      <xdr:spPr>
        <a:xfrm>
          <a:off x="4711700" y="65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162260</xdr:rowOff>
    </xdr:from>
    <xdr:ext cx="405111" cy="259045"/>
    <xdr:sp macro="" textlink="">
      <xdr:nvSpPr>
        <xdr:cNvPr id="83" name="有形固定資産減価償却率該当値テキスト"/>
        <xdr:cNvSpPr txBox="1"/>
      </xdr:nvSpPr>
      <xdr:spPr>
        <a:xfrm>
          <a:off x="4813300" y="642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93663</xdr:rowOff>
    </xdr:from>
    <xdr:to>
      <xdr:col>19</xdr:col>
      <xdr:colOff>187325</xdr:colOff>
      <xdr:row>31</xdr:row>
      <xdr:rowOff>23813</xdr:rowOff>
    </xdr:to>
    <xdr:sp macro="" textlink="">
      <xdr:nvSpPr>
        <xdr:cNvPr id="84" name="楕円 83"/>
        <xdr:cNvSpPr/>
      </xdr:nvSpPr>
      <xdr:spPr>
        <a:xfrm>
          <a:off x="4000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144463</xdr:rowOff>
    </xdr:from>
    <xdr:to>
      <xdr:col>23</xdr:col>
      <xdr:colOff>85725</xdr:colOff>
      <xdr:row>33</xdr:row>
      <xdr:rowOff>126682</xdr:rowOff>
    </xdr:to>
    <xdr:cxnSp macro="">
      <xdr:nvCxnSpPr>
        <xdr:cNvPr id="85" name="直線コネクタ 84"/>
        <xdr:cNvCxnSpPr/>
      </xdr:nvCxnSpPr>
      <xdr:spPr>
        <a:xfrm>
          <a:off x="4051300" y="6059488"/>
          <a:ext cx="711200" cy="49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128746</xdr:rowOff>
    </xdr:from>
    <xdr:to>
      <xdr:col>15</xdr:col>
      <xdr:colOff>187325</xdr:colOff>
      <xdr:row>31</xdr:row>
      <xdr:rowOff>58896</xdr:rowOff>
    </xdr:to>
    <xdr:sp macro="" textlink="">
      <xdr:nvSpPr>
        <xdr:cNvPr id="86" name="楕円 85"/>
        <xdr:cNvSpPr/>
      </xdr:nvSpPr>
      <xdr:spPr>
        <a:xfrm>
          <a:off x="3238500" y="604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144463</xdr:rowOff>
    </xdr:from>
    <xdr:to>
      <xdr:col>19</xdr:col>
      <xdr:colOff>136525</xdr:colOff>
      <xdr:row>31</xdr:row>
      <xdr:rowOff>8096</xdr:rowOff>
    </xdr:to>
    <xdr:cxnSp macro="">
      <xdr:nvCxnSpPr>
        <xdr:cNvPr id="87" name="直線コネクタ 86"/>
        <xdr:cNvCxnSpPr/>
      </xdr:nvCxnSpPr>
      <xdr:spPr>
        <a:xfrm flipV="1">
          <a:off x="3289300" y="6059488"/>
          <a:ext cx="7620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40340</xdr:rowOff>
    </xdr:from>
    <xdr:ext cx="405111" cy="259045"/>
    <xdr:sp macro="" textlink="">
      <xdr:nvSpPr>
        <xdr:cNvPr id="90" name="n_1mainValue有形固定資産減価償却率"/>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75423</xdr:rowOff>
    </xdr:from>
    <xdr:ext cx="405111" cy="259045"/>
    <xdr:sp macro="" textlink="">
      <xdr:nvSpPr>
        <xdr:cNvPr id="91" name="n_2mainValue有形固定資産減価償却率"/>
        <xdr:cNvSpPr txBox="1"/>
      </xdr:nvSpPr>
      <xdr:spPr>
        <a:xfrm>
          <a:off x="3086744" y="5818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過去に発行した利率の高い既発債の償還が終了していく中で、債務償還可能年数も類似団体と比較すると短くなっている。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4" name="楕円 133"/>
        <xdr:cNvSpPr/>
      </xdr:nvSpPr>
      <xdr:spPr>
        <a:xfrm>
          <a:off x="14744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17585</xdr:rowOff>
    </xdr:from>
    <xdr:ext cx="340478" cy="259045"/>
    <xdr:sp macro="" textlink="">
      <xdr:nvSpPr>
        <xdr:cNvPr id="135" name="債務償還可能年数該当値テキスト"/>
        <xdr:cNvSpPr txBox="1"/>
      </xdr:nvSpPr>
      <xdr:spPr>
        <a:xfrm>
          <a:off x="14846300" y="610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19,239
19,001
107.34
11,644,683
11,426,573
212,274
6,353,247
12,291,191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19685</xdr:rowOff>
    </xdr:from>
    <xdr:to>
      <xdr:col>24</xdr:col>
      <xdr:colOff>114300</xdr:colOff>
      <xdr:row>37</xdr:row>
      <xdr:rowOff>121285</xdr:rowOff>
    </xdr:to>
    <xdr:sp macro="" textlink="">
      <xdr:nvSpPr>
        <xdr:cNvPr id="70" name="楕円 69"/>
        <xdr:cNvSpPr/>
      </xdr:nvSpPr>
      <xdr:spPr>
        <a:xfrm>
          <a:off x="4584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42562</xdr:rowOff>
    </xdr:from>
    <xdr:ext cx="405111" cy="259045"/>
    <xdr:sp macro="" textlink="">
      <xdr:nvSpPr>
        <xdr:cNvPr id="71" name="【道路】&#10;有形固定資産減価償却率該当値テキスト"/>
        <xdr:cNvSpPr txBox="1"/>
      </xdr:nvSpPr>
      <xdr:spPr>
        <a:xfrm>
          <a:off x="4673600"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2" name="楕円 71"/>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70485</xdr:rowOff>
    </xdr:from>
    <xdr:to>
      <xdr:col>24</xdr:col>
      <xdr:colOff>63500</xdr:colOff>
      <xdr:row>37</xdr:row>
      <xdr:rowOff>118110</xdr:rowOff>
    </xdr:to>
    <xdr:cxnSp macro="">
      <xdr:nvCxnSpPr>
        <xdr:cNvPr id="73" name="直線コネクタ 72"/>
        <xdr:cNvCxnSpPr/>
      </xdr:nvCxnSpPr>
      <xdr:spPr>
        <a:xfrm flipV="1">
          <a:off x="3797300" y="64141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4" name="楕円 73"/>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37</xdr:row>
      <xdr:rowOff>161925</xdr:rowOff>
    </xdr:to>
    <xdr:cxnSp macro="">
      <xdr:nvCxnSpPr>
        <xdr:cNvPr id="75" name="直線コネクタ 74"/>
        <xdr:cNvCxnSpPr/>
      </xdr:nvCxnSpPr>
      <xdr:spPr>
        <a:xfrm flipV="1">
          <a:off x="2908300" y="64617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6"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13987</xdr:rowOff>
    </xdr:from>
    <xdr:ext cx="405111" cy="259045"/>
    <xdr:sp macro="" textlink="">
      <xdr:nvSpPr>
        <xdr:cNvPr id="78" name="n_1main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9" name="n_2main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21383</xdr:rowOff>
    </xdr:from>
    <xdr:to>
      <xdr:col>55</xdr:col>
      <xdr:colOff>50800</xdr:colOff>
      <xdr:row>41</xdr:row>
      <xdr:rowOff>122983</xdr:rowOff>
    </xdr:to>
    <xdr:sp macro="" textlink="">
      <xdr:nvSpPr>
        <xdr:cNvPr id="120" name="楕円 119"/>
        <xdr:cNvSpPr/>
      </xdr:nvSpPr>
      <xdr:spPr>
        <a:xfrm>
          <a:off x="10426700" y="705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171260</xdr:rowOff>
    </xdr:from>
    <xdr:ext cx="534377" cy="259045"/>
    <xdr:sp macro="" textlink="">
      <xdr:nvSpPr>
        <xdr:cNvPr id="121" name="【道路】&#10;一人当たり延長該当値テキスト"/>
        <xdr:cNvSpPr txBox="1"/>
      </xdr:nvSpPr>
      <xdr:spPr>
        <a:xfrm>
          <a:off x="10515600" y="70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33270</xdr:rowOff>
    </xdr:from>
    <xdr:to>
      <xdr:col>50</xdr:col>
      <xdr:colOff>165100</xdr:colOff>
      <xdr:row>41</xdr:row>
      <xdr:rowOff>134870</xdr:rowOff>
    </xdr:to>
    <xdr:sp macro="" textlink="">
      <xdr:nvSpPr>
        <xdr:cNvPr id="122" name="楕円 121"/>
        <xdr:cNvSpPr/>
      </xdr:nvSpPr>
      <xdr:spPr>
        <a:xfrm>
          <a:off x="9588500" y="706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72183</xdr:rowOff>
    </xdr:from>
    <xdr:to>
      <xdr:col>55</xdr:col>
      <xdr:colOff>0</xdr:colOff>
      <xdr:row>41</xdr:row>
      <xdr:rowOff>84070</xdr:rowOff>
    </xdr:to>
    <xdr:cxnSp macro="">
      <xdr:nvCxnSpPr>
        <xdr:cNvPr id="123" name="直線コネクタ 122"/>
        <xdr:cNvCxnSpPr/>
      </xdr:nvCxnSpPr>
      <xdr:spPr>
        <a:xfrm flipV="1">
          <a:off x="9639300" y="710163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42708</xdr:rowOff>
    </xdr:from>
    <xdr:to>
      <xdr:col>46</xdr:col>
      <xdr:colOff>38100</xdr:colOff>
      <xdr:row>41</xdr:row>
      <xdr:rowOff>144308</xdr:rowOff>
    </xdr:to>
    <xdr:sp macro="" textlink="">
      <xdr:nvSpPr>
        <xdr:cNvPr id="124" name="楕円 123"/>
        <xdr:cNvSpPr/>
      </xdr:nvSpPr>
      <xdr:spPr>
        <a:xfrm>
          <a:off x="8699500" y="70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84070</xdr:rowOff>
    </xdr:from>
    <xdr:to>
      <xdr:col>50</xdr:col>
      <xdr:colOff>114300</xdr:colOff>
      <xdr:row>41</xdr:row>
      <xdr:rowOff>93508</xdr:rowOff>
    </xdr:to>
    <xdr:cxnSp macro="">
      <xdr:nvCxnSpPr>
        <xdr:cNvPr id="125" name="直線コネクタ 124"/>
        <xdr:cNvCxnSpPr/>
      </xdr:nvCxnSpPr>
      <xdr:spPr>
        <a:xfrm flipV="1">
          <a:off x="8750300" y="7113520"/>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7"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125997</xdr:rowOff>
    </xdr:from>
    <xdr:ext cx="534377" cy="259045"/>
    <xdr:sp macro="" textlink="">
      <xdr:nvSpPr>
        <xdr:cNvPr id="128" name="n_1mainValue【道路】&#10;一人当たり延長"/>
        <xdr:cNvSpPr txBox="1"/>
      </xdr:nvSpPr>
      <xdr:spPr>
        <a:xfrm>
          <a:off x="9359411" y="715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135435</xdr:rowOff>
    </xdr:from>
    <xdr:ext cx="534377" cy="259045"/>
    <xdr:sp macro="" textlink="">
      <xdr:nvSpPr>
        <xdr:cNvPr id="129" name="n_2mainValue【道路】&#10;一人当たり延長"/>
        <xdr:cNvSpPr txBox="1"/>
      </xdr:nvSpPr>
      <xdr:spPr>
        <a:xfrm>
          <a:off x="8483111" y="716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8"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63500</xdr:rowOff>
    </xdr:from>
    <xdr:to>
      <xdr:col>24</xdr:col>
      <xdr:colOff>114300</xdr:colOff>
      <xdr:row>56</xdr:row>
      <xdr:rowOff>165100</xdr:rowOff>
    </xdr:to>
    <xdr:sp macro="" textlink="">
      <xdr:nvSpPr>
        <xdr:cNvPr id="167" name="楕円 166"/>
        <xdr:cNvSpPr/>
      </xdr:nvSpPr>
      <xdr:spPr>
        <a:xfrm>
          <a:off x="4584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86377</xdr:rowOff>
    </xdr:from>
    <xdr:ext cx="405111" cy="259045"/>
    <xdr:sp macro="" textlink="">
      <xdr:nvSpPr>
        <xdr:cNvPr id="168" name="【橋りょう・トンネル】&#10;有形固定資産減価償却率該当値テキスト"/>
        <xdr:cNvSpPr txBox="1"/>
      </xdr:nvSpPr>
      <xdr:spPr>
        <a:xfrm>
          <a:off x="46736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17780</xdr:rowOff>
    </xdr:from>
    <xdr:to>
      <xdr:col>20</xdr:col>
      <xdr:colOff>38100</xdr:colOff>
      <xdr:row>56</xdr:row>
      <xdr:rowOff>119380</xdr:rowOff>
    </xdr:to>
    <xdr:sp macro="" textlink="">
      <xdr:nvSpPr>
        <xdr:cNvPr id="169" name="楕円 168"/>
        <xdr:cNvSpPr/>
      </xdr:nvSpPr>
      <xdr:spPr>
        <a:xfrm>
          <a:off x="3746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68580</xdr:rowOff>
    </xdr:from>
    <xdr:to>
      <xdr:col>24</xdr:col>
      <xdr:colOff>63500</xdr:colOff>
      <xdr:row>56</xdr:row>
      <xdr:rowOff>114300</xdr:rowOff>
    </xdr:to>
    <xdr:cxnSp macro="">
      <xdr:nvCxnSpPr>
        <xdr:cNvPr id="170" name="直線コネクタ 169"/>
        <xdr:cNvCxnSpPr/>
      </xdr:nvCxnSpPr>
      <xdr:spPr>
        <a:xfrm>
          <a:off x="3797300" y="9669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65405</xdr:rowOff>
    </xdr:from>
    <xdr:to>
      <xdr:col>15</xdr:col>
      <xdr:colOff>101600</xdr:colOff>
      <xdr:row>55</xdr:row>
      <xdr:rowOff>167005</xdr:rowOff>
    </xdr:to>
    <xdr:sp macro="" textlink="">
      <xdr:nvSpPr>
        <xdr:cNvPr id="171" name="楕円 170"/>
        <xdr:cNvSpPr/>
      </xdr:nvSpPr>
      <xdr:spPr>
        <a:xfrm>
          <a:off x="2857500" y="94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116205</xdr:rowOff>
    </xdr:from>
    <xdr:to>
      <xdr:col>19</xdr:col>
      <xdr:colOff>177800</xdr:colOff>
      <xdr:row>56</xdr:row>
      <xdr:rowOff>68580</xdr:rowOff>
    </xdr:to>
    <xdr:cxnSp macro="">
      <xdr:nvCxnSpPr>
        <xdr:cNvPr id="172" name="直線コネクタ 171"/>
        <xdr:cNvCxnSpPr/>
      </xdr:nvCxnSpPr>
      <xdr:spPr>
        <a:xfrm>
          <a:off x="2908300" y="954595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73"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74"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135907</xdr:rowOff>
    </xdr:from>
    <xdr:ext cx="405111" cy="259045"/>
    <xdr:sp macro="" textlink="">
      <xdr:nvSpPr>
        <xdr:cNvPr id="175" name="n_1mainValue【橋りょう・トンネル】&#10;有形固定資産減価償却率"/>
        <xdr:cNvSpPr txBox="1"/>
      </xdr:nvSpPr>
      <xdr:spPr>
        <a:xfrm>
          <a:off x="3582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12082</xdr:rowOff>
    </xdr:from>
    <xdr:ext cx="405111" cy="259045"/>
    <xdr:sp macro="" textlink="">
      <xdr:nvSpPr>
        <xdr:cNvPr id="176" name="n_2mainValue【橋りょう・トンネル】&#10;有形固定資産減価償却率"/>
        <xdr:cNvSpPr txBox="1"/>
      </xdr:nvSpPr>
      <xdr:spPr>
        <a:xfrm>
          <a:off x="2705744" y="927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10265</xdr:rowOff>
    </xdr:from>
    <xdr:to>
      <xdr:col>55</xdr:col>
      <xdr:colOff>50800</xdr:colOff>
      <xdr:row>63</xdr:row>
      <xdr:rowOff>111865</xdr:rowOff>
    </xdr:to>
    <xdr:sp macro="" textlink="">
      <xdr:nvSpPr>
        <xdr:cNvPr id="212" name="楕円 211"/>
        <xdr:cNvSpPr/>
      </xdr:nvSpPr>
      <xdr:spPr>
        <a:xfrm>
          <a:off x="10426700" y="108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96642</xdr:rowOff>
    </xdr:from>
    <xdr:ext cx="599010" cy="259045"/>
    <xdr:sp macro="" textlink="">
      <xdr:nvSpPr>
        <xdr:cNvPr id="213" name="【橋りょう・トンネル】&#10;一人当たり有形固定資産（償却資産）額該当値テキスト"/>
        <xdr:cNvSpPr txBox="1"/>
      </xdr:nvSpPr>
      <xdr:spPr>
        <a:xfrm>
          <a:off x="10515600" y="1072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31099</xdr:rowOff>
    </xdr:from>
    <xdr:to>
      <xdr:col>50</xdr:col>
      <xdr:colOff>165100</xdr:colOff>
      <xdr:row>63</xdr:row>
      <xdr:rowOff>132699</xdr:rowOff>
    </xdr:to>
    <xdr:sp macro="" textlink="">
      <xdr:nvSpPr>
        <xdr:cNvPr id="214" name="楕円 213"/>
        <xdr:cNvSpPr/>
      </xdr:nvSpPr>
      <xdr:spPr>
        <a:xfrm>
          <a:off x="9588500" y="108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61065</xdr:rowOff>
    </xdr:from>
    <xdr:to>
      <xdr:col>55</xdr:col>
      <xdr:colOff>0</xdr:colOff>
      <xdr:row>63</xdr:row>
      <xdr:rowOff>81899</xdr:rowOff>
    </xdr:to>
    <xdr:cxnSp macro="">
      <xdr:nvCxnSpPr>
        <xdr:cNvPr id="215" name="直線コネクタ 214"/>
        <xdr:cNvCxnSpPr/>
      </xdr:nvCxnSpPr>
      <xdr:spPr>
        <a:xfrm flipV="1">
          <a:off x="9639300" y="10862415"/>
          <a:ext cx="838200" cy="2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48210</xdr:rowOff>
    </xdr:from>
    <xdr:to>
      <xdr:col>46</xdr:col>
      <xdr:colOff>38100</xdr:colOff>
      <xdr:row>63</xdr:row>
      <xdr:rowOff>149810</xdr:rowOff>
    </xdr:to>
    <xdr:sp macro="" textlink="">
      <xdr:nvSpPr>
        <xdr:cNvPr id="216" name="楕円 215"/>
        <xdr:cNvSpPr/>
      </xdr:nvSpPr>
      <xdr:spPr>
        <a:xfrm>
          <a:off x="8699500" y="108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81899</xdr:rowOff>
    </xdr:from>
    <xdr:to>
      <xdr:col>50</xdr:col>
      <xdr:colOff>114300</xdr:colOff>
      <xdr:row>63</xdr:row>
      <xdr:rowOff>99010</xdr:rowOff>
    </xdr:to>
    <xdr:cxnSp macro="">
      <xdr:nvCxnSpPr>
        <xdr:cNvPr id="217" name="直線コネクタ 216"/>
        <xdr:cNvCxnSpPr/>
      </xdr:nvCxnSpPr>
      <xdr:spPr>
        <a:xfrm flipV="1">
          <a:off x="8750300" y="10883249"/>
          <a:ext cx="889000" cy="1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123826</xdr:rowOff>
    </xdr:from>
    <xdr:ext cx="534377" cy="259045"/>
    <xdr:sp macro="" textlink="">
      <xdr:nvSpPr>
        <xdr:cNvPr id="220" name="n_1mainValue【橋りょう・トンネル】&#10;一人当たり有形固定資産（償却資産）額"/>
        <xdr:cNvSpPr txBox="1"/>
      </xdr:nvSpPr>
      <xdr:spPr>
        <a:xfrm>
          <a:off x="9359411" y="109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140937</xdr:rowOff>
    </xdr:from>
    <xdr:ext cx="534377" cy="259045"/>
    <xdr:sp macro="" textlink="">
      <xdr:nvSpPr>
        <xdr:cNvPr id="221" name="n_2mainValue【橋りょう・トンネル】&#10;一人当たり有形固定資産（償却資産）額"/>
        <xdr:cNvSpPr txBox="1"/>
      </xdr:nvSpPr>
      <xdr:spPr>
        <a:xfrm>
          <a:off x="8483111" y="109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1"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260" name="楕円 259"/>
        <xdr:cNvSpPr/>
      </xdr:nvSpPr>
      <xdr:spPr>
        <a:xfrm>
          <a:off x="4584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133366</xdr:rowOff>
    </xdr:from>
    <xdr:ext cx="405111" cy="259045"/>
    <xdr:sp macro="" textlink="">
      <xdr:nvSpPr>
        <xdr:cNvPr id="261" name="【公営住宅】&#10;有形固定資産減価償却率該当値テキスト"/>
        <xdr:cNvSpPr txBox="1"/>
      </xdr:nvSpPr>
      <xdr:spPr>
        <a:xfrm>
          <a:off x="4673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128270</xdr:rowOff>
    </xdr:from>
    <xdr:to>
      <xdr:col>20</xdr:col>
      <xdr:colOff>38100</xdr:colOff>
      <xdr:row>81</xdr:row>
      <xdr:rowOff>58420</xdr:rowOff>
    </xdr:to>
    <xdr:sp macro="" textlink="">
      <xdr:nvSpPr>
        <xdr:cNvPr id="262" name="楕円 261"/>
        <xdr:cNvSpPr/>
      </xdr:nvSpPr>
      <xdr:spPr>
        <a:xfrm>
          <a:off x="3746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xdr:rowOff>
    </xdr:from>
    <xdr:to>
      <xdr:col>24</xdr:col>
      <xdr:colOff>63500</xdr:colOff>
      <xdr:row>83</xdr:row>
      <xdr:rowOff>34289</xdr:rowOff>
    </xdr:to>
    <xdr:cxnSp macro="">
      <xdr:nvCxnSpPr>
        <xdr:cNvPr id="263" name="直線コネクタ 262"/>
        <xdr:cNvCxnSpPr/>
      </xdr:nvCxnSpPr>
      <xdr:spPr>
        <a:xfrm>
          <a:off x="3797300" y="13895070"/>
          <a:ext cx="838200" cy="3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264" name="楕円 263"/>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xdr:rowOff>
    </xdr:from>
    <xdr:to>
      <xdr:col>19</xdr:col>
      <xdr:colOff>177800</xdr:colOff>
      <xdr:row>81</xdr:row>
      <xdr:rowOff>38100</xdr:rowOff>
    </xdr:to>
    <xdr:cxnSp macro="">
      <xdr:nvCxnSpPr>
        <xdr:cNvPr id="265" name="直線コネクタ 264"/>
        <xdr:cNvCxnSpPr/>
      </xdr:nvCxnSpPr>
      <xdr:spPr>
        <a:xfrm flipV="1">
          <a:off x="2908300" y="13895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74947</xdr:rowOff>
    </xdr:from>
    <xdr:ext cx="405111" cy="259045"/>
    <xdr:sp macro="" textlink="">
      <xdr:nvSpPr>
        <xdr:cNvPr id="268" name="n_1mainValue【公営住宅】&#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69" name="n_2mainValue【公営住宅】&#10;有形固定資産減価償却率"/>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105790</xdr:rowOff>
    </xdr:from>
    <xdr:to>
      <xdr:col>55</xdr:col>
      <xdr:colOff>50800</xdr:colOff>
      <xdr:row>86</xdr:row>
      <xdr:rowOff>35940</xdr:rowOff>
    </xdr:to>
    <xdr:sp macro="" textlink="">
      <xdr:nvSpPr>
        <xdr:cNvPr id="307" name="楕円 306"/>
        <xdr:cNvSpPr/>
      </xdr:nvSpPr>
      <xdr:spPr>
        <a:xfrm>
          <a:off x="10426700" y="1467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20717</xdr:rowOff>
    </xdr:from>
    <xdr:ext cx="469744" cy="259045"/>
    <xdr:sp macro="" textlink="">
      <xdr:nvSpPr>
        <xdr:cNvPr id="308" name="【公営住宅】&#10;一人当たり面積該当値テキスト"/>
        <xdr:cNvSpPr txBox="1"/>
      </xdr:nvSpPr>
      <xdr:spPr>
        <a:xfrm>
          <a:off x="10515600" y="1459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108838</xdr:rowOff>
    </xdr:from>
    <xdr:to>
      <xdr:col>50</xdr:col>
      <xdr:colOff>165100</xdr:colOff>
      <xdr:row>86</xdr:row>
      <xdr:rowOff>38988</xdr:rowOff>
    </xdr:to>
    <xdr:sp macro="" textlink="">
      <xdr:nvSpPr>
        <xdr:cNvPr id="309" name="楕円 308"/>
        <xdr:cNvSpPr/>
      </xdr:nvSpPr>
      <xdr:spPr>
        <a:xfrm>
          <a:off x="9588500" y="1468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156590</xdr:rowOff>
    </xdr:from>
    <xdr:to>
      <xdr:col>55</xdr:col>
      <xdr:colOff>0</xdr:colOff>
      <xdr:row>85</xdr:row>
      <xdr:rowOff>159638</xdr:rowOff>
    </xdr:to>
    <xdr:cxnSp macro="">
      <xdr:nvCxnSpPr>
        <xdr:cNvPr id="310" name="直線コネクタ 309"/>
        <xdr:cNvCxnSpPr/>
      </xdr:nvCxnSpPr>
      <xdr:spPr>
        <a:xfrm flipV="1">
          <a:off x="9639300" y="1472984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111125</xdr:rowOff>
    </xdr:from>
    <xdr:to>
      <xdr:col>46</xdr:col>
      <xdr:colOff>38100</xdr:colOff>
      <xdr:row>86</xdr:row>
      <xdr:rowOff>41275</xdr:rowOff>
    </xdr:to>
    <xdr:sp macro="" textlink="">
      <xdr:nvSpPr>
        <xdr:cNvPr id="311" name="楕円 310"/>
        <xdr:cNvSpPr/>
      </xdr:nvSpPr>
      <xdr:spPr>
        <a:xfrm>
          <a:off x="8699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159638</xdr:rowOff>
    </xdr:from>
    <xdr:to>
      <xdr:col>50</xdr:col>
      <xdr:colOff>114300</xdr:colOff>
      <xdr:row>85</xdr:row>
      <xdr:rowOff>161925</xdr:rowOff>
    </xdr:to>
    <xdr:cxnSp macro="">
      <xdr:nvCxnSpPr>
        <xdr:cNvPr id="312" name="直線コネクタ 311"/>
        <xdr:cNvCxnSpPr/>
      </xdr:nvCxnSpPr>
      <xdr:spPr>
        <a:xfrm flipV="1">
          <a:off x="8750300" y="1473288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30115</xdr:rowOff>
    </xdr:from>
    <xdr:ext cx="469744" cy="259045"/>
    <xdr:sp macro="" textlink="">
      <xdr:nvSpPr>
        <xdr:cNvPr id="315" name="n_1mainValue【公営住宅】&#10;一人当たり面積"/>
        <xdr:cNvSpPr txBox="1"/>
      </xdr:nvSpPr>
      <xdr:spPr>
        <a:xfrm>
          <a:off x="9391727" y="1477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32402</xdr:rowOff>
    </xdr:from>
    <xdr:ext cx="469744" cy="259045"/>
    <xdr:sp macro="" textlink="">
      <xdr:nvSpPr>
        <xdr:cNvPr id="316" name="n_2mainValue【公営住宅】&#10;一人当たり面積"/>
        <xdr:cNvSpPr txBox="1"/>
      </xdr:nvSpPr>
      <xdr:spPr>
        <a:xfrm>
          <a:off x="8515427"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42" name="直線コネクタ 341"/>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43"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44" name="直線コネクタ 343"/>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45"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46" name="直線コネクタ 345"/>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66239</xdr:rowOff>
    </xdr:from>
    <xdr:ext cx="405111" cy="259045"/>
    <xdr:sp macro="" textlink="">
      <xdr:nvSpPr>
        <xdr:cNvPr id="347" name="【港湾・漁港】&#10;有形固定資産減価償却率平均値テキスト"/>
        <xdr:cNvSpPr txBox="1"/>
      </xdr:nvSpPr>
      <xdr:spPr>
        <a:xfrm>
          <a:off x="4673600" y="1755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48" name="フローチャート: 判断 347"/>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49" name="フローチャート: 判断 348"/>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50" name="フローチャート: 判断 349"/>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164193</xdr:rowOff>
    </xdr:from>
    <xdr:to>
      <xdr:col>24</xdr:col>
      <xdr:colOff>114300</xdr:colOff>
      <xdr:row>105</xdr:row>
      <xdr:rowOff>94343</xdr:rowOff>
    </xdr:to>
    <xdr:sp macro="" textlink="">
      <xdr:nvSpPr>
        <xdr:cNvPr id="356" name="楕円 355"/>
        <xdr:cNvSpPr/>
      </xdr:nvSpPr>
      <xdr:spPr>
        <a:xfrm>
          <a:off x="45847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142620</xdr:rowOff>
    </xdr:from>
    <xdr:ext cx="405111" cy="259045"/>
    <xdr:sp macro="" textlink="">
      <xdr:nvSpPr>
        <xdr:cNvPr id="357" name="【港湾・漁港】&#10;有形固定資産減価償却率該当値テキスト"/>
        <xdr:cNvSpPr txBox="1"/>
      </xdr:nvSpPr>
      <xdr:spPr>
        <a:xfrm>
          <a:off x="4673600"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142966</xdr:rowOff>
    </xdr:from>
    <xdr:to>
      <xdr:col>20</xdr:col>
      <xdr:colOff>38100</xdr:colOff>
      <xdr:row>105</xdr:row>
      <xdr:rowOff>73116</xdr:rowOff>
    </xdr:to>
    <xdr:sp macro="" textlink="">
      <xdr:nvSpPr>
        <xdr:cNvPr id="358" name="楕円 357"/>
        <xdr:cNvSpPr/>
      </xdr:nvSpPr>
      <xdr:spPr>
        <a:xfrm>
          <a:off x="3746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22316</xdr:rowOff>
    </xdr:from>
    <xdr:to>
      <xdr:col>24</xdr:col>
      <xdr:colOff>63500</xdr:colOff>
      <xdr:row>105</xdr:row>
      <xdr:rowOff>43543</xdr:rowOff>
    </xdr:to>
    <xdr:cxnSp macro="">
      <xdr:nvCxnSpPr>
        <xdr:cNvPr id="359" name="直線コネクタ 358"/>
        <xdr:cNvCxnSpPr/>
      </xdr:nvCxnSpPr>
      <xdr:spPr>
        <a:xfrm>
          <a:off x="3797300" y="180245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xdr:rowOff>
    </xdr:from>
    <xdr:to>
      <xdr:col>15</xdr:col>
      <xdr:colOff>101600</xdr:colOff>
      <xdr:row>106</xdr:row>
      <xdr:rowOff>102507</xdr:rowOff>
    </xdr:to>
    <xdr:sp macro="" textlink="">
      <xdr:nvSpPr>
        <xdr:cNvPr id="360" name="楕円 359"/>
        <xdr:cNvSpPr/>
      </xdr:nvSpPr>
      <xdr:spPr>
        <a:xfrm>
          <a:off x="2857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22316</xdr:rowOff>
    </xdr:from>
    <xdr:to>
      <xdr:col>19</xdr:col>
      <xdr:colOff>177800</xdr:colOff>
      <xdr:row>106</xdr:row>
      <xdr:rowOff>51707</xdr:rowOff>
    </xdr:to>
    <xdr:cxnSp macro="">
      <xdr:nvCxnSpPr>
        <xdr:cNvPr id="361" name="直線コネクタ 360"/>
        <xdr:cNvCxnSpPr/>
      </xdr:nvCxnSpPr>
      <xdr:spPr>
        <a:xfrm flipV="1">
          <a:off x="2908300" y="18024566"/>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62"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63"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64243</xdr:rowOff>
    </xdr:from>
    <xdr:ext cx="405111" cy="259045"/>
    <xdr:sp macro="" textlink="">
      <xdr:nvSpPr>
        <xdr:cNvPr id="364" name="n_1mainValue【港湾・漁港】&#10;有形固定資産減価償却率"/>
        <xdr:cNvSpPr txBox="1"/>
      </xdr:nvSpPr>
      <xdr:spPr>
        <a:xfrm>
          <a:off x="3582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93634</xdr:rowOff>
    </xdr:from>
    <xdr:ext cx="405111" cy="259045"/>
    <xdr:sp macro="" textlink="">
      <xdr:nvSpPr>
        <xdr:cNvPr id="365" name="n_2mainValue【港湾・漁港】&#10;有形固定資産減価償却率"/>
        <xdr:cNvSpPr txBox="1"/>
      </xdr:nvSpPr>
      <xdr:spPr>
        <a:xfrm>
          <a:off x="2705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6" name="直線コネクタ 37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7" name="テキスト ボックス 376"/>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0" name="直線コネクタ 37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1" name="テキスト ボックス 380"/>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3" name="テキスト ボックス 38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85" name="直線コネクタ 384"/>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86"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87" name="直線コネクタ 386"/>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88"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89" name="直線コネクタ 388"/>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124764</xdr:rowOff>
    </xdr:from>
    <xdr:ext cx="599010" cy="259045"/>
    <xdr:sp macro="" textlink="">
      <xdr:nvSpPr>
        <xdr:cNvPr id="390" name="【港湾・漁港】&#10;一人当たり有形固定資産（償却資産）額平均値テキスト"/>
        <xdr:cNvSpPr txBox="1"/>
      </xdr:nvSpPr>
      <xdr:spPr>
        <a:xfrm>
          <a:off x="10515600" y="18127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91" name="フローチャート: 判断 390"/>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92" name="フローチャート: 判断 391"/>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93" name="フローチャート: 判断 392"/>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48510</xdr:rowOff>
    </xdr:from>
    <xdr:to>
      <xdr:col>55</xdr:col>
      <xdr:colOff>50800</xdr:colOff>
      <xdr:row>107</xdr:row>
      <xdr:rowOff>150110</xdr:rowOff>
    </xdr:to>
    <xdr:sp macro="" textlink="">
      <xdr:nvSpPr>
        <xdr:cNvPr id="399" name="楕円 398"/>
        <xdr:cNvSpPr/>
      </xdr:nvSpPr>
      <xdr:spPr>
        <a:xfrm>
          <a:off x="10426700" y="1839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134887</xdr:rowOff>
    </xdr:from>
    <xdr:ext cx="534377" cy="259045"/>
    <xdr:sp macro="" textlink="">
      <xdr:nvSpPr>
        <xdr:cNvPr id="400" name="【港湾・漁港】&#10;一人当たり有形固定資産（償却資産）額該当値テキスト"/>
        <xdr:cNvSpPr txBox="1"/>
      </xdr:nvSpPr>
      <xdr:spPr>
        <a:xfrm>
          <a:off x="10515600" y="183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53329</xdr:rowOff>
    </xdr:from>
    <xdr:to>
      <xdr:col>50</xdr:col>
      <xdr:colOff>165100</xdr:colOff>
      <xdr:row>107</xdr:row>
      <xdr:rowOff>154929</xdr:rowOff>
    </xdr:to>
    <xdr:sp macro="" textlink="">
      <xdr:nvSpPr>
        <xdr:cNvPr id="401" name="楕円 400"/>
        <xdr:cNvSpPr/>
      </xdr:nvSpPr>
      <xdr:spPr>
        <a:xfrm>
          <a:off x="9588500" y="1839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99310</xdr:rowOff>
    </xdr:from>
    <xdr:to>
      <xdr:col>55</xdr:col>
      <xdr:colOff>0</xdr:colOff>
      <xdr:row>107</xdr:row>
      <xdr:rowOff>104129</xdr:rowOff>
    </xdr:to>
    <xdr:cxnSp macro="">
      <xdr:nvCxnSpPr>
        <xdr:cNvPr id="402" name="直線コネクタ 401"/>
        <xdr:cNvCxnSpPr/>
      </xdr:nvCxnSpPr>
      <xdr:spPr>
        <a:xfrm flipV="1">
          <a:off x="9639300" y="18444460"/>
          <a:ext cx="8382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55187</xdr:rowOff>
    </xdr:from>
    <xdr:to>
      <xdr:col>46</xdr:col>
      <xdr:colOff>38100</xdr:colOff>
      <xdr:row>107</xdr:row>
      <xdr:rowOff>156787</xdr:rowOff>
    </xdr:to>
    <xdr:sp macro="" textlink="">
      <xdr:nvSpPr>
        <xdr:cNvPr id="403" name="楕円 402"/>
        <xdr:cNvSpPr/>
      </xdr:nvSpPr>
      <xdr:spPr>
        <a:xfrm>
          <a:off x="8699500" y="184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104129</xdr:rowOff>
    </xdr:from>
    <xdr:to>
      <xdr:col>50</xdr:col>
      <xdr:colOff>114300</xdr:colOff>
      <xdr:row>107</xdr:row>
      <xdr:rowOff>105987</xdr:rowOff>
    </xdr:to>
    <xdr:cxnSp macro="">
      <xdr:nvCxnSpPr>
        <xdr:cNvPr id="404" name="直線コネクタ 403"/>
        <xdr:cNvCxnSpPr/>
      </xdr:nvCxnSpPr>
      <xdr:spPr>
        <a:xfrm flipV="1">
          <a:off x="8750300" y="18449279"/>
          <a:ext cx="8890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405"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406"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146056</xdr:rowOff>
    </xdr:from>
    <xdr:ext cx="534377" cy="259045"/>
    <xdr:sp macro="" textlink="">
      <xdr:nvSpPr>
        <xdr:cNvPr id="407" name="n_1mainValue【港湾・漁港】&#10;一人当たり有形固定資産（償却資産）額"/>
        <xdr:cNvSpPr txBox="1"/>
      </xdr:nvSpPr>
      <xdr:spPr>
        <a:xfrm>
          <a:off x="9359411" y="184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147914</xdr:rowOff>
    </xdr:from>
    <xdr:ext cx="534377" cy="259045"/>
    <xdr:sp macro="" textlink="">
      <xdr:nvSpPr>
        <xdr:cNvPr id="408" name="n_2mainValue【港湾・漁港】&#10;一人当たり有形固定資産（償却資産）額"/>
        <xdr:cNvSpPr txBox="1"/>
      </xdr:nvSpPr>
      <xdr:spPr>
        <a:xfrm>
          <a:off x="8483111" y="1849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33" name="直線コネクタ 432"/>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34"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35" name="直線コネクタ 434"/>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7" name="直線コネクタ 43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438"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39" name="フローチャート: 判断 438"/>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40" name="フローチャート: 判断 439"/>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41" name="フローチャート: 判断 440"/>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101600</xdr:rowOff>
    </xdr:from>
    <xdr:to>
      <xdr:col>85</xdr:col>
      <xdr:colOff>177800</xdr:colOff>
      <xdr:row>40</xdr:row>
      <xdr:rowOff>31750</xdr:rowOff>
    </xdr:to>
    <xdr:sp macro="" textlink="">
      <xdr:nvSpPr>
        <xdr:cNvPr id="447" name="楕円 446"/>
        <xdr:cNvSpPr/>
      </xdr:nvSpPr>
      <xdr:spPr>
        <a:xfrm>
          <a:off x="16268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80027</xdr:rowOff>
    </xdr:from>
    <xdr:ext cx="405111" cy="259045"/>
    <xdr:sp macro="" textlink="">
      <xdr:nvSpPr>
        <xdr:cNvPr id="448" name="【認定こども園・幼稚園・保育所】&#10;有形固定資産減価償却率該当値テキスト"/>
        <xdr:cNvSpPr txBox="1"/>
      </xdr:nvSpPr>
      <xdr:spPr>
        <a:xfrm>
          <a:off x="16357600"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80645</xdr:rowOff>
    </xdr:from>
    <xdr:to>
      <xdr:col>81</xdr:col>
      <xdr:colOff>101600</xdr:colOff>
      <xdr:row>39</xdr:row>
      <xdr:rowOff>10795</xdr:rowOff>
    </xdr:to>
    <xdr:sp macro="" textlink="">
      <xdr:nvSpPr>
        <xdr:cNvPr id="449" name="楕円 448"/>
        <xdr:cNvSpPr/>
      </xdr:nvSpPr>
      <xdr:spPr>
        <a:xfrm>
          <a:off x="15430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131445</xdr:rowOff>
    </xdr:from>
    <xdr:to>
      <xdr:col>85</xdr:col>
      <xdr:colOff>127000</xdr:colOff>
      <xdr:row>39</xdr:row>
      <xdr:rowOff>152400</xdr:rowOff>
    </xdr:to>
    <xdr:cxnSp macro="">
      <xdr:nvCxnSpPr>
        <xdr:cNvPr id="450" name="直線コネクタ 449"/>
        <xdr:cNvCxnSpPr/>
      </xdr:nvCxnSpPr>
      <xdr:spPr>
        <a:xfrm>
          <a:off x="15481300" y="6646545"/>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23495</xdr:rowOff>
    </xdr:from>
    <xdr:to>
      <xdr:col>76</xdr:col>
      <xdr:colOff>165100</xdr:colOff>
      <xdr:row>37</xdr:row>
      <xdr:rowOff>125095</xdr:rowOff>
    </xdr:to>
    <xdr:sp macro="" textlink="">
      <xdr:nvSpPr>
        <xdr:cNvPr id="451" name="楕円 450"/>
        <xdr:cNvSpPr/>
      </xdr:nvSpPr>
      <xdr:spPr>
        <a:xfrm>
          <a:off x="14541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74295</xdr:rowOff>
    </xdr:from>
    <xdr:to>
      <xdr:col>81</xdr:col>
      <xdr:colOff>50800</xdr:colOff>
      <xdr:row>38</xdr:row>
      <xdr:rowOff>131445</xdr:rowOff>
    </xdr:to>
    <xdr:cxnSp macro="">
      <xdr:nvCxnSpPr>
        <xdr:cNvPr id="452" name="直線コネクタ 451"/>
        <xdr:cNvCxnSpPr/>
      </xdr:nvCxnSpPr>
      <xdr:spPr>
        <a:xfrm>
          <a:off x="14592300" y="641794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53"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54"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1922</xdr:rowOff>
    </xdr:from>
    <xdr:ext cx="405111" cy="259045"/>
    <xdr:sp macro="" textlink="">
      <xdr:nvSpPr>
        <xdr:cNvPr id="455" name="n_1mainValue【認定こども園・幼稚園・保育所】&#10;有形固定資産減価償却率"/>
        <xdr:cNvSpPr txBox="1"/>
      </xdr:nvSpPr>
      <xdr:spPr>
        <a:xfrm>
          <a:off x="152660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141622</xdr:rowOff>
    </xdr:from>
    <xdr:ext cx="405111" cy="259045"/>
    <xdr:sp macro="" textlink="">
      <xdr:nvSpPr>
        <xdr:cNvPr id="456" name="n_2mainValue【認定こども園・幼稚園・保育所】&#10;有形固定資産減価償却率"/>
        <xdr:cNvSpPr txBox="1"/>
      </xdr:nvSpPr>
      <xdr:spPr>
        <a:xfrm>
          <a:off x="14389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78" name="直線コネクタ 477"/>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9"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80" name="直線コネクタ 479"/>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81"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82" name="直線コネクタ 481"/>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83"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84" name="フローチャート: 判断 483"/>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5" name="フローチャート: 判断 48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6" name="フローチャート: 判断 485"/>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18542</xdr:rowOff>
    </xdr:from>
    <xdr:to>
      <xdr:col>116</xdr:col>
      <xdr:colOff>114300</xdr:colOff>
      <xdr:row>35</xdr:row>
      <xdr:rowOff>120142</xdr:rowOff>
    </xdr:to>
    <xdr:sp macro="" textlink="">
      <xdr:nvSpPr>
        <xdr:cNvPr id="492" name="楕円 491"/>
        <xdr:cNvSpPr/>
      </xdr:nvSpPr>
      <xdr:spPr>
        <a:xfrm>
          <a:off x="221107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104919</xdr:rowOff>
    </xdr:from>
    <xdr:ext cx="469744" cy="259045"/>
    <xdr:sp macro="" textlink="">
      <xdr:nvSpPr>
        <xdr:cNvPr id="493" name="【認定こども園・幼稚園・保育所】&#10;一人当たり面積該当値テキスト"/>
        <xdr:cNvSpPr txBox="1"/>
      </xdr:nvSpPr>
      <xdr:spPr>
        <a:xfrm>
          <a:off x="22199600"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43688</xdr:rowOff>
    </xdr:from>
    <xdr:to>
      <xdr:col>112</xdr:col>
      <xdr:colOff>38100</xdr:colOff>
      <xdr:row>35</xdr:row>
      <xdr:rowOff>145288</xdr:rowOff>
    </xdr:to>
    <xdr:sp macro="" textlink="">
      <xdr:nvSpPr>
        <xdr:cNvPr id="494" name="楕円 493"/>
        <xdr:cNvSpPr/>
      </xdr:nvSpPr>
      <xdr:spPr>
        <a:xfrm>
          <a:off x="21272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69342</xdr:rowOff>
    </xdr:from>
    <xdr:to>
      <xdr:col>116</xdr:col>
      <xdr:colOff>63500</xdr:colOff>
      <xdr:row>35</xdr:row>
      <xdr:rowOff>94488</xdr:rowOff>
    </xdr:to>
    <xdr:cxnSp macro="">
      <xdr:nvCxnSpPr>
        <xdr:cNvPr id="495" name="直線コネクタ 494"/>
        <xdr:cNvCxnSpPr/>
      </xdr:nvCxnSpPr>
      <xdr:spPr>
        <a:xfrm flipV="1">
          <a:off x="21323300" y="607009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64262</xdr:rowOff>
    </xdr:from>
    <xdr:to>
      <xdr:col>107</xdr:col>
      <xdr:colOff>101600</xdr:colOff>
      <xdr:row>35</xdr:row>
      <xdr:rowOff>165862</xdr:rowOff>
    </xdr:to>
    <xdr:sp macro="" textlink="">
      <xdr:nvSpPr>
        <xdr:cNvPr id="496" name="楕円 495"/>
        <xdr:cNvSpPr/>
      </xdr:nvSpPr>
      <xdr:spPr>
        <a:xfrm>
          <a:off x="20383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94488</xdr:rowOff>
    </xdr:from>
    <xdr:to>
      <xdr:col>111</xdr:col>
      <xdr:colOff>177800</xdr:colOff>
      <xdr:row>35</xdr:row>
      <xdr:rowOff>115062</xdr:rowOff>
    </xdr:to>
    <xdr:cxnSp macro="">
      <xdr:nvCxnSpPr>
        <xdr:cNvPr id="497" name="直線コネクタ 496"/>
        <xdr:cNvCxnSpPr/>
      </xdr:nvCxnSpPr>
      <xdr:spPr>
        <a:xfrm flipV="1">
          <a:off x="20434300" y="609523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98"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9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161815</xdr:rowOff>
    </xdr:from>
    <xdr:ext cx="469744" cy="259045"/>
    <xdr:sp macro="" textlink="">
      <xdr:nvSpPr>
        <xdr:cNvPr id="500" name="n_1mainValue【認定こども園・幼稚園・保育所】&#10;一人当たり面積"/>
        <xdr:cNvSpPr txBox="1"/>
      </xdr:nvSpPr>
      <xdr:spPr>
        <a:xfrm>
          <a:off x="21075727" y="581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10939</xdr:rowOff>
    </xdr:from>
    <xdr:ext cx="469744" cy="259045"/>
    <xdr:sp macro="" textlink="">
      <xdr:nvSpPr>
        <xdr:cNvPr id="501" name="n_2mainValue【認定こども園・幼稚園・保育所】&#10;一人当たり面積"/>
        <xdr:cNvSpPr txBox="1"/>
      </xdr:nvSpPr>
      <xdr:spPr>
        <a:xfrm>
          <a:off x="20199427" y="584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2" name="テキスト ボックス 5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526" name="直線コネクタ 5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28" name="直線コネクタ 5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0" name="直線コネクタ 5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31"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32" name="フローチャート: 判断 5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33" name="フローチャート: 判断 5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34" name="フローチャート: 判断 5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59690</xdr:rowOff>
    </xdr:from>
    <xdr:to>
      <xdr:col>85</xdr:col>
      <xdr:colOff>177800</xdr:colOff>
      <xdr:row>62</xdr:row>
      <xdr:rowOff>161290</xdr:rowOff>
    </xdr:to>
    <xdr:sp macro="" textlink="">
      <xdr:nvSpPr>
        <xdr:cNvPr id="540" name="楕円 539"/>
        <xdr:cNvSpPr/>
      </xdr:nvSpPr>
      <xdr:spPr>
        <a:xfrm>
          <a:off x="16268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146067</xdr:rowOff>
    </xdr:from>
    <xdr:ext cx="405111" cy="259045"/>
    <xdr:sp macro="" textlink="">
      <xdr:nvSpPr>
        <xdr:cNvPr id="541" name="【学校施設】&#10;有形固定資産減価償却率該当値テキスト"/>
        <xdr:cNvSpPr txBox="1"/>
      </xdr:nvSpPr>
      <xdr:spPr>
        <a:xfrm>
          <a:off x="16357600" y="1060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162560</xdr:rowOff>
    </xdr:from>
    <xdr:to>
      <xdr:col>81</xdr:col>
      <xdr:colOff>101600</xdr:colOff>
      <xdr:row>61</xdr:row>
      <xdr:rowOff>92710</xdr:rowOff>
    </xdr:to>
    <xdr:sp macro="" textlink="">
      <xdr:nvSpPr>
        <xdr:cNvPr id="542" name="楕円 541"/>
        <xdr:cNvSpPr/>
      </xdr:nvSpPr>
      <xdr:spPr>
        <a:xfrm>
          <a:off x="15430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41910</xdr:rowOff>
    </xdr:from>
    <xdr:to>
      <xdr:col>85</xdr:col>
      <xdr:colOff>127000</xdr:colOff>
      <xdr:row>62</xdr:row>
      <xdr:rowOff>110490</xdr:rowOff>
    </xdr:to>
    <xdr:cxnSp macro="">
      <xdr:nvCxnSpPr>
        <xdr:cNvPr id="543" name="直線コネクタ 542"/>
        <xdr:cNvCxnSpPr/>
      </xdr:nvCxnSpPr>
      <xdr:spPr>
        <a:xfrm>
          <a:off x="15481300" y="10500360"/>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107315</xdr:rowOff>
    </xdr:from>
    <xdr:to>
      <xdr:col>76</xdr:col>
      <xdr:colOff>165100</xdr:colOff>
      <xdr:row>61</xdr:row>
      <xdr:rowOff>37465</xdr:rowOff>
    </xdr:to>
    <xdr:sp macro="" textlink="">
      <xdr:nvSpPr>
        <xdr:cNvPr id="544" name="楕円 543"/>
        <xdr:cNvSpPr/>
      </xdr:nvSpPr>
      <xdr:spPr>
        <a:xfrm>
          <a:off x="14541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158115</xdr:rowOff>
    </xdr:from>
    <xdr:to>
      <xdr:col>81</xdr:col>
      <xdr:colOff>50800</xdr:colOff>
      <xdr:row>61</xdr:row>
      <xdr:rowOff>41910</xdr:rowOff>
    </xdr:to>
    <xdr:cxnSp macro="">
      <xdr:nvCxnSpPr>
        <xdr:cNvPr id="545" name="直線コネクタ 544"/>
        <xdr:cNvCxnSpPr/>
      </xdr:nvCxnSpPr>
      <xdr:spPr>
        <a:xfrm>
          <a:off x="14592300" y="104451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546"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47"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83837</xdr:rowOff>
    </xdr:from>
    <xdr:ext cx="405111" cy="259045"/>
    <xdr:sp macro="" textlink="">
      <xdr:nvSpPr>
        <xdr:cNvPr id="548" name="n_1mainValue【学校施設】&#10;有形固定資産減価償却率"/>
        <xdr:cNvSpPr txBox="1"/>
      </xdr:nvSpPr>
      <xdr:spPr>
        <a:xfrm>
          <a:off x="15266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28592</xdr:rowOff>
    </xdr:from>
    <xdr:ext cx="405111" cy="259045"/>
    <xdr:sp macro="" textlink="">
      <xdr:nvSpPr>
        <xdr:cNvPr id="549" name="n_2mainValue【学校施設】&#10;有形固定資産減価償却率"/>
        <xdr:cNvSpPr txBox="1"/>
      </xdr:nvSpPr>
      <xdr:spPr>
        <a:xfrm>
          <a:off x="14389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9" name="テキスト ボックス 5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1" name="テキスト ボックス 5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75" name="直線コネクタ 57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7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77" name="直線コネクタ 57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7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79" name="直線コネクタ 57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8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81" name="フローチャート: 判断 58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82" name="フローチャート: 判断 58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83" name="フローチャート: 判断 58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90061</xdr:rowOff>
    </xdr:from>
    <xdr:to>
      <xdr:col>116</xdr:col>
      <xdr:colOff>114300</xdr:colOff>
      <xdr:row>56</xdr:row>
      <xdr:rowOff>20211</xdr:rowOff>
    </xdr:to>
    <xdr:sp macro="" textlink="">
      <xdr:nvSpPr>
        <xdr:cNvPr id="589" name="楕円 588"/>
        <xdr:cNvSpPr/>
      </xdr:nvSpPr>
      <xdr:spPr>
        <a:xfrm>
          <a:off x="22110700" y="95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43088</xdr:rowOff>
    </xdr:from>
    <xdr:ext cx="534377" cy="259045"/>
    <xdr:sp macro="" textlink="">
      <xdr:nvSpPr>
        <xdr:cNvPr id="590" name="【学校施設】&#10;一人当たり面積該当値テキスト"/>
        <xdr:cNvSpPr txBox="1"/>
      </xdr:nvSpPr>
      <xdr:spPr>
        <a:xfrm>
          <a:off x="22199600" y="947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125222</xdr:rowOff>
    </xdr:from>
    <xdr:to>
      <xdr:col>112</xdr:col>
      <xdr:colOff>38100</xdr:colOff>
      <xdr:row>56</xdr:row>
      <xdr:rowOff>55372</xdr:rowOff>
    </xdr:to>
    <xdr:sp macro="" textlink="">
      <xdr:nvSpPr>
        <xdr:cNvPr id="591" name="楕円 590"/>
        <xdr:cNvSpPr/>
      </xdr:nvSpPr>
      <xdr:spPr>
        <a:xfrm>
          <a:off x="212725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140861</xdr:rowOff>
    </xdr:from>
    <xdr:to>
      <xdr:col>116</xdr:col>
      <xdr:colOff>63500</xdr:colOff>
      <xdr:row>56</xdr:row>
      <xdr:rowOff>4572</xdr:rowOff>
    </xdr:to>
    <xdr:cxnSp macro="">
      <xdr:nvCxnSpPr>
        <xdr:cNvPr id="592" name="直線コネクタ 591"/>
        <xdr:cNvCxnSpPr/>
      </xdr:nvCxnSpPr>
      <xdr:spPr>
        <a:xfrm flipV="1">
          <a:off x="21323300" y="9570611"/>
          <a:ext cx="8382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153089</xdr:rowOff>
    </xdr:from>
    <xdr:to>
      <xdr:col>107</xdr:col>
      <xdr:colOff>101600</xdr:colOff>
      <xdr:row>56</xdr:row>
      <xdr:rowOff>83239</xdr:rowOff>
    </xdr:to>
    <xdr:sp macro="" textlink="">
      <xdr:nvSpPr>
        <xdr:cNvPr id="593" name="楕円 592"/>
        <xdr:cNvSpPr/>
      </xdr:nvSpPr>
      <xdr:spPr>
        <a:xfrm>
          <a:off x="20383500" y="95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4572</xdr:rowOff>
    </xdr:from>
    <xdr:to>
      <xdr:col>111</xdr:col>
      <xdr:colOff>177800</xdr:colOff>
      <xdr:row>56</xdr:row>
      <xdr:rowOff>32439</xdr:rowOff>
    </xdr:to>
    <xdr:cxnSp macro="">
      <xdr:nvCxnSpPr>
        <xdr:cNvPr id="594" name="直線コネクタ 593"/>
        <xdr:cNvCxnSpPr/>
      </xdr:nvCxnSpPr>
      <xdr:spPr>
        <a:xfrm flipV="1">
          <a:off x="20434300" y="9605772"/>
          <a:ext cx="889000" cy="2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95"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96"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54</xdr:row>
      <xdr:rowOff>71899</xdr:rowOff>
    </xdr:from>
    <xdr:ext cx="534377" cy="259045"/>
    <xdr:sp macro="" textlink="">
      <xdr:nvSpPr>
        <xdr:cNvPr id="597" name="n_1mainValue【学校施設】&#10;一人当たり面積"/>
        <xdr:cNvSpPr txBox="1"/>
      </xdr:nvSpPr>
      <xdr:spPr>
        <a:xfrm>
          <a:off x="21043411" y="93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54</xdr:row>
      <xdr:rowOff>99766</xdr:rowOff>
    </xdr:from>
    <xdr:ext cx="534377" cy="259045"/>
    <xdr:sp macro="" textlink="">
      <xdr:nvSpPr>
        <xdr:cNvPr id="598" name="n_2mainValue【学校施設】&#10;一人当たり面積"/>
        <xdr:cNvSpPr txBox="1"/>
      </xdr:nvSpPr>
      <xdr:spPr>
        <a:xfrm>
          <a:off x="20167111" y="93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6" name="テキスト ボックス 6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6" name="テキスト ボックス 6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0" name="直線コネクタ 639"/>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1"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2" name="直線コネクタ 64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4" name="直線コネクタ 64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156046</xdr:rowOff>
    </xdr:from>
    <xdr:ext cx="405111" cy="259045"/>
    <xdr:sp macro="" textlink="">
      <xdr:nvSpPr>
        <xdr:cNvPr id="645" name="【公民館】&#10;有形固定資産減価償却率平均値テキスト"/>
        <xdr:cNvSpPr txBox="1"/>
      </xdr:nvSpPr>
      <xdr:spPr>
        <a:xfrm>
          <a:off x="16357600" y="1747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46" name="フローチャート: 判断 645"/>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47" name="フローチャート: 判断 646"/>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48" name="フローチャート: 判断 647"/>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10705</xdr:rowOff>
    </xdr:from>
    <xdr:to>
      <xdr:col>85</xdr:col>
      <xdr:colOff>177800</xdr:colOff>
      <xdr:row>104</xdr:row>
      <xdr:rowOff>112305</xdr:rowOff>
    </xdr:to>
    <xdr:sp macro="" textlink="">
      <xdr:nvSpPr>
        <xdr:cNvPr id="654" name="楕円 653"/>
        <xdr:cNvSpPr/>
      </xdr:nvSpPr>
      <xdr:spPr>
        <a:xfrm>
          <a:off x="162687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160582</xdr:rowOff>
    </xdr:from>
    <xdr:ext cx="405111" cy="259045"/>
    <xdr:sp macro="" textlink="">
      <xdr:nvSpPr>
        <xdr:cNvPr id="655" name="【公民館】&#10;有形固定資産減価償却率該当値テキスト"/>
        <xdr:cNvSpPr txBox="1"/>
      </xdr:nvSpPr>
      <xdr:spPr>
        <a:xfrm>
          <a:off x="16357600"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18869</xdr:rowOff>
    </xdr:from>
    <xdr:to>
      <xdr:col>81</xdr:col>
      <xdr:colOff>101600</xdr:colOff>
      <xdr:row>104</xdr:row>
      <xdr:rowOff>120469</xdr:rowOff>
    </xdr:to>
    <xdr:sp macro="" textlink="">
      <xdr:nvSpPr>
        <xdr:cNvPr id="656" name="楕円 655"/>
        <xdr:cNvSpPr/>
      </xdr:nvSpPr>
      <xdr:spPr>
        <a:xfrm>
          <a:off x="15430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61505</xdr:rowOff>
    </xdr:from>
    <xdr:to>
      <xdr:col>85</xdr:col>
      <xdr:colOff>127000</xdr:colOff>
      <xdr:row>104</xdr:row>
      <xdr:rowOff>69669</xdr:rowOff>
    </xdr:to>
    <xdr:cxnSp macro="">
      <xdr:nvCxnSpPr>
        <xdr:cNvPr id="657" name="直線コネクタ 656"/>
        <xdr:cNvCxnSpPr/>
      </xdr:nvCxnSpPr>
      <xdr:spPr>
        <a:xfrm flipV="1">
          <a:off x="15481300" y="17892305"/>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58" name="楕円 657"/>
        <xdr:cNvSpPr/>
      </xdr:nvSpPr>
      <xdr:spPr>
        <a:xfrm>
          <a:off x="14541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69669</xdr:rowOff>
    </xdr:from>
    <xdr:to>
      <xdr:col>81</xdr:col>
      <xdr:colOff>50800</xdr:colOff>
      <xdr:row>104</xdr:row>
      <xdr:rowOff>170906</xdr:rowOff>
    </xdr:to>
    <xdr:cxnSp macro="">
      <xdr:nvCxnSpPr>
        <xdr:cNvPr id="659" name="直線コネクタ 658"/>
        <xdr:cNvCxnSpPr/>
      </xdr:nvCxnSpPr>
      <xdr:spPr>
        <a:xfrm flipV="1">
          <a:off x="14592300" y="1790046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660"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61"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111596</xdr:rowOff>
    </xdr:from>
    <xdr:ext cx="405111" cy="259045"/>
    <xdr:sp macro="" textlink="">
      <xdr:nvSpPr>
        <xdr:cNvPr id="662" name="n_1mainValue【公民館】&#10;有形固定資産減価償却率"/>
        <xdr:cNvSpPr txBox="1"/>
      </xdr:nvSpPr>
      <xdr:spPr>
        <a:xfrm>
          <a:off x="152660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663" name="n_2mainValue【公民館】&#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87" name="直線コネクタ 686"/>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88"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89" name="直線コネクタ 688"/>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0"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1" name="直線コネクタ 690"/>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92"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3" name="フローチャート: 判断 692"/>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4" name="フローチャート: 判断 69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5" name="フローチャート: 判断 694"/>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701" name="楕円 700"/>
        <xdr:cNvSpPr/>
      </xdr:nvSpPr>
      <xdr:spPr>
        <a:xfrm>
          <a:off x="22110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74947</xdr:rowOff>
    </xdr:from>
    <xdr:ext cx="469744" cy="259045"/>
    <xdr:sp macro="" textlink="">
      <xdr:nvSpPr>
        <xdr:cNvPr id="702" name="【公民館】&#10;一人当たり面積該当値テキスト"/>
        <xdr:cNvSpPr txBox="1"/>
      </xdr:nvSpPr>
      <xdr:spPr>
        <a:xfrm>
          <a:off x="22199600"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86361</xdr:rowOff>
    </xdr:from>
    <xdr:to>
      <xdr:col>112</xdr:col>
      <xdr:colOff>38100</xdr:colOff>
      <xdr:row>105</xdr:row>
      <xdr:rowOff>16511</xdr:rowOff>
    </xdr:to>
    <xdr:sp macro="" textlink="">
      <xdr:nvSpPr>
        <xdr:cNvPr id="703" name="楕円 702"/>
        <xdr:cNvSpPr/>
      </xdr:nvSpPr>
      <xdr:spPr>
        <a:xfrm>
          <a:off x="2127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102870</xdr:rowOff>
    </xdr:from>
    <xdr:to>
      <xdr:col>116</xdr:col>
      <xdr:colOff>63500</xdr:colOff>
      <xdr:row>104</xdr:row>
      <xdr:rowOff>137161</xdr:rowOff>
    </xdr:to>
    <xdr:cxnSp macro="">
      <xdr:nvCxnSpPr>
        <xdr:cNvPr id="704" name="直線コネクタ 703"/>
        <xdr:cNvCxnSpPr/>
      </xdr:nvCxnSpPr>
      <xdr:spPr>
        <a:xfrm flipV="1">
          <a:off x="21323300" y="179336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99695</xdr:rowOff>
    </xdr:from>
    <xdr:to>
      <xdr:col>107</xdr:col>
      <xdr:colOff>101600</xdr:colOff>
      <xdr:row>105</xdr:row>
      <xdr:rowOff>29845</xdr:rowOff>
    </xdr:to>
    <xdr:sp macro="" textlink="">
      <xdr:nvSpPr>
        <xdr:cNvPr id="705" name="楕円 704"/>
        <xdr:cNvSpPr/>
      </xdr:nvSpPr>
      <xdr:spPr>
        <a:xfrm>
          <a:off x="20383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137161</xdr:rowOff>
    </xdr:from>
    <xdr:to>
      <xdr:col>111</xdr:col>
      <xdr:colOff>177800</xdr:colOff>
      <xdr:row>104</xdr:row>
      <xdr:rowOff>150495</xdr:rowOff>
    </xdr:to>
    <xdr:cxnSp macro="">
      <xdr:nvCxnSpPr>
        <xdr:cNvPr id="706" name="直線コネクタ 705"/>
        <xdr:cNvCxnSpPr/>
      </xdr:nvCxnSpPr>
      <xdr:spPr>
        <a:xfrm flipV="1">
          <a:off x="20434300" y="179679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07"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08"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33038</xdr:rowOff>
    </xdr:from>
    <xdr:ext cx="469744" cy="259045"/>
    <xdr:sp macro="" textlink="">
      <xdr:nvSpPr>
        <xdr:cNvPr id="709" name="n_1mainValue【公民館】&#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46372</xdr:rowOff>
    </xdr:from>
    <xdr:ext cx="469744" cy="259045"/>
    <xdr:sp macro="" textlink="">
      <xdr:nvSpPr>
        <xdr:cNvPr id="710" name="n_2mainValue【公民館】&#10;一人当たり面積"/>
        <xdr:cNvSpPr txBox="1"/>
      </xdr:nvSpPr>
      <xdr:spPr>
        <a:xfrm>
          <a:off x="201994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道路や橋りょうのインフラ資産については、類似団体内平均値より高くなっている。橋りょう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平成２７年度から比較すると緩やかに減少傾向にあるため、計画的に整備を進めてきた結果が徐々に現れてきているといえる。一方で道路については、</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平成２７年度から比較すると増加傾向にあり、交付金等を活用し、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急務である。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また、幼稚園や保育所、学校施設の有形固定資産減価償却率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類似団体内平均値より低くなって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おり、また、３ヵ年連続で減少傾向にあるが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、耐用年数等を考慮し、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を行っていく必要が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19,239
19,001
107.34
11,644,683
11,426,573
212,274
6,353,247
12,291,191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9" name="楕円 68"/>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10177</xdr:rowOff>
    </xdr:from>
    <xdr:ext cx="405111" cy="259045"/>
    <xdr:sp macro="" textlink="">
      <xdr:nvSpPr>
        <xdr:cNvPr id="70" name="【図書館】&#10;有形固定資産減価償却率該当値テキスト"/>
        <xdr:cNvSpPr txBox="1"/>
      </xdr:nvSpPr>
      <xdr:spPr>
        <a:xfrm>
          <a:off x="4673600"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133350</xdr:rowOff>
    </xdr:from>
    <xdr:to>
      <xdr:col>20</xdr:col>
      <xdr:colOff>38100</xdr:colOff>
      <xdr:row>38</xdr:row>
      <xdr:rowOff>63500</xdr:rowOff>
    </xdr:to>
    <xdr:sp macro="" textlink="">
      <xdr:nvSpPr>
        <xdr:cNvPr id="71" name="楕円 70"/>
        <xdr:cNvSpPr/>
      </xdr:nvSpPr>
      <xdr:spPr>
        <a:xfrm>
          <a:off x="3746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12700</xdr:rowOff>
    </xdr:from>
    <xdr:to>
      <xdr:col>24</xdr:col>
      <xdr:colOff>63500</xdr:colOff>
      <xdr:row>38</xdr:row>
      <xdr:rowOff>38100</xdr:rowOff>
    </xdr:to>
    <xdr:cxnSp macro="">
      <xdr:nvCxnSpPr>
        <xdr:cNvPr id="72" name="直線コネクタ 71"/>
        <xdr:cNvCxnSpPr/>
      </xdr:nvCxnSpPr>
      <xdr:spPr>
        <a:xfrm>
          <a:off x="3797300" y="6527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3" name="楕円 72"/>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12700</xdr:rowOff>
    </xdr:from>
    <xdr:to>
      <xdr:col>19</xdr:col>
      <xdr:colOff>177800</xdr:colOff>
      <xdr:row>38</xdr:row>
      <xdr:rowOff>38100</xdr:rowOff>
    </xdr:to>
    <xdr:cxnSp macro="">
      <xdr:nvCxnSpPr>
        <xdr:cNvPr id="74" name="直線コネクタ 73"/>
        <xdr:cNvCxnSpPr/>
      </xdr:nvCxnSpPr>
      <xdr:spPr>
        <a:xfrm flipV="1">
          <a:off x="2908300" y="652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80027</xdr:rowOff>
    </xdr:from>
    <xdr:ext cx="405111" cy="259045"/>
    <xdr:sp macro="" textlink="">
      <xdr:nvSpPr>
        <xdr:cNvPr id="77" name="n_1mainValue【図書館】&#10;有形固定資産減価償却率"/>
        <xdr:cNvSpPr txBox="1"/>
      </xdr:nvSpPr>
      <xdr:spPr>
        <a:xfrm>
          <a:off x="3582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8" name="n_2mainValue【図書館】&#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7"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16" name="楕円 115"/>
        <xdr:cNvSpPr/>
      </xdr:nvSpPr>
      <xdr:spPr>
        <a:xfrm>
          <a:off x="10426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101617</xdr:rowOff>
    </xdr:from>
    <xdr:ext cx="469744" cy="259045"/>
    <xdr:sp macro="" textlink="">
      <xdr:nvSpPr>
        <xdr:cNvPr id="117" name="【図書館】&#10;一人当たり面積該当値テキスト"/>
        <xdr:cNvSpPr txBox="1"/>
      </xdr:nvSpPr>
      <xdr:spPr>
        <a:xfrm>
          <a:off x="10515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18" name="楕円 117"/>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129540</xdr:rowOff>
    </xdr:from>
    <xdr:to>
      <xdr:col>55</xdr:col>
      <xdr:colOff>0</xdr:colOff>
      <xdr:row>38</xdr:row>
      <xdr:rowOff>144780</xdr:rowOff>
    </xdr:to>
    <xdr:cxnSp macro="">
      <xdr:nvCxnSpPr>
        <xdr:cNvPr id="119" name="直線コネクタ 118"/>
        <xdr:cNvCxnSpPr/>
      </xdr:nvCxnSpPr>
      <xdr:spPr>
        <a:xfrm flipV="1">
          <a:off x="9639300" y="6644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0" name="楕円 119"/>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152400</xdr:rowOff>
    </xdr:to>
    <xdr:cxnSp macro="">
      <xdr:nvCxnSpPr>
        <xdr:cNvPr id="121" name="直線コネクタ 120"/>
        <xdr:cNvCxnSpPr/>
      </xdr:nvCxnSpPr>
      <xdr:spPr>
        <a:xfrm flipV="1">
          <a:off x="8750300" y="665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22"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23"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40657</xdr:rowOff>
    </xdr:from>
    <xdr:ext cx="469744" cy="259045"/>
    <xdr:sp macro="" textlink="">
      <xdr:nvSpPr>
        <xdr:cNvPr id="124" name="n_1mainValue【図書館】&#10;一人当たり面積"/>
        <xdr:cNvSpPr txBox="1"/>
      </xdr:nvSpPr>
      <xdr:spPr>
        <a:xfrm>
          <a:off x="9391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25" name="n_2mainValue【図書館】&#10;一人当たり面積"/>
        <xdr:cNvSpPr txBox="1"/>
      </xdr:nvSpPr>
      <xdr:spPr>
        <a:xfrm>
          <a:off x="8515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149225</xdr:rowOff>
    </xdr:from>
    <xdr:to>
      <xdr:col>24</xdr:col>
      <xdr:colOff>114300</xdr:colOff>
      <xdr:row>59</xdr:row>
      <xdr:rowOff>79375</xdr:rowOff>
    </xdr:to>
    <xdr:sp macro="" textlink="">
      <xdr:nvSpPr>
        <xdr:cNvPr id="164" name="楕円 163"/>
        <xdr:cNvSpPr/>
      </xdr:nvSpPr>
      <xdr:spPr>
        <a:xfrm>
          <a:off x="4584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652</xdr:rowOff>
    </xdr:from>
    <xdr:ext cx="405111" cy="259045"/>
    <xdr:sp macro="" textlink="">
      <xdr:nvSpPr>
        <xdr:cNvPr id="165" name="【体育館・プール】&#10;有形固定資産減価償却率該当値テキスト"/>
        <xdr:cNvSpPr txBox="1"/>
      </xdr:nvSpPr>
      <xdr:spPr>
        <a:xfrm>
          <a:off x="467360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19685</xdr:rowOff>
    </xdr:from>
    <xdr:to>
      <xdr:col>20</xdr:col>
      <xdr:colOff>38100</xdr:colOff>
      <xdr:row>58</xdr:row>
      <xdr:rowOff>121285</xdr:rowOff>
    </xdr:to>
    <xdr:sp macro="" textlink="">
      <xdr:nvSpPr>
        <xdr:cNvPr id="166" name="楕円 165"/>
        <xdr:cNvSpPr/>
      </xdr:nvSpPr>
      <xdr:spPr>
        <a:xfrm>
          <a:off x="3746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70485</xdr:rowOff>
    </xdr:from>
    <xdr:to>
      <xdr:col>24</xdr:col>
      <xdr:colOff>63500</xdr:colOff>
      <xdr:row>59</xdr:row>
      <xdr:rowOff>28575</xdr:rowOff>
    </xdr:to>
    <xdr:cxnSp macro="">
      <xdr:nvCxnSpPr>
        <xdr:cNvPr id="167" name="直線コネクタ 166"/>
        <xdr:cNvCxnSpPr/>
      </xdr:nvCxnSpPr>
      <xdr:spPr>
        <a:xfrm>
          <a:off x="3797300" y="1001458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53975</xdr:rowOff>
    </xdr:from>
    <xdr:to>
      <xdr:col>15</xdr:col>
      <xdr:colOff>101600</xdr:colOff>
      <xdr:row>58</xdr:row>
      <xdr:rowOff>155575</xdr:rowOff>
    </xdr:to>
    <xdr:sp macro="" textlink="">
      <xdr:nvSpPr>
        <xdr:cNvPr id="168" name="楕円 167"/>
        <xdr:cNvSpPr/>
      </xdr:nvSpPr>
      <xdr:spPr>
        <a:xfrm>
          <a:off x="2857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70485</xdr:rowOff>
    </xdr:from>
    <xdr:to>
      <xdr:col>19</xdr:col>
      <xdr:colOff>177800</xdr:colOff>
      <xdr:row>58</xdr:row>
      <xdr:rowOff>104775</xdr:rowOff>
    </xdr:to>
    <xdr:cxnSp macro="">
      <xdr:nvCxnSpPr>
        <xdr:cNvPr id="169" name="直線コネクタ 168"/>
        <xdr:cNvCxnSpPr/>
      </xdr:nvCxnSpPr>
      <xdr:spPr>
        <a:xfrm flipV="1">
          <a:off x="2908300" y="100145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71"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137812</xdr:rowOff>
    </xdr:from>
    <xdr:ext cx="405111" cy="259045"/>
    <xdr:sp macro="" textlink="">
      <xdr:nvSpPr>
        <xdr:cNvPr id="172" name="n_1mainValue【体育館・プール】&#10;有形固定資産減価償却率"/>
        <xdr:cNvSpPr txBox="1"/>
      </xdr:nvSpPr>
      <xdr:spPr>
        <a:xfrm>
          <a:off x="35820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652</xdr:rowOff>
    </xdr:from>
    <xdr:ext cx="405111" cy="259045"/>
    <xdr:sp macro="" textlink="">
      <xdr:nvSpPr>
        <xdr:cNvPr id="173" name="n_2mainValue【体育館・プール】&#10;有形固定資産減価償却率"/>
        <xdr:cNvSpPr txBox="1"/>
      </xdr:nvSpPr>
      <xdr:spPr>
        <a:xfrm>
          <a:off x="2705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202"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99885</xdr:rowOff>
    </xdr:from>
    <xdr:to>
      <xdr:col>55</xdr:col>
      <xdr:colOff>50800</xdr:colOff>
      <xdr:row>62</xdr:row>
      <xdr:rowOff>30035</xdr:rowOff>
    </xdr:to>
    <xdr:sp macro="" textlink="">
      <xdr:nvSpPr>
        <xdr:cNvPr id="211" name="楕円 210"/>
        <xdr:cNvSpPr/>
      </xdr:nvSpPr>
      <xdr:spPr>
        <a:xfrm>
          <a:off x="10426700" y="105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122762</xdr:rowOff>
    </xdr:from>
    <xdr:ext cx="469744" cy="259045"/>
    <xdr:sp macro="" textlink="">
      <xdr:nvSpPr>
        <xdr:cNvPr id="212" name="【体育館・プール】&#10;一人当たり面積該当値テキスト"/>
        <xdr:cNvSpPr txBox="1"/>
      </xdr:nvSpPr>
      <xdr:spPr>
        <a:xfrm>
          <a:off x="10515600" y="1040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109982</xdr:rowOff>
    </xdr:from>
    <xdr:to>
      <xdr:col>50</xdr:col>
      <xdr:colOff>165100</xdr:colOff>
      <xdr:row>62</xdr:row>
      <xdr:rowOff>40132</xdr:rowOff>
    </xdr:to>
    <xdr:sp macro="" textlink="">
      <xdr:nvSpPr>
        <xdr:cNvPr id="213" name="楕円 212"/>
        <xdr:cNvSpPr/>
      </xdr:nvSpPr>
      <xdr:spPr>
        <a:xfrm>
          <a:off x="9588500" y="105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150685</xdr:rowOff>
    </xdr:from>
    <xdr:to>
      <xdr:col>55</xdr:col>
      <xdr:colOff>0</xdr:colOff>
      <xdr:row>61</xdr:row>
      <xdr:rowOff>160782</xdr:rowOff>
    </xdr:to>
    <xdr:cxnSp macro="">
      <xdr:nvCxnSpPr>
        <xdr:cNvPr id="214" name="直線コネクタ 213"/>
        <xdr:cNvCxnSpPr/>
      </xdr:nvCxnSpPr>
      <xdr:spPr>
        <a:xfrm flipV="1">
          <a:off x="9639300" y="10609135"/>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117983</xdr:rowOff>
    </xdr:from>
    <xdr:to>
      <xdr:col>46</xdr:col>
      <xdr:colOff>38100</xdr:colOff>
      <xdr:row>62</xdr:row>
      <xdr:rowOff>48133</xdr:rowOff>
    </xdr:to>
    <xdr:sp macro="" textlink="">
      <xdr:nvSpPr>
        <xdr:cNvPr id="215" name="楕円 214"/>
        <xdr:cNvSpPr/>
      </xdr:nvSpPr>
      <xdr:spPr>
        <a:xfrm>
          <a:off x="8699500" y="105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160782</xdr:rowOff>
    </xdr:from>
    <xdr:to>
      <xdr:col>50</xdr:col>
      <xdr:colOff>114300</xdr:colOff>
      <xdr:row>61</xdr:row>
      <xdr:rowOff>168783</xdr:rowOff>
    </xdr:to>
    <xdr:cxnSp macro="">
      <xdr:nvCxnSpPr>
        <xdr:cNvPr id="216" name="直線コネクタ 215"/>
        <xdr:cNvCxnSpPr/>
      </xdr:nvCxnSpPr>
      <xdr:spPr>
        <a:xfrm flipV="1">
          <a:off x="8750300" y="1061923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56659</xdr:rowOff>
    </xdr:from>
    <xdr:ext cx="469744" cy="259045"/>
    <xdr:sp macro="" textlink="">
      <xdr:nvSpPr>
        <xdr:cNvPr id="219" name="n_1mainValue【体育館・プール】&#10;一人当たり面積"/>
        <xdr:cNvSpPr txBox="1"/>
      </xdr:nvSpPr>
      <xdr:spPr>
        <a:xfrm>
          <a:off x="9391727" y="1034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64660</xdr:rowOff>
    </xdr:from>
    <xdr:ext cx="469744" cy="259045"/>
    <xdr:sp macro="" textlink="">
      <xdr:nvSpPr>
        <xdr:cNvPr id="220" name="n_2mainValue【体育館・プール】&#10;一人当たり面積"/>
        <xdr:cNvSpPr txBox="1"/>
      </xdr:nvSpPr>
      <xdr:spPr>
        <a:xfrm>
          <a:off x="8515427" y="1035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162561</xdr:rowOff>
    </xdr:from>
    <xdr:to>
      <xdr:col>24</xdr:col>
      <xdr:colOff>114300</xdr:colOff>
      <xdr:row>82</xdr:row>
      <xdr:rowOff>92711</xdr:rowOff>
    </xdr:to>
    <xdr:sp macro="" textlink="">
      <xdr:nvSpPr>
        <xdr:cNvPr id="259" name="楕円 258"/>
        <xdr:cNvSpPr/>
      </xdr:nvSpPr>
      <xdr:spPr>
        <a:xfrm>
          <a:off x="4584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13988</xdr:rowOff>
    </xdr:from>
    <xdr:ext cx="405111" cy="259045"/>
    <xdr:sp macro="" textlink="">
      <xdr:nvSpPr>
        <xdr:cNvPr id="260" name="【福祉施設】&#10;有形固定資産減価償却率該当値テキスト"/>
        <xdr:cNvSpPr txBox="1"/>
      </xdr:nvSpPr>
      <xdr:spPr>
        <a:xfrm>
          <a:off x="4673600"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48261</xdr:rowOff>
    </xdr:from>
    <xdr:to>
      <xdr:col>20</xdr:col>
      <xdr:colOff>38100</xdr:colOff>
      <xdr:row>81</xdr:row>
      <xdr:rowOff>149861</xdr:rowOff>
    </xdr:to>
    <xdr:sp macro="" textlink="">
      <xdr:nvSpPr>
        <xdr:cNvPr id="261" name="楕円 260"/>
        <xdr:cNvSpPr/>
      </xdr:nvSpPr>
      <xdr:spPr>
        <a:xfrm>
          <a:off x="3746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99061</xdr:rowOff>
    </xdr:from>
    <xdr:to>
      <xdr:col>24</xdr:col>
      <xdr:colOff>63500</xdr:colOff>
      <xdr:row>82</xdr:row>
      <xdr:rowOff>41911</xdr:rowOff>
    </xdr:to>
    <xdr:cxnSp macro="">
      <xdr:nvCxnSpPr>
        <xdr:cNvPr id="262" name="直線コネクタ 261"/>
        <xdr:cNvCxnSpPr/>
      </xdr:nvCxnSpPr>
      <xdr:spPr>
        <a:xfrm>
          <a:off x="3797300" y="1398651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122555</xdr:rowOff>
    </xdr:from>
    <xdr:to>
      <xdr:col>15</xdr:col>
      <xdr:colOff>101600</xdr:colOff>
      <xdr:row>83</xdr:row>
      <xdr:rowOff>52705</xdr:rowOff>
    </xdr:to>
    <xdr:sp macro="" textlink="">
      <xdr:nvSpPr>
        <xdr:cNvPr id="263" name="楕円 262"/>
        <xdr:cNvSpPr/>
      </xdr:nvSpPr>
      <xdr:spPr>
        <a:xfrm>
          <a:off x="2857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99061</xdr:rowOff>
    </xdr:from>
    <xdr:to>
      <xdr:col>19</xdr:col>
      <xdr:colOff>177800</xdr:colOff>
      <xdr:row>83</xdr:row>
      <xdr:rowOff>1905</xdr:rowOff>
    </xdr:to>
    <xdr:cxnSp macro="">
      <xdr:nvCxnSpPr>
        <xdr:cNvPr id="264" name="直線コネクタ 263"/>
        <xdr:cNvCxnSpPr/>
      </xdr:nvCxnSpPr>
      <xdr:spPr>
        <a:xfrm flipV="1">
          <a:off x="2908300" y="13986511"/>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6"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166388</xdr:rowOff>
    </xdr:from>
    <xdr:ext cx="405111" cy="259045"/>
    <xdr:sp macro="" textlink="">
      <xdr:nvSpPr>
        <xdr:cNvPr id="267" name="n_1mainValue【福祉施設】&#10;有形固定資産減価償却率"/>
        <xdr:cNvSpPr txBox="1"/>
      </xdr:nvSpPr>
      <xdr:spPr>
        <a:xfrm>
          <a:off x="35820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43832</xdr:rowOff>
    </xdr:from>
    <xdr:ext cx="405111" cy="259045"/>
    <xdr:sp macro="" textlink="">
      <xdr:nvSpPr>
        <xdr:cNvPr id="268" name="n_2mainValue【福祉施設】&#10;有形固定資産減価償却率"/>
        <xdr:cNvSpPr txBox="1"/>
      </xdr:nvSpPr>
      <xdr:spPr>
        <a:xfrm>
          <a:off x="2705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04" name="楕円 303"/>
        <xdr:cNvSpPr/>
      </xdr:nvSpPr>
      <xdr:spPr>
        <a:xfrm>
          <a:off x="10426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121175</xdr:rowOff>
    </xdr:from>
    <xdr:ext cx="469744" cy="259045"/>
    <xdr:sp macro="" textlink="">
      <xdr:nvSpPr>
        <xdr:cNvPr id="305" name="【福祉施設】&#10;一人当たり面積該当値テキスト"/>
        <xdr:cNvSpPr txBox="1"/>
      </xdr:nvSpPr>
      <xdr:spPr>
        <a:xfrm>
          <a:off x="10515600"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06" name="楕円 305"/>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22098</xdr:rowOff>
    </xdr:from>
    <xdr:to>
      <xdr:col>55</xdr:col>
      <xdr:colOff>0</xdr:colOff>
      <xdr:row>85</xdr:row>
      <xdr:rowOff>26670</xdr:rowOff>
    </xdr:to>
    <xdr:cxnSp macro="">
      <xdr:nvCxnSpPr>
        <xdr:cNvPr id="307" name="直線コネクタ 306"/>
        <xdr:cNvCxnSpPr/>
      </xdr:nvCxnSpPr>
      <xdr:spPr>
        <a:xfrm flipV="1">
          <a:off x="9639300" y="14595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149606</xdr:rowOff>
    </xdr:from>
    <xdr:to>
      <xdr:col>46</xdr:col>
      <xdr:colOff>38100</xdr:colOff>
      <xdr:row>85</xdr:row>
      <xdr:rowOff>79756</xdr:rowOff>
    </xdr:to>
    <xdr:sp macro="" textlink="">
      <xdr:nvSpPr>
        <xdr:cNvPr id="308" name="楕円 307"/>
        <xdr:cNvSpPr/>
      </xdr:nvSpPr>
      <xdr:spPr>
        <a:xfrm>
          <a:off x="8699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28956</xdr:rowOff>
    </xdr:to>
    <xdr:cxnSp macro="">
      <xdr:nvCxnSpPr>
        <xdr:cNvPr id="309" name="直線コネクタ 308"/>
        <xdr:cNvCxnSpPr/>
      </xdr:nvCxnSpPr>
      <xdr:spPr>
        <a:xfrm flipV="1">
          <a:off x="8750300" y="1459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311"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12"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70883</xdr:rowOff>
    </xdr:from>
    <xdr:ext cx="469744" cy="259045"/>
    <xdr:sp macro="" textlink="">
      <xdr:nvSpPr>
        <xdr:cNvPr id="313" name="n_2mainValue【福祉施設】&#10;一人当たり面積"/>
        <xdr:cNvSpPr txBox="1"/>
      </xdr:nvSpPr>
      <xdr:spPr>
        <a:xfrm>
          <a:off x="85154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42"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45" name="フローチャート: 判断 3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80011</xdr:rowOff>
    </xdr:from>
    <xdr:to>
      <xdr:col>24</xdr:col>
      <xdr:colOff>114300</xdr:colOff>
      <xdr:row>105</xdr:row>
      <xdr:rowOff>10161</xdr:rowOff>
    </xdr:to>
    <xdr:sp macro="" textlink="">
      <xdr:nvSpPr>
        <xdr:cNvPr id="351" name="楕円 350"/>
        <xdr:cNvSpPr/>
      </xdr:nvSpPr>
      <xdr:spPr>
        <a:xfrm>
          <a:off x="4584700" y="179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102888</xdr:rowOff>
    </xdr:from>
    <xdr:ext cx="405111" cy="259045"/>
    <xdr:sp macro="" textlink="">
      <xdr:nvSpPr>
        <xdr:cNvPr id="352" name="【市民会館】&#10;有形固定資産減価償却率該当値テキスト"/>
        <xdr:cNvSpPr txBox="1"/>
      </xdr:nvSpPr>
      <xdr:spPr>
        <a:xfrm>
          <a:off x="4673600"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43180</xdr:rowOff>
    </xdr:from>
    <xdr:to>
      <xdr:col>20</xdr:col>
      <xdr:colOff>38100</xdr:colOff>
      <xdr:row>102</xdr:row>
      <xdr:rowOff>144780</xdr:rowOff>
    </xdr:to>
    <xdr:sp macro="" textlink="">
      <xdr:nvSpPr>
        <xdr:cNvPr id="353" name="楕円 352"/>
        <xdr:cNvSpPr/>
      </xdr:nvSpPr>
      <xdr:spPr>
        <a:xfrm>
          <a:off x="3746500" y="175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93980</xdr:rowOff>
    </xdr:from>
    <xdr:to>
      <xdr:col>24</xdr:col>
      <xdr:colOff>63500</xdr:colOff>
      <xdr:row>104</xdr:row>
      <xdr:rowOff>130811</xdr:rowOff>
    </xdr:to>
    <xdr:cxnSp macro="">
      <xdr:nvCxnSpPr>
        <xdr:cNvPr id="354" name="直線コネクタ 353"/>
        <xdr:cNvCxnSpPr/>
      </xdr:nvCxnSpPr>
      <xdr:spPr>
        <a:xfrm>
          <a:off x="3797300" y="17581880"/>
          <a:ext cx="838200" cy="37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38100</xdr:rowOff>
    </xdr:from>
    <xdr:to>
      <xdr:col>15</xdr:col>
      <xdr:colOff>101600</xdr:colOff>
      <xdr:row>102</xdr:row>
      <xdr:rowOff>139700</xdr:rowOff>
    </xdr:to>
    <xdr:sp macro="" textlink="">
      <xdr:nvSpPr>
        <xdr:cNvPr id="355" name="楕円 354"/>
        <xdr:cNvSpPr/>
      </xdr:nvSpPr>
      <xdr:spPr>
        <a:xfrm>
          <a:off x="2857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88900</xdr:rowOff>
    </xdr:from>
    <xdr:to>
      <xdr:col>19</xdr:col>
      <xdr:colOff>177800</xdr:colOff>
      <xdr:row>102</xdr:row>
      <xdr:rowOff>93980</xdr:rowOff>
    </xdr:to>
    <xdr:cxnSp macro="">
      <xdr:nvCxnSpPr>
        <xdr:cNvPr id="356" name="直線コネクタ 355"/>
        <xdr:cNvCxnSpPr/>
      </xdr:nvCxnSpPr>
      <xdr:spPr>
        <a:xfrm>
          <a:off x="2908300" y="175768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5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86377</xdr:rowOff>
    </xdr:from>
    <xdr:ext cx="405111" cy="259045"/>
    <xdr:sp macro="" textlink="">
      <xdr:nvSpPr>
        <xdr:cNvPr id="358"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161307</xdr:rowOff>
    </xdr:from>
    <xdr:ext cx="405111" cy="259045"/>
    <xdr:sp macro="" textlink="">
      <xdr:nvSpPr>
        <xdr:cNvPr id="359" name="n_1mainValue【市民会館】&#10;有形固定資産減価償却率"/>
        <xdr:cNvSpPr txBox="1"/>
      </xdr:nvSpPr>
      <xdr:spPr>
        <a:xfrm>
          <a:off x="3582044" y="1730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156227</xdr:rowOff>
    </xdr:from>
    <xdr:ext cx="405111" cy="259045"/>
    <xdr:sp macro="" textlink="">
      <xdr:nvSpPr>
        <xdr:cNvPr id="360" name="n_2mainValue【市民会館】&#10;有形固定資産減価償却率"/>
        <xdr:cNvSpPr txBox="1"/>
      </xdr:nvSpPr>
      <xdr:spPr>
        <a:xfrm>
          <a:off x="27057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91"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94" name="フローチャート: 判断 39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10705</xdr:rowOff>
    </xdr:from>
    <xdr:to>
      <xdr:col>55</xdr:col>
      <xdr:colOff>50800</xdr:colOff>
      <xdr:row>107</xdr:row>
      <xdr:rowOff>112305</xdr:rowOff>
    </xdr:to>
    <xdr:sp macro="" textlink="">
      <xdr:nvSpPr>
        <xdr:cNvPr id="400" name="楕円 399"/>
        <xdr:cNvSpPr/>
      </xdr:nvSpPr>
      <xdr:spPr>
        <a:xfrm>
          <a:off x="10426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33582</xdr:rowOff>
    </xdr:from>
    <xdr:ext cx="469744" cy="259045"/>
    <xdr:sp macro="" textlink="">
      <xdr:nvSpPr>
        <xdr:cNvPr id="401" name="【市民会館】&#10;一人当たり面積該当値テキスト"/>
        <xdr:cNvSpPr txBox="1"/>
      </xdr:nvSpPr>
      <xdr:spPr>
        <a:xfrm>
          <a:off x="10515600" y="1820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17236</xdr:rowOff>
    </xdr:from>
    <xdr:to>
      <xdr:col>50</xdr:col>
      <xdr:colOff>165100</xdr:colOff>
      <xdr:row>107</xdr:row>
      <xdr:rowOff>118836</xdr:rowOff>
    </xdr:to>
    <xdr:sp macro="" textlink="">
      <xdr:nvSpPr>
        <xdr:cNvPr id="402" name="楕円 401"/>
        <xdr:cNvSpPr/>
      </xdr:nvSpPr>
      <xdr:spPr>
        <a:xfrm>
          <a:off x="9588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61505</xdr:rowOff>
    </xdr:from>
    <xdr:to>
      <xdr:col>55</xdr:col>
      <xdr:colOff>0</xdr:colOff>
      <xdr:row>107</xdr:row>
      <xdr:rowOff>68036</xdr:rowOff>
    </xdr:to>
    <xdr:cxnSp macro="">
      <xdr:nvCxnSpPr>
        <xdr:cNvPr id="403" name="直線コネクタ 402"/>
        <xdr:cNvCxnSpPr/>
      </xdr:nvCxnSpPr>
      <xdr:spPr>
        <a:xfrm flipV="1">
          <a:off x="9639300" y="184066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23768</xdr:rowOff>
    </xdr:from>
    <xdr:to>
      <xdr:col>46</xdr:col>
      <xdr:colOff>38100</xdr:colOff>
      <xdr:row>107</xdr:row>
      <xdr:rowOff>125368</xdr:rowOff>
    </xdr:to>
    <xdr:sp macro="" textlink="">
      <xdr:nvSpPr>
        <xdr:cNvPr id="404" name="楕円 403"/>
        <xdr:cNvSpPr/>
      </xdr:nvSpPr>
      <xdr:spPr>
        <a:xfrm>
          <a:off x="869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68036</xdr:rowOff>
    </xdr:from>
    <xdr:to>
      <xdr:col>50</xdr:col>
      <xdr:colOff>114300</xdr:colOff>
      <xdr:row>107</xdr:row>
      <xdr:rowOff>74568</xdr:rowOff>
    </xdr:to>
    <xdr:cxnSp macro="">
      <xdr:nvCxnSpPr>
        <xdr:cNvPr id="405" name="直線コネクタ 404"/>
        <xdr:cNvCxnSpPr/>
      </xdr:nvCxnSpPr>
      <xdr:spPr>
        <a:xfrm flipV="1">
          <a:off x="8750300" y="184131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406"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407"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135363</xdr:rowOff>
    </xdr:from>
    <xdr:ext cx="469744" cy="259045"/>
    <xdr:sp macro="" textlink="">
      <xdr:nvSpPr>
        <xdr:cNvPr id="408" name="n_1mainValue【市民会館】&#10;一人当たり面積"/>
        <xdr:cNvSpPr txBox="1"/>
      </xdr:nvSpPr>
      <xdr:spPr>
        <a:xfrm>
          <a:off x="9391727" y="1813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141895</xdr:rowOff>
    </xdr:from>
    <xdr:ext cx="469744" cy="259045"/>
    <xdr:sp macro="" textlink="">
      <xdr:nvSpPr>
        <xdr:cNvPr id="409" name="n_2mainValue【市民会館】&#10;一人当たり面積"/>
        <xdr:cNvSpPr txBox="1"/>
      </xdr:nvSpPr>
      <xdr:spPr>
        <a:xfrm>
          <a:off x="85154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51" name="直線コネクタ 450"/>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52"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53" name="直線コネクタ 452"/>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5" name="直線コネクタ 45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456"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7" name="フローチャート: 判断 456"/>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8" name="フローチャート: 判断 457"/>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59" name="フローチャート: 判断 458"/>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55335</xdr:rowOff>
    </xdr:from>
    <xdr:to>
      <xdr:col>85</xdr:col>
      <xdr:colOff>177800</xdr:colOff>
      <xdr:row>63</xdr:row>
      <xdr:rowOff>156935</xdr:rowOff>
    </xdr:to>
    <xdr:sp macro="" textlink="">
      <xdr:nvSpPr>
        <xdr:cNvPr id="465" name="楕円 464"/>
        <xdr:cNvSpPr/>
      </xdr:nvSpPr>
      <xdr:spPr>
        <a:xfrm>
          <a:off x="16268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141712</xdr:rowOff>
    </xdr:from>
    <xdr:ext cx="405111" cy="259045"/>
    <xdr:sp macro="" textlink="">
      <xdr:nvSpPr>
        <xdr:cNvPr id="466" name="【保健センター・保健所】&#10;有形固定資産減価償却率該当値テキスト"/>
        <xdr:cNvSpPr txBox="1"/>
      </xdr:nvSpPr>
      <xdr:spPr>
        <a:xfrm>
          <a:off x="16357600" y="1077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35741</xdr:rowOff>
    </xdr:from>
    <xdr:to>
      <xdr:col>81</xdr:col>
      <xdr:colOff>101600</xdr:colOff>
      <xdr:row>61</xdr:row>
      <xdr:rowOff>137341</xdr:rowOff>
    </xdr:to>
    <xdr:sp macro="" textlink="">
      <xdr:nvSpPr>
        <xdr:cNvPr id="467" name="楕円 466"/>
        <xdr:cNvSpPr/>
      </xdr:nvSpPr>
      <xdr:spPr>
        <a:xfrm>
          <a:off x="15430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86541</xdr:rowOff>
    </xdr:from>
    <xdr:to>
      <xdr:col>85</xdr:col>
      <xdr:colOff>127000</xdr:colOff>
      <xdr:row>63</xdr:row>
      <xdr:rowOff>106135</xdr:rowOff>
    </xdr:to>
    <xdr:cxnSp macro="">
      <xdr:nvCxnSpPr>
        <xdr:cNvPr id="468" name="直線コネクタ 467"/>
        <xdr:cNvCxnSpPr/>
      </xdr:nvCxnSpPr>
      <xdr:spPr>
        <a:xfrm>
          <a:off x="15481300" y="10544991"/>
          <a:ext cx="8382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68399</xdr:rowOff>
    </xdr:from>
    <xdr:to>
      <xdr:col>76</xdr:col>
      <xdr:colOff>165100</xdr:colOff>
      <xdr:row>61</xdr:row>
      <xdr:rowOff>169999</xdr:rowOff>
    </xdr:to>
    <xdr:sp macro="" textlink="">
      <xdr:nvSpPr>
        <xdr:cNvPr id="469" name="楕円 468"/>
        <xdr:cNvSpPr/>
      </xdr:nvSpPr>
      <xdr:spPr>
        <a:xfrm>
          <a:off x="14541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86541</xdr:rowOff>
    </xdr:from>
    <xdr:to>
      <xdr:col>81</xdr:col>
      <xdr:colOff>50800</xdr:colOff>
      <xdr:row>61</xdr:row>
      <xdr:rowOff>119199</xdr:rowOff>
    </xdr:to>
    <xdr:cxnSp macro="">
      <xdr:nvCxnSpPr>
        <xdr:cNvPr id="470" name="直線コネクタ 469"/>
        <xdr:cNvCxnSpPr/>
      </xdr:nvCxnSpPr>
      <xdr:spPr>
        <a:xfrm flipV="1">
          <a:off x="14592300" y="105449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471"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472"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128468</xdr:rowOff>
    </xdr:from>
    <xdr:ext cx="405111" cy="259045"/>
    <xdr:sp macro="" textlink="">
      <xdr:nvSpPr>
        <xdr:cNvPr id="473" name="n_1mainValue【保健センター・保健所】&#10;有形固定資産減価償却率"/>
        <xdr:cNvSpPr txBox="1"/>
      </xdr:nvSpPr>
      <xdr:spPr>
        <a:xfrm>
          <a:off x="15266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161126</xdr:rowOff>
    </xdr:from>
    <xdr:ext cx="405111" cy="259045"/>
    <xdr:sp macro="" textlink="">
      <xdr:nvSpPr>
        <xdr:cNvPr id="474" name="n_2mainValue【保健センター・保健所】&#10;有形固定資産減価償却率"/>
        <xdr:cNvSpPr txBox="1"/>
      </xdr:nvSpPr>
      <xdr:spPr>
        <a:xfrm>
          <a:off x="14389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96" name="直線コネクタ 495"/>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97"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98" name="直線コネクタ 497"/>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99"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00" name="直線コネクタ 499"/>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01"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02" name="フローチャート: 判断 501"/>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03" name="フローチャート: 判断 502"/>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04" name="フローチャート: 判断 503"/>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141224</xdr:rowOff>
    </xdr:from>
    <xdr:to>
      <xdr:col>116</xdr:col>
      <xdr:colOff>114300</xdr:colOff>
      <xdr:row>57</xdr:row>
      <xdr:rowOff>71374</xdr:rowOff>
    </xdr:to>
    <xdr:sp macro="" textlink="">
      <xdr:nvSpPr>
        <xdr:cNvPr id="510" name="楕円 509"/>
        <xdr:cNvSpPr/>
      </xdr:nvSpPr>
      <xdr:spPr>
        <a:xfrm>
          <a:off x="221107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164101</xdr:rowOff>
    </xdr:from>
    <xdr:ext cx="469744" cy="259045"/>
    <xdr:sp macro="" textlink="">
      <xdr:nvSpPr>
        <xdr:cNvPr id="511" name="【保健センター・保健所】&#10;一人当たり面積該当値テキスト"/>
        <xdr:cNvSpPr txBox="1"/>
      </xdr:nvSpPr>
      <xdr:spPr>
        <a:xfrm>
          <a:off x="22199600" y="959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168656</xdr:rowOff>
    </xdr:from>
    <xdr:to>
      <xdr:col>112</xdr:col>
      <xdr:colOff>38100</xdr:colOff>
      <xdr:row>57</xdr:row>
      <xdr:rowOff>98806</xdr:rowOff>
    </xdr:to>
    <xdr:sp macro="" textlink="">
      <xdr:nvSpPr>
        <xdr:cNvPr id="512" name="楕円 511"/>
        <xdr:cNvSpPr/>
      </xdr:nvSpPr>
      <xdr:spPr>
        <a:xfrm>
          <a:off x="21272500" y="97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20574</xdr:rowOff>
    </xdr:from>
    <xdr:to>
      <xdr:col>116</xdr:col>
      <xdr:colOff>63500</xdr:colOff>
      <xdr:row>57</xdr:row>
      <xdr:rowOff>48006</xdr:rowOff>
    </xdr:to>
    <xdr:cxnSp macro="">
      <xdr:nvCxnSpPr>
        <xdr:cNvPr id="513" name="直線コネクタ 512"/>
        <xdr:cNvCxnSpPr/>
      </xdr:nvCxnSpPr>
      <xdr:spPr>
        <a:xfrm flipV="1">
          <a:off x="21323300" y="97932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15494</xdr:rowOff>
    </xdr:from>
    <xdr:to>
      <xdr:col>107</xdr:col>
      <xdr:colOff>101600</xdr:colOff>
      <xdr:row>57</xdr:row>
      <xdr:rowOff>117094</xdr:rowOff>
    </xdr:to>
    <xdr:sp macro="" textlink="">
      <xdr:nvSpPr>
        <xdr:cNvPr id="514" name="楕円 513"/>
        <xdr:cNvSpPr/>
      </xdr:nvSpPr>
      <xdr:spPr>
        <a:xfrm>
          <a:off x="20383500" y="97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48006</xdr:rowOff>
    </xdr:from>
    <xdr:to>
      <xdr:col>111</xdr:col>
      <xdr:colOff>177800</xdr:colOff>
      <xdr:row>57</xdr:row>
      <xdr:rowOff>66294</xdr:rowOff>
    </xdr:to>
    <xdr:cxnSp macro="">
      <xdr:nvCxnSpPr>
        <xdr:cNvPr id="515" name="直線コネクタ 514"/>
        <xdr:cNvCxnSpPr/>
      </xdr:nvCxnSpPr>
      <xdr:spPr>
        <a:xfrm flipV="1">
          <a:off x="20434300" y="9820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16"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41927</xdr:rowOff>
    </xdr:from>
    <xdr:ext cx="469744" cy="259045"/>
    <xdr:sp macro="" textlink="">
      <xdr:nvSpPr>
        <xdr:cNvPr id="517"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115333</xdr:rowOff>
    </xdr:from>
    <xdr:ext cx="469744" cy="259045"/>
    <xdr:sp macro="" textlink="">
      <xdr:nvSpPr>
        <xdr:cNvPr id="518" name="n_1mainValue【保健センター・保健所】&#10;一人当たり面積"/>
        <xdr:cNvSpPr txBox="1"/>
      </xdr:nvSpPr>
      <xdr:spPr>
        <a:xfrm>
          <a:off x="21075727" y="954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133621</xdr:rowOff>
    </xdr:from>
    <xdr:ext cx="469744" cy="259045"/>
    <xdr:sp macro="" textlink="">
      <xdr:nvSpPr>
        <xdr:cNvPr id="519" name="n_2mainValue【保健センター・保健所】&#10;一人当たり面積"/>
        <xdr:cNvSpPr txBox="1"/>
      </xdr:nvSpPr>
      <xdr:spPr>
        <a:xfrm>
          <a:off x="20199427" y="956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45" name="直線コネクタ 544"/>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6"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7" name="直線コネクタ 54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9" name="直線コネクタ 54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50"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1" name="フローチャート: 判断 550"/>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2" name="フローチャート: 判断 551"/>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53" name="フローチャート: 判断 552"/>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103232</xdr:rowOff>
    </xdr:from>
    <xdr:to>
      <xdr:col>85</xdr:col>
      <xdr:colOff>177800</xdr:colOff>
      <xdr:row>83</xdr:row>
      <xdr:rowOff>33382</xdr:rowOff>
    </xdr:to>
    <xdr:sp macro="" textlink="">
      <xdr:nvSpPr>
        <xdr:cNvPr id="559" name="楕円 558"/>
        <xdr:cNvSpPr/>
      </xdr:nvSpPr>
      <xdr:spPr>
        <a:xfrm>
          <a:off x="162687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81659</xdr:rowOff>
    </xdr:from>
    <xdr:ext cx="405111" cy="259045"/>
    <xdr:sp macro="" textlink="">
      <xdr:nvSpPr>
        <xdr:cNvPr id="560" name="【消防施設】&#10;有形固定資産減価償却率該当値テキスト"/>
        <xdr:cNvSpPr txBox="1"/>
      </xdr:nvSpPr>
      <xdr:spPr>
        <a:xfrm>
          <a:off x="16357600"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13426</xdr:rowOff>
    </xdr:from>
    <xdr:to>
      <xdr:col>81</xdr:col>
      <xdr:colOff>101600</xdr:colOff>
      <xdr:row>81</xdr:row>
      <xdr:rowOff>115026</xdr:rowOff>
    </xdr:to>
    <xdr:sp macro="" textlink="">
      <xdr:nvSpPr>
        <xdr:cNvPr id="561" name="楕円 560"/>
        <xdr:cNvSpPr/>
      </xdr:nvSpPr>
      <xdr:spPr>
        <a:xfrm>
          <a:off x="15430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64226</xdr:rowOff>
    </xdr:from>
    <xdr:to>
      <xdr:col>85</xdr:col>
      <xdr:colOff>127000</xdr:colOff>
      <xdr:row>82</xdr:row>
      <xdr:rowOff>154032</xdr:rowOff>
    </xdr:to>
    <xdr:cxnSp macro="">
      <xdr:nvCxnSpPr>
        <xdr:cNvPr id="562" name="直線コネクタ 561"/>
        <xdr:cNvCxnSpPr/>
      </xdr:nvCxnSpPr>
      <xdr:spPr>
        <a:xfrm>
          <a:off x="15481300" y="13951676"/>
          <a:ext cx="8382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121194</xdr:rowOff>
    </xdr:from>
    <xdr:to>
      <xdr:col>76</xdr:col>
      <xdr:colOff>165100</xdr:colOff>
      <xdr:row>83</xdr:row>
      <xdr:rowOff>51344</xdr:rowOff>
    </xdr:to>
    <xdr:sp macro="" textlink="">
      <xdr:nvSpPr>
        <xdr:cNvPr id="563" name="楕円 562"/>
        <xdr:cNvSpPr/>
      </xdr:nvSpPr>
      <xdr:spPr>
        <a:xfrm>
          <a:off x="14541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64226</xdr:rowOff>
    </xdr:from>
    <xdr:to>
      <xdr:col>81</xdr:col>
      <xdr:colOff>50800</xdr:colOff>
      <xdr:row>83</xdr:row>
      <xdr:rowOff>544</xdr:rowOff>
    </xdr:to>
    <xdr:cxnSp macro="">
      <xdr:nvCxnSpPr>
        <xdr:cNvPr id="564" name="直線コネクタ 563"/>
        <xdr:cNvCxnSpPr/>
      </xdr:nvCxnSpPr>
      <xdr:spPr>
        <a:xfrm flipV="1">
          <a:off x="14592300" y="13951676"/>
          <a:ext cx="8890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565"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66"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106153</xdr:rowOff>
    </xdr:from>
    <xdr:ext cx="405111" cy="259045"/>
    <xdr:sp macro="" textlink="">
      <xdr:nvSpPr>
        <xdr:cNvPr id="567" name="n_1main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42471</xdr:rowOff>
    </xdr:from>
    <xdr:ext cx="405111" cy="259045"/>
    <xdr:sp macro="" textlink="">
      <xdr:nvSpPr>
        <xdr:cNvPr id="568" name="n_2mainValue【消防施設】&#10;有形固定資産減価償却率"/>
        <xdr:cNvSpPr txBox="1"/>
      </xdr:nvSpPr>
      <xdr:spPr>
        <a:xfrm>
          <a:off x="14389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7"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00" name="フローチャート: 判断 599"/>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147320</xdr:rowOff>
    </xdr:from>
    <xdr:to>
      <xdr:col>116</xdr:col>
      <xdr:colOff>114300</xdr:colOff>
      <xdr:row>80</xdr:row>
      <xdr:rowOff>77470</xdr:rowOff>
    </xdr:to>
    <xdr:sp macro="" textlink="">
      <xdr:nvSpPr>
        <xdr:cNvPr id="606" name="楕円 605"/>
        <xdr:cNvSpPr/>
      </xdr:nvSpPr>
      <xdr:spPr>
        <a:xfrm>
          <a:off x="22110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170197</xdr:rowOff>
    </xdr:from>
    <xdr:ext cx="469744" cy="259045"/>
    <xdr:sp macro="" textlink="">
      <xdr:nvSpPr>
        <xdr:cNvPr id="607" name="【消防施設】&#10;一人当たり面積該当値テキスト"/>
        <xdr:cNvSpPr txBox="1"/>
      </xdr:nvSpPr>
      <xdr:spPr>
        <a:xfrm>
          <a:off x="22199600"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170180</xdr:rowOff>
    </xdr:from>
    <xdr:to>
      <xdr:col>112</xdr:col>
      <xdr:colOff>38100</xdr:colOff>
      <xdr:row>80</xdr:row>
      <xdr:rowOff>100330</xdr:rowOff>
    </xdr:to>
    <xdr:sp macro="" textlink="">
      <xdr:nvSpPr>
        <xdr:cNvPr id="608" name="楕円 607"/>
        <xdr:cNvSpPr/>
      </xdr:nvSpPr>
      <xdr:spPr>
        <a:xfrm>
          <a:off x="21272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26670</xdr:rowOff>
    </xdr:from>
    <xdr:to>
      <xdr:col>116</xdr:col>
      <xdr:colOff>63500</xdr:colOff>
      <xdr:row>80</xdr:row>
      <xdr:rowOff>49530</xdr:rowOff>
    </xdr:to>
    <xdr:cxnSp macro="">
      <xdr:nvCxnSpPr>
        <xdr:cNvPr id="609" name="直線コネクタ 608"/>
        <xdr:cNvCxnSpPr/>
      </xdr:nvCxnSpPr>
      <xdr:spPr>
        <a:xfrm flipV="1">
          <a:off x="21323300" y="137426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21589</xdr:rowOff>
    </xdr:from>
    <xdr:to>
      <xdr:col>107</xdr:col>
      <xdr:colOff>101600</xdr:colOff>
      <xdr:row>80</xdr:row>
      <xdr:rowOff>123189</xdr:rowOff>
    </xdr:to>
    <xdr:sp macro="" textlink="">
      <xdr:nvSpPr>
        <xdr:cNvPr id="610" name="楕円 609"/>
        <xdr:cNvSpPr/>
      </xdr:nvSpPr>
      <xdr:spPr>
        <a:xfrm>
          <a:off x="20383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49530</xdr:rowOff>
    </xdr:from>
    <xdr:to>
      <xdr:col>111</xdr:col>
      <xdr:colOff>177800</xdr:colOff>
      <xdr:row>80</xdr:row>
      <xdr:rowOff>72389</xdr:rowOff>
    </xdr:to>
    <xdr:cxnSp macro="">
      <xdr:nvCxnSpPr>
        <xdr:cNvPr id="611" name="直線コネクタ 610"/>
        <xdr:cNvCxnSpPr/>
      </xdr:nvCxnSpPr>
      <xdr:spPr>
        <a:xfrm flipV="1">
          <a:off x="20434300" y="13765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12"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102888</xdr:rowOff>
    </xdr:from>
    <xdr:ext cx="469744" cy="259045"/>
    <xdr:sp macro="" textlink="">
      <xdr:nvSpPr>
        <xdr:cNvPr id="613" name="n_2aveValue【消防施設】&#10;一人当たり面積"/>
        <xdr:cNvSpPr txBox="1"/>
      </xdr:nvSpPr>
      <xdr:spPr>
        <a:xfrm>
          <a:off x="20199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116857</xdr:rowOff>
    </xdr:from>
    <xdr:ext cx="469744" cy="259045"/>
    <xdr:sp macro="" textlink="">
      <xdr:nvSpPr>
        <xdr:cNvPr id="614" name="n_1mainValue【消防施設】&#10;一人当たり面積"/>
        <xdr:cNvSpPr txBox="1"/>
      </xdr:nvSpPr>
      <xdr:spPr>
        <a:xfrm>
          <a:off x="21075727" y="134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139716</xdr:rowOff>
    </xdr:from>
    <xdr:ext cx="469744" cy="259045"/>
    <xdr:sp macro="" textlink="">
      <xdr:nvSpPr>
        <xdr:cNvPr id="615" name="n_2mainValue【消防施設】&#10;一人当たり面積"/>
        <xdr:cNvSpPr txBox="1"/>
      </xdr:nvSpPr>
      <xdr:spPr>
        <a:xfrm>
          <a:off x="20199427" y="1351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7" name="テキスト ボックス 6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7" name="テキスト ボックス 6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41" name="直線コネクタ 640"/>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42"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43" name="直線コネクタ 642"/>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5" name="直線コネクタ 64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6"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7" name="フローチャート: 判断 646"/>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8" name="フローチャート: 判断 647"/>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49" name="フローチャート: 判断 648"/>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55" name="楕円 654"/>
        <xdr:cNvSpPr/>
      </xdr:nvSpPr>
      <xdr:spPr>
        <a:xfrm>
          <a:off x="162687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80934</xdr:rowOff>
    </xdr:from>
    <xdr:ext cx="405111" cy="259045"/>
    <xdr:sp macro="" textlink="">
      <xdr:nvSpPr>
        <xdr:cNvPr id="656" name="【庁舎】&#10;有形固定資産減価償却率該当値テキスト"/>
        <xdr:cNvSpPr txBox="1"/>
      </xdr:nvSpPr>
      <xdr:spPr>
        <a:xfrm>
          <a:off x="16357600" y="1756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108676</xdr:rowOff>
    </xdr:from>
    <xdr:to>
      <xdr:col>81</xdr:col>
      <xdr:colOff>101600</xdr:colOff>
      <xdr:row>102</xdr:row>
      <xdr:rowOff>38826</xdr:rowOff>
    </xdr:to>
    <xdr:sp macro="" textlink="">
      <xdr:nvSpPr>
        <xdr:cNvPr id="657" name="楕円 656"/>
        <xdr:cNvSpPr/>
      </xdr:nvSpPr>
      <xdr:spPr>
        <a:xfrm>
          <a:off x="15430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159476</xdr:rowOff>
    </xdr:from>
    <xdr:to>
      <xdr:col>85</xdr:col>
      <xdr:colOff>127000</xdr:colOff>
      <xdr:row>103</xdr:row>
      <xdr:rowOff>108857</xdr:rowOff>
    </xdr:to>
    <xdr:cxnSp macro="">
      <xdr:nvCxnSpPr>
        <xdr:cNvPr id="658" name="直線コネクタ 657"/>
        <xdr:cNvCxnSpPr/>
      </xdr:nvCxnSpPr>
      <xdr:spPr>
        <a:xfrm>
          <a:off x="15481300" y="17475926"/>
          <a:ext cx="838200" cy="2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49893</xdr:rowOff>
    </xdr:from>
    <xdr:to>
      <xdr:col>76</xdr:col>
      <xdr:colOff>165100</xdr:colOff>
      <xdr:row>102</xdr:row>
      <xdr:rowOff>151493</xdr:rowOff>
    </xdr:to>
    <xdr:sp macro="" textlink="">
      <xdr:nvSpPr>
        <xdr:cNvPr id="659" name="楕円 658"/>
        <xdr:cNvSpPr/>
      </xdr:nvSpPr>
      <xdr:spPr>
        <a:xfrm>
          <a:off x="14541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159476</xdr:rowOff>
    </xdr:from>
    <xdr:to>
      <xdr:col>81</xdr:col>
      <xdr:colOff>50800</xdr:colOff>
      <xdr:row>102</xdr:row>
      <xdr:rowOff>100693</xdr:rowOff>
    </xdr:to>
    <xdr:cxnSp macro="">
      <xdr:nvCxnSpPr>
        <xdr:cNvPr id="660" name="直線コネクタ 659"/>
        <xdr:cNvCxnSpPr/>
      </xdr:nvCxnSpPr>
      <xdr:spPr>
        <a:xfrm flipV="1">
          <a:off x="14592300" y="1747592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61"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62"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55353</xdr:rowOff>
    </xdr:from>
    <xdr:ext cx="405111" cy="259045"/>
    <xdr:sp macro="" textlink="">
      <xdr:nvSpPr>
        <xdr:cNvPr id="663" name="n_1mainValue【庁舎】&#10;有形固定資産減価償却率"/>
        <xdr:cNvSpPr txBox="1"/>
      </xdr:nvSpPr>
      <xdr:spPr>
        <a:xfrm>
          <a:off x="1526604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168020</xdr:rowOff>
    </xdr:from>
    <xdr:ext cx="405111" cy="259045"/>
    <xdr:sp macro="" textlink="">
      <xdr:nvSpPr>
        <xdr:cNvPr id="664" name="n_2mainValue【庁舎】&#10;有形固定資産減価償却率"/>
        <xdr:cNvSpPr txBox="1"/>
      </xdr:nvSpPr>
      <xdr:spPr>
        <a:xfrm>
          <a:off x="143897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88" name="直線コネクタ 687"/>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89"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90" name="直線コネクタ 689"/>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91"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92" name="直線コネクタ 691"/>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93"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94" name="フローチャート: 判断 693"/>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95" name="フローチャート: 判断 694"/>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96" name="フローチャート: 判断 695"/>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02" name="楕円 701"/>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96538</xdr:rowOff>
    </xdr:from>
    <xdr:ext cx="469744" cy="259045"/>
    <xdr:sp macro="" textlink="">
      <xdr:nvSpPr>
        <xdr:cNvPr id="703" name="【庁舎】&#10;一人当たり面積該当値テキスト"/>
        <xdr:cNvSpPr txBox="1"/>
      </xdr:nvSpPr>
      <xdr:spPr>
        <a:xfrm>
          <a:off x="22199600" y="1827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17780</xdr:rowOff>
    </xdr:from>
    <xdr:to>
      <xdr:col>112</xdr:col>
      <xdr:colOff>38100</xdr:colOff>
      <xdr:row>107</xdr:row>
      <xdr:rowOff>119380</xdr:rowOff>
    </xdr:to>
    <xdr:sp macro="" textlink="">
      <xdr:nvSpPr>
        <xdr:cNvPr id="704" name="楕円 703"/>
        <xdr:cNvSpPr/>
      </xdr:nvSpPr>
      <xdr:spPr>
        <a:xfrm>
          <a:off x="21272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68580</xdr:rowOff>
    </xdr:to>
    <xdr:cxnSp macro="">
      <xdr:nvCxnSpPr>
        <xdr:cNvPr id="705" name="直線コネクタ 704"/>
        <xdr:cNvCxnSpPr/>
      </xdr:nvCxnSpPr>
      <xdr:spPr>
        <a:xfrm flipV="1">
          <a:off x="21323300" y="184061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06" name="楕円 705"/>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68580</xdr:rowOff>
    </xdr:from>
    <xdr:to>
      <xdr:col>111</xdr:col>
      <xdr:colOff>177800</xdr:colOff>
      <xdr:row>107</xdr:row>
      <xdr:rowOff>72389</xdr:rowOff>
    </xdr:to>
    <xdr:cxnSp macro="">
      <xdr:nvCxnSpPr>
        <xdr:cNvPr id="707" name="直線コネクタ 706"/>
        <xdr:cNvCxnSpPr/>
      </xdr:nvCxnSpPr>
      <xdr:spPr>
        <a:xfrm flipV="1">
          <a:off x="20434300" y="1841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08"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09"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110507</xdr:rowOff>
    </xdr:from>
    <xdr:ext cx="469744" cy="259045"/>
    <xdr:sp macro="" textlink="">
      <xdr:nvSpPr>
        <xdr:cNvPr id="710" name="n_1mainValue【庁舎】&#10;一人当たり面積"/>
        <xdr:cNvSpPr txBox="1"/>
      </xdr:nvSpPr>
      <xdr:spPr>
        <a:xfrm>
          <a:off x="21075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11" name="n_2main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体育館・プールや市民文化会館、庁舎の事業用資産については、類似団体内平均値より高くなっている。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平成２８年度において特に高かった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体育館・プール、市民文化会館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それぞれ市民体育館やテニスコート、野球場の改修を行ったほか、旧公民館の解体工事を行うなど、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の抑制に努めた結果、類似団体平均値に近づけることができたが、依然として高い値を示していることから、計画的な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を引き続き検討していく必要がある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また、保健センターや消防施設の有形固定資産減価償却率が類似団体内平均値より低くなっているが、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旧格納庫を解体したことや高規格救急車の導入、保健センターについては浄化槽の更新をはじめとした諸設備の更新などを理由とし、平成２９年度から減少傾向にある。特に消防施設については今後庁舎の建て替えも予定していることから、有形固定資産減価償却率についてはさらに低下していくことが見込まれるが、その他の施設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耐用年数等を考慮し、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に努めていく必要がある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19,239
19,001
107.34
11,644,683
11,426,573
212,274
6,353,247
12,291,191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9"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1" name="テキスト ボックス 90"/>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37465</xdr:rowOff>
    </xdr:from>
    <xdr:to>
      <xdr:col>23</xdr:col>
      <xdr:colOff>133350</xdr:colOff>
      <xdr:row>60</xdr:row>
      <xdr:rowOff>89746</xdr:rowOff>
    </xdr:to>
    <xdr:cxnSp macro="">
      <xdr:nvCxnSpPr>
        <xdr:cNvPr id="132" name="直線コネクタ 131"/>
        <xdr:cNvCxnSpPr/>
      </xdr:nvCxnSpPr>
      <xdr:spPr>
        <a:xfrm>
          <a:off x="4114800" y="10324465"/>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60</xdr:row>
      <xdr:rowOff>37465</xdr:rowOff>
    </xdr:to>
    <xdr:cxnSp macro="">
      <xdr:nvCxnSpPr>
        <xdr:cNvPr id="135" name="直線コネクタ 134"/>
        <xdr:cNvCxnSpPr/>
      </xdr:nvCxnSpPr>
      <xdr:spPr>
        <a:xfrm>
          <a:off x="3225800" y="1021588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60</xdr:row>
      <xdr:rowOff>45508</xdr:rowOff>
    </xdr:to>
    <xdr:cxnSp macro="">
      <xdr:nvCxnSpPr>
        <xdr:cNvPr id="138" name="直線コネクタ 137"/>
        <xdr:cNvCxnSpPr/>
      </xdr:nvCxnSpPr>
      <xdr:spPr>
        <a:xfrm flipV="1">
          <a:off x="2336800" y="1021588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132504</xdr:rowOff>
    </xdr:from>
    <xdr:to>
      <xdr:col>11</xdr:col>
      <xdr:colOff>31750</xdr:colOff>
      <xdr:row>60</xdr:row>
      <xdr:rowOff>45508</xdr:rowOff>
    </xdr:to>
    <xdr:cxnSp macro="">
      <xdr:nvCxnSpPr>
        <xdr:cNvPr id="141" name="直線コネクタ 140"/>
        <xdr:cNvCxnSpPr/>
      </xdr:nvCxnSpPr>
      <xdr:spPr>
        <a:xfrm>
          <a:off x="1447800" y="10248054"/>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38946</xdr:rowOff>
    </xdr:from>
    <xdr:to>
      <xdr:col>23</xdr:col>
      <xdr:colOff>184150</xdr:colOff>
      <xdr:row>60</xdr:row>
      <xdr:rowOff>140546</xdr:rowOff>
    </xdr:to>
    <xdr:sp macro="" textlink="">
      <xdr:nvSpPr>
        <xdr:cNvPr id="151" name="楕円 150"/>
        <xdr:cNvSpPr/>
      </xdr:nvSpPr>
      <xdr:spPr>
        <a:xfrm>
          <a:off x="4902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55473</xdr:rowOff>
    </xdr:from>
    <xdr:ext cx="762000" cy="259045"/>
    <xdr:sp macro="" textlink="">
      <xdr:nvSpPr>
        <xdr:cNvPr id="152" name="財政構造の弾力性該当値テキスト"/>
        <xdr:cNvSpPr txBox="1"/>
      </xdr:nvSpPr>
      <xdr:spPr>
        <a:xfrm>
          <a:off x="5041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158115</xdr:rowOff>
    </xdr:from>
    <xdr:to>
      <xdr:col>19</xdr:col>
      <xdr:colOff>184150</xdr:colOff>
      <xdr:row>60</xdr:row>
      <xdr:rowOff>88265</xdr:rowOff>
    </xdr:to>
    <xdr:sp macro="" textlink="">
      <xdr:nvSpPr>
        <xdr:cNvPr id="153" name="楕円 152"/>
        <xdr:cNvSpPr/>
      </xdr:nvSpPr>
      <xdr:spPr>
        <a:xfrm>
          <a:off x="4064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98442</xdr:rowOff>
    </xdr:from>
    <xdr:ext cx="736600" cy="259045"/>
    <xdr:sp macro="" textlink="">
      <xdr:nvSpPr>
        <xdr:cNvPr id="154" name="テキスト ボックス 153"/>
        <xdr:cNvSpPr txBox="1"/>
      </xdr:nvSpPr>
      <xdr:spPr>
        <a:xfrm>
          <a:off x="3733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5" name="楕円 154"/>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6" name="テキスト ボックス 155"/>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166158</xdr:rowOff>
    </xdr:from>
    <xdr:to>
      <xdr:col>11</xdr:col>
      <xdr:colOff>82550</xdr:colOff>
      <xdr:row>60</xdr:row>
      <xdr:rowOff>96308</xdr:rowOff>
    </xdr:to>
    <xdr:sp macro="" textlink="">
      <xdr:nvSpPr>
        <xdr:cNvPr id="157" name="楕円 156"/>
        <xdr:cNvSpPr/>
      </xdr:nvSpPr>
      <xdr:spPr>
        <a:xfrm>
          <a:off x="2286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106485</xdr:rowOff>
    </xdr:from>
    <xdr:ext cx="762000" cy="259045"/>
    <xdr:sp macro="" textlink="">
      <xdr:nvSpPr>
        <xdr:cNvPr id="158" name="テキスト ボックス 157"/>
        <xdr:cNvSpPr txBox="1"/>
      </xdr:nvSpPr>
      <xdr:spPr>
        <a:xfrm>
          <a:off x="1955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81704</xdr:rowOff>
    </xdr:from>
    <xdr:to>
      <xdr:col>7</xdr:col>
      <xdr:colOff>31750</xdr:colOff>
      <xdr:row>60</xdr:row>
      <xdr:rowOff>11854</xdr:rowOff>
    </xdr:to>
    <xdr:sp macro="" textlink="">
      <xdr:nvSpPr>
        <xdr:cNvPr id="159" name="楕円 158"/>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22031</xdr:rowOff>
    </xdr:from>
    <xdr:ext cx="762000" cy="259045"/>
    <xdr:sp macro="" textlink="">
      <xdr:nvSpPr>
        <xdr:cNvPr id="160" name="テキスト ボックス 159"/>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22259</xdr:rowOff>
    </xdr:from>
    <xdr:to>
      <xdr:col>23</xdr:col>
      <xdr:colOff>133350</xdr:colOff>
      <xdr:row>85</xdr:row>
      <xdr:rowOff>67238</xdr:rowOff>
    </xdr:to>
    <xdr:cxnSp macro="">
      <xdr:nvCxnSpPr>
        <xdr:cNvPr id="195" name="直線コネクタ 194"/>
        <xdr:cNvCxnSpPr/>
      </xdr:nvCxnSpPr>
      <xdr:spPr>
        <a:xfrm>
          <a:off x="4114800" y="14595509"/>
          <a:ext cx="8382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22259</xdr:rowOff>
    </xdr:from>
    <xdr:to>
      <xdr:col>19</xdr:col>
      <xdr:colOff>133350</xdr:colOff>
      <xdr:row>85</xdr:row>
      <xdr:rowOff>62677</xdr:rowOff>
    </xdr:to>
    <xdr:cxnSp macro="">
      <xdr:nvCxnSpPr>
        <xdr:cNvPr id="198" name="直線コネクタ 197"/>
        <xdr:cNvCxnSpPr/>
      </xdr:nvCxnSpPr>
      <xdr:spPr>
        <a:xfrm flipV="1">
          <a:off x="3225800" y="14595509"/>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134020</xdr:rowOff>
    </xdr:from>
    <xdr:to>
      <xdr:col>15</xdr:col>
      <xdr:colOff>82550</xdr:colOff>
      <xdr:row>85</xdr:row>
      <xdr:rowOff>62677</xdr:rowOff>
    </xdr:to>
    <xdr:cxnSp macro="">
      <xdr:nvCxnSpPr>
        <xdr:cNvPr id="201" name="直線コネクタ 200"/>
        <xdr:cNvCxnSpPr/>
      </xdr:nvCxnSpPr>
      <xdr:spPr>
        <a:xfrm>
          <a:off x="2336800" y="14535820"/>
          <a:ext cx="889000" cy="10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93723</xdr:rowOff>
    </xdr:from>
    <xdr:to>
      <xdr:col>11</xdr:col>
      <xdr:colOff>31750</xdr:colOff>
      <xdr:row>84</xdr:row>
      <xdr:rowOff>134020</xdr:rowOff>
    </xdr:to>
    <xdr:cxnSp macro="">
      <xdr:nvCxnSpPr>
        <xdr:cNvPr id="204" name="直線コネクタ 203"/>
        <xdr:cNvCxnSpPr/>
      </xdr:nvCxnSpPr>
      <xdr:spPr>
        <a:xfrm>
          <a:off x="1447800" y="14495523"/>
          <a:ext cx="8890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16438</xdr:rowOff>
    </xdr:from>
    <xdr:to>
      <xdr:col>23</xdr:col>
      <xdr:colOff>184150</xdr:colOff>
      <xdr:row>85</xdr:row>
      <xdr:rowOff>118038</xdr:rowOff>
    </xdr:to>
    <xdr:sp macro="" textlink="">
      <xdr:nvSpPr>
        <xdr:cNvPr id="214" name="楕円 213"/>
        <xdr:cNvSpPr/>
      </xdr:nvSpPr>
      <xdr:spPr>
        <a:xfrm>
          <a:off x="4902200" y="145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159965</xdr:rowOff>
    </xdr:from>
    <xdr:ext cx="762000" cy="259045"/>
    <xdr:sp macro="" textlink="">
      <xdr:nvSpPr>
        <xdr:cNvPr id="215" name="人件費・物件費等の状況該当値テキスト"/>
        <xdr:cNvSpPr txBox="1"/>
      </xdr:nvSpPr>
      <xdr:spPr>
        <a:xfrm>
          <a:off x="5041900" y="145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142909</xdr:rowOff>
    </xdr:from>
    <xdr:to>
      <xdr:col>19</xdr:col>
      <xdr:colOff>184150</xdr:colOff>
      <xdr:row>85</xdr:row>
      <xdr:rowOff>73059</xdr:rowOff>
    </xdr:to>
    <xdr:sp macro="" textlink="">
      <xdr:nvSpPr>
        <xdr:cNvPr id="216" name="楕円 215"/>
        <xdr:cNvSpPr/>
      </xdr:nvSpPr>
      <xdr:spPr>
        <a:xfrm>
          <a:off x="4064000" y="145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57836</xdr:rowOff>
    </xdr:from>
    <xdr:ext cx="736600" cy="259045"/>
    <xdr:sp macro="" textlink="">
      <xdr:nvSpPr>
        <xdr:cNvPr id="217" name="テキスト ボックス 216"/>
        <xdr:cNvSpPr txBox="1"/>
      </xdr:nvSpPr>
      <xdr:spPr>
        <a:xfrm>
          <a:off x="3733800" y="14631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11877</xdr:rowOff>
    </xdr:from>
    <xdr:to>
      <xdr:col>15</xdr:col>
      <xdr:colOff>133350</xdr:colOff>
      <xdr:row>85</xdr:row>
      <xdr:rowOff>113477</xdr:rowOff>
    </xdr:to>
    <xdr:sp macro="" textlink="">
      <xdr:nvSpPr>
        <xdr:cNvPr id="218" name="楕円 217"/>
        <xdr:cNvSpPr/>
      </xdr:nvSpPr>
      <xdr:spPr>
        <a:xfrm>
          <a:off x="3175000" y="145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98254</xdr:rowOff>
    </xdr:from>
    <xdr:ext cx="762000" cy="259045"/>
    <xdr:sp macro="" textlink="">
      <xdr:nvSpPr>
        <xdr:cNvPr id="219" name="テキスト ボックス 218"/>
        <xdr:cNvSpPr txBox="1"/>
      </xdr:nvSpPr>
      <xdr:spPr>
        <a:xfrm>
          <a:off x="2844800" y="1467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83220</xdr:rowOff>
    </xdr:from>
    <xdr:to>
      <xdr:col>11</xdr:col>
      <xdr:colOff>82550</xdr:colOff>
      <xdr:row>85</xdr:row>
      <xdr:rowOff>13370</xdr:rowOff>
    </xdr:to>
    <xdr:sp macro="" textlink="">
      <xdr:nvSpPr>
        <xdr:cNvPr id="220" name="楕円 219"/>
        <xdr:cNvSpPr/>
      </xdr:nvSpPr>
      <xdr:spPr>
        <a:xfrm>
          <a:off x="2286000" y="144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169597</xdr:rowOff>
    </xdr:from>
    <xdr:ext cx="762000" cy="259045"/>
    <xdr:sp macro="" textlink="">
      <xdr:nvSpPr>
        <xdr:cNvPr id="221" name="テキスト ボックス 220"/>
        <xdr:cNvSpPr txBox="1"/>
      </xdr:nvSpPr>
      <xdr:spPr>
        <a:xfrm>
          <a:off x="1955800" y="145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42923</xdr:rowOff>
    </xdr:from>
    <xdr:to>
      <xdr:col>7</xdr:col>
      <xdr:colOff>31750</xdr:colOff>
      <xdr:row>84</xdr:row>
      <xdr:rowOff>144523</xdr:rowOff>
    </xdr:to>
    <xdr:sp macro="" textlink="">
      <xdr:nvSpPr>
        <xdr:cNvPr id="222" name="楕円 221"/>
        <xdr:cNvSpPr/>
      </xdr:nvSpPr>
      <xdr:spPr>
        <a:xfrm>
          <a:off x="1397000" y="144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129300</xdr:rowOff>
    </xdr:from>
    <xdr:ext cx="762000" cy="259045"/>
    <xdr:sp macro="" textlink="">
      <xdr:nvSpPr>
        <xdr:cNvPr id="223" name="テキスト ボックス 222"/>
        <xdr:cNvSpPr txBox="1"/>
      </xdr:nvSpPr>
      <xdr:spPr>
        <a:xfrm>
          <a:off x="1066800" y="1453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144357</xdr:rowOff>
    </xdr:from>
    <xdr:to>
      <xdr:col>81</xdr:col>
      <xdr:colOff>44450</xdr:colOff>
      <xdr:row>85</xdr:row>
      <xdr:rowOff>144357</xdr:rowOff>
    </xdr:to>
    <xdr:cxnSp macro="">
      <xdr:nvCxnSpPr>
        <xdr:cNvPr id="257" name="直線コネクタ 256"/>
        <xdr:cNvCxnSpPr/>
      </xdr:nvCxnSpPr>
      <xdr:spPr>
        <a:xfrm>
          <a:off x="16179800" y="14717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144357</xdr:rowOff>
    </xdr:from>
    <xdr:to>
      <xdr:col>77</xdr:col>
      <xdr:colOff>44450</xdr:colOff>
      <xdr:row>86</xdr:row>
      <xdr:rowOff>13123</xdr:rowOff>
    </xdr:to>
    <xdr:cxnSp macro="">
      <xdr:nvCxnSpPr>
        <xdr:cNvPr id="260" name="直線コネクタ 259"/>
        <xdr:cNvCxnSpPr/>
      </xdr:nvCxnSpPr>
      <xdr:spPr>
        <a:xfrm flipV="1">
          <a:off x="15290800" y="147176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86</xdr:row>
      <xdr:rowOff>21166</xdr:rowOff>
    </xdr:to>
    <xdr:cxnSp macro="">
      <xdr:nvCxnSpPr>
        <xdr:cNvPr id="263" name="直線コネクタ 262"/>
        <xdr:cNvCxnSpPr/>
      </xdr:nvCxnSpPr>
      <xdr:spPr>
        <a:xfrm flipV="1">
          <a:off x="14401800" y="1475782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144357</xdr:rowOff>
    </xdr:from>
    <xdr:to>
      <xdr:col>68</xdr:col>
      <xdr:colOff>152400</xdr:colOff>
      <xdr:row>86</xdr:row>
      <xdr:rowOff>21166</xdr:rowOff>
    </xdr:to>
    <xdr:cxnSp macro="">
      <xdr:nvCxnSpPr>
        <xdr:cNvPr id="266" name="直線コネクタ 265"/>
        <xdr:cNvCxnSpPr/>
      </xdr:nvCxnSpPr>
      <xdr:spPr>
        <a:xfrm>
          <a:off x="13512800" y="1471760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76" name="楕円 275"/>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110084</xdr:rowOff>
    </xdr:from>
    <xdr:ext cx="762000" cy="259045"/>
    <xdr:sp macro="" textlink="">
      <xdr:nvSpPr>
        <xdr:cNvPr id="277"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93557</xdr:rowOff>
    </xdr:from>
    <xdr:to>
      <xdr:col>77</xdr:col>
      <xdr:colOff>95250</xdr:colOff>
      <xdr:row>86</xdr:row>
      <xdr:rowOff>23707</xdr:rowOff>
    </xdr:to>
    <xdr:sp macro="" textlink="">
      <xdr:nvSpPr>
        <xdr:cNvPr id="278" name="楕円 277"/>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33884</xdr:rowOff>
    </xdr:from>
    <xdr:ext cx="736600" cy="259045"/>
    <xdr:sp macro="" textlink="">
      <xdr:nvSpPr>
        <xdr:cNvPr id="279" name="テキスト ボックス 278"/>
        <xdr:cNvSpPr txBox="1"/>
      </xdr:nvSpPr>
      <xdr:spPr>
        <a:xfrm>
          <a:off x="15798800" y="1443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133773</xdr:rowOff>
    </xdr:from>
    <xdr:to>
      <xdr:col>73</xdr:col>
      <xdr:colOff>44450</xdr:colOff>
      <xdr:row>86</xdr:row>
      <xdr:rowOff>63923</xdr:rowOff>
    </xdr:to>
    <xdr:sp macro="" textlink="">
      <xdr:nvSpPr>
        <xdr:cNvPr id="280" name="楕円 279"/>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74100</xdr:rowOff>
    </xdr:from>
    <xdr:ext cx="762000" cy="259045"/>
    <xdr:sp macro="" textlink="">
      <xdr:nvSpPr>
        <xdr:cNvPr id="281" name="テキスト ボックス 280"/>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93557</xdr:rowOff>
    </xdr:from>
    <xdr:to>
      <xdr:col>64</xdr:col>
      <xdr:colOff>152400</xdr:colOff>
      <xdr:row>86</xdr:row>
      <xdr:rowOff>23707</xdr:rowOff>
    </xdr:to>
    <xdr:sp macro="" textlink="">
      <xdr:nvSpPr>
        <xdr:cNvPr id="284" name="楕円 283"/>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33884</xdr:rowOff>
    </xdr:from>
    <xdr:ext cx="762000" cy="259045"/>
    <xdr:sp macro="" textlink="">
      <xdr:nvSpPr>
        <xdr:cNvPr id="285" name="テキスト ボックス 284"/>
        <xdr:cNvSpPr txBox="1"/>
      </xdr:nvSpPr>
      <xdr:spPr>
        <a:xfrm>
          <a:off x="13131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136797</xdr:rowOff>
    </xdr:from>
    <xdr:to>
      <xdr:col>81</xdr:col>
      <xdr:colOff>44450</xdr:colOff>
      <xdr:row>66</xdr:row>
      <xdr:rowOff>4414</xdr:rowOff>
    </xdr:to>
    <xdr:cxnSp macro="">
      <xdr:nvCxnSpPr>
        <xdr:cNvPr id="322" name="直線コネクタ 321"/>
        <xdr:cNvCxnSpPr/>
      </xdr:nvCxnSpPr>
      <xdr:spPr>
        <a:xfrm>
          <a:off x="16179800" y="11281047"/>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136797</xdr:rowOff>
    </xdr:from>
    <xdr:to>
      <xdr:col>77</xdr:col>
      <xdr:colOff>44450</xdr:colOff>
      <xdr:row>65</xdr:row>
      <xdr:rowOff>150585</xdr:rowOff>
    </xdr:to>
    <xdr:cxnSp macro="">
      <xdr:nvCxnSpPr>
        <xdr:cNvPr id="325" name="直線コネクタ 324"/>
        <xdr:cNvCxnSpPr/>
      </xdr:nvCxnSpPr>
      <xdr:spPr>
        <a:xfrm flipV="1">
          <a:off x="15290800" y="112810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119562</xdr:rowOff>
    </xdr:from>
    <xdr:to>
      <xdr:col>72</xdr:col>
      <xdr:colOff>203200</xdr:colOff>
      <xdr:row>65</xdr:row>
      <xdr:rowOff>150585</xdr:rowOff>
    </xdr:to>
    <xdr:cxnSp macro="">
      <xdr:nvCxnSpPr>
        <xdr:cNvPr id="328" name="直線コネクタ 327"/>
        <xdr:cNvCxnSpPr/>
      </xdr:nvCxnSpPr>
      <xdr:spPr>
        <a:xfrm>
          <a:off x="14401800" y="112638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83941</xdr:rowOff>
    </xdr:from>
    <xdr:to>
      <xdr:col>68</xdr:col>
      <xdr:colOff>152400</xdr:colOff>
      <xdr:row>65</xdr:row>
      <xdr:rowOff>119562</xdr:rowOff>
    </xdr:to>
    <xdr:cxnSp macro="">
      <xdr:nvCxnSpPr>
        <xdr:cNvPr id="331" name="直線コネクタ 330"/>
        <xdr:cNvCxnSpPr/>
      </xdr:nvCxnSpPr>
      <xdr:spPr>
        <a:xfrm>
          <a:off x="13512800" y="11228191"/>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125064</xdr:rowOff>
    </xdr:from>
    <xdr:to>
      <xdr:col>81</xdr:col>
      <xdr:colOff>95250</xdr:colOff>
      <xdr:row>66</xdr:row>
      <xdr:rowOff>55214</xdr:rowOff>
    </xdr:to>
    <xdr:sp macro="" textlink="">
      <xdr:nvSpPr>
        <xdr:cNvPr id="341" name="楕円 340"/>
        <xdr:cNvSpPr/>
      </xdr:nvSpPr>
      <xdr:spPr>
        <a:xfrm>
          <a:off x="16967200" y="112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97141</xdr:rowOff>
    </xdr:from>
    <xdr:ext cx="762000" cy="259045"/>
    <xdr:sp macro="" textlink="">
      <xdr:nvSpPr>
        <xdr:cNvPr id="342" name="定員管理の状況該当値テキスト"/>
        <xdr:cNvSpPr txBox="1"/>
      </xdr:nvSpPr>
      <xdr:spPr>
        <a:xfrm>
          <a:off x="17106900" y="1124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85997</xdr:rowOff>
    </xdr:from>
    <xdr:to>
      <xdr:col>77</xdr:col>
      <xdr:colOff>95250</xdr:colOff>
      <xdr:row>66</xdr:row>
      <xdr:rowOff>16147</xdr:rowOff>
    </xdr:to>
    <xdr:sp macro="" textlink="">
      <xdr:nvSpPr>
        <xdr:cNvPr id="343" name="楕円 342"/>
        <xdr:cNvSpPr/>
      </xdr:nvSpPr>
      <xdr:spPr>
        <a:xfrm>
          <a:off x="16129000" y="112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924</xdr:rowOff>
    </xdr:from>
    <xdr:ext cx="736600" cy="259045"/>
    <xdr:sp macro="" textlink="">
      <xdr:nvSpPr>
        <xdr:cNvPr id="344" name="テキスト ボックス 343"/>
        <xdr:cNvSpPr txBox="1"/>
      </xdr:nvSpPr>
      <xdr:spPr>
        <a:xfrm>
          <a:off x="15798800" y="11316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99785</xdr:rowOff>
    </xdr:from>
    <xdr:to>
      <xdr:col>73</xdr:col>
      <xdr:colOff>44450</xdr:colOff>
      <xdr:row>66</xdr:row>
      <xdr:rowOff>29935</xdr:rowOff>
    </xdr:to>
    <xdr:sp macro="" textlink="">
      <xdr:nvSpPr>
        <xdr:cNvPr id="345" name="楕円 344"/>
        <xdr:cNvSpPr/>
      </xdr:nvSpPr>
      <xdr:spPr>
        <a:xfrm>
          <a:off x="15240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14712</xdr:rowOff>
    </xdr:from>
    <xdr:ext cx="762000" cy="259045"/>
    <xdr:sp macro="" textlink="">
      <xdr:nvSpPr>
        <xdr:cNvPr id="346" name="テキスト ボックス 345"/>
        <xdr:cNvSpPr txBox="1"/>
      </xdr:nvSpPr>
      <xdr:spPr>
        <a:xfrm>
          <a:off x="14909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68762</xdr:rowOff>
    </xdr:from>
    <xdr:to>
      <xdr:col>68</xdr:col>
      <xdr:colOff>203200</xdr:colOff>
      <xdr:row>65</xdr:row>
      <xdr:rowOff>170362</xdr:rowOff>
    </xdr:to>
    <xdr:sp macro="" textlink="">
      <xdr:nvSpPr>
        <xdr:cNvPr id="347" name="楕円 346"/>
        <xdr:cNvSpPr/>
      </xdr:nvSpPr>
      <xdr:spPr>
        <a:xfrm>
          <a:off x="14351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155139</xdr:rowOff>
    </xdr:from>
    <xdr:ext cx="762000" cy="259045"/>
    <xdr:sp macro="" textlink="">
      <xdr:nvSpPr>
        <xdr:cNvPr id="348" name="テキスト ボックス 347"/>
        <xdr:cNvSpPr txBox="1"/>
      </xdr:nvSpPr>
      <xdr:spPr>
        <a:xfrm>
          <a:off x="14020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33141</xdr:rowOff>
    </xdr:from>
    <xdr:to>
      <xdr:col>64</xdr:col>
      <xdr:colOff>152400</xdr:colOff>
      <xdr:row>65</xdr:row>
      <xdr:rowOff>134741</xdr:rowOff>
    </xdr:to>
    <xdr:sp macro="" textlink="">
      <xdr:nvSpPr>
        <xdr:cNvPr id="349" name="楕円 348"/>
        <xdr:cNvSpPr/>
      </xdr:nvSpPr>
      <xdr:spPr>
        <a:xfrm>
          <a:off x="13462000" y="111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119518</xdr:rowOff>
    </xdr:from>
    <xdr:ext cx="762000" cy="259045"/>
    <xdr:sp macro="" textlink="">
      <xdr:nvSpPr>
        <xdr:cNvPr id="350" name="テキスト ボックス 349"/>
        <xdr:cNvSpPr txBox="1"/>
      </xdr:nvSpPr>
      <xdr:spPr>
        <a:xfrm>
          <a:off x="13131800" y="112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163301</xdr:rowOff>
    </xdr:from>
    <xdr:to>
      <xdr:col>81</xdr:col>
      <xdr:colOff>44450</xdr:colOff>
      <xdr:row>37</xdr:row>
      <xdr:rowOff>3916</xdr:rowOff>
    </xdr:to>
    <xdr:cxnSp macro="">
      <xdr:nvCxnSpPr>
        <xdr:cNvPr id="384" name="直線コネクタ 383"/>
        <xdr:cNvCxnSpPr/>
      </xdr:nvCxnSpPr>
      <xdr:spPr>
        <a:xfrm>
          <a:off x="16179800" y="633550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160143</xdr:rowOff>
    </xdr:from>
    <xdr:ext cx="762000" cy="259045"/>
    <xdr:sp macro="" textlink="">
      <xdr:nvSpPr>
        <xdr:cNvPr id="385" name="公債費負担の状況平均値テキスト"/>
        <xdr:cNvSpPr txBox="1"/>
      </xdr:nvSpPr>
      <xdr:spPr>
        <a:xfrm>
          <a:off x="17106900" y="633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163301</xdr:rowOff>
    </xdr:from>
    <xdr:to>
      <xdr:col>77</xdr:col>
      <xdr:colOff>44450</xdr:colOff>
      <xdr:row>36</xdr:row>
      <xdr:rowOff>165312</xdr:rowOff>
    </xdr:to>
    <xdr:cxnSp macro="">
      <xdr:nvCxnSpPr>
        <xdr:cNvPr id="387" name="直線コネクタ 386"/>
        <xdr:cNvCxnSpPr/>
      </xdr:nvCxnSpPr>
      <xdr:spPr>
        <a:xfrm flipV="1">
          <a:off x="15290800" y="63355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165312</xdr:rowOff>
    </xdr:from>
    <xdr:to>
      <xdr:col>72</xdr:col>
      <xdr:colOff>203200</xdr:colOff>
      <xdr:row>37</xdr:row>
      <xdr:rowOff>3916</xdr:rowOff>
    </xdr:to>
    <xdr:cxnSp macro="">
      <xdr:nvCxnSpPr>
        <xdr:cNvPr id="390" name="直線コネクタ 389"/>
        <xdr:cNvCxnSpPr/>
      </xdr:nvCxnSpPr>
      <xdr:spPr>
        <a:xfrm flipV="1">
          <a:off x="14401800" y="633751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3916</xdr:rowOff>
    </xdr:from>
    <xdr:to>
      <xdr:col>68</xdr:col>
      <xdr:colOff>152400</xdr:colOff>
      <xdr:row>37</xdr:row>
      <xdr:rowOff>15981</xdr:rowOff>
    </xdr:to>
    <xdr:cxnSp macro="">
      <xdr:nvCxnSpPr>
        <xdr:cNvPr id="393" name="直線コネクタ 392"/>
        <xdr:cNvCxnSpPr/>
      </xdr:nvCxnSpPr>
      <xdr:spPr>
        <a:xfrm flipV="1">
          <a:off x="13512800" y="63475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124566</xdr:rowOff>
    </xdr:from>
    <xdr:to>
      <xdr:col>81</xdr:col>
      <xdr:colOff>95250</xdr:colOff>
      <xdr:row>37</xdr:row>
      <xdr:rowOff>54716</xdr:rowOff>
    </xdr:to>
    <xdr:sp macro="" textlink="">
      <xdr:nvSpPr>
        <xdr:cNvPr id="403" name="楕円 402"/>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45843</xdr:rowOff>
    </xdr:from>
    <xdr:ext cx="762000" cy="259045"/>
    <xdr:sp macro="" textlink="">
      <xdr:nvSpPr>
        <xdr:cNvPr id="404" name="公債費負担の状況該当値テキスト"/>
        <xdr:cNvSpPr txBox="1"/>
      </xdr:nvSpPr>
      <xdr:spPr>
        <a:xfrm>
          <a:off x="17106900" y="621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112501</xdr:rowOff>
    </xdr:from>
    <xdr:to>
      <xdr:col>77</xdr:col>
      <xdr:colOff>95250</xdr:colOff>
      <xdr:row>37</xdr:row>
      <xdr:rowOff>42651</xdr:rowOff>
    </xdr:to>
    <xdr:sp macro="" textlink="">
      <xdr:nvSpPr>
        <xdr:cNvPr id="405" name="楕円 404"/>
        <xdr:cNvSpPr/>
      </xdr:nvSpPr>
      <xdr:spPr>
        <a:xfrm>
          <a:off x="16129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406" name="テキスト ボックス 405"/>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114512</xdr:rowOff>
    </xdr:from>
    <xdr:to>
      <xdr:col>73</xdr:col>
      <xdr:colOff>44450</xdr:colOff>
      <xdr:row>37</xdr:row>
      <xdr:rowOff>44662</xdr:rowOff>
    </xdr:to>
    <xdr:sp macro="" textlink="">
      <xdr:nvSpPr>
        <xdr:cNvPr id="407" name="楕円 406"/>
        <xdr:cNvSpPr/>
      </xdr:nvSpPr>
      <xdr:spPr>
        <a:xfrm>
          <a:off x="15240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408" name="テキスト ボックス 407"/>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124566</xdr:rowOff>
    </xdr:from>
    <xdr:to>
      <xdr:col>68</xdr:col>
      <xdr:colOff>203200</xdr:colOff>
      <xdr:row>37</xdr:row>
      <xdr:rowOff>54716</xdr:rowOff>
    </xdr:to>
    <xdr:sp macro="" textlink="">
      <xdr:nvSpPr>
        <xdr:cNvPr id="409" name="楕円 408"/>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64893</xdr:rowOff>
    </xdr:from>
    <xdr:ext cx="762000" cy="259045"/>
    <xdr:sp macro="" textlink="">
      <xdr:nvSpPr>
        <xdr:cNvPr id="410" name="テキスト ボックス 409"/>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136631</xdr:rowOff>
    </xdr:from>
    <xdr:to>
      <xdr:col>64</xdr:col>
      <xdr:colOff>152400</xdr:colOff>
      <xdr:row>37</xdr:row>
      <xdr:rowOff>66781</xdr:rowOff>
    </xdr:to>
    <xdr:sp macro="" textlink="">
      <xdr:nvSpPr>
        <xdr:cNvPr id="411" name="楕円 410"/>
        <xdr:cNvSpPr/>
      </xdr:nvSpPr>
      <xdr:spPr>
        <a:xfrm>
          <a:off x="13462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76958</xdr:rowOff>
    </xdr:from>
    <xdr:ext cx="762000" cy="259045"/>
    <xdr:sp macro="" textlink="">
      <xdr:nvSpPr>
        <xdr:cNvPr id="412" name="テキスト ボックス 411"/>
        <xdr:cNvSpPr txBox="1"/>
      </xdr:nvSpPr>
      <xdr:spPr>
        <a:xfrm>
          <a:off x="13131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46571</xdr:rowOff>
    </xdr:from>
    <xdr:to>
      <xdr:col>81</xdr:col>
      <xdr:colOff>44450</xdr:colOff>
      <xdr:row>15</xdr:row>
      <xdr:rowOff>61532</xdr:rowOff>
    </xdr:to>
    <xdr:cxnSp macro="">
      <xdr:nvCxnSpPr>
        <xdr:cNvPr id="444" name="直線コネクタ 443"/>
        <xdr:cNvCxnSpPr/>
      </xdr:nvCxnSpPr>
      <xdr:spPr>
        <a:xfrm flipV="1">
          <a:off x="16179800" y="2618321"/>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61532</xdr:rowOff>
    </xdr:from>
    <xdr:to>
      <xdr:col>77</xdr:col>
      <xdr:colOff>44450</xdr:colOff>
      <xdr:row>15</xdr:row>
      <xdr:rowOff>74320</xdr:rowOff>
    </xdr:to>
    <xdr:cxnSp macro="">
      <xdr:nvCxnSpPr>
        <xdr:cNvPr id="447" name="直線コネクタ 446"/>
        <xdr:cNvCxnSpPr/>
      </xdr:nvCxnSpPr>
      <xdr:spPr>
        <a:xfrm flipV="1">
          <a:off x="15290800" y="2633282"/>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74320</xdr:rowOff>
    </xdr:from>
    <xdr:to>
      <xdr:col>72</xdr:col>
      <xdr:colOff>203200</xdr:colOff>
      <xdr:row>15</xdr:row>
      <xdr:rowOff>97003</xdr:rowOff>
    </xdr:to>
    <xdr:cxnSp macro="">
      <xdr:nvCxnSpPr>
        <xdr:cNvPr id="450" name="直線コネクタ 449"/>
        <xdr:cNvCxnSpPr/>
      </xdr:nvCxnSpPr>
      <xdr:spPr>
        <a:xfrm flipV="1">
          <a:off x="14401800" y="2646070"/>
          <a:ext cx="8890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97003</xdr:rowOff>
    </xdr:from>
    <xdr:to>
      <xdr:col>68</xdr:col>
      <xdr:colOff>152400</xdr:colOff>
      <xdr:row>15</xdr:row>
      <xdr:rowOff>108344</xdr:rowOff>
    </xdr:to>
    <xdr:cxnSp macro="">
      <xdr:nvCxnSpPr>
        <xdr:cNvPr id="453" name="直線コネクタ 452"/>
        <xdr:cNvCxnSpPr/>
      </xdr:nvCxnSpPr>
      <xdr:spPr>
        <a:xfrm flipV="1">
          <a:off x="13512800" y="2668753"/>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167221</xdr:rowOff>
    </xdr:from>
    <xdr:to>
      <xdr:col>81</xdr:col>
      <xdr:colOff>95250</xdr:colOff>
      <xdr:row>15</xdr:row>
      <xdr:rowOff>97371</xdr:rowOff>
    </xdr:to>
    <xdr:sp macro="" textlink="">
      <xdr:nvSpPr>
        <xdr:cNvPr id="463" name="楕円 462"/>
        <xdr:cNvSpPr/>
      </xdr:nvSpPr>
      <xdr:spPr>
        <a:xfrm>
          <a:off x="16967200" y="25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139298</xdr:rowOff>
    </xdr:from>
    <xdr:ext cx="762000" cy="259045"/>
    <xdr:sp macro="" textlink="">
      <xdr:nvSpPr>
        <xdr:cNvPr id="464" name="将来負担の状況該当値テキスト"/>
        <xdr:cNvSpPr txBox="1"/>
      </xdr:nvSpPr>
      <xdr:spPr>
        <a:xfrm>
          <a:off x="17106900" y="253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10732</xdr:rowOff>
    </xdr:from>
    <xdr:to>
      <xdr:col>77</xdr:col>
      <xdr:colOff>95250</xdr:colOff>
      <xdr:row>15</xdr:row>
      <xdr:rowOff>112332</xdr:rowOff>
    </xdr:to>
    <xdr:sp macro="" textlink="">
      <xdr:nvSpPr>
        <xdr:cNvPr id="465" name="楕円 464"/>
        <xdr:cNvSpPr/>
      </xdr:nvSpPr>
      <xdr:spPr>
        <a:xfrm>
          <a:off x="16129000" y="25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97109</xdr:rowOff>
    </xdr:from>
    <xdr:ext cx="736600" cy="259045"/>
    <xdr:sp macro="" textlink="">
      <xdr:nvSpPr>
        <xdr:cNvPr id="466" name="テキスト ボックス 465"/>
        <xdr:cNvSpPr txBox="1"/>
      </xdr:nvSpPr>
      <xdr:spPr>
        <a:xfrm>
          <a:off x="15798800" y="2668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67" name="楕円 466"/>
        <xdr:cNvSpPr/>
      </xdr:nvSpPr>
      <xdr:spPr>
        <a:xfrm>
          <a:off x="15240000" y="25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109897</xdr:rowOff>
    </xdr:from>
    <xdr:ext cx="762000" cy="259045"/>
    <xdr:sp macro="" textlink="">
      <xdr:nvSpPr>
        <xdr:cNvPr id="468" name="テキスト ボックス 467"/>
        <xdr:cNvSpPr txBox="1"/>
      </xdr:nvSpPr>
      <xdr:spPr>
        <a:xfrm>
          <a:off x="14909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46203</xdr:rowOff>
    </xdr:from>
    <xdr:to>
      <xdr:col>68</xdr:col>
      <xdr:colOff>203200</xdr:colOff>
      <xdr:row>15</xdr:row>
      <xdr:rowOff>147803</xdr:rowOff>
    </xdr:to>
    <xdr:sp macro="" textlink="">
      <xdr:nvSpPr>
        <xdr:cNvPr id="469" name="楕円 468"/>
        <xdr:cNvSpPr/>
      </xdr:nvSpPr>
      <xdr:spPr>
        <a:xfrm>
          <a:off x="14351000" y="26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132580</xdr:rowOff>
    </xdr:from>
    <xdr:ext cx="762000" cy="259045"/>
    <xdr:sp macro="" textlink="">
      <xdr:nvSpPr>
        <xdr:cNvPr id="470" name="テキスト ボックス 469"/>
        <xdr:cNvSpPr txBox="1"/>
      </xdr:nvSpPr>
      <xdr:spPr>
        <a:xfrm>
          <a:off x="14020800" y="270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57544</xdr:rowOff>
    </xdr:from>
    <xdr:to>
      <xdr:col>64</xdr:col>
      <xdr:colOff>152400</xdr:colOff>
      <xdr:row>15</xdr:row>
      <xdr:rowOff>159144</xdr:rowOff>
    </xdr:to>
    <xdr:sp macro="" textlink="">
      <xdr:nvSpPr>
        <xdr:cNvPr id="471" name="楕円 470"/>
        <xdr:cNvSpPr/>
      </xdr:nvSpPr>
      <xdr:spPr>
        <a:xfrm>
          <a:off x="13462000" y="26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143921</xdr:rowOff>
    </xdr:from>
    <xdr:ext cx="762000" cy="259045"/>
    <xdr:sp macro="" textlink="">
      <xdr:nvSpPr>
        <xdr:cNvPr id="472" name="テキスト ボックス 471"/>
        <xdr:cNvSpPr txBox="1"/>
      </xdr:nvSpPr>
      <xdr:spPr>
        <a:xfrm>
          <a:off x="13131800" y="271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19,239
19,001
107.34
11,644,683
11,426,573
212,274
6,353,247
12,291,191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39</xdr:row>
      <xdr:rowOff>69850</xdr:rowOff>
    </xdr:to>
    <xdr:cxnSp macro="">
      <xdr:nvCxnSpPr>
        <xdr:cNvPr id="64" name="直線コネクタ 63"/>
        <xdr:cNvCxnSpPr/>
      </xdr:nvCxnSpPr>
      <xdr:spPr>
        <a:xfrm flipV="1">
          <a:off x="3987800" y="6710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10414</xdr:rowOff>
    </xdr:from>
    <xdr:to>
      <xdr:col>19</xdr:col>
      <xdr:colOff>187325</xdr:colOff>
      <xdr:row>39</xdr:row>
      <xdr:rowOff>69850</xdr:rowOff>
    </xdr:to>
    <xdr:cxnSp macro="">
      <xdr:nvCxnSpPr>
        <xdr:cNvPr id="67" name="直線コネクタ 66"/>
        <xdr:cNvCxnSpPr/>
      </xdr:nvCxnSpPr>
      <xdr:spPr>
        <a:xfrm>
          <a:off x="3098800" y="66969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10414</xdr:rowOff>
    </xdr:from>
    <xdr:to>
      <xdr:col>15</xdr:col>
      <xdr:colOff>98425</xdr:colOff>
      <xdr:row>39</xdr:row>
      <xdr:rowOff>28702</xdr:rowOff>
    </xdr:to>
    <xdr:cxnSp macro="">
      <xdr:nvCxnSpPr>
        <xdr:cNvPr id="70" name="直線コネクタ 69"/>
        <xdr:cNvCxnSpPr/>
      </xdr:nvCxnSpPr>
      <xdr:spPr>
        <a:xfrm flipV="1">
          <a:off x="2209800" y="66969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14986</xdr:rowOff>
    </xdr:from>
    <xdr:to>
      <xdr:col>11</xdr:col>
      <xdr:colOff>9525</xdr:colOff>
      <xdr:row>39</xdr:row>
      <xdr:rowOff>28702</xdr:rowOff>
    </xdr:to>
    <xdr:cxnSp macro="">
      <xdr:nvCxnSpPr>
        <xdr:cNvPr id="73" name="直線コネクタ 72"/>
        <xdr:cNvCxnSpPr/>
      </xdr:nvCxnSpPr>
      <xdr:spPr>
        <a:xfrm>
          <a:off x="1320800" y="67015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3" name="楕円 82"/>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53357</xdr:rowOff>
    </xdr:from>
    <xdr:ext cx="762000" cy="259045"/>
    <xdr:sp macro="" textlink="">
      <xdr:nvSpPr>
        <xdr:cNvPr id="84" name="人件費該当値テキスト"/>
        <xdr:cNvSpPr txBox="1"/>
      </xdr:nvSpPr>
      <xdr:spPr>
        <a:xfrm>
          <a:off x="4914900" y="656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5" name="楕円 84"/>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6" name="テキスト ボックス 85"/>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131064</xdr:rowOff>
    </xdr:from>
    <xdr:to>
      <xdr:col>15</xdr:col>
      <xdr:colOff>149225</xdr:colOff>
      <xdr:row>39</xdr:row>
      <xdr:rowOff>61214</xdr:rowOff>
    </xdr:to>
    <xdr:sp macro="" textlink="">
      <xdr:nvSpPr>
        <xdr:cNvPr id="87" name="楕円 86"/>
        <xdr:cNvSpPr/>
      </xdr:nvSpPr>
      <xdr:spPr>
        <a:xfrm>
          <a:off x="3048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45991</xdr:rowOff>
    </xdr:from>
    <xdr:ext cx="762000" cy="259045"/>
    <xdr:sp macro="" textlink="">
      <xdr:nvSpPr>
        <xdr:cNvPr id="88" name="テキスト ボックス 87"/>
        <xdr:cNvSpPr txBox="1"/>
      </xdr:nvSpPr>
      <xdr:spPr>
        <a:xfrm>
          <a:off x="2717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149352</xdr:rowOff>
    </xdr:from>
    <xdr:to>
      <xdr:col>11</xdr:col>
      <xdr:colOff>60325</xdr:colOff>
      <xdr:row>39</xdr:row>
      <xdr:rowOff>79502</xdr:rowOff>
    </xdr:to>
    <xdr:sp macro="" textlink="">
      <xdr:nvSpPr>
        <xdr:cNvPr id="89" name="楕円 88"/>
        <xdr:cNvSpPr/>
      </xdr:nvSpPr>
      <xdr:spPr>
        <a:xfrm>
          <a:off x="2159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64279</xdr:rowOff>
    </xdr:from>
    <xdr:ext cx="762000" cy="259045"/>
    <xdr:sp macro="" textlink="">
      <xdr:nvSpPr>
        <xdr:cNvPr id="90" name="テキスト ボックス 89"/>
        <xdr:cNvSpPr txBox="1"/>
      </xdr:nvSpPr>
      <xdr:spPr>
        <a:xfrm>
          <a:off x="1828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135636</xdr:rowOff>
    </xdr:from>
    <xdr:to>
      <xdr:col>6</xdr:col>
      <xdr:colOff>171450</xdr:colOff>
      <xdr:row>39</xdr:row>
      <xdr:rowOff>65786</xdr:rowOff>
    </xdr:to>
    <xdr:sp macro="" textlink="">
      <xdr:nvSpPr>
        <xdr:cNvPr id="91" name="楕円 90"/>
        <xdr:cNvSpPr/>
      </xdr:nvSpPr>
      <xdr:spPr>
        <a:xfrm>
          <a:off x="1270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50563</xdr:rowOff>
    </xdr:from>
    <xdr:ext cx="762000" cy="259045"/>
    <xdr:sp macro="" textlink="">
      <xdr:nvSpPr>
        <xdr:cNvPr id="92" name="テキスト ボックス 91"/>
        <xdr:cNvSpPr txBox="1"/>
      </xdr:nvSpPr>
      <xdr:spPr>
        <a:xfrm>
          <a:off x="939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15421</xdr:rowOff>
    </xdr:to>
    <xdr:cxnSp macro="">
      <xdr:nvCxnSpPr>
        <xdr:cNvPr id="127" name="直線コネクタ 126"/>
        <xdr:cNvCxnSpPr/>
      </xdr:nvCxnSpPr>
      <xdr:spPr>
        <a:xfrm>
          <a:off x="15671800" y="29083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16</xdr:row>
      <xdr:rowOff>165100</xdr:rowOff>
    </xdr:to>
    <xdr:cxnSp macro="">
      <xdr:nvCxnSpPr>
        <xdr:cNvPr id="130" name="直線コネクタ 129"/>
        <xdr:cNvCxnSpPr/>
      </xdr:nvCxnSpPr>
      <xdr:spPr>
        <a:xfrm>
          <a:off x="14782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17</xdr:row>
      <xdr:rowOff>4536</xdr:rowOff>
    </xdr:to>
    <xdr:cxnSp macro="">
      <xdr:nvCxnSpPr>
        <xdr:cNvPr id="133" name="直線コネクタ 132"/>
        <xdr:cNvCxnSpPr/>
      </xdr:nvCxnSpPr>
      <xdr:spPr>
        <a:xfrm flipV="1">
          <a:off x="13893800" y="2875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4536</xdr:rowOff>
    </xdr:to>
    <xdr:cxnSp macro="">
      <xdr:nvCxnSpPr>
        <xdr:cNvPr id="136" name="直線コネクタ 135"/>
        <xdr:cNvCxnSpPr/>
      </xdr:nvCxnSpPr>
      <xdr:spPr>
        <a:xfrm>
          <a:off x="13004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6" name="楕円 145"/>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152598</xdr:rowOff>
    </xdr:from>
    <xdr:ext cx="762000" cy="259045"/>
    <xdr:sp macro="" textlink="">
      <xdr:nvSpPr>
        <xdr:cNvPr id="147" name="物件費該当値テキスト"/>
        <xdr:cNvSpPr txBox="1"/>
      </xdr:nvSpPr>
      <xdr:spPr>
        <a:xfrm>
          <a:off x="165989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0" name="楕円 149"/>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51" name="テキスト ボックス 150"/>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2" name="楕円 151"/>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3" name="テキスト ボックス 152"/>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4" name="楕円 153"/>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5" name="テキスト ボックス 154"/>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56</xdr:row>
      <xdr:rowOff>165100</xdr:rowOff>
    </xdr:to>
    <xdr:cxnSp macro="">
      <xdr:nvCxnSpPr>
        <xdr:cNvPr id="189" name="直線コネクタ 188"/>
        <xdr:cNvCxnSpPr/>
      </xdr:nvCxnSpPr>
      <xdr:spPr>
        <a:xfrm flipV="1">
          <a:off x="3987800" y="9733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56</xdr:row>
      <xdr:rowOff>165100</xdr:rowOff>
    </xdr:to>
    <xdr:cxnSp macro="">
      <xdr:nvCxnSpPr>
        <xdr:cNvPr id="192" name="直線コネクタ 191"/>
        <xdr:cNvCxnSpPr/>
      </xdr:nvCxnSpPr>
      <xdr:spPr>
        <a:xfrm>
          <a:off x="3098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37193</xdr:rowOff>
    </xdr:to>
    <xdr:cxnSp macro="">
      <xdr:nvCxnSpPr>
        <xdr:cNvPr id="195" name="直線コネクタ 194"/>
        <xdr:cNvCxnSpPr/>
      </xdr:nvCxnSpPr>
      <xdr:spPr>
        <a:xfrm flipV="1">
          <a:off x="2209800" y="9766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37193</xdr:rowOff>
    </xdr:to>
    <xdr:cxnSp macro="">
      <xdr:nvCxnSpPr>
        <xdr:cNvPr id="198" name="直線コネクタ 197"/>
        <xdr:cNvCxnSpPr/>
      </xdr:nvCxnSpPr>
      <xdr:spPr>
        <a:xfrm>
          <a:off x="1320800" y="9766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08" name="楕円 207"/>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98170</xdr:rowOff>
    </xdr:from>
    <xdr:ext cx="762000" cy="259045"/>
    <xdr:sp macro="" textlink="">
      <xdr:nvSpPr>
        <xdr:cNvPr id="209" name="扶助費該当値テキスト"/>
        <xdr:cNvSpPr txBox="1"/>
      </xdr:nvSpPr>
      <xdr:spPr>
        <a:xfrm>
          <a:off x="4914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0" name="楕円 209"/>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1" name="テキスト ボックス 210"/>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2" name="楕円 211"/>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3" name="テキスト ボックス 21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4" name="楕円 213"/>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15" name="テキスト ボックス 214"/>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6" name="楕円 215"/>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7" name="テキスト ボックス 216"/>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7801</xdr:rowOff>
    </xdr:from>
    <xdr:to>
      <xdr:col>82</xdr:col>
      <xdr:colOff>107950</xdr:colOff>
      <xdr:row>55</xdr:row>
      <xdr:rowOff>40459</xdr:rowOff>
    </xdr:to>
    <xdr:cxnSp macro="">
      <xdr:nvCxnSpPr>
        <xdr:cNvPr id="252" name="直線コネクタ 251"/>
        <xdr:cNvCxnSpPr/>
      </xdr:nvCxnSpPr>
      <xdr:spPr>
        <a:xfrm>
          <a:off x="15671800" y="94375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166188</xdr:rowOff>
    </xdr:from>
    <xdr:to>
      <xdr:col>78</xdr:col>
      <xdr:colOff>69850</xdr:colOff>
      <xdr:row>55</xdr:row>
      <xdr:rowOff>7801</xdr:rowOff>
    </xdr:to>
    <xdr:cxnSp macro="">
      <xdr:nvCxnSpPr>
        <xdr:cNvPr id="255" name="直線コネクタ 254"/>
        <xdr:cNvCxnSpPr/>
      </xdr:nvCxnSpPr>
      <xdr:spPr>
        <a:xfrm>
          <a:off x="14782800" y="94244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166188</xdr:rowOff>
    </xdr:from>
    <xdr:to>
      <xdr:col>73</xdr:col>
      <xdr:colOff>180975</xdr:colOff>
      <xdr:row>55</xdr:row>
      <xdr:rowOff>14333</xdr:rowOff>
    </xdr:to>
    <xdr:cxnSp macro="">
      <xdr:nvCxnSpPr>
        <xdr:cNvPr id="258" name="直線コネクタ 257"/>
        <xdr:cNvCxnSpPr/>
      </xdr:nvCxnSpPr>
      <xdr:spPr>
        <a:xfrm flipV="1">
          <a:off x="13893800" y="94244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55</xdr:row>
      <xdr:rowOff>14333</xdr:rowOff>
    </xdr:to>
    <xdr:cxnSp macro="">
      <xdr:nvCxnSpPr>
        <xdr:cNvPr id="261" name="直線コネクタ 260"/>
        <xdr:cNvCxnSpPr/>
      </xdr:nvCxnSpPr>
      <xdr:spPr>
        <a:xfrm>
          <a:off x="13004800" y="94179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161109</xdr:rowOff>
    </xdr:from>
    <xdr:to>
      <xdr:col>82</xdr:col>
      <xdr:colOff>158750</xdr:colOff>
      <xdr:row>55</xdr:row>
      <xdr:rowOff>91259</xdr:rowOff>
    </xdr:to>
    <xdr:sp macro="" textlink="">
      <xdr:nvSpPr>
        <xdr:cNvPr id="271" name="楕円 270"/>
        <xdr:cNvSpPr/>
      </xdr:nvSpPr>
      <xdr:spPr>
        <a:xfrm>
          <a:off x="164592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6186</xdr:rowOff>
    </xdr:from>
    <xdr:ext cx="762000" cy="259045"/>
    <xdr:sp macro="" textlink="">
      <xdr:nvSpPr>
        <xdr:cNvPr id="272" name="その他該当値テキスト"/>
        <xdr:cNvSpPr txBox="1"/>
      </xdr:nvSpPr>
      <xdr:spPr>
        <a:xfrm>
          <a:off x="16598900" y="926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128451</xdr:rowOff>
    </xdr:from>
    <xdr:to>
      <xdr:col>78</xdr:col>
      <xdr:colOff>120650</xdr:colOff>
      <xdr:row>55</xdr:row>
      <xdr:rowOff>58601</xdr:rowOff>
    </xdr:to>
    <xdr:sp macro="" textlink="">
      <xdr:nvSpPr>
        <xdr:cNvPr id="273" name="楕円 272"/>
        <xdr:cNvSpPr/>
      </xdr:nvSpPr>
      <xdr:spPr>
        <a:xfrm>
          <a:off x="15621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68778</xdr:rowOff>
    </xdr:from>
    <xdr:ext cx="736600" cy="259045"/>
    <xdr:sp macro="" textlink="">
      <xdr:nvSpPr>
        <xdr:cNvPr id="274" name="テキスト ボックス 273"/>
        <xdr:cNvSpPr txBox="1"/>
      </xdr:nvSpPr>
      <xdr:spPr>
        <a:xfrm>
          <a:off x="15290800" y="915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115388</xdr:rowOff>
    </xdr:from>
    <xdr:to>
      <xdr:col>74</xdr:col>
      <xdr:colOff>31750</xdr:colOff>
      <xdr:row>55</xdr:row>
      <xdr:rowOff>45538</xdr:rowOff>
    </xdr:to>
    <xdr:sp macro="" textlink="">
      <xdr:nvSpPr>
        <xdr:cNvPr id="275" name="楕円 274"/>
        <xdr:cNvSpPr/>
      </xdr:nvSpPr>
      <xdr:spPr>
        <a:xfrm>
          <a:off x="14732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55715</xdr:rowOff>
    </xdr:from>
    <xdr:ext cx="762000" cy="259045"/>
    <xdr:sp macro="" textlink="">
      <xdr:nvSpPr>
        <xdr:cNvPr id="276" name="テキスト ボックス 275"/>
        <xdr:cNvSpPr txBox="1"/>
      </xdr:nvSpPr>
      <xdr:spPr>
        <a:xfrm>
          <a:off x="14401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134983</xdr:rowOff>
    </xdr:from>
    <xdr:to>
      <xdr:col>69</xdr:col>
      <xdr:colOff>142875</xdr:colOff>
      <xdr:row>55</xdr:row>
      <xdr:rowOff>65133</xdr:rowOff>
    </xdr:to>
    <xdr:sp macro="" textlink="">
      <xdr:nvSpPr>
        <xdr:cNvPr id="277" name="楕円 276"/>
        <xdr:cNvSpPr/>
      </xdr:nvSpPr>
      <xdr:spPr>
        <a:xfrm>
          <a:off x="13843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75310</xdr:rowOff>
    </xdr:from>
    <xdr:ext cx="762000" cy="259045"/>
    <xdr:sp macro="" textlink="">
      <xdr:nvSpPr>
        <xdr:cNvPr id="278" name="テキスト ボックス 277"/>
        <xdr:cNvSpPr txBox="1"/>
      </xdr:nvSpPr>
      <xdr:spPr>
        <a:xfrm>
          <a:off x="13512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108857</xdr:rowOff>
    </xdr:from>
    <xdr:to>
      <xdr:col>65</xdr:col>
      <xdr:colOff>53975</xdr:colOff>
      <xdr:row>55</xdr:row>
      <xdr:rowOff>39007</xdr:rowOff>
    </xdr:to>
    <xdr:sp macro="" textlink="">
      <xdr:nvSpPr>
        <xdr:cNvPr id="279" name="楕円 278"/>
        <xdr:cNvSpPr/>
      </xdr:nvSpPr>
      <xdr:spPr>
        <a:xfrm>
          <a:off x="12954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49184</xdr:rowOff>
    </xdr:from>
    <xdr:ext cx="762000" cy="259045"/>
    <xdr:sp macro="" textlink="">
      <xdr:nvSpPr>
        <xdr:cNvPr id="280" name="テキスト ボックス 279"/>
        <xdr:cNvSpPr txBox="1"/>
      </xdr:nvSpPr>
      <xdr:spPr>
        <a:xfrm>
          <a:off x="12623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35</xdr:row>
      <xdr:rowOff>33274</xdr:rowOff>
    </xdr:to>
    <xdr:cxnSp macro="">
      <xdr:nvCxnSpPr>
        <xdr:cNvPr id="310" name="直線コネクタ 309"/>
        <xdr:cNvCxnSpPr/>
      </xdr:nvCxnSpPr>
      <xdr:spPr>
        <a:xfrm>
          <a:off x="15671800" y="59608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136144</xdr:rowOff>
    </xdr:to>
    <xdr:cxnSp macro="">
      <xdr:nvCxnSpPr>
        <xdr:cNvPr id="313" name="直線コネクタ 312"/>
        <xdr:cNvCxnSpPr/>
      </xdr:nvCxnSpPr>
      <xdr:spPr>
        <a:xfrm flipV="1">
          <a:off x="14782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145288</xdr:rowOff>
    </xdr:to>
    <xdr:cxnSp macro="">
      <xdr:nvCxnSpPr>
        <xdr:cNvPr id="316" name="直線コネクタ 315"/>
        <xdr:cNvCxnSpPr/>
      </xdr:nvCxnSpPr>
      <xdr:spPr>
        <a:xfrm flipV="1">
          <a:off x="13893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140716</xdr:rowOff>
    </xdr:from>
    <xdr:to>
      <xdr:col>69</xdr:col>
      <xdr:colOff>92075</xdr:colOff>
      <xdr:row>34</xdr:row>
      <xdr:rowOff>145288</xdr:rowOff>
    </xdr:to>
    <xdr:cxnSp macro="">
      <xdr:nvCxnSpPr>
        <xdr:cNvPr id="319" name="直線コネクタ 318"/>
        <xdr:cNvCxnSpPr/>
      </xdr:nvCxnSpPr>
      <xdr:spPr>
        <a:xfrm>
          <a:off x="13004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29" name="楕円 328"/>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170451</xdr:rowOff>
    </xdr:from>
    <xdr:ext cx="762000" cy="259045"/>
    <xdr:sp macro="" textlink="">
      <xdr:nvSpPr>
        <xdr:cNvPr id="330" name="補助費等該当値テキスト"/>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31" name="楕円 330"/>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32" name="テキスト ボックス 331"/>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3" name="楕円 332"/>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4" name="テキスト ボックス 333"/>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5" name="楕円 334"/>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6" name="テキスト ボックス 335"/>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37" name="楕円 336"/>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38" name="テキスト ボックス 337"/>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27940</xdr:rowOff>
    </xdr:from>
    <xdr:to>
      <xdr:col>24</xdr:col>
      <xdr:colOff>25400</xdr:colOff>
      <xdr:row>75</xdr:row>
      <xdr:rowOff>33655</xdr:rowOff>
    </xdr:to>
    <xdr:cxnSp macro="">
      <xdr:nvCxnSpPr>
        <xdr:cNvPr id="370" name="直線コネクタ 369"/>
        <xdr:cNvCxnSpPr/>
      </xdr:nvCxnSpPr>
      <xdr:spPr>
        <a:xfrm>
          <a:off x="3987800" y="128866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27940</xdr:rowOff>
    </xdr:to>
    <xdr:cxnSp macro="">
      <xdr:nvCxnSpPr>
        <xdr:cNvPr id="373" name="直線コネクタ 372"/>
        <xdr:cNvCxnSpPr/>
      </xdr:nvCxnSpPr>
      <xdr:spPr>
        <a:xfrm>
          <a:off x="3098800" y="128676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31750</xdr:rowOff>
    </xdr:to>
    <xdr:cxnSp macro="">
      <xdr:nvCxnSpPr>
        <xdr:cNvPr id="376" name="直線コネクタ 375"/>
        <xdr:cNvCxnSpPr/>
      </xdr:nvCxnSpPr>
      <xdr:spPr>
        <a:xfrm flipV="1">
          <a:off x="2209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18415</xdr:rowOff>
    </xdr:from>
    <xdr:to>
      <xdr:col>11</xdr:col>
      <xdr:colOff>9525</xdr:colOff>
      <xdr:row>75</xdr:row>
      <xdr:rowOff>31750</xdr:rowOff>
    </xdr:to>
    <xdr:cxnSp macro="">
      <xdr:nvCxnSpPr>
        <xdr:cNvPr id="379" name="直線コネクタ 378"/>
        <xdr:cNvCxnSpPr/>
      </xdr:nvCxnSpPr>
      <xdr:spPr>
        <a:xfrm>
          <a:off x="1320800" y="128771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154305</xdr:rowOff>
    </xdr:from>
    <xdr:to>
      <xdr:col>24</xdr:col>
      <xdr:colOff>76200</xdr:colOff>
      <xdr:row>75</xdr:row>
      <xdr:rowOff>84455</xdr:rowOff>
    </xdr:to>
    <xdr:sp macro="" textlink="">
      <xdr:nvSpPr>
        <xdr:cNvPr id="389" name="楕円 388"/>
        <xdr:cNvSpPr/>
      </xdr:nvSpPr>
      <xdr:spPr>
        <a:xfrm>
          <a:off x="47752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126382</xdr:rowOff>
    </xdr:from>
    <xdr:ext cx="762000" cy="259045"/>
    <xdr:sp macro="" textlink="">
      <xdr:nvSpPr>
        <xdr:cNvPr id="390" name="公債費該当値テキスト"/>
        <xdr:cNvSpPr txBox="1"/>
      </xdr:nvSpPr>
      <xdr:spPr>
        <a:xfrm>
          <a:off x="4914900" y="1281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148590</xdr:rowOff>
    </xdr:from>
    <xdr:to>
      <xdr:col>20</xdr:col>
      <xdr:colOff>38100</xdr:colOff>
      <xdr:row>75</xdr:row>
      <xdr:rowOff>78740</xdr:rowOff>
    </xdr:to>
    <xdr:sp macro="" textlink="">
      <xdr:nvSpPr>
        <xdr:cNvPr id="391" name="楕円 390"/>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63517</xdr:rowOff>
    </xdr:from>
    <xdr:ext cx="736600" cy="259045"/>
    <xdr:sp macro="" textlink="">
      <xdr:nvSpPr>
        <xdr:cNvPr id="392" name="テキスト ボックス 391"/>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3" name="楕円 392"/>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4" name="テキスト ボックス 393"/>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5" name="楕円 394"/>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67327</xdr:rowOff>
    </xdr:from>
    <xdr:ext cx="762000" cy="259045"/>
    <xdr:sp macro="" textlink="">
      <xdr:nvSpPr>
        <xdr:cNvPr id="396" name="テキスト ボックス 395"/>
        <xdr:cNvSpPr txBox="1"/>
      </xdr:nvSpPr>
      <xdr:spPr>
        <a:xfrm>
          <a:off x="1828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139065</xdr:rowOff>
    </xdr:from>
    <xdr:to>
      <xdr:col>6</xdr:col>
      <xdr:colOff>171450</xdr:colOff>
      <xdr:row>75</xdr:row>
      <xdr:rowOff>69215</xdr:rowOff>
    </xdr:to>
    <xdr:sp macro="" textlink="">
      <xdr:nvSpPr>
        <xdr:cNvPr id="397" name="楕円 396"/>
        <xdr:cNvSpPr/>
      </xdr:nvSpPr>
      <xdr:spPr>
        <a:xfrm>
          <a:off x="1270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79392</xdr:rowOff>
    </xdr:from>
    <xdr:ext cx="762000" cy="259045"/>
    <xdr:sp macro="" textlink="">
      <xdr:nvSpPr>
        <xdr:cNvPr id="398" name="テキスト ボックス 397"/>
        <xdr:cNvSpPr txBox="1"/>
      </xdr:nvSpPr>
      <xdr:spPr>
        <a:xfrm>
          <a:off x="939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77</xdr:row>
      <xdr:rowOff>50800</xdr:rowOff>
    </xdr:to>
    <xdr:cxnSp macro="">
      <xdr:nvCxnSpPr>
        <xdr:cNvPr id="431" name="直線コネクタ 430"/>
        <xdr:cNvCxnSpPr/>
      </xdr:nvCxnSpPr>
      <xdr:spPr>
        <a:xfrm>
          <a:off x="15671800" y="13214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119380</xdr:rowOff>
    </xdr:from>
    <xdr:to>
      <xdr:col>78</xdr:col>
      <xdr:colOff>69850</xdr:colOff>
      <xdr:row>77</xdr:row>
      <xdr:rowOff>12700</xdr:rowOff>
    </xdr:to>
    <xdr:cxnSp macro="">
      <xdr:nvCxnSpPr>
        <xdr:cNvPr id="434" name="直線コネクタ 433"/>
        <xdr:cNvCxnSpPr/>
      </xdr:nvCxnSpPr>
      <xdr:spPr>
        <a:xfrm>
          <a:off x="14782800" y="131495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119380</xdr:rowOff>
    </xdr:from>
    <xdr:to>
      <xdr:col>73</xdr:col>
      <xdr:colOff>180975</xdr:colOff>
      <xdr:row>77</xdr:row>
      <xdr:rowOff>12700</xdr:rowOff>
    </xdr:to>
    <xdr:cxnSp macro="">
      <xdr:nvCxnSpPr>
        <xdr:cNvPr id="437" name="直線コネクタ 436"/>
        <xdr:cNvCxnSpPr/>
      </xdr:nvCxnSpPr>
      <xdr:spPr>
        <a:xfrm flipV="1">
          <a:off x="13893800" y="131495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130811</xdr:rowOff>
    </xdr:from>
    <xdr:to>
      <xdr:col>69</xdr:col>
      <xdr:colOff>92075</xdr:colOff>
      <xdr:row>77</xdr:row>
      <xdr:rowOff>12700</xdr:rowOff>
    </xdr:to>
    <xdr:cxnSp macro="">
      <xdr:nvCxnSpPr>
        <xdr:cNvPr id="440" name="直線コネクタ 439"/>
        <xdr:cNvCxnSpPr/>
      </xdr:nvCxnSpPr>
      <xdr:spPr>
        <a:xfrm>
          <a:off x="13004800" y="131610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50" name="楕円 449"/>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16527</xdr:rowOff>
    </xdr:from>
    <xdr:ext cx="762000" cy="259045"/>
    <xdr:sp macro="" textlink="">
      <xdr:nvSpPr>
        <xdr:cNvPr id="451" name="公債費以外該当値テキスト"/>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52" name="楕円 451"/>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73677</xdr:rowOff>
    </xdr:from>
    <xdr:ext cx="736600" cy="259045"/>
    <xdr:sp macro="" textlink="">
      <xdr:nvSpPr>
        <xdr:cNvPr id="453" name="テキスト ボックス 452"/>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54" name="楕円 453"/>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8907</xdr:rowOff>
    </xdr:from>
    <xdr:ext cx="762000" cy="259045"/>
    <xdr:sp macro="" textlink="">
      <xdr:nvSpPr>
        <xdr:cNvPr id="455" name="テキスト ボックス 454"/>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56" name="楕円 455"/>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57" name="テキスト ボックス 456"/>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58" name="楕円 457"/>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20337</xdr:rowOff>
    </xdr:from>
    <xdr:ext cx="762000" cy="259045"/>
    <xdr:sp macro="" textlink="">
      <xdr:nvSpPr>
        <xdr:cNvPr id="459" name="テキスト ボックス 458"/>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97028</xdr:rowOff>
    </xdr:from>
    <xdr:to>
      <xdr:col>29</xdr:col>
      <xdr:colOff>127000</xdr:colOff>
      <xdr:row>15</xdr:row>
      <xdr:rowOff>118961</xdr:rowOff>
    </xdr:to>
    <xdr:cxnSp macro="">
      <xdr:nvCxnSpPr>
        <xdr:cNvPr id="50" name="直線コネクタ 49"/>
        <xdr:cNvCxnSpPr/>
      </xdr:nvCxnSpPr>
      <xdr:spPr bwMode="auto">
        <a:xfrm flipV="1">
          <a:off x="5003800" y="2716403"/>
          <a:ext cx="647700" cy="21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81534</xdr:rowOff>
    </xdr:from>
    <xdr:to>
      <xdr:col>26</xdr:col>
      <xdr:colOff>50800</xdr:colOff>
      <xdr:row>15</xdr:row>
      <xdr:rowOff>118961</xdr:rowOff>
    </xdr:to>
    <xdr:cxnSp macro="">
      <xdr:nvCxnSpPr>
        <xdr:cNvPr id="53" name="直線コネクタ 52"/>
        <xdr:cNvCxnSpPr/>
      </xdr:nvCxnSpPr>
      <xdr:spPr bwMode="auto">
        <a:xfrm>
          <a:off x="4305300" y="2700909"/>
          <a:ext cx="698500" cy="37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81534</xdr:rowOff>
    </xdr:from>
    <xdr:to>
      <xdr:col>22</xdr:col>
      <xdr:colOff>114300</xdr:colOff>
      <xdr:row>15</xdr:row>
      <xdr:rowOff>127000</xdr:rowOff>
    </xdr:to>
    <xdr:cxnSp macro="">
      <xdr:nvCxnSpPr>
        <xdr:cNvPr id="56" name="直線コネクタ 55"/>
        <xdr:cNvCxnSpPr/>
      </xdr:nvCxnSpPr>
      <xdr:spPr bwMode="auto">
        <a:xfrm flipV="1">
          <a:off x="3606800" y="2700909"/>
          <a:ext cx="698500" cy="4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127000</xdr:rowOff>
    </xdr:from>
    <xdr:to>
      <xdr:col>18</xdr:col>
      <xdr:colOff>177800</xdr:colOff>
      <xdr:row>16</xdr:row>
      <xdr:rowOff>26924</xdr:rowOff>
    </xdr:to>
    <xdr:cxnSp macro="">
      <xdr:nvCxnSpPr>
        <xdr:cNvPr id="59" name="直線コネクタ 58"/>
        <xdr:cNvCxnSpPr/>
      </xdr:nvCxnSpPr>
      <xdr:spPr bwMode="auto">
        <a:xfrm flipV="1">
          <a:off x="2908300" y="2746375"/>
          <a:ext cx="698500" cy="7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46228</xdr:rowOff>
    </xdr:from>
    <xdr:to>
      <xdr:col>29</xdr:col>
      <xdr:colOff>177800</xdr:colOff>
      <xdr:row>15</xdr:row>
      <xdr:rowOff>147828</xdr:rowOff>
    </xdr:to>
    <xdr:sp macro="" textlink="">
      <xdr:nvSpPr>
        <xdr:cNvPr id="69" name="楕円 68"/>
        <xdr:cNvSpPr/>
      </xdr:nvSpPr>
      <xdr:spPr bwMode="auto">
        <a:xfrm>
          <a:off x="5600700" y="2665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62755</xdr:rowOff>
    </xdr:from>
    <xdr:ext cx="762000" cy="259045"/>
    <xdr:sp macro="" textlink="">
      <xdr:nvSpPr>
        <xdr:cNvPr id="70" name="人口1人当たり決算額の推移該当値テキスト130"/>
        <xdr:cNvSpPr txBox="1"/>
      </xdr:nvSpPr>
      <xdr:spPr>
        <a:xfrm>
          <a:off x="5740400" y="25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68161</xdr:rowOff>
    </xdr:from>
    <xdr:to>
      <xdr:col>26</xdr:col>
      <xdr:colOff>101600</xdr:colOff>
      <xdr:row>15</xdr:row>
      <xdr:rowOff>169761</xdr:rowOff>
    </xdr:to>
    <xdr:sp macro="" textlink="">
      <xdr:nvSpPr>
        <xdr:cNvPr id="71" name="楕円 70"/>
        <xdr:cNvSpPr/>
      </xdr:nvSpPr>
      <xdr:spPr bwMode="auto">
        <a:xfrm>
          <a:off x="4953000" y="268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8488</xdr:rowOff>
    </xdr:from>
    <xdr:ext cx="736600" cy="259045"/>
    <xdr:sp macro="" textlink="">
      <xdr:nvSpPr>
        <xdr:cNvPr id="72" name="テキスト ボックス 71"/>
        <xdr:cNvSpPr txBox="1"/>
      </xdr:nvSpPr>
      <xdr:spPr>
        <a:xfrm>
          <a:off x="4622800" y="245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30734</xdr:rowOff>
    </xdr:from>
    <xdr:to>
      <xdr:col>22</xdr:col>
      <xdr:colOff>165100</xdr:colOff>
      <xdr:row>15</xdr:row>
      <xdr:rowOff>132334</xdr:rowOff>
    </xdr:to>
    <xdr:sp macro="" textlink="">
      <xdr:nvSpPr>
        <xdr:cNvPr id="73" name="楕円 72"/>
        <xdr:cNvSpPr/>
      </xdr:nvSpPr>
      <xdr:spPr bwMode="auto">
        <a:xfrm>
          <a:off x="4254500" y="265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142511</xdr:rowOff>
    </xdr:from>
    <xdr:ext cx="762000" cy="259045"/>
    <xdr:sp macro="" textlink="">
      <xdr:nvSpPr>
        <xdr:cNvPr id="74" name="テキスト ボックス 73"/>
        <xdr:cNvSpPr txBox="1"/>
      </xdr:nvSpPr>
      <xdr:spPr>
        <a:xfrm>
          <a:off x="3924300" y="24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76200</xdr:rowOff>
    </xdr:from>
    <xdr:to>
      <xdr:col>19</xdr:col>
      <xdr:colOff>38100</xdr:colOff>
      <xdr:row>16</xdr:row>
      <xdr:rowOff>6350</xdr:rowOff>
    </xdr:to>
    <xdr:sp macro="" textlink="">
      <xdr:nvSpPr>
        <xdr:cNvPr id="75" name="楕円 74"/>
        <xdr:cNvSpPr/>
      </xdr:nvSpPr>
      <xdr:spPr bwMode="auto">
        <a:xfrm>
          <a:off x="3556000" y="269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16527</xdr:rowOff>
    </xdr:from>
    <xdr:ext cx="762000" cy="259045"/>
    <xdr:sp macro="" textlink="">
      <xdr:nvSpPr>
        <xdr:cNvPr id="76" name="テキスト ボックス 75"/>
        <xdr:cNvSpPr txBox="1"/>
      </xdr:nvSpPr>
      <xdr:spPr>
        <a:xfrm>
          <a:off x="3225800" y="246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147574</xdr:rowOff>
    </xdr:from>
    <xdr:to>
      <xdr:col>15</xdr:col>
      <xdr:colOff>101600</xdr:colOff>
      <xdr:row>16</xdr:row>
      <xdr:rowOff>77724</xdr:rowOff>
    </xdr:to>
    <xdr:sp macro="" textlink="">
      <xdr:nvSpPr>
        <xdr:cNvPr id="77" name="楕円 76"/>
        <xdr:cNvSpPr/>
      </xdr:nvSpPr>
      <xdr:spPr bwMode="auto">
        <a:xfrm>
          <a:off x="2857500" y="276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87901</xdr:rowOff>
    </xdr:from>
    <xdr:ext cx="762000" cy="259045"/>
    <xdr:sp macro="" textlink="">
      <xdr:nvSpPr>
        <xdr:cNvPr id="78" name="テキスト ボックス 77"/>
        <xdr:cNvSpPr txBox="1"/>
      </xdr:nvSpPr>
      <xdr:spPr>
        <a:xfrm>
          <a:off x="2527300" y="253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232412</xdr:rowOff>
    </xdr:from>
    <xdr:to>
      <xdr:col>29</xdr:col>
      <xdr:colOff>127000</xdr:colOff>
      <xdr:row>37</xdr:row>
      <xdr:rowOff>257370</xdr:rowOff>
    </xdr:to>
    <xdr:cxnSp macro="">
      <xdr:nvCxnSpPr>
        <xdr:cNvPr id="110" name="直線コネクタ 109"/>
        <xdr:cNvCxnSpPr/>
      </xdr:nvCxnSpPr>
      <xdr:spPr bwMode="auto">
        <a:xfrm flipV="1">
          <a:off x="5003800" y="7357112"/>
          <a:ext cx="647700" cy="24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257370</xdr:rowOff>
    </xdr:from>
    <xdr:to>
      <xdr:col>26</xdr:col>
      <xdr:colOff>50800</xdr:colOff>
      <xdr:row>37</xdr:row>
      <xdr:rowOff>265934</xdr:rowOff>
    </xdr:to>
    <xdr:cxnSp macro="">
      <xdr:nvCxnSpPr>
        <xdr:cNvPr id="113" name="直線コネクタ 112"/>
        <xdr:cNvCxnSpPr/>
      </xdr:nvCxnSpPr>
      <xdr:spPr bwMode="auto">
        <a:xfrm flipV="1">
          <a:off x="4305300" y="7382070"/>
          <a:ext cx="698500" cy="8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261536</xdr:rowOff>
    </xdr:from>
    <xdr:to>
      <xdr:col>22</xdr:col>
      <xdr:colOff>114300</xdr:colOff>
      <xdr:row>37</xdr:row>
      <xdr:rowOff>265934</xdr:rowOff>
    </xdr:to>
    <xdr:cxnSp macro="">
      <xdr:nvCxnSpPr>
        <xdr:cNvPr id="116" name="直線コネクタ 115"/>
        <xdr:cNvCxnSpPr/>
      </xdr:nvCxnSpPr>
      <xdr:spPr bwMode="auto">
        <a:xfrm>
          <a:off x="3606800" y="7386236"/>
          <a:ext cx="698500" cy="4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259162</xdr:rowOff>
    </xdr:from>
    <xdr:to>
      <xdr:col>18</xdr:col>
      <xdr:colOff>177800</xdr:colOff>
      <xdr:row>37</xdr:row>
      <xdr:rowOff>261536</xdr:rowOff>
    </xdr:to>
    <xdr:cxnSp macro="">
      <xdr:nvCxnSpPr>
        <xdr:cNvPr id="119" name="直線コネクタ 118"/>
        <xdr:cNvCxnSpPr/>
      </xdr:nvCxnSpPr>
      <xdr:spPr bwMode="auto">
        <a:xfrm>
          <a:off x="2908300" y="7383862"/>
          <a:ext cx="698500" cy="2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181612</xdr:rowOff>
    </xdr:from>
    <xdr:to>
      <xdr:col>29</xdr:col>
      <xdr:colOff>177800</xdr:colOff>
      <xdr:row>37</xdr:row>
      <xdr:rowOff>283212</xdr:rowOff>
    </xdr:to>
    <xdr:sp macro="" textlink="">
      <xdr:nvSpPr>
        <xdr:cNvPr id="129" name="楕円 128"/>
        <xdr:cNvSpPr/>
      </xdr:nvSpPr>
      <xdr:spPr bwMode="auto">
        <a:xfrm>
          <a:off x="5600700" y="730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134639</xdr:rowOff>
    </xdr:from>
    <xdr:ext cx="762000" cy="259045"/>
    <xdr:sp macro="" textlink="">
      <xdr:nvSpPr>
        <xdr:cNvPr id="130" name="人口1人当たり決算額の推移該当値テキスト445"/>
        <xdr:cNvSpPr txBox="1"/>
      </xdr:nvSpPr>
      <xdr:spPr>
        <a:xfrm>
          <a:off x="5740400" y="70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206570</xdr:rowOff>
    </xdr:from>
    <xdr:to>
      <xdr:col>26</xdr:col>
      <xdr:colOff>101600</xdr:colOff>
      <xdr:row>37</xdr:row>
      <xdr:rowOff>308170</xdr:rowOff>
    </xdr:to>
    <xdr:sp macro="" textlink="">
      <xdr:nvSpPr>
        <xdr:cNvPr id="131" name="楕円 130"/>
        <xdr:cNvSpPr/>
      </xdr:nvSpPr>
      <xdr:spPr bwMode="auto">
        <a:xfrm>
          <a:off x="4953000" y="7331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292947</xdr:rowOff>
    </xdr:from>
    <xdr:ext cx="736600" cy="259045"/>
    <xdr:sp macro="" textlink="">
      <xdr:nvSpPr>
        <xdr:cNvPr id="132" name="テキスト ボックス 131"/>
        <xdr:cNvSpPr txBox="1"/>
      </xdr:nvSpPr>
      <xdr:spPr>
        <a:xfrm>
          <a:off x="4622800" y="741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215134</xdr:rowOff>
    </xdr:from>
    <xdr:to>
      <xdr:col>22</xdr:col>
      <xdr:colOff>165100</xdr:colOff>
      <xdr:row>37</xdr:row>
      <xdr:rowOff>316734</xdr:rowOff>
    </xdr:to>
    <xdr:sp macro="" textlink="">
      <xdr:nvSpPr>
        <xdr:cNvPr id="133" name="楕円 132"/>
        <xdr:cNvSpPr/>
      </xdr:nvSpPr>
      <xdr:spPr bwMode="auto">
        <a:xfrm>
          <a:off x="4254500" y="733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301511</xdr:rowOff>
    </xdr:from>
    <xdr:ext cx="762000" cy="259045"/>
    <xdr:sp macro="" textlink="">
      <xdr:nvSpPr>
        <xdr:cNvPr id="134" name="テキスト ボックス 133"/>
        <xdr:cNvSpPr txBox="1"/>
      </xdr:nvSpPr>
      <xdr:spPr>
        <a:xfrm>
          <a:off x="3924300" y="742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210736</xdr:rowOff>
    </xdr:from>
    <xdr:to>
      <xdr:col>19</xdr:col>
      <xdr:colOff>38100</xdr:colOff>
      <xdr:row>37</xdr:row>
      <xdr:rowOff>312336</xdr:rowOff>
    </xdr:to>
    <xdr:sp macro="" textlink="">
      <xdr:nvSpPr>
        <xdr:cNvPr id="135" name="楕円 134"/>
        <xdr:cNvSpPr/>
      </xdr:nvSpPr>
      <xdr:spPr bwMode="auto">
        <a:xfrm>
          <a:off x="3556000" y="7335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297113</xdr:rowOff>
    </xdr:from>
    <xdr:ext cx="762000" cy="259045"/>
    <xdr:sp macro="" textlink="">
      <xdr:nvSpPr>
        <xdr:cNvPr id="136" name="テキスト ボックス 135"/>
        <xdr:cNvSpPr txBox="1"/>
      </xdr:nvSpPr>
      <xdr:spPr>
        <a:xfrm>
          <a:off x="3225800" y="74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208362</xdr:rowOff>
    </xdr:from>
    <xdr:to>
      <xdr:col>15</xdr:col>
      <xdr:colOff>101600</xdr:colOff>
      <xdr:row>37</xdr:row>
      <xdr:rowOff>309962</xdr:rowOff>
    </xdr:to>
    <xdr:sp macro="" textlink="">
      <xdr:nvSpPr>
        <xdr:cNvPr id="137" name="楕円 136"/>
        <xdr:cNvSpPr/>
      </xdr:nvSpPr>
      <xdr:spPr bwMode="auto">
        <a:xfrm>
          <a:off x="2857500" y="733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294739</xdr:rowOff>
    </xdr:from>
    <xdr:ext cx="762000" cy="259045"/>
    <xdr:sp macro="" textlink="">
      <xdr:nvSpPr>
        <xdr:cNvPr id="138" name="テキスト ボックス 137"/>
        <xdr:cNvSpPr txBox="1"/>
      </xdr:nvSpPr>
      <xdr:spPr>
        <a:xfrm>
          <a:off x="2527300" y="741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19,239
19,001
107.34
11,644,683
11,426,573
212,274
6,353,247
12,291,191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49746</xdr:rowOff>
    </xdr:from>
    <xdr:to>
      <xdr:col>24</xdr:col>
      <xdr:colOff>63500</xdr:colOff>
      <xdr:row>32</xdr:row>
      <xdr:rowOff>65621</xdr:rowOff>
    </xdr:to>
    <xdr:cxnSp macro="">
      <xdr:nvCxnSpPr>
        <xdr:cNvPr id="61" name="直線コネクタ 60"/>
        <xdr:cNvCxnSpPr/>
      </xdr:nvCxnSpPr>
      <xdr:spPr>
        <a:xfrm flipV="1">
          <a:off x="3797300" y="5536146"/>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65621</xdr:rowOff>
    </xdr:from>
    <xdr:to>
      <xdr:col>19</xdr:col>
      <xdr:colOff>177800</xdr:colOff>
      <xdr:row>32</xdr:row>
      <xdr:rowOff>83388</xdr:rowOff>
    </xdr:to>
    <xdr:cxnSp macro="">
      <xdr:nvCxnSpPr>
        <xdr:cNvPr id="64" name="直線コネクタ 63"/>
        <xdr:cNvCxnSpPr/>
      </xdr:nvCxnSpPr>
      <xdr:spPr>
        <a:xfrm flipV="1">
          <a:off x="2908300" y="5552021"/>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83388</xdr:rowOff>
    </xdr:from>
    <xdr:to>
      <xdr:col>15</xdr:col>
      <xdr:colOff>50800</xdr:colOff>
      <xdr:row>32</xdr:row>
      <xdr:rowOff>139408</xdr:rowOff>
    </xdr:to>
    <xdr:cxnSp macro="">
      <xdr:nvCxnSpPr>
        <xdr:cNvPr id="67" name="直線コネクタ 66"/>
        <xdr:cNvCxnSpPr/>
      </xdr:nvCxnSpPr>
      <xdr:spPr>
        <a:xfrm flipV="1">
          <a:off x="2019300" y="5569788"/>
          <a:ext cx="889000" cy="5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139408</xdr:rowOff>
    </xdr:from>
    <xdr:to>
      <xdr:col>10</xdr:col>
      <xdr:colOff>114300</xdr:colOff>
      <xdr:row>32</xdr:row>
      <xdr:rowOff>156007</xdr:rowOff>
    </xdr:to>
    <xdr:cxnSp macro="">
      <xdr:nvCxnSpPr>
        <xdr:cNvPr id="70" name="直線コネクタ 69"/>
        <xdr:cNvCxnSpPr/>
      </xdr:nvCxnSpPr>
      <xdr:spPr>
        <a:xfrm flipV="1">
          <a:off x="1130300" y="5625808"/>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170396</xdr:rowOff>
    </xdr:from>
    <xdr:to>
      <xdr:col>24</xdr:col>
      <xdr:colOff>114300</xdr:colOff>
      <xdr:row>32</xdr:row>
      <xdr:rowOff>100546</xdr:rowOff>
    </xdr:to>
    <xdr:sp macro="" textlink="">
      <xdr:nvSpPr>
        <xdr:cNvPr id="80" name="楕円 79"/>
        <xdr:cNvSpPr/>
      </xdr:nvSpPr>
      <xdr:spPr>
        <a:xfrm>
          <a:off x="4584700" y="54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21823</xdr:rowOff>
    </xdr:from>
    <xdr:ext cx="599010" cy="259045"/>
    <xdr:sp macro="" textlink="">
      <xdr:nvSpPr>
        <xdr:cNvPr id="81" name="人件費該当値テキスト"/>
        <xdr:cNvSpPr txBox="1"/>
      </xdr:nvSpPr>
      <xdr:spPr>
        <a:xfrm>
          <a:off x="4686300" y="533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14821</xdr:rowOff>
    </xdr:from>
    <xdr:to>
      <xdr:col>20</xdr:col>
      <xdr:colOff>38100</xdr:colOff>
      <xdr:row>32</xdr:row>
      <xdr:rowOff>116421</xdr:rowOff>
    </xdr:to>
    <xdr:sp macro="" textlink="">
      <xdr:nvSpPr>
        <xdr:cNvPr id="82" name="楕円 81"/>
        <xdr:cNvSpPr/>
      </xdr:nvSpPr>
      <xdr:spPr>
        <a:xfrm>
          <a:off x="3746500" y="55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132948</xdr:rowOff>
    </xdr:from>
    <xdr:ext cx="599010" cy="259045"/>
    <xdr:sp macro="" textlink="">
      <xdr:nvSpPr>
        <xdr:cNvPr id="83" name="テキスト ボックス 82"/>
        <xdr:cNvSpPr txBox="1"/>
      </xdr:nvSpPr>
      <xdr:spPr>
        <a:xfrm>
          <a:off x="3497795" y="527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32588</xdr:rowOff>
    </xdr:from>
    <xdr:to>
      <xdr:col>15</xdr:col>
      <xdr:colOff>101600</xdr:colOff>
      <xdr:row>32</xdr:row>
      <xdr:rowOff>134188</xdr:rowOff>
    </xdr:to>
    <xdr:sp macro="" textlink="">
      <xdr:nvSpPr>
        <xdr:cNvPr id="84" name="楕円 83"/>
        <xdr:cNvSpPr/>
      </xdr:nvSpPr>
      <xdr:spPr>
        <a:xfrm>
          <a:off x="2857500" y="55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150715</xdr:rowOff>
    </xdr:from>
    <xdr:ext cx="599010" cy="259045"/>
    <xdr:sp macro="" textlink="">
      <xdr:nvSpPr>
        <xdr:cNvPr id="85" name="テキスト ボックス 84"/>
        <xdr:cNvSpPr txBox="1"/>
      </xdr:nvSpPr>
      <xdr:spPr>
        <a:xfrm>
          <a:off x="2608795" y="529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88608</xdr:rowOff>
    </xdr:from>
    <xdr:to>
      <xdr:col>10</xdr:col>
      <xdr:colOff>165100</xdr:colOff>
      <xdr:row>33</xdr:row>
      <xdr:rowOff>18758</xdr:rowOff>
    </xdr:to>
    <xdr:sp macro="" textlink="">
      <xdr:nvSpPr>
        <xdr:cNvPr id="86" name="楕円 85"/>
        <xdr:cNvSpPr/>
      </xdr:nvSpPr>
      <xdr:spPr>
        <a:xfrm>
          <a:off x="1968500" y="557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35285</xdr:rowOff>
    </xdr:from>
    <xdr:ext cx="599010" cy="259045"/>
    <xdr:sp macro="" textlink="">
      <xdr:nvSpPr>
        <xdr:cNvPr id="87" name="テキスト ボックス 86"/>
        <xdr:cNvSpPr txBox="1"/>
      </xdr:nvSpPr>
      <xdr:spPr>
        <a:xfrm>
          <a:off x="1719795" y="535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105207</xdr:rowOff>
    </xdr:from>
    <xdr:to>
      <xdr:col>6</xdr:col>
      <xdr:colOff>38100</xdr:colOff>
      <xdr:row>33</xdr:row>
      <xdr:rowOff>35357</xdr:rowOff>
    </xdr:to>
    <xdr:sp macro="" textlink="">
      <xdr:nvSpPr>
        <xdr:cNvPr id="88" name="楕円 87"/>
        <xdr:cNvSpPr/>
      </xdr:nvSpPr>
      <xdr:spPr>
        <a:xfrm>
          <a:off x="1079500" y="55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51884</xdr:rowOff>
    </xdr:from>
    <xdr:ext cx="599010" cy="259045"/>
    <xdr:sp macro="" textlink="">
      <xdr:nvSpPr>
        <xdr:cNvPr id="89" name="テキスト ボックス 88"/>
        <xdr:cNvSpPr txBox="1"/>
      </xdr:nvSpPr>
      <xdr:spPr>
        <a:xfrm>
          <a:off x="830795" y="536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151600</xdr:rowOff>
    </xdr:from>
    <xdr:to>
      <xdr:col>24</xdr:col>
      <xdr:colOff>63500</xdr:colOff>
      <xdr:row>55</xdr:row>
      <xdr:rowOff>45962</xdr:rowOff>
    </xdr:to>
    <xdr:cxnSp macro="">
      <xdr:nvCxnSpPr>
        <xdr:cNvPr id="119" name="直線コネクタ 118"/>
        <xdr:cNvCxnSpPr/>
      </xdr:nvCxnSpPr>
      <xdr:spPr>
        <a:xfrm flipV="1">
          <a:off x="3797300" y="9409900"/>
          <a:ext cx="838200" cy="6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13653</xdr:rowOff>
    </xdr:from>
    <xdr:to>
      <xdr:col>19</xdr:col>
      <xdr:colOff>177800</xdr:colOff>
      <xdr:row>55</xdr:row>
      <xdr:rowOff>45962</xdr:rowOff>
    </xdr:to>
    <xdr:cxnSp macro="">
      <xdr:nvCxnSpPr>
        <xdr:cNvPr id="122" name="直線コネクタ 121"/>
        <xdr:cNvCxnSpPr/>
      </xdr:nvCxnSpPr>
      <xdr:spPr>
        <a:xfrm>
          <a:off x="2908300" y="9443403"/>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13653</xdr:rowOff>
    </xdr:from>
    <xdr:to>
      <xdr:col>15</xdr:col>
      <xdr:colOff>50800</xdr:colOff>
      <xdr:row>55</xdr:row>
      <xdr:rowOff>126467</xdr:rowOff>
    </xdr:to>
    <xdr:cxnSp macro="">
      <xdr:nvCxnSpPr>
        <xdr:cNvPr id="125" name="直線コネクタ 124"/>
        <xdr:cNvCxnSpPr/>
      </xdr:nvCxnSpPr>
      <xdr:spPr>
        <a:xfrm flipV="1">
          <a:off x="2019300" y="9443403"/>
          <a:ext cx="889000" cy="1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126467</xdr:rowOff>
    </xdr:from>
    <xdr:to>
      <xdr:col>10</xdr:col>
      <xdr:colOff>114300</xdr:colOff>
      <xdr:row>55</xdr:row>
      <xdr:rowOff>128854</xdr:rowOff>
    </xdr:to>
    <xdr:cxnSp macro="">
      <xdr:nvCxnSpPr>
        <xdr:cNvPr id="128" name="直線コネクタ 127"/>
        <xdr:cNvCxnSpPr/>
      </xdr:nvCxnSpPr>
      <xdr:spPr>
        <a:xfrm flipV="1">
          <a:off x="1130300" y="955621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100800</xdr:rowOff>
    </xdr:from>
    <xdr:to>
      <xdr:col>24</xdr:col>
      <xdr:colOff>114300</xdr:colOff>
      <xdr:row>55</xdr:row>
      <xdr:rowOff>30950</xdr:rowOff>
    </xdr:to>
    <xdr:sp macro="" textlink="">
      <xdr:nvSpPr>
        <xdr:cNvPr id="138" name="楕円 137"/>
        <xdr:cNvSpPr/>
      </xdr:nvSpPr>
      <xdr:spPr>
        <a:xfrm>
          <a:off x="4584700" y="93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123677</xdr:rowOff>
    </xdr:from>
    <xdr:ext cx="534377" cy="259045"/>
    <xdr:sp macro="" textlink="">
      <xdr:nvSpPr>
        <xdr:cNvPr id="139" name="物件費該当値テキスト"/>
        <xdr:cNvSpPr txBox="1"/>
      </xdr:nvSpPr>
      <xdr:spPr>
        <a:xfrm>
          <a:off x="4686300" y="921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166612</xdr:rowOff>
    </xdr:from>
    <xdr:to>
      <xdr:col>20</xdr:col>
      <xdr:colOff>38100</xdr:colOff>
      <xdr:row>55</xdr:row>
      <xdr:rowOff>96762</xdr:rowOff>
    </xdr:to>
    <xdr:sp macro="" textlink="">
      <xdr:nvSpPr>
        <xdr:cNvPr id="140" name="楕円 139"/>
        <xdr:cNvSpPr/>
      </xdr:nvSpPr>
      <xdr:spPr>
        <a:xfrm>
          <a:off x="3746500" y="94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113289</xdr:rowOff>
    </xdr:from>
    <xdr:ext cx="534377" cy="259045"/>
    <xdr:sp macro="" textlink="">
      <xdr:nvSpPr>
        <xdr:cNvPr id="141" name="テキスト ボックス 140"/>
        <xdr:cNvSpPr txBox="1"/>
      </xdr:nvSpPr>
      <xdr:spPr>
        <a:xfrm>
          <a:off x="3530111" y="92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134303</xdr:rowOff>
    </xdr:from>
    <xdr:to>
      <xdr:col>15</xdr:col>
      <xdr:colOff>101600</xdr:colOff>
      <xdr:row>55</xdr:row>
      <xdr:rowOff>64453</xdr:rowOff>
    </xdr:to>
    <xdr:sp macro="" textlink="">
      <xdr:nvSpPr>
        <xdr:cNvPr id="142" name="楕円 141"/>
        <xdr:cNvSpPr/>
      </xdr:nvSpPr>
      <xdr:spPr>
        <a:xfrm>
          <a:off x="2857500" y="939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80980</xdr:rowOff>
    </xdr:from>
    <xdr:ext cx="534377" cy="259045"/>
    <xdr:sp macro="" textlink="">
      <xdr:nvSpPr>
        <xdr:cNvPr id="143" name="テキスト ボックス 142"/>
        <xdr:cNvSpPr txBox="1"/>
      </xdr:nvSpPr>
      <xdr:spPr>
        <a:xfrm>
          <a:off x="2641111" y="916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75667</xdr:rowOff>
    </xdr:from>
    <xdr:to>
      <xdr:col>10</xdr:col>
      <xdr:colOff>165100</xdr:colOff>
      <xdr:row>56</xdr:row>
      <xdr:rowOff>5817</xdr:rowOff>
    </xdr:to>
    <xdr:sp macro="" textlink="">
      <xdr:nvSpPr>
        <xdr:cNvPr id="144" name="楕円 143"/>
        <xdr:cNvSpPr/>
      </xdr:nvSpPr>
      <xdr:spPr>
        <a:xfrm>
          <a:off x="1968500" y="95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22344</xdr:rowOff>
    </xdr:from>
    <xdr:ext cx="534377" cy="259045"/>
    <xdr:sp macro="" textlink="">
      <xdr:nvSpPr>
        <xdr:cNvPr id="145" name="テキスト ボックス 144"/>
        <xdr:cNvSpPr txBox="1"/>
      </xdr:nvSpPr>
      <xdr:spPr>
        <a:xfrm>
          <a:off x="1752111" y="9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78054</xdr:rowOff>
    </xdr:from>
    <xdr:to>
      <xdr:col>6</xdr:col>
      <xdr:colOff>38100</xdr:colOff>
      <xdr:row>56</xdr:row>
      <xdr:rowOff>8204</xdr:rowOff>
    </xdr:to>
    <xdr:sp macro="" textlink="">
      <xdr:nvSpPr>
        <xdr:cNvPr id="146" name="楕円 145"/>
        <xdr:cNvSpPr/>
      </xdr:nvSpPr>
      <xdr:spPr>
        <a:xfrm>
          <a:off x="1079500" y="95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24731</xdr:rowOff>
    </xdr:from>
    <xdr:ext cx="534377" cy="259045"/>
    <xdr:sp macro="" textlink="">
      <xdr:nvSpPr>
        <xdr:cNvPr id="147" name="テキスト ボックス 146"/>
        <xdr:cNvSpPr txBox="1"/>
      </xdr:nvSpPr>
      <xdr:spPr>
        <a:xfrm>
          <a:off x="863111" y="92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144348</xdr:rowOff>
    </xdr:from>
    <xdr:to>
      <xdr:col>24</xdr:col>
      <xdr:colOff>63500</xdr:colOff>
      <xdr:row>78</xdr:row>
      <xdr:rowOff>150388</xdr:rowOff>
    </xdr:to>
    <xdr:cxnSp macro="">
      <xdr:nvCxnSpPr>
        <xdr:cNvPr id="176" name="直線コネクタ 175"/>
        <xdr:cNvCxnSpPr/>
      </xdr:nvCxnSpPr>
      <xdr:spPr>
        <a:xfrm>
          <a:off x="3797300" y="13517448"/>
          <a:ext cx="8382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144348</xdr:rowOff>
    </xdr:from>
    <xdr:to>
      <xdr:col>19</xdr:col>
      <xdr:colOff>177800</xdr:colOff>
      <xdr:row>78</xdr:row>
      <xdr:rowOff>154539</xdr:rowOff>
    </xdr:to>
    <xdr:cxnSp macro="">
      <xdr:nvCxnSpPr>
        <xdr:cNvPr id="179" name="直線コネクタ 178"/>
        <xdr:cNvCxnSpPr/>
      </xdr:nvCxnSpPr>
      <xdr:spPr>
        <a:xfrm flipV="1">
          <a:off x="2908300" y="13517448"/>
          <a:ext cx="8890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154539</xdr:rowOff>
    </xdr:from>
    <xdr:to>
      <xdr:col>15</xdr:col>
      <xdr:colOff>50800</xdr:colOff>
      <xdr:row>78</xdr:row>
      <xdr:rowOff>158274</xdr:rowOff>
    </xdr:to>
    <xdr:cxnSp macro="">
      <xdr:nvCxnSpPr>
        <xdr:cNvPr id="182" name="直線コネクタ 181"/>
        <xdr:cNvCxnSpPr/>
      </xdr:nvCxnSpPr>
      <xdr:spPr>
        <a:xfrm flipV="1">
          <a:off x="2019300" y="1352763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145738</xdr:rowOff>
    </xdr:from>
    <xdr:to>
      <xdr:col>10</xdr:col>
      <xdr:colOff>114300</xdr:colOff>
      <xdr:row>78</xdr:row>
      <xdr:rowOff>158274</xdr:rowOff>
    </xdr:to>
    <xdr:cxnSp macro="">
      <xdr:nvCxnSpPr>
        <xdr:cNvPr id="185" name="直線コネクタ 184"/>
        <xdr:cNvCxnSpPr/>
      </xdr:nvCxnSpPr>
      <xdr:spPr>
        <a:xfrm>
          <a:off x="1130300" y="13518838"/>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99588</xdr:rowOff>
    </xdr:from>
    <xdr:to>
      <xdr:col>24</xdr:col>
      <xdr:colOff>114300</xdr:colOff>
      <xdr:row>79</xdr:row>
      <xdr:rowOff>29738</xdr:rowOff>
    </xdr:to>
    <xdr:sp macro="" textlink="">
      <xdr:nvSpPr>
        <xdr:cNvPr id="195" name="楕円 194"/>
        <xdr:cNvSpPr/>
      </xdr:nvSpPr>
      <xdr:spPr>
        <a:xfrm>
          <a:off x="4584700" y="134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14515</xdr:rowOff>
    </xdr:from>
    <xdr:ext cx="469744" cy="259045"/>
    <xdr:sp macro="" textlink="">
      <xdr:nvSpPr>
        <xdr:cNvPr id="196" name="維持補修費該当値テキスト"/>
        <xdr:cNvSpPr txBox="1"/>
      </xdr:nvSpPr>
      <xdr:spPr>
        <a:xfrm>
          <a:off x="4686300" y="1338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93548</xdr:rowOff>
    </xdr:from>
    <xdr:to>
      <xdr:col>20</xdr:col>
      <xdr:colOff>38100</xdr:colOff>
      <xdr:row>79</xdr:row>
      <xdr:rowOff>23698</xdr:rowOff>
    </xdr:to>
    <xdr:sp macro="" textlink="">
      <xdr:nvSpPr>
        <xdr:cNvPr id="197" name="楕円 196"/>
        <xdr:cNvSpPr/>
      </xdr:nvSpPr>
      <xdr:spPr>
        <a:xfrm>
          <a:off x="3746500" y="134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14825</xdr:rowOff>
    </xdr:from>
    <xdr:ext cx="469744" cy="259045"/>
    <xdr:sp macro="" textlink="">
      <xdr:nvSpPr>
        <xdr:cNvPr id="198" name="テキスト ボックス 197"/>
        <xdr:cNvSpPr txBox="1"/>
      </xdr:nvSpPr>
      <xdr:spPr>
        <a:xfrm>
          <a:off x="3562428" y="1355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103739</xdr:rowOff>
    </xdr:from>
    <xdr:to>
      <xdr:col>15</xdr:col>
      <xdr:colOff>101600</xdr:colOff>
      <xdr:row>79</xdr:row>
      <xdr:rowOff>33889</xdr:rowOff>
    </xdr:to>
    <xdr:sp macro="" textlink="">
      <xdr:nvSpPr>
        <xdr:cNvPr id="199" name="楕円 198"/>
        <xdr:cNvSpPr/>
      </xdr:nvSpPr>
      <xdr:spPr>
        <a:xfrm>
          <a:off x="2857500" y="134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25016</xdr:rowOff>
    </xdr:from>
    <xdr:ext cx="469744" cy="259045"/>
    <xdr:sp macro="" textlink="">
      <xdr:nvSpPr>
        <xdr:cNvPr id="200" name="テキスト ボックス 199"/>
        <xdr:cNvSpPr txBox="1"/>
      </xdr:nvSpPr>
      <xdr:spPr>
        <a:xfrm>
          <a:off x="2673428" y="1356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107474</xdr:rowOff>
    </xdr:from>
    <xdr:to>
      <xdr:col>10</xdr:col>
      <xdr:colOff>165100</xdr:colOff>
      <xdr:row>79</xdr:row>
      <xdr:rowOff>37624</xdr:rowOff>
    </xdr:to>
    <xdr:sp macro="" textlink="">
      <xdr:nvSpPr>
        <xdr:cNvPr id="201" name="楕円 200"/>
        <xdr:cNvSpPr/>
      </xdr:nvSpPr>
      <xdr:spPr>
        <a:xfrm>
          <a:off x="1968500" y="134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28751</xdr:rowOff>
    </xdr:from>
    <xdr:ext cx="469744" cy="259045"/>
    <xdr:sp macro="" textlink="">
      <xdr:nvSpPr>
        <xdr:cNvPr id="202" name="テキスト ボックス 201"/>
        <xdr:cNvSpPr txBox="1"/>
      </xdr:nvSpPr>
      <xdr:spPr>
        <a:xfrm>
          <a:off x="1784428" y="1357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94938</xdr:rowOff>
    </xdr:from>
    <xdr:to>
      <xdr:col>6</xdr:col>
      <xdr:colOff>38100</xdr:colOff>
      <xdr:row>79</xdr:row>
      <xdr:rowOff>25088</xdr:rowOff>
    </xdr:to>
    <xdr:sp macro="" textlink="">
      <xdr:nvSpPr>
        <xdr:cNvPr id="203" name="楕円 202"/>
        <xdr:cNvSpPr/>
      </xdr:nvSpPr>
      <xdr:spPr>
        <a:xfrm>
          <a:off x="1079500" y="134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16215</xdr:rowOff>
    </xdr:from>
    <xdr:ext cx="469744" cy="259045"/>
    <xdr:sp macro="" textlink="">
      <xdr:nvSpPr>
        <xdr:cNvPr id="204" name="テキスト ボックス 203"/>
        <xdr:cNvSpPr txBox="1"/>
      </xdr:nvSpPr>
      <xdr:spPr>
        <a:xfrm>
          <a:off x="895428" y="1356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66027</xdr:rowOff>
    </xdr:from>
    <xdr:to>
      <xdr:col>24</xdr:col>
      <xdr:colOff>63500</xdr:colOff>
      <xdr:row>98</xdr:row>
      <xdr:rowOff>71386</xdr:rowOff>
    </xdr:to>
    <xdr:cxnSp macro="">
      <xdr:nvCxnSpPr>
        <xdr:cNvPr id="234" name="直線コネクタ 233"/>
        <xdr:cNvCxnSpPr/>
      </xdr:nvCxnSpPr>
      <xdr:spPr>
        <a:xfrm flipV="1">
          <a:off x="3797300" y="16868127"/>
          <a:ext cx="8382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71386</xdr:rowOff>
    </xdr:from>
    <xdr:to>
      <xdr:col>19</xdr:col>
      <xdr:colOff>177800</xdr:colOff>
      <xdr:row>98</xdr:row>
      <xdr:rowOff>141860</xdr:rowOff>
    </xdr:to>
    <xdr:cxnSp macro="">
      <xdr:nvCxnSpPr>
        <xdr:cNvPr id="237" name="直線コネクタ 236"/>
        <xdr:cNvCxnSpPr/>
      </xdr:nvCxnSpPr>
      <xdr:spPr>
        <a:xfrm flipV="1">
          <a:off x="2908300" y="16873486"/>
          <a:ext cx="8890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118059</xdr:rowOff>
    </xdr:from>
    <xdr:to>
      <xdr:col>15</xdr:col>
      <xdr:colOff>50800</xdr:colOff>
      <xdr:row>98</xdr:row>
      <xdr:rowOff>141860</xdr:rowOff>
    </xdr:to>
    <xdr:cxnSp macro="">
      <xdr:nvCxnSpPr>
        <xdr:cNvPr id="240" name="直線コネクタ 239"/>
        <xdr:cNvCxnSpPr/>
      </xdr:nvCxnSpPr>
      <xdr:spPr>
        <a:xfrm>
          <a:off x="2019300" y="16920159"/>
          <a:ext cx="889000" cy="2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118059</xdr:rowOff>
    </xdr:from>
    <xdr:to>
      <xdr:col>10</xdr:col>
      <xdr:colOff>114300</xdr:colOff>
      <xdr:row>99</xdr:row>
      <xdr:rowOff>21222</xdr:rowOff>
    </xdr:to>
    <xdr:cxnSp macro="">
      <xdr:nvCxnSpPr>
        <xdr:cNvPr id="243" name="直線コネクタ 242"/>
        <xdr:cNvCxnSpPr/>
      </xdr:nvCxnSpPr>
      <xdr:spPr>
        <a:xfrm flipV="1">
          <a:off x="1130300" y="16920159"/>
          <a:ext cx="889000" cy="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15227</xdr:rowOff>
    </xdr:from>
    <xdr:to>
      <xdr:col>24</xdr:col>
      <xdr:colOff>114300</xdr:colOff>
      <xdr:row>98</xdr:row>
      <xdr:rowOff>116827</xdr:rowOff>
    </xdr:to>
    <xdr:sp macro="" textlink="">
      <xdr:nvSpPr>
        <xdr:cNvPr id="253" name="楕円 252"/>
        <xdr:cNvSpPr/>
      </xdr:nvSpPr>
      <xdr:spPr>
        <a:xfrm>
          <a:off x="4584700" y="168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165104</xdr:rowOff>
    </xdr:from>
    <xdr:ext cx="534377" cy="259045"/>
    <xdr:sp macro="" textlink="">
      <xdr:nvSpPr>
        <xdr:cNvPr id="254" name="扶助費該当値テキスト"/>
        <xdr:cNvSpPr txBox="1"/>
      </xdr:nvSpPr>
      <xdr:spPr>
        <a:xfrm>
          <a:off x="4686300" y="1679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20586</xdr:rowOff>
    </xdr:from>
    <xdr:to>
      <xdr:col>20</xdr:col>
      <xdr:colOff>38100</xdr:colOff>
      <xdr:row>98</xdr:row>
      <xdr:rowOff>122186</xdr:rowOff>
    </xdr:to>
    <xdr:sp macro="" textlink="">
      <xdr:nvSpPr>
        <xdr:cNvPr id="255" name="楕円 254"/>
        <xdr:cNvSpPr/>
      </xdr:nvSpPr>
      <xdr:spPr>
        <a:xfrm>
          <a:off x="3746500" y="168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113313</xdr:rowOff>
    </xdr:from>
    <xdr:ext cx="534377" cy="259045"/>
    <xdr:sp macro="" textlink="">
      <xdr:nvSpPr>
        <xdr:cNvPr id="256" name="テキスト ボックス 255"/>
        <xdr:cNvSpPr txBox="1"/>
      </xdr:nvSpPr>
      <xdr:spPr>
        <a:xfrm>
          <a:off x="3530111" y="169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91060</xdr:rowOff>
    </xdr:from>
    <xdr:to>
      <xdr:col>15</xdr:col>
      <xdr:colOff>101600</xdr:colOff>
      <xdr:row>99</xdr:row>
      <xdr:rowOff>21210</xdr:rowOff>
    </xdr:to>
    <xdr:sp macro="" textlink="">
      <xdr:nvSpPr>
        <xdr:cNvPr id="257" name="楕円 256"/>
        <xdr:cNvSpPr/>
      </xdr:nvSpPr>
      <xdr:spPr>
        <a:xfrm>
          <a:off x="2857500" y="168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12337</xdr:rowOff>
    </xdr:from>
    <xdr:ext cx="534377" cy="259045"/>
    <xdr:sp macro="" textlink="">
      <xdr:nvSpPr>
        <xdr:cNvPr id="258" name="テキスト ボックス 257"/>
        <xdr:cNvSpPr txBox="1"/>
      </xdr:nvSpPr>
      <xdr:spPr>
        <a:xfrm>
          <a:off x="2641111" y="169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67259</xdr:rowOff>
    </xdr:from>
    <xdr:to>
      <xdr:col>10</xdr:col>
      <xdr:colOff>165100</xdr:colOff>
      <xdr:row>98</xdr:row>
      <xdr:rowOff>168859</xdr:rowOff>
    </xdr:to>
    <xdr:sp macro="" textlink="">
      <xdr:nvSpPr>
        <xdr:cNvPr id="259" name="楕円 258"/>
        <xdr:cNvSpPr/>
      </xdr:nvSpPr>
      <xdr:spPr>
        <a:xfrm>
          <a:off x="1968500" y="168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159986</xdr:rowOff>
    </xdr:from>
    <xdr:ext cx="534377" cy="259045"/>
    <xdr:sp macro="" textlink="">
      <xdr:nvSpPr>
        <xdr:cNvPr id="260" name="テキスト ボックス 259"/>
        <xdr:cNvSpPr txBox="1"/>
      </xdr:nvSpPr>
      <xdr:spPr>
        <a:xfrm>
          <a:off x="1752111" y="169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141872</xdr:rowOff>
    </xdr:from>
    <xdr:to>
      <xdr:col>6</xdr:col>
      <xdr:colOff>38100</xdr:colOff>
      <xdr:row>99</xdr:row>
      <xdr:rowOff>72022</xdr:rowOff>
    </xdr:to>
    <xdr:sp macro="" textlink="">
      <xdr:nvSpPr>
        <xdr:cNvPr id="261" name="楕円 260"/>
        <xdr:cNvSpPr/>
      </xdr:nvSpPr>
      <xdr:spPr>
        <a:xfrm>
          <a:off x="1079500" y="169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63149</xdr:rowOff>
    </xdr:from>
    <xdr:ext cx="534377" cy="259045"/>
    <xdr:sp macro="" textlink="">
      <xdr:nvSpPr>
        <xdr:cNvPr id="262" name="テキスト ボックス 261"/>
        <xdr:cNvSpPr txBox="1"/>
      </xdr:nvSpPr>
      <xdr:spPr>
        <a:xfrm>
          <a:off x="863111" y="170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6449</xdr:rowOff>
    </xdr:from>
    <xdr:to>
      <xdr:col>55</xdr:col>
      <xdr:colOff>0</xdr:colOff>
      <xdr:row>36</xdr:row>
      <xdr:rowOff>100045</xdr:rowOff>
    </xdr:to>
    <xdr:cxnSp macro="">
      <xdr:nvCxnSpPr>
        <xdr:cNvPr id="291" name="直線コネクタ 290"/>
        <xdr:cNvCxnSpPr/>
      </xdr:nvCxnSpPr>
      <xdr:spPr>
        <a:xfrm flipV="1">
          <a:off x="9639300" y="6178649"/>
          <a:ext cx="838200" cy="9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100045</xdr:rowOff>
    </xdr:from>
    <xdr:to>
      <xdr:col>50</xdr:col>
      <xdr:colOff>114300</xdr:colOff>
      <xdr:row>36</xdr:row>
      <xdr:rowOff>133772</xdr:rowOff>
    </xdr:to>
    <xdr:cxnSp macro="">
      <xdr:nvCxnSpPr>
        <xdr:cNvPr id="294" name="直線コネクタ 293"/>
        <xdr:cNvCxnSpPr/>
      </xdr:nvCxnSpPr>
      <xdr:spPr>
        <a:xfrm flipV="1">
          <a:off x="8750300" y="6272245"/>
          <a:ext cx="8890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133772</xdr:rowOff>
    </xdr:from>
    <xdr:to>
      <xdr:col>45</xdr:col>
      <xdr:colOff>177800</xdr:colOff>
      <xdr:row>36</xdr:row>
      <xdr:rowOff>143663</xdr:rowOff>
    </xdr:to>
    <xdr:cxnSp macro="">
      <xdr:nvCxnSpPr>
        <xdr:cNvPr id="297" name="直線コネクタ 296"/>
        <xdr:cNvCxnSpPr/>
      </xdr:nvCxnSpPr>
      <xdr:spPr>
        <a:xfrm flipV="1">
          <a:off x="7861300" y="6305972"/>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143663</xdr:rowOff>
    </xdr:from>
    <xdr:to>
      <xdr:col>41</xdr:col>
      <xdr:colOff>50800</xdr:colOff>
      <xdr:row>37</xdr:row>
      <xdr:rowOff>40792</xdr:rowOff>
    </xdr:to>
    <xdr:cxnSp macro="">
      <xdr:nvCxnSpPr>
        <xdr:cNvPr id="300" name="直線コネクタ 299"/>
        <xdr:cNvCxnSpPr/>
      </xdr:nvCxnSpPr>
      <xdr:spPr>
        <a:xfrm flipV="1">
          <a:off x="6972300" y="631586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127099</xdr:rowOff>
    </xdr:from>
    <xdr:to>
      <xdr:col>55</xdr:col>
      <xdr:colOff>50800</xdr:colOff>
      <xdr:row>36</xdr:row>
      <xdr:rowOff>57249</xdr:rowOff>
    </xdr:to>
    <xdr:sp macro="" textlink="">
      <xdr:nvSpPr>
        <xdr:cNvPr id="310" name="楕円 309"/>
        <xdr:cNvSpPr/>
      </xdr:nvSpPr>
      <xdr:spPr>
        <a:xfrm>
          <a:off x="10426700" y="61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149976</xdr:rowOff>
    </xdr:from>
    <xdr:ext cx="534377" cy="259045"/>
    <xdr:sp macro="" textlink="">
      <xdr:nvSpPr>
        <xdr:cNvPr id="311" name="補助費等該当値テキスト"/>
        <xdr:cNvSpPr txBox="1"/>
      </xdr:nvSpPr>
      <xdr:spPr>
        <a:xfrm>
          <a:off x="10528300" y="597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49245</xdr:rowOff>
    </xdr:from>
    <xdr:to>
      <xdr:col>50</xdr:col>
      <xdr:colOff>165100</xdr:colOff>
      <xdr:row>36</xdr:row>
      <xdr:rowOff>150845</xdr:rowOff>
    </xdr:to>
    <xdr:sp macro="" textlink="">
      <xdr:nvSpPr>
        <xdr:cNvPr id="312" name="楕円 311"/>
        <xdr:cNvSpPr/>
      </xdr:nvSpPr>
      <xdr:spPr>
        <a:xfrm>
          <a:off x="9588500" y="622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141972</xdr:rowOff>
    </xdr:from>
    <xdr:ext cx="534377" cy="259045"/>
    <xdr:sp macro="" textlink="">
      <xdr:nvSpPr>
        <xdr:cNvPr id="313" name="テキスト ボックス 312"/>
        <xdr:cNvSpPr txBox="1"/>
      </xdr:nvSpPr>
      <xdr:spPr>
        <a:xfrm>
          <a:off x="9372111" y="631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82972</xdr:rowOff>
    </xdr:from>
    <xdr:to>
      <xdr:col>46</xdr:col>
      <xdr:colOff>38100</xdr:colOff>
      <xdr:row>37</xdr:row>
      <xdr:rowOff>13122</xdr:rowOff>
    </xdr:to>
    <xdr:sp macro="" textlink="">
      <xdr:nvSpPr>
        <xdr:cNvPr id="314" name="楕円 313"/>
        <xdr:cNvSpPr/>
      </xdr:nvSpPr>
      <xdr:spPr>
        <a:xfrm>
          <a:off x="8699500" y="62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4249</xdr:rowOff>
    </xdr:from>
    <xdr:ext cx="534377" cy="259045"/>
    <xdr:sp macro="" textlink="">
      <xdr:nvSpPr>
        <xdr:cNvPr id="315" name="テキスト ボックス 314"/>
        <xdr:cNvSpPr txBox="1"/>
      </xdr:nvSpPr>
      <xdr:spPr>
        <a:xfrm>
          <a:off x="8483111" y="634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92863</xdr:rowOff>
    </xdr:from>
    <xdr:to>
      <xdr:col>41</xdr:col>
      <xdr:colOff>101600</xdr:colOff>
      <xdr:row>37</xdr:row>
      <xdr:rowOff>23013</xdr:rowOff>
    </xdr:to>
    <xdr:sp macro="" textlink="">
      <xdr:nvSpPr>
        <xdr:cNvPr id="316" name="楕円 315"/>
        <xdr:cNvSpPr/>
      </xdr:nvSpPr>
      <xdr:spPr>
        <a:xfrm>
          <a:off x="7810500" y="62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14140</xdr:rowOff>
    </xdr:from>
    <xdr:ext cx="534377" cy="259045"/>
    <xdr:sp macro="" textlink="">
      <xdr:nvSpPr>
        <xdr:cNvPr id="317" name="テキスト ボックス 316"/>
        <xdr:cNvSpPr txBox="1"/>
      </xdr:nvSpPr>
      <xdr:spPr>
        <a:xfrm>
          <a:off x="7594111" y="635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161442</xdr:rowOff>
    </xdr:from>
    <xdr:to>
      <xdr:col>36</xdr:col>
      <xdr:colOff>165100</xdr:colOff>
      <xdr:row>37</xdr:row>
      <xdr:rowOff>91592</xdr:rowOff>
    </xdr:to>
    <xdr:sp macro="" textlink="">
      <xdr:nvSpPr>
        <xdr:cNvPr id="318" name="楕円 317"/>
        <xdr:cNvSpPr/>
      </xdr:nvSpPr>
      <xdr:spPr>
        <a:xfrm>
          <a:off x="6921500" y="63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82719</xdr:rowOff>
    </xdr:from>
    <xdr:ext cx="534377" cy="259045"/>
    <xdr:sp macro="" textlink="">
      <xdr:nvSpPr>
        <xdr:cNvPr id="319" name="テキスト ボックス 318"/>
        <xdr:cNvSpPr txBox="1"/>
      </xdr:nvSpPr>
      <xdr:spPr>
        <a:xfrm>
          <a:off x="6705111" y="64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5027</xdr:rowOff>
    </xdr:from>
    <xdr:to>
      <xdr:col>55</xdr:col>
      <xdr:colOff>0</xdr:colOff>
      <xdr:row>57</xdr:row>
      <xdr:rowOff>70727</xdr:rowOff>
    </xdr:to>
    <xdr:cxnSp macro="">
      <xdr:nvCxnSpPr>
        <xdr:cNvPr id="346" name="直線コネクタ 345"/>
        <xdr:cNvCxnSpPr/>
      </xdr:nvCxnSpPr>
      <xdr:spPr>
        <a:xfrm>
          <a:off x="9639300" y="9777677"/>
          <a:ext cx="8382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5027</xdr:rowOff>
    </xdr:from>
    <xdr:to>
      <xdr:col>50</xdr:col>
      <xdr:colOff>114300</xdr:colOff>
      <xdr:row>57</xdr:row>
      <xdr:rowOff>36899</xdr:rowOff>
    </xdr:to>
    <xdr:cxnSp macro="">
      <xdr:nvCxnSpPr>
        <xdr:cNvPr id="349" name="直線コネクタ 348"/>
        <xdr:cNvCxnSpPr/>
      </xdr:nvCxnSpPr>
      <xdr:spPr>
        <a:xfrm flipV="1">
          <a:off x="8750300" y="9777677"/>
          <a:ext cx="889000" cy="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64555</xdr:rowOff>
    </xdr:from>
    <xdr:to>
      <xdr:col>45</xdr:col>
      <xdr:colOff>177800</xdr:colOff>
      <xdr:row>57</xdr:row>
      <xdr:rowOff>36899</xdr:rowOff>
    </xdr:to>
    <xdr:cxnSp macro="">
      <xdr:nvCxnSpPr>
        <xdr:cNvPr id="352" name="直線コネクタ 351"/>
        <xdr:cNvCxnSpPr/>
      </xdr:nvCxnSpPr>
      <xdr:spPr>
        <a:xfrm>
          <a:off x="7861300" y="9665755"/>
          <a:ext cx="889000" cy="14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64555</xdr:rowOff>
    </xdr:from>
    <xdr:to>
      <xdr:col>41</xdr:col>
      <xdr:colOff>50800</xdr:colOff>
      <xdr:row>56</xdr:row>
      <xdr:rowOff>159195</xdr:rowOff>
    </xdr:to>
    <xdr:cxnSp macro="">
      <xdr:nvCxnSpPr>
        <xdr:cNvPr id="355" name="直線コネクタ 354"/>
        <xdr:cNvCxnSpPr/>
      </xdr:nvCxnSpPr>
      <xdr:spPr>
        <a:xfrm flipV="1">
          <a:off x="6972300" y="9665755"/>
          <a:ext cx="8890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65" name="楕円 364"/>
        <xdr:cNvSpPr/>
      </xdr:nvSpPr>
      <xdr:spPr>
        <a:xfrm>
          <a:off x="10426700" y="97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169804</xdr:rowOff>
    </xdr:from>
    <xdr:ext cx="534377" cy="259045"/>
    <xdr:sp macro="" textlink="">
      <xdr:nvSpPr>
        <xdr:cNvPr id="366" name="普通建設事業費該当値テキスト"/>
        <xdr:cNvSpPr txBox="1"/>
      </xdr:nvSpPr>
      <xdr:spPr>
        <a:xfrm>
          <a:off x="10528300" y="977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125677</xdr:rowOff>
    </xdr:from>
    <xdr:to>
      <xdr:col>50</xdr:col>
      <xdr:colOff>165100</xdr:colOff>
      <xdr:row>57</xdr:row>
      <xdr:rowOff>55827</xdr:rowOff>
    </xdr:to>
    <xdr:sp macro="" textlink="">
      <xdr:nvSpPr>
        <xdr:cNvPr id="367" name="楕円 366"/>
        <xdr:cNvSpPr/>
      </xdr:nvSpPr>
      <xdr:spPr>
        <a:xfrm>
          <a:off x="9588500" y="97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46954</xdr:rowOff>
    </xdr:from>
    <xdr:ext cx="534377" cy="259045"/>
    <xdr:sp macro="" textlink="">
      <xdr:nvSpPr>
        <xdr:cNvPr id="368" name="テキスト ボックス 367"/>
        <xdr:cNvSpPr txBox="1"/>
      </xdr:nvSpPr>
      <xdr:spPr>
        <a:xfrm>
          <a:off x="9372111" y="98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157549</xdr:rowOff>
    </xdr:from>
    <xdr:to>
      <xdr:col>46</xdr:col>
      <xdr:colOff>38100</xdr:colOff>
      <xdr:row>57</xdr:row>
      <xdr:rowOff>87699</xdr:rowOff>
    </xdr:to>
    <xdr:sp macro="" textlink="">
      <xdr:nvSpPr>
        <xdr:cNvPr id="369" name="楕円 368"/>
        <xdr:cNvSpPr/>
      </xdr:nvSpPr>
      <xdr:spPr>
        <a:xfrm>
          <a:off x="8699500" y="97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78826</xdr:rowOff>
    </xdr:from>
    <xdr:ext cx="534377" cy="259045"/>
    <xdr:sp macro="" textlink="">
      <xdr:nvSpPr>
        <xdr:cNvPr id="370" name="テキスト ボックス 369"/>
        <xdr:cNvSpPr txBox="1"/>
      </xdr:nvSpPr>
      <xdr:spPr>
        <a:xfrm>
          <a:off x="8483111" y="985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13755</xdr:rowOff>
    </xdr:from>
    <xdr:to>
      <xdr:col>41</xdr:col>
      <xdr:colOff>101600</xdr:colOff>
      <xdr:row>56</xdr:row>
      <xdr:rowOff>115355</xdr:rowOff>
    </xdr:to>
    <xdr:sp macro="" textlink="">
      <xdr:nvSpPr>
        <xdr:cNvPr id="371" name="楕円 370"/>
        <xdr:cNvSpPr/>
      </xdr:nvSpPr>
      <xdr:spPr>
        <a:xfrm>
          <a:off x="7810500" y="96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106482</xdr:rowOff>
    </xdr:from>
    <xdr:ext cx="534377" cy="259045"/>
    <xdr:sp macro="" textlink="">
      <xdr:nvSpPr>
        <xdr:cNvPr id="372" name="テキスト ボックス 371"/>
        <xdr:cNvSpPr txBox="1"/>
      </xdr:nvSpPr>
      <xdr:spPr>
        <a:xfrm>
          <a:off x="7594111" y="97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108395</xdr:rowOff>
    </xdr:from>
    <xdr:to>
      <xdr:col>36</xdr:col>
      <xdr:colOff>165100</xdr:colOff>
      <xdr:row>57</xdr:row>
      <xdr:rowOff>38545</xdr:rowOff>
    </xdr:to>
    <xdr:sp macro="" textlink="">
      <xdr:nvSpPr>
        <xdr:cNvPr id="373" name="楕円 372"/>
        <xdr:cNvSpPr/>
      </xdr:nvSpPr>
      <xdr:spPr>
        <a:xfrm>
          <a:off x="6921500" y="97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29672</xdr:rowOff>
    </xdr:from>
    <xdr:ext cx="534377" cy="259045"/>
    <xdr:sp macro="" textlink="">
      <xdr:nvSpPr>
        <xdr:cNvPr id="374" name="テキスト ボックス 373"/>
        <xdr:cNvSpPr txBox="1"/>
      </xdr:nvSpPr>
      <xdr:spPr>
        <a:xfrm>
          <a:off x="6705111" y="98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18487</xdr:rowOff>
    </xdr:from>
    <xdr:to>
      <xdr:col>55</xdr:col>
      <xdr:colOff>0</xdr:colOff>
      <xdr:row>78</xdr:row>
      <xdr:rowOff>146101</xdr:rowOff>
    </xdr:to>
    <xdr:cxnSp macro="">
      <xdr:nvCxnSpPr>
        <xdr:cNvPr id="405" name="直線コネクタ 404"/>
        <xdr:cNvCxnSpPr/>
      </xdr:nvCxnSpPr>
      <xdr:spPr>
        <a:xfrm>
          <a:off x="9639300" y="13220137"/>
          <a:ext cx="838200" cy="29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162832</xdr:rowOff>
    </xdr:from>
    <xdr:to>
      <xdr:col>50</xdr:col>
      <xdr:colOff>114300</xdr:colOff>
      <xdr:row>77</xdr:row>
      <xdr:rowOff>18487</xdr:rowOff>
    </xdr:to>
    <xdr:cxnSp macro="">
      <xdr:nvCxnSpPr>
        <xdr:cNvPr id="408" name="直線コネクタ 407"/>
        <xdr:cNvCxnSpPr/>
      </xdr:nvCxnSpPr>
      <xdr:spPr>
        <a:xfrm>
          <a:off x="8750300" y="13193032"/>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25922</xdr:rowOff>
    </xdr:from>
    <xdr:to>
      <xdr:col>45</xdr:col>
      <xdr:colOff>177800</xdr:colOff>
      <xdr:row>76</xdr:row>
      <xdr:rowOff>162832</xdr:rowOff>
    </xdr:to>
    <xdr:cxnSp macro="">
      <xdr:nvCxnSpPr>
        <xdr:cNvPr id="411" name="直線コネクタ 410"/>
        <xdr:cNvCxnSpPr/>
      </xdr:nvCxnSpPr>
      <xdr:spPr>
        <a:xfrm>
          <a:off x="7861300" y="13056122"/>
          <a:ext cx="889000" cy="13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95301</xdr:rowOff>
    </xdr:from>
    <xdr:to>
      <xdr:col>55</xdr:col>
      <xdr:colOff>50800</xdr:colOff>
      <xdr:row>79</xdr:row>
      <xdr:rowOff>25451</xdr:rowOff>
    </xdr:to>
    <xdr:sp macro="" textlink="">
      <xdr:nvSpPr>
        <xdr:cNvPr id="421" name="楕円 420"/>
        <xdr:cNvSpPr/>
      </xdr:nvSpPr>
      <xdr:spPr>
        <a:xfrm>
          <a:off x="10426700" y="134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10228</xdr:rowOff>
    </xdr:from>
    <xdr:ext cx="534377" cy="259045"/>
    <xdr:sp macro="" textlink="">
      <xdr:nvSpPr>
        <xdr:cNvPr id="422" name="普通建設事業費 （ うち新規整備　）該当値テキスト"/>
        <xdr:cNvSpPr txBox="1"/>
      </xdr:nvSpPr>
      <xdr:spPr>
        <a:xfrm>
          <a:off x="10528300" y="1338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139137</xdr:rowOff>
    </xdr:from>
    <xdr:to>
      <xdr:col>50</xdr:col>
      <xdr:colOff>165100</xdr:colOff>
      <xdr:row>77</xdr:row>
      <xdr:rowOff>69287</xdr:rowOff>
    </xdr:to>
    <xdr:sp macro="" textlink="">
      <xdr:nvSpPr>
        <xdr:cNvPr id="423" name="楕円 422"/>
        <xdr:cNvSpPr/>
      </xdr:nvSpPr>
      <xdr:spPr>
        <a:xfrm>
          <a:off x="9588500" y="131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85814</xdr:rowOff>
    </xdr:from>
    <xdr:ext cx="534377" cy="259045"/>
    <xdr:sp macro="" textlink="">
      <xdr:nvSpPr>
        <xdr:cNvPr id="424" name="テキスト ボックス 423"/>
        <xdr:cNvSpPr txBox="1"/>
      </xdr:nvSpPr>
      <xdr:spPr>
        <a:xfrm>
          <a:off x="9372111" y="1294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112032</xdr:rowOff>
    </xdr:from>
    <xdr:to>
      <xdr:col>46</xdr:col>
      <xdr:colOff>38100</xdr:colOff>
      <xdr:row>77</xdr:row>
      <xdr:rowOff>42182</xdr:rowOff>
    </xdr:to>
    <xdr:sp macro="" textlink="">
      <xdr:nvSpPr>
        <xdr:cNvPr id="425" name="楕円 424"/>
        <xdr:cNvSpPr/>
      </xdr:nvSpPr>
      <xdr:spPr>
        <a:xfrm>
          <a:off x="8699500" y="131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58709</xdr:rowOff>
    </xdr:from>
    <xdr:ext cx="534377" cy="259045"/>
    <xdr:sp macro="" textlink="">
      <xdr:nvSpPr>
        <xdr:cNvPr id="426" name="テキスト ボックス 425"/>
        <xdr:cNvSpPr txBox="1"/>
      </xdr:nvSpPr>
      <xdr:spPr>
        <a:xfrm>
          <a:off x="8483111" y="129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146572</xdr:rowOff>
    </xdr:from>
    <xdr:to>
      <xdr:col>41</xdr:col>
      <xdr:colOff>101600</xdr:colOff>
      <xdr:row>76</xdr:row>
      <xdr:rowOff>76722</xdr:rowOff>
    </xdr:to>
    <xdr:sp macro="" textlink="">
      <xdr:nvSpPr>
        <xdr:cNvPr id="427" name="楕円 426"/>
        <xdr:cNvSpPr/>
      </xdr:nvSpPr>
      <xdr:spPr>
        <a:xfrm>
          <a:off x="7810500" y="130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93249</xdr:rowOff>
    </xdr:from>
    <xdr:ext cx="534377" cy="259045"/>
    <xdr:sp macro="" textlink="">
      <xdr:nvSpPr>
        <xdr:cNvPr id="428" name="テキスト ボックス 427"/>
        <xdr:cNvSpPr txBox="1"/>
      </xdr:nvSpPr>
      <xdr:spPr>
        <a:xfrm>
          <a:off x="7594111" y="1278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67539</xdr:rowOff>
    </xdr:from>
    <xdr:to>
      <xdr:col>55</xdr:col>
      <xdr:colOff>0</xdr:colOff>
      <xdr:row>98</xdr:row>
      <xdr:rowOff>92959</xdr:rowOff>
    </xdr:to>
    <xdr:cxnSp macro="">
      <xdr:nvCxnSpPr>
        <xdr:cNvPr id="457" name="直線コネクタ 456"/>
        <xdr:cNvCxnSpPr/>
      </xdr:nvCxnSpPr>
      <xdr:spPr>
        <a:xfrm flipV="1">
          <a:off x="9639300" y="16869639"/>
          <a:ext cx="8382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92959</xdr:rowOff>
    </xdr:from>
    <xdr:to>
      <xdr:col>50</xdr:col>
      <xdr:colOff>114300</xdr:colOff>
      <xdr:row>98</xdr:row>
      <xdr:rowOff>133459</xdr:rowOff>
    </xdr:to>
    <xdr:cxnSp macro="">
      <xdr:nvCxnSpPr>
        <xdr:cNvPr id="460" name="直線コネクタ 459"/>
        <xdr:cNvCxnSpPr/>
      </xdr:nvCxnSpPr>
      <xdr:spPr>
        <a:xfrm flipV="1">
          <a:off x="8750300" y="16895059"/>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78023</xdr:rowOff>
    </xdr:from>
    <xdr:to>
      <xdr:col>45</xdr:col>
      <xdr:colOff>177800</xdr:colOff>
      <xdr:row>98</xdr:row>
      <xdr:rowOff>133459</xdr:rowOff>
    </xdr:to>
    <xdr:cxnSp macro="">
      <xdr:nvCxnSpPr>
        <xdr:cNvPr id="463" name="直線コネクタ 462"/>
        <xdr:cNvCxnSpPr/>
      </xdr:nvCxnSpPr>
      <xdr:spPr>
        <a:xfrm>
          <a:off x="7861300" y="16880123"/>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16739</xdr:rowOff>
    </xdr:from>
    <xdr:to>
      <xdr:col>55</xdr:col>
      <xdr:colOff>50800</xdr:colOff>
      <xdr:row>98</xdr:row>
      <xdr:rowOff>118339</xdr:rowOff>
    </xdr:to>
    <xdr:sp macro="" textlink="">
      <xdr:nvSpPr>
        <xdr:cNvPr id="473" name="楕円 472"/>
        <xdr:cNvSpPr/>
      </xdr:nvSpPr>
      <xdr:spPr>
        <a:xfrm>
          <a:off x="10426700" y="1681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166616</xdr:rowOff>
    </xdr:from>
    <xdr:ext cx="534377" cy="259045"/>
    <xdr:sp macro="" textlink="">
      <xdr:nvSpPr>
        <xdr:cNvPr id="474" name="普通建設事業費 （ うち更新整備　）該当値テキスト"/>
        <xdr:cNvSpPr txBox="1"/>
      </xdr:nvSpPr>
      <xdr:spPr>
        <a:xfrm>
          <a:off x="10528300" y="167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42159</xdr:rowOff>
    </xdr:from>
    <xdr:to>
      <xdr:col>50</xdr:col>
      <xdr:colOff>165100</xdr:colOff>
      <xdr:row>98</xdr:row>
      <xdr:rowOff>143759</xdr:rowOff>
    </xdr:to>
    <xdr:sp macro="" textlink="">
      <xdr:nvSpPr>
        <xdr:cNvPr id="475" name="楕円 474"/>
        <xdr:cNvSpPr/>
      </xdr:nvSpPr>
      <xdr:spPr>
        <a:xfrm>
          <a:off x="9588500" y="1684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134886</xdr:rowOff>
    </xdr:from>
    <xdr:ext cx="534377" cy="259045"/>
    <xdr:sp macro="" textlink="">
      <xdr:nvSpPr>
        <xdr:cNvPr id="476" name="テキスト ボックス 475"/>
        <xdr:cNvSpPr txBox="1"/>
      </xdr:nvSpPr>
      <xdr:spPr>
        <a:xfrm>
          <a:off x="9372111" y="169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82659</xdr:rowOff>
    </xdr:from>
    <xdr:to>
      <xdr:col>46</xdr:col>
      <xdr:colOff>38100</xdr:colOff>
      <xdr:row>99</xdr:row>
      <xdr:rowOff>12809</xdr:rowOff>
    </xdr:to>
    <xdr:sp macro="" textlink="">
      <xdr:nvSpPr>
        <xdr:cNvPr id="477" name="楕円 476"/>
        <xdr:cNvSpPr/>
      </xdr:nvSpPr>
      <xdr:spPr>
        <a:xfrm>
          <a:off x="8699500" y="168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3936</xdr:rowOff>
    </xdr:from>
    <xdr:ext cx="534377" cy="259045"/>
    <xdr:sp macro="" textlink="">
      <xdr:nvSpPr>
        <xdr:cNvPr id="478" name="テキスト ボックス 477"/>
        <xdr:cNvSpPr txBox="1"/>
      </xdr:nvSpPr>
      <xdr:spPr>
        <a:xfrm>
          <a:off x="8483111" y="1697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27223</xdr:rowOff>
    </xdr:from>
    <xdr:to>
      <xdr:col>41</xdr:col>
      <xdr:colOff>101600</xdr:colOff>
      <xdr:row>98</xdr:row>
      <xdr:rowOff>128823</xdr:rowOff>
    </xdr:to>
    <xdr:sp macro="" textlink="">
      <xdr:nvSpPr>
        <xdr:cNvPr id="479" name="楕円 478"/>
        <xdr:cNvSpPr/>
      </xdr:nvSpPr>
      <xdr:spPr>
        <a:xfrm>
          <a:off x="7810500" y="168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119950</xdr:rowOff>
    </xdr:from>
    <xdr:ext cx="534377" cy="259045"/>
    <xdr:sp macro="" textlink="">
      <xdr:nvSpPr>
        <xdr:cNvPr id="480" name="テキスト ボックス 479"/>
        <xdr:cNvSpPr txBox="1"/>
      </xdr:nvSpPr>
      <xdr:spPr>
        <a:xfrm>
          <a:off x="7594111" y="1692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171145</xdr:rowOff>
    </xdr:from>
    <xdr:to>
      <xdr:col>85</xdr:col>
      <xdr:colOff>127000</xdr:colOff>
      <xdr:row>39</xdr:row>
      <xdr:rowOff>6820</xdr:rowOff>
    </xdr:to>
    <xdr:cxnSp macro="">
      <xdr:nvCxnSpPr>
        <xdr:cNvPr id="509" name="直線コネクタ 508"/>
        <xdr:cNvCxnSpPr/>
      </xdr:nvCxnSpPr>
      <xdr:spPr>
        <a:xfrm flipV="1">
          <a:off x="15481300" y="6686245"/>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156604</xdr:rowOff>
    </xdr:from>
    <xdr:to>
      <xdr:col>81</xdr:col>
      <xdr:colOff>50800</xdr:colOff>
      <xdr:row>39</xdr:row>
      <xdr:rowOff>6820</xdr:rowOff>
    </xdr:to>
    <xdr:cxnSp macro="">
      <xdr:nvCxnSpPr>
        <xdr:cNvPr id="512" name="直線コネクタ 511"/>
        <xdr:cNvCxnSpPr/>
      </xdr:nvCxnSpPr>
      <xdr:spPr>
        <a:xfrm>
          <a:off x="14592300" y="6671704"/>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156604</xdr:rowOff>
    </xdr:from>
    <xdr:to>
      <xdr:col>76</xdr:col>
      <xdr:colOff>114300</xdr:colOff>
      <xdr:row>39</xdr:row>
      <xdr:rowOff>40577</xdr:rowOff>
    </xdr:to>
    <xdr:cxnSp macro="">
      <xdr:nvCxnSpPr>
        <xdr:cNvPr id="515" name="直線コネクタ 514"/>
        <xdr:cNvCxnSpPr/>
      </xdr:nvCxnSpPr>
      <xdr:spPr>
        <a:xfrm flipV="1">
          <a:off x="13703300" y="6671704"/>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40577</xdr:rowOff>
    </xdr:from>
    <xdr:to>
      <xdr:col>71</xdr:col>
      <xdr:colOff>177800</xdr:colOff>
      <xdr:row>39</xdr:row>
      <xdr:rowOff>40805</xdr:rowOff>
    </xdr:to>
    <xdr:cxnSp macro="">
      <xdr:nvCxnSpPr>
        <xdr:cNvPr id="518" name="直線コネクタ 517"/>
        <xdr:cNvCxnSpPr/>
      </xdr:nvCxnSpPr>
      <xdr:spPr>
        <a:xfrm flipV="1">
          <a:off x="12814300" y="672712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120345</xdr:rowOff>
    </xdr:from>
    <xdr:to>
      <xdr:col>85</xdr:col>
      <xdr:colOff>177800</xdr:colOff>
      <xdr:row>39</xdr:row>
      <xdr:rowOff>50495</xdr:rowOff>
    </xdr:to>
    <xdr:sp macro="" textlink="">
      <xdr:nvSpPr>
        <xdr:cNvPr id="528" name="楕円 527"/>
        <xdr:cNvSpPr/>
      </xdr:nvSpPr>
      <xdr:spPr>
        <a:xfrm>
          <a:off x="16268700" y="6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127470</xdr:rowOff>
    </xdr:from>
    <xdr:to>
      <xdr:col>81</xdr:col>
      <xdr:colOff>101600</xdr:colOff>
      <xdr:row>39</xdr:row>
      <xdr:rowOff>57620</xdr:rowOff>
    </xdr:to>
    <xdr:sp macro="" textlink="">
      <xdr:nvSpPr>
        <xdr:cNvPr id="530" name="楕円 529"/>
        <xdr:cNvSpPr/>
      </xdr:nvSpPr>
      <xdr:spPr>
        <a:xfrm>
          <a:off x="15430500" y="66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48747</xdr:rowOff>
    </xdr:from>
    <xdr:ext cx="469744" cy="259045"/>
    <xdr:sp macro="" textlink="">
      <xdr:nvSpPr>
        <xdr:cNvPr id="531" name="テキスト ボックス 530"/>
        <xdr:cNvSpPr txBox="1"/>
      </xdr:nvSpPr>
      <xdr:spPr>
        <a:xfrm>
          <a:off x="15246428" y="673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105804</xdr:rowOff>
    </xdr:from>
    <xdr:to>
      <xdr:col>76</xdr:col>
      <xdr:colOff>165100</xdr:colOff>
      <xdr:row>39</xdr:row>
      <xdr:rowOff>35954</xdr:rowOff>
    </xdr:to>
    <xdr:sp macro="" textlink="">
      <xdr:nvSpPr>
        <xdr:cNvPr id="532" name="楕円 531"/>
        <xdr:cNvSpPr/>
      </xdr:nvSpPr>
      <xdr:spPr>
        <a:xfrm>
          <a:off x="14541500" y="66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27081</xdr:rowOff>
    </xdr:from>
    <xdr:ext cx="469744" cy="259045"/>
    <xdr:sp macro="" textlink="">
      <xdr:nvSpPr>
        <xdr:cNvPr id="533" name="テキスト ボックス 532"/>
        <xdr:cNvSpPr txBox="1"/>
      </xdr:nvSpPr>
      <xdr:spPr>
        <a:xfrm>
          <a:off x="14357428" y="671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161227</xdr:rowOff>
    </xdr:from>
    <xdr:to>
      <xdr:col>72</xdr:col>
      <xdr:colOff>38100</xdr:colOff>
      <xdr:row>39</xdr:row>
      <xdr:rowOff>91377</xdr:rowOff>
    </xdr:to>
    <xdr:sp macro="" textlink="">
      <xdr:nvSpPr>
        <xdr:cNvPr id="534" name="楕円 533"/>
        <xdr:cNvSpPr/>
      </xdr:nvSpPr>
      <xdr:spPr>
        <a:xfrm>
          <a:off x="13652500" y="66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82504</xdr:rowOff>
    </xdr:from>
    <xdr:ext cx="378565" cy="259045"/>
    <xdr:sp macro="" textlink="">
      <xdr:nvSpPr>
        <xdr:cNvPr id="535" name="テキスト ボックス 534"/>
        <xdr:cNvSpPr txBox="1"/>
      </xdr:nvSpPr>
      <xdr:spPr>
        <a:xfrm>
          <a:off x="13514017" y="676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161455</xdr:rowOff>
    </xdr:from>
    <xdr:to>
      <xdr:col>67</xdr:col>
      <xdr:colOff>101600</xdr:colOff>
      <xdr:row>39</xdr:row>
      <xdr:rowOff>91605</xdr:rowOff>
    </xdr:to>
    <xdr:sp macro="" textlink="">
      <xdr:nvSpPr>
        <xdr:cNvPr id="536" name="楕円 535"/>
        <xdr:cNvSpPr/>
      </xdr:nvSpPr>
      <xdr:spPr>
        <a:xfrm>
          <a:off x="12763500" y="66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82732</xdr:rowOff>
    </xdr:from>
    <xdr:ext cx="378565" cy="259045"/>
    <xdr:sp macro="" textlink="">
      <xdr:nvSpPr>
        <xdr:cNvPr id="537" name="テキスト ボックス 536"/>
        <xdr:cNvSpPr txBox="1"/>
      </xdr:nvSpPr>
      <xdr:spPr>
        <a:xfrm>
          <a:off x="12625017" y="676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117359</xdr:rowOff>
    </xdr:from>
    <xdr:to>
      <xdr:col>85</xdr:col>
      <xdr:colOff>127000</xdr:colOff>
      <xdr:row>77</xdr:row>
      <xdr:rowOff>132054</xdr:rowOff>
    </xdr:to>
    <xdr:cxnSp macro="">
      <xdr:nvCxnSpPr>
        <xdr:cNvPr id="623" name="直線コネクタ 622"/>
        <xdr:cNvCxnSpPr/>
      </xdr:nvCxnSpPr>
      <xdr:spPr>
        <a:xfrm flipV="1">
          <a:off x="15481300" y="1331900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132054</xdr:rowOff>
    </xdr:from>
    <xdr:to>
      <xdr:col>81</xdr:col>
      <xdr:colOff>50800</xdr:colOff>
      <xdr:row>77</xdr:row>
      <xdr:rowOff>143080</xdr:rowOff>
    </xdr:to>
    <xdr:cxnSp macro="">
      <xdr:nvCxnSpPr>
        <xdr:cNvPr id="626" name="直線コネクタ 625"/>
        <xdr:cNvCxnSpPr/>
      </xdr:nvCxnSpPr>
      <xdr:spPr>
        <a:xfrm flipV="1">
          <a:off x="14592300" y="13333704"/>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138137</xdr:rowOff>
    </xdr:from>
    <xdr:to>
      <xdr:col>76</xdr:col>
      <xdr:colOff>114300</xdr:colOff>
      <xdr:row>77</xdr:row>
      <xdr:rowOff>143080</xdr:rowOff>
    </xdr:to>
    <xdr:cxnSp macro="">
      <xdr:nvCxnSpPr>
        <xdr:cNvPr id="629" name="直線コネクタ 628"/>
        <xdr:cNvCxnSpPr/>
      </xdr:nvCxnSpPr>
      <xdr:spPr>
        <a:xfrm>
          <a:off x="13703300" y="13339787"/>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138137</xdr:rowOff>
    </xdr:from>
    <xdr:to>
      <xdr:col>71</xdr:col>
      <xdr:colOff>177800</xdr:colOff>
      <xdr:row>77</xdr:row>
      <xdr:rowOff>153122</xdr:rowOff>
    </xdr:to>
    <xdr:cxnSp macro="">
      <xdr:nvCxnSpPr>
        <xdr:cNvPr id="632" name="直線コネクタ 631"/>
        <xdr:cNvCxnSpPr/>
      </xdr:nvCxnSpPr>
      <xdr:spPr>
        <a:xfrm flipV="1">
          <a:off x="12814300" y="13339787"/>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66559</xdr:rowOff>
    </xdr:from>
    <xdr:to>
      <xdr:col>85</xdr:col>
      <xdr:colOff>177800</xdr:colOff>
      <xdr:row>77</xdr:row>
      <xdr:rowOff>168159</xdr:rowOff>
    </xdr:to>
    <xdr:sp macro="" textlink="">
      <xdr:nvSpPr>
        <xdr:cNvPr id="642" name="楕円 641"/>
        <xdr:cNvSpPr/>
      </xdr:nvSpPr>
      <xdr:spPr>
        <a:xfrm>
          <a:off x="16268700" y="1326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89436</xdr:rowOff>
    </xdr:from>
    <xdr:ext cx="534377" cy="259045"/>
    <xdr:sp macro="" textlink="">
      <xdr:nvSpPr>
        <xdr:cNvPr id="643" name="公債費該当値テキスト"/>
        <xdr:cNvSpPr txBox="1"/>
      </xdr:nvSpPr>
      <xdr:spPr>
        <a:xfrm>
          <a:off x="16370300" y="131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81254</xdr:rowOff>
    </xdr:from>
    <xdr:to>
      <xdr:col>81</xdr:col>
      <xdr:colOff>101600</xdr:colOff>
      <xdr:row>78</xdr:row>
      <xdr:rowOff>11404</xdr:rowOff>
    </xdr:to>
    <xdr:sp macro="" textlink="">
      <xdr:nvSpPr>
        <xdr:cNvPr id="644" name="楕円 643"/>
        <xdr:cNvSpPr/>
      </xdr:nvSpPr>
      <xdr:spPr>
        <a:xfrm>
          <a:off x="15430500" y="132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2531</xdr:rowOff>
    </xdr:from>
    <xdr:ext cx="534377" cy="259045"/>
    <xdr:sp macro="" textlink="">
      <xdr:nvSpPr>
        <xdr:cNvPr id="645" name="テキスト ボックス 644"/>
        <xdr:cNvSpPr txBox="1"/>
      </xdr:nvSpPr>
      <xdr:spPr>
        <a:xfrm>
          <a:off x="15214111" y="133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92280</xdr:rowOff>
    </xdr:from>
    <xdr:to>
      <xdr:col>76</xdr:col>
      <xdr:colOff>165100</xdr:colOff>
      <xdr:row>78</xdr:row>
      <xdr:rowOff>22430</xdr:rowOff>
    </xdr:to>
    <xdr:sp macro="" textlink="">
      <xdr:nvSpPr>
        <xdr:cNvPr id="646" name="楕円 645"/>
        <xdr:cNvSpPr/>
      </xdr:nvSpPr>
      <xdr:spPr>
        <a:xfrm>
          <a:off x="14541500" y="132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13557</xdr:rowOff>
    </xdr:from>
    <xdr:ext cx="534377" cy="259045"/>
    <xdr:sp macro="" textlink="">
      <xdr:nvSpPr>
        <xdr:cNvPr id="647" name="テキスト ボックス 646"/>
        <xdr:cNvSpPr txBox="1"/>
      </xdr:nvSpPr>
      <xdr:spPr>
        <a:xfrm>
          <a:off x="14325111" y="133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87337</xdr:rowOff>
    </xdr:from>
    <xdr:to>
      <xdr:col>72</xdr:col>
      <xdr:colOff>38100</xdr:colOff>
      <xdr:row>78</xdr:row>
      <xdr:rowOff>17487</xdr:rowOff>
    </xdr:to>
    <xdr:sp macro="" textlink="">
      <xdr:nvSpPr>
        <xdr:cNvPr id="648" name="楕円 647"/>
        <xdr:cNvSpPr/>
      </xdr:nvSpPr>
      <xdr:spPr>
        <a:xfrm>
          <a:off x="13652500" y="1328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8614</xdr:rowOff>
    </xdr:from>
    <xdr:ext cx="534377" cy="259045"/>
    <xdr:sp macro="" textlink="">
      <xdr:nvSpPr>
        <xdr:cNvPr id="649" name="テキスト ボックス 648"/>
        <xdr:cNvSpPr txBox="1"/>
      </xdr:nvSpPr>
      <xdr:spPr>
        <a:xfrm>
          <a:off x="13436111" y="1338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102322</xdr:rowOff>
    </xdr:from>
    <xdr:to>
      <xdr:col>67</xdr:col>
      <xdr:colOff>101600</xdr:colOff>
      <xdr:row>78</xdr:row>
      <xdr:rowOff>32472</xdr:rowOff>
    </xdr:to>
    <xdr:sp macro="" textlink="">
      <xdr:nvSpPr>
        <xdr:cNvPr id="650" name="楕円 649"/>
        <xdr:cNvSpPr/>
      </xdr:nvSpPr>
      <xdr:spPr>
        <a:xfrm>
          <a:off x="12763500" y="133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23599</xdr:rowOff>
    </xdr:from>
    <xdr:ext cx="534377" cy="259045"/>
    <xdr:sp macro="" textlink="">
      <xdr:nvSpPr>
        <xdr:cNvPr id="651" name="テキスト ボックス 650"/>
        <xdr:cNvSpPr txBox="1"/>
      </xdr:nvSpPr>
      <xdr:spPr>
        <a:xfrm>
          <a:off x="12547111" y="1339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45921</xdr:rowOff>
    </xdr:from>
    <xdr:to>
      <xdr:col>85</xdr:col>
      <xdr:colOff>127000</xdr:colOff>
      <xdr:row>97</xdr:row>
      <xdr:rowOff>78535</xdr:rowOff>
    </xdr:to>
    <xdr:cxnSp macro="">
      <xdr:nvCxnSpPr>
        <xdr:cNvPr id="680" name="直線コネクタ 679"/>
        <xdr:cNvCxnSpPr/>
      </xdr:nvCxnSpPr>
      <xdr:spPr>
        <a:xfrm flipV="1">
          <a:off x="15481300" y="16676571"/>
          <a:ext cx="8382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78535</xdr:rowOff>
    </xdr:from>
    <xdr:to>
      <xdr:col>81</xdr:col>
      <xdr:colOff>50800</xdr:colOff>
      <xdr:row>98</xdr:row>
      <xdr:rowOff>25873</xdr:rowOff>
    </xdr:to>
    <xdr:cxnSp macro="">
      <xdr:nvCxnSpPr>
        <xdr:cNvPr id="683" name="直線コネクタ 682"/>
        <xdr:cNvCxnSpPr/>
      </xdr:nvCxnSpPr>
      <xdr:spPr>
        <a:xfrm flipV="1">
          <a:off x="14592300" y="16709185"/>
          <a:ext cx="889000" cy="1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25873</xdr:rowOff>
    </xdr:from>
    <xdr:to>
      <xdr:col>76</xdr:col>
      <xdr:colOff>114300</xdr:colOff>
      <xdr:row>98</xdr:row>
      <xdr:rowOff>54242</xdr:rowOff>
    </xdr:to>
    <xdr:cxnSp macro="">
      <xdr:nvCxnSpPr>
        <xdr:cNvPr id="686" name="直線コネクタ 685"/>
        <xdr:cNvCxnSpPr/>
      </xdr:nvCxnSpPr>
      <xdr:spPr>
        <a:xfrm flipV="1">
          <a:off x="13703300" y="16827973"/>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52756</xdr:rowOff>
    </xdr:from>
    <xdr:to>
      <xdr:col>71</xdr:col>
      <xdr:colOff>177800</xdr:colOff>
      <xdr:row>98</xdr:row>
      <xdr:rowOff>54242</xdr:rowOff>
    </xdr:to>
    <xdr:cxnSp macro="">
      <xdr:nvCxnSpPr>
        <xdr:cNvPr id="689" name="直線コネクタ 688"/>
        <xdr:cNvCxnSpPr/>
      </xdr:nvCxnSpPr>
      <xdr:spPr>
        <a:xfrm>
          <a:off x="12814300" y="16854856"/>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166571</xdr:rowOff>
    </xdr:from>
    <xdr:to>
      <xdr:col>85</xdr:col>
      <xdr:colOff>177800</xdr:colOff>
      <xdr:row>97</xdr:row>
      <xdr:rowOff>96721</xdr:rowOff>
    </xdr:to>
    <xdr:sp macro="" textlink="">
      <xdr:nvSpPr>
        <xdr:cNvPr id="699" name="楕円 698"/>
        <xdr:cNvSpPr/>
      </xdr:nvSpPr>
      <xdr:spPr>
        <a:xfrm>
          <a:off x="16268700" y="166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17998</xdr:rowOff>
    </xdr:from>
    <xdr:ext cx="534377" cy="259045"/>
    <xdr:sp macro="" textlink="">
      <xdr:nvSpPr>
        <xdr:cNvPr id="700" name="積立金該当値テキスト"/>
        <xdr:cNvSpPr txBox="1"/>
      </xdr:nvSpPr>
      <xdr:spPr>
        <a:xfrm>
          <a:off x="16370300" y="164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27735</xdr:rowOff>
    </xdr:from>
    <xdr:to>
      <xdr:col>81</xdr:col>
      <xdr:colOff>101600</xdr:colOff>
      <xdr:row>97</xdr:row>
      <xdr:rowOff>129335</xdr:rowOff>
    </xdr:to>
    <xdr:sp macro="" textlink="">
      <xdr:nvSpPr>
        <xdr:cNvPr id="701" name="楕円 700"/>
        <xdr:cNvSpPr/>
      </xdr:nvSpPr>
      <xdr:spPr>
        <a:xfrm>
          <a:off x="15430500" y="166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145862</xdr:rowOff>
    </xdr:from>
    <xdr:ext cx="534377" cy="259045"/>
    <xdr:sp macro="" textlink="">
      <xdr:nvSpPr>
        <xdr:cNvPr id="702" name="テキスト ボックス 701"/>
        <xdr:cNvSpPr txBox="1"/>
      </xdr:nvSpPr>
      <xdr:spPr>
        <a:xfrm>
          <a:off x="15214111" y="164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146523</xdr:rowOff>
    </xdr:from>
    <xdr:to>
      <xdr:col>76</xdr:col>
      <xdr:colOff>165100</xdr:colOff>
      <xdr:row>98</xdr:row>
      <xdr:rowOff>76673</xdr:rowOff>
    </xdr:to>
    <xdr:sp macro="" textlink="">
      <xdr:nvSpPr>
        <xdr:cNvPr id="703" name="楕円 702"/>
        <xdr:cNvSpPr/>
      </xdr:nvSpPr>
      <xdr:spPr>
        <a:xfrm>
          <a:off x="14541500" y="167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93200</xdr:rowOff>
    </xdr:from>
    <xdr:ext cx="534377" cy="259045"/>
    <xdr:sp macro="" textlink="">
      <xdr:nvSpPr>
        <xdr:cNvPr id="704" name="テキスト ボックス 703"/>
        <xdr:cNvSpPr txBox="1"/>
      </xdr:nvSpPr>
      <xdr:spPr>
        <a:xfrm>
          <a:off x="14325111" y="1655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3442</xdr:rowOff>
    </xdr:from>
    <xdr:to>
      <xdr:col>72</xdr:col>
      <xdr:colOff>38100</xdr:colOff>
      <xdr:row>98</xdr:row>
      <xdr:rowOff>105042</xdr:rowOff>
    </xdr:to>
    <xdr:sp macro="" textlink="">
      <xdr:nvSpPr>
        <xdr:cNvPr id="705" name="楕円 704"/>
        <xdr:cNvSpPr/>
      </xdr:nvSpPr>
      <xdr:spPr>
        <a:xfrm>
          <a:off x="13652500" y="168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96169</xdr:rowOff>
    </xdr:from>
    <xdr:ext cx="534377" cy="259045"/>
    <xdr:sp macro="" textlink="">
      <xdr:nvSpPr>
        <xdr:cNvPr id="706" name="テキスト ボックス 705"/>
        <xdr:cNvSpPr txBox="1"/>
      </xdr:nvSpPr>
      <xdr:spPr>
        <a:xfrm>
          <a:off x="13436111" y="1689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1956</xdr:rowOff>
    </xdr:from>
    <xdr:to>
      <xdr:col>67</xdr:col>
      <xdr:colOff>101600</xdr:colOff>
      <xdr:row>98</xdr:row>
      <xdr:rowOff>103556</xdr:rowOff>
    </xdr:to>
    <xdr:sp macro="" textlink="">
      <xdr:nvSpPr>
        <xdr:cNvPr id="707" name="楕円 706"/>
        <xdr:cNvSpPr/>
      </xdr:nvSpPr>
      <xdr:spPr>
        <a:xfrm>
          <a:off x="12763500" y="168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94683</xdr:rowOff>
    </xdr:from>
    <xdr:ext cx="534377" cy="259045"/>
    <xdr:sp macro="" textlink="">
      <xdr:nvSpPr>
        <xdr:cNvPr id="708" name="テキスト ボックス 707"/>
        <xdr:cNvSpPr txBox="1"/>
      </xdr:nvSpPr>
      <xdr:spPr>
        <a:xfrm>
          <a:off x="12547111" y="168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44336</xdr:rowOff>
    </xdr:from>
    <xdr:to>
      <xdr:col>107</xdr:col>
      <xdr:colOff>50800</xdr:colOff>
      <xdr:row>39</xdr:row>
      <xdr:rowOff>44450</xdr:rowOff>
    </xdr:to>
    <xdr:cxnSp macro="">
      <xdr:nvCxnSpPr>
        <xdr:cNvPr id="743" name="直線コネクタ 742"/>
        <xdr:cNvCxnSpPr/>
      </xdr:nvCxnSpPr>
      <xdr:spPr>
        <a:xfrm>
          <a:off x="19545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44336</xdr:rowOff>
    </xdr:from>
    <xdr:to>
      <xdr:col>102</xdr:col>
      <xdr:colOff>114300</xdr:colOff>
      <xdr:row>39</xdr:row>
      <xdr:rowOff>44450</xdr:rowOff>
    </xdr:to>
    <xdr:cxnSp macro="">
      <xdr:nvCxnSpPr>
        <xdr:cNvPr id="746" name="直線コネクタ 745"/>
        <xdr:cNvCxnSpPr/>
      </xdr:nvCxnSpPr>
      <xdr:spPr>
        <a:xfrm flipV="1">
          <a:off x="18656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164986</xdr:rowOff>
    </xdr:from>
    <xdr:to>
      <xdr:col>102</xdr:col>
      <xdr:colOff>165100</xdr:colOff>
      <xdr:row>39</xdr:row>
      <xdr:rowOff>95136</xdr:rowOff>
    </xdr:to>
    <xdr:sp macro="" textlink="">
      <xdr:nvSpPr>
        <xdr:cNvPr id="762" name="楕円 761"/>
        <xdr:cNvSpPr/>
      </xdr:nvSpPr>
      <xdr:spPr>
        <a:xfrm>
          <a:off x="19494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86263</xdr:rowOff>
    </xdr:from>
    <xdr:ext cx="249299" cy="259045"/>
    <xdr:sp macro="" textlink="">
      <xdr:nvSpPr>
        <xdr:cNvPr id="763" name="テキスト ボックス 762"/>
        <xdr:cNvSpPr txBox="1"/>
      </xdr:nvSpPr>
      <xdr:spPr>
        <a:xfrm>
          <a:off x="19420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101684</xdr:rowOff>
    </xdr:from>
    <xdr:to>
      <xdr:col>116</xdr:col>
      <xdr:colOff>63500</xdr:colOff>
      <xdr:row>58</xdr:row>
      <xdr:rowOff>102553</xdr:rowOff>
    </xdr:to>
    <xdr:cxnSp macro="">
      <xdr:nvCxnSpPr>
        <xdr:cNvPr id="792" name="直線コネクタ 791"/>
        <xdr:cNvCxnSpPr/>
      </xdr:nvCxnSpPr>
      <xdr:spPr>
        <a:xfrm flipV="1">
          <a:off x="21323300" y="10045784"/>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102553</xdr:rowOff>
    </xdr:from>
    <xdr:to>
      <xdr:col>111</xdr:col>
      <xdr:colOff>177800</xdr:colOff>
      <xdr:row>58</xdr:row>
      <xdr:rowOff>103239</xdr:rowOff>
    </xdr:to>
    <xdr:cxnSp macro="">
      <xdr:nvCxnSpPr>
        <xdr:cNvPr id="795" name="直線コネクタ 794"/>
        <xdr:cNvCxnSpPr/>
      </xdr:nvCxnSpPr>
      <xdr:spPr>
        <a:xfrm flipV="1">
          <a:off x="20434300" y="1004665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103239</xdr:rowOff>
    </xdr:from>
    <xdr:to>
      <xdr:col>107</xdr:col>
      <xdr:colOff>50800</xdr:colOff>
      <xdr:row>58</xdr:row>
      <xdr:rowOff>103924</xdr:rowOff>
    </xdr:to>
    <xdr:cxnSp macro="">
      <xdr:nvCxnSpPr>
        <xdr:cNvPr id="798" name="直線コネクタ 797"/>
        <xdr:cNvCxnSpPr/>
      </xdr:nvCxnSpPr>
      <xdr:spPr>
        <a:xfrm flipV="1">
          <a:off x="19545300" y="1004733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103924</xdr:rowOff>
    </xdr:from>
    <xdr:to>
      <xdr:col>102</xdr:col>
      <xdr:colOff>114300</xdr:colOff>
      <xdr:row>58</xdr:row>
      <xdr:rowOff>104793</xdr:rowOff>
    </xdr:to>
    <xdr:cxnSp macro="">
      <xdr:nvCxnSpPr>
        <xdr:cNvPr id="801" name="直線コネクタ 800"/>
        <xdr:cNvCxnSpPr/>
      </xdr:nvCxnSpPr>
      <xdr:spPr>
        <a:xfrm flipV="1">
          <a:off x="18656300" y="10048024"/>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50884</xdr:rowOff>
    </xdr:from>
    <xdr:to>
      <xdr:col>116</xdr:col>
      <xdr:colOff>114300</xdr:colOff>
      <xdr:row>58</xdr:row>
      <xdr:rowOff>152484</xdr:rowOff>
    </xdr:to>
    <xdr:sp macro="" textlink="">
      <xdr:nvSpPr>
        <xdr:cNvPr id="811" name="楕円 810"/>
        <xdr:cNvSpPr/>
      </xdr:nvSpPr>
      <xdr:spPr>
        <a:xfrm>
          <a:off x="22110700" y="99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137261</xdr:rowOff>
    </xdr:from>
    <xdr:ext cx="469744" cy="259045"/>
    <xdr:sp macro="" textlink="">
      <xdr:nvSpPr>
        <xdr:cNvPr id="812" name="貸付金該当値テキスト"/>
        <xdr:cNvSpPr txBox="1"/>
      </xdr:nvSpPr>
      <xdr:spPr>
        <a:xfrm>
          <a:off x="22212300" y="99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51753</xdr:rowOff>
    </xdr:from>
    <xdr:to>
      <xdr:col>112</xdr:col>
      <xdr:colOff>38100</xdr:colOff>
      <xdr:row>58</xdr:row>
      <xdr:rowOff>153353</xdr:rowOff>
    </xdr:to>
    <xdr:sp macro="" textlink="">
      <xdr:nvSpPr>
        <xdr:cNvPr id="813" name="楕円 812"/>
        <xdr:cNvSpPr/>
      </xdr:nvSpPr>
      <xdr:spPr>
        <a:xfrm>
          <a:off x="21272500" y="999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144480</xdr:rowOff>
    </xdr:from>
    <xdr:ext cx="469744" cy="259045"/>
    <xdr:sp macro="" textlink="">
      <xdr:nvSpPr>
        <xdr:cNvPr id="814" name="テキスト ボックス 813"/>
        <xdr:cNvSpPr txBox="1"/>
      </xdr:nvSpPr>
      <xdr:spPr>
        <a:xfrm>
          <a:off x="21088428" y="1008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52439</xdr:rowOff>
    </xdr:from>
    <xdr:to>
      <xdr:col>107</xdr:col>
      <xdr:colOff>101600</xdr:colOff>
      <xdr:row>58</xdr:row>
      <xdr:rowOff>154039</xdr:rowOff>
    </xdr:to>
    <xdr:sp macro="" textlink="">
      <xdr:nvSpPr>
        <xdr:cNvPr id="815" name="楕円 814"/>
        <xdr:cNvSpPr/>
      </xdr:nvSpPr>
      <xdr:spPr>
        <a:xfrm>
          <a:off x="20383500" y="99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145166</xdr:rowOff>
    </xdr:from>
    <xdr:ext cx="469744" cy="259045"/>
    <xdr:sp macro="" textlink="">
      <xdr:nvSpPr>
        <xdr:cNvPr id="816" name="テキスト ボックス 815"/>
        <xdr:cNvSpPr txBox="1"/>
      </xdr:nvSpPr>
      <xdr:spPr>
        <a:xfrm>
          <a:off x="20199428" y="1008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53124</xdr:rowOff>
    </xdr:from>
    <xdr:to>
      <xdr:col>102</xdr:col>
      <xdr:colOff>165100</xdr:colOff>
      <xdr:row>58</xdr:row>
      <xdr:rowOff>154724</xdr:rowOff>
    </xdr:to>
    <xdr:sp macro="" textlink="">
      <xdr:nvSpPr>
        <xdr:cNvPr id="817" name="楕円 816"/>
        <xdr:cNvSpPr/>
      </xdr:nvSpPr>
      <xdr:spPr>
        <a:xfrm>
          <a:off x="19494500" y="99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145851</xdr:rowOff>
    </xdr:from>
    <xdr:ext cx="469744" cy="259045"/>
    <xdr:sp macro="" textlink="">
      <xdr:nvSpPr>
        <xdr:cNvPr id="818" name="テキスト ボックス 817"/>
        <xdr:cNvSpPr txBox="1"/>
      </xdr:nvSpPr>
      <xdr:spPr>
        <a:xfrm>
          <a:off x="19310428" y="1008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53993</xdr:rowOff>
    </xdr:from>
    <xdr:to>
      <xdr:col>98</xdr:col>
      <xdr:colOff>38100</xdr:colOff>
      <xdr:row>58</xdr:row>
      <xdr:rowOff>155593</xdr:rowOff>
    </xdr:to>
    <xdr:sp macro="" textlink="">
      <xdr:nvSpPr>
        <xdr:cNvPr id="819" name="楕円 818"/>
        <xdr:cNvSpPr/>
      </xdr:nvSpPr>
      <xdr:spPr>
        <a:xfrm>
          <a:off x="18605500" y="999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146720</xdr:rowOff>
    </xdr:from>
    <xdr:ext cx="469744" cy="259045"/>
    <xdr:sp macro="" textlink="">
      <xdr:nvSpPr>
        <xdr:cNvPr id="820" name="テキスト ボックス 819"/>
        <xdr:cNvSpPr txBox="1"/>
      </xdr:nvSpPr>
      <xdr:spPr>
        <a:xfrm>
          <a:off x="18421428" y="1009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137888</xdr:rowOff>
    </xdr:from>
    <xdr:to>
      <xdr:col>116</xdr:col>
      <xdr:colOff>63500</xdr:colOff>
      <xdr:row>76</xdr:row>
      <xdr:rowOff>43329</xdr:rowOff>
    </xdr:to>
    <xdr:cxnSp macro="">
      <xdr:nvCxnSpPr>
        <xdr:cNvPr id="852" name="直線コネクタ 851"/>
        <xdr:cNvCxnSpPr/>
      </xdr:nvCxnSpPr>
      <xdr:spPr>
        <a:xfrm flipV="1">
          <a:off x="21323300" y="12996638"/>
          <a:ext cx="838200" cy="7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43329</xdr:rowOff>
    </xdr:from>
    <xdr:to>
      <xdr:col>111</xdr:col>
      <xdr:colOff>177800</xdr:colOff>
      <xdr:row>76</xdr:row>
      <xdr:rowOff>80363</xdr:rowOff>
    </xdr:to>
    <xdr:cxnSp macro="">
      <xdr:nvCxnSpPr>
        <xdr:cNvPr id="855" name="直線コネクタ 854"/>
        <xdr:cNvCxnSpPr/>
      </xdr:nvCxnSpPr>
      <xdr:spPr>
        <a:xfrm flipV="1">
          <a:off x="20434300" y="1307352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170284</xdr:rowOff>
    </xdr:from>
    <xdr:to>
      <xdr:col>107</xdr:col>
      <xdr:colOff>50800</xdr:colOff>
      <xdr:row>76</xdr:row>
      <xdr:rowOff>80363</xdr:rowOff>
    </xdr:to>
    <xdr:cxnSp macro="">
      <xdr:nvCxnSpPr>
        <xdr:cNvPr id="858" name="直線コネクタ 857"/>
        <xdr:cNvCxnSpPr/>
      </xdr:nvCxnSpPr>
      <xdr:spPr>
        <a:xfrm>
          <a:off x="19545300" y="13029034"/>
          <a:ext cx="889000" cy="8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170284</xdr:rowOff>
    </xdr:from>
    <xdr:to>
      <xdr:col>102</xdr:col>
      <xdr:colOff>114300</xdr:colOff>
      <xdr:row>76</xdr:row>
      <xdr:rowOff>138378</xdr:rowOff>
    </xdr:to>
    <xdr:cxnSp macro="">
      <xdr:nvCxnSpPr>
        <xdr:cNvPr id="861" name="直線コネクタ 860"/>
        <xdr:cNvCxnSpPr/>
      </xdr:nvCxnSpPr>
      <xdr:spPr>
        <a:xfrm flipV="1">
          <a:off x="18656300" y="13029034"/>
          <a:ext cx="889000" cy="13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87088</xdr:rowOff>
    </xdr:from>
    <xdr:to>
      <xdr:col>116</xdr:col>
      <xdr:colOff>114300</xdr:colOff>
      <xdr:row>76</xdr:row>
      <xdr:rowOff>17238</xdr:rowOff>
    </xdr:to>
    <xdr:sp macro="" textlink="">
      <xdr:nvSpPr>
        <xdr:cNvPr id="871" name="楕円 870"/>
        <xdr:cNvSpPr/>
      </xdr:nvSpPr>
      <xdr:spPr>
        <a:xfrm>
          <a:off x="22110700" y="129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65515</xdr:rowOff>
    </xdr:from>
    <xdr:ext cx="534377" cy="259045"/>
    <xdr:sp macro="" textlink="">
      <xdr:nvSpPr>
        <xdr:cNvPr id="872" name="繰出金該当値テキスト"/>
        <xdr:cNvSpPr txBox="1"/>
      </xdr:nvSpPr>
      <xdr:spPr>
        <a:xfrm>
          <a:off x="22212300" y="1292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163979</xdr:rowOff>
    </xdr:from>
    <xdr:to>
      <xdr:col>112</xdr:col>
      <xdr:colOff>38100</xdr:colOff>
      <xdr:row>76</xdr:row>
      <xdr:rowOff>94129</xdr:rowOff>
    </xdr:to>
    <xdr:sp macro="" textlink="">
      <xdr:nvSpPr>
        <xdr:cNvPr id="873" name="楕円 872"/>
        <xdr:cNvSpPr/>
      </xdr:nvSpPr>
      <xdr:spPr>
        <a:xfrm>
          <a:off x="21272500" y="130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85256</xdr:rowOff>
    </xdr:from>
    <xdr:ext cx="534377" cy="259045"/>
    <xdr:sp macro="" textlink="">
      <xdr:nvSpPr>
        <xdr:cNvPr id="874" name="テキスト ボックス 873"/>
        <xdr:cNvSpPr txBox="1"/>
      </xdr:nvSpPr>
      <xdr:spPr>
        <a:xfrm>
          <a:off x="21056111" y="1311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29563</xdr:rowOff>
    </xdr:from>
    <xdr:to>
      <xdr:col>107</xdr:col>
      <xdr:colOff>101600</xdr:colOff>
      <xdr:row>76</xdr:row>
      <xdr:rowOff>131163</xdr:rowOff>
    </xdr:to>
    <xdr:sp macro="" textlink="">
      <xdr:nvSpPr>
        <xdr:cNvPr id="875" name="楕円 874"/>
        <xdr:cNvSpPr/>
      </xdr:nvSpPr>
      <xdr:spPr>
        <a:xfrm>
          <a:off x="20383500" y="130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122290</xdr:rowOff>
    </xdr:from>
    <xdr:ext cx="534377" cy="259045"/>
    <xdr:sp macro="" textlink="">
      <xdr:nvSpPr>
        <xdr:cNvPr id="876" name="テキスト ボックス 875"/>
        <xdr:cNvSpPr txBox="1"/>
      </xdr:nvSpPr>
      <xdr:spPr>
        <a:xfrm>
          <a:off x="20167111" y="131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119483</xdr:rowOff>
    </xdr:from>
    <xdr:to>
      <xdr:col>102</xdr:col>
      <xdr:colOff>165100</xdr:colOff>
      <xdr:row>76</xdr:row>
      <xdr:rowOff>49634</xdr:rowOff>
    </xdr:to>
    <xdr:sp macro="" textlink="">
      <xdr:nvSpPr>
        <xdr:cNvPr id="877" name="楕円 876"/>
        <xdr:cNvSpPr/>
      </xdr:nvSpPr>
      <xdr:spPr>
        <a:xfrm>
          <a:off x="19494500" y="129782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40761</xdr:rowOff>
    </xdr:from>
    <xdr:ext cx="534377" cy="259045"/>
    <xdr:sp macro="" textlink="">
      <xdr:nvSpPr>
        <xdr:cNvPr id="878" name="テキスト ボックス 877"/>
        <xdr:cNvSpPr txBox="1"/>
      </xdr:nvSpPr>
      <xdr:spPr>
        <a:xfrm>
          <a:off x="19278111" y="130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87578</xdr:rowOff>
    </xdr:from>
    <xdr:to>
      <xdr:col>98</xdr:col>
      <xdr:colOff>38100</xdr:colOff>
      <xdr:row>77</xdr:row>
      <xdr:rowOff>17728</xdr:rowOff>
    </xdr:to>
    <xdr:sp macro="" textlink="">
      <xdr:nvSpPr>
        <xdr:cNvPr id="879" name="楕円 878"/>
        <xdr:cNvSpPr/>
      </xdr:nvSpPr>
      <xdr:spPr>
        <a:xfrm>
          <a:off x="18605500" y="131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8855</xdr:rowOff>
    </xdr:from>
    <xdr:ext cx="534377" cy="259045"/>
    <xdr:sp macro="" textlink="">
      <xdr:nvSpPr>
        <xdr:cNvPr id="880" name="テキスト ボックス 879"/>
        <xdr:cNvSpPr txBox="1"/>
      </xdr:nvSpPr>
      <xdr:spPr>
        <a:xfrm>
          <a:off x="18389111" y="1321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19,239
19,001
107.34
11,644,683
11,426,573
212,274
6,353,247
12,291,191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104839</xdr:rowOff>
    </xdr:from>
    <xdr:to>
      <xdr:col>24</xdr:col>
      <xdr:colOff>63500</xdr:colOff>
      <xdr:row>33</xdr:row>
      <xdr:rowOff>148082</xdr:rowOff>
    </xdr:to>
    <xdr:cxnSp macro="">
      <xdr:nvCxnSpPr>
        <xdr:cNvPr id="61" name="直線コネクタ 60"/>
        <xdr:cNvCxnSpPr/>
      </xdr:nvCxnSpPr>
      <xdr:spPr>
        <a:xfrm>
          <a:off x="3797300" y="5762689"/>
          <a:ext cx="8382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160274</xdr:rowOff>
    </xdr:from>
    <xdr:to>
      <xdr:col>19</xdr:col>
      <xdr:colOff>177800</xdr:colOff>
      <xdr:row>33</xdr:row>
      <xdr:rowOff>104839</xdr:rowOff>
    </xdr:to>
    <xdr:cxnSp macro="">
      <xdr:nvCxnSpPr>
        <xdr:cNvPr id="64" name="直線コネクタ 63"/>
        <xdr:cNvCxnSpPr/>
      </xdr:nvCxnSpPr>
      <xdr:spPr>
        <a:xfrm>
          <a:off x="2908300" y="5646674"/>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160274</xdr:rowOff>
    </xdr:from>
    <xdr:to>
      <xdr:col>15</xdr:col>
      <xdr:colOff>50800</xdr:colOff>
      <xdr:row>33</xdr:row>
      <xdr:rowOff>106172</xdr:rowOff>
    </xdr:to>
    <xdr:cxnSp macro="">
      <xdr:nvCxnSpPr>
        <xdr:cNvPr id="67" name="直線コネクタ 66"/>
        <xdr:cNvCxnSpPr/>
      </xdr:nvCxnSpPr>
      <xdr:spPr>
        <a:xfrm flipV="1">
          <a:off x="2019300" y="5646674"/>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106172</xdr:rowOff>
    </xdr:from>
    <xdr:to>
      <xdr:col>10</xdr:col>
      <xdr:colOff>114300</xdr:colOff>
      <xdr:row>33</xdr:row>
      <xdr:rowOff>133223</xdr:rowOff>
    </xdr:to>
    <xdr:cxnSp macro="">
      <xdr:nvCxnSpPr>
        <xdr:cNvPr id="70" name="直線コネクタ 69"/>
        <xdr:cNvCxnSpPr/>
      </xdr:nvCxnSpPr>
      <xdr:spPr>
        <a:xfrm flipV="1">
          <a:off x="1130300" y="576402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97282</xdr:rowOff>
    </xdr:from>
    <xdr:to>
      <xdr:col>24</xdr:col>
      <xdr:colOff>114300</xdr:colOff>
      <xdr:row>34</xdr:row>
      <xdr:rowOff>27432</xdr:rowOff>
    </xdr:to>
    <xdr:sp macro="" textlink="">
      <xdr:nvSpPr>
        <xdr:cNvPr id="80" name="楕円 79"/>
        <xdr:cNvSpPr/>
      </xdr:nvSpPr>
      <xdr:spPr>
        <a:xfrm>
          <a:off x="4584700" y="57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120159</xdr:rowOff>
    </xdr:from>
    <xdr:ext cx="469744" cy="259045"/>
    <xdr:sp macro="" textlink="">
      <xdr:nvSpPr>
        <xdr:cNvPr id="81" name="議会費該当値テキスト"/>
        <xdr:cNvSpPr txBox="1"/>
      </xdr:nvSpPr>
      <xdr:spPr>
        <a:xfrm>
          <a:off x="4686300" y="560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54039</xdr:rowOff>
    </xdr:from>
    <xdr:to>
      <xdr:col>20</xdr:col>
      <xdr:colOff>38100</xdr:colOff>
      <xdr:row>33</xdr:row>
      <xdr:rowOff>155639</xdr:rowOff>
    </xdr:to>
    <xdr:sp macro="" textlink="">
      <xdr:nvSpPr>
        <xdr:cNvPr id="82" name="楕円 81"/>
        <xdr:cNvSpPr/>
      </xdr:nvSpPr>
      <xdr:spPr>
        <a:xfrm>
          <a:off x="3746500" y="57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716</xdr:rowOff>
    </xdr:from>
    <xdr:ext cx="469744" cy="259045"/>
    <xdr:sp macro="" textlink="">
      <xdr:nvSpPr>
        <xdr:cNvPr id="83" name="テキスト ボックス 82"/>
        <xdr:cNvSpPr txBox="1"/>
      </xdr:nvSpPr>
      <xdr:spPr>
        <a:xfrm>
          <a:off x="3562428" y="548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109474</xdr:rowOff>
    </xdr:from>
    <xdr:to>
      <xdr:col>15</xdr:col>
      <xdr:colOff>101600</xdr:colOff>
      <xdr:row>33</xdr:row>
      <xdr:rowOff>39624</xdr:rowOff>
    </xdr:to>
    <xdr:sp macro="" textlink="">
      <xdr:nvSpPr>
        <xdr:cNvPr id="84" name="楕円 83"/>
        <xdr:cNvSpPr/>
      </xdr:nvSpPr>
      <xdr:spPr>
        <a:xfrm>
          <a:off x="2857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56151</xdr:rowOff>
    </xdr:from>
    <xdr:ext cx="469744" cy="259045"/>
    <xdr:sp macro="" textlink="">
      <xdr:nvSpPr>
        <xdr:cNvPr id="85" name="テキスト ボックス 84"/>
        <xdr:cNvSpPr txBox="1"/>
      </xdr:nvSpPr>
      <xdr:spPr>
        <a:xfrm>
          <a:off x="2673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55372</xdr:rowOff>
    </xdr:from>
    <xdr:to>
      <xdr:col>10</xdr:col>
      <xdr:colOff>165100</xdr:colOff>
      <xdr:row>33</xdr:row>
      <xdr:rowOff>156972</xdr:rowOff>
    </xdr:to>
    <xdr:sp macro="" textlink="">
      <xdr:nvSpPr>
        <xdr:cNvPr id="86" name="楕円 85"/>
        <xdr:cNvSpPr/>
      </xdr:nvSpPr>
      <xdr:spPr>
        <a:xfrm>
          <a:off x="19685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2049</xdr:rowOff>
    </xdr:from>
    <xdr:ext cx="469744" cy="259045"/>
    <xdr:sp macro="" textlink="">
      <xdr:nvSpPr>
        <xdr:cNvPr id="87" name="テキスト ボックス 86"/>
        <xdr:cNvSpPr txBox="1"/>
      </xdr:nvSpPr>
      <xdr:spPr>
        <a:xfrm>
          <a:off x="1784428" y="54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82423</xdr:rowOff>
    </xdr:from>
    <xdr:to>
      <xdr:col>6</xdr:col>
      <xdr:colOff>38100</xdr:colOff>
      <xdr:row>34</xdr:row>
      <xdr:rowOff>12573</xdr:rowOff>
    </xdr:to>
    <xdr:sp macro="" textlink="">
      <xdr:nvSpPr>
        <xdr:cNvPr id="88" name="楕円 87"/>
        <xdr:cNvSpPr/>
      </xdr:nvSpPr>
      <xdr:spPr>
        <a:xfrm>
          <a:off x="1079500" y="57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29100</xdr:rowOff>
    </xdr:from>
    <xdr:ext cx="469744" cy="259045"/>
    <xdr:sp macro="" textlink="">
      <xdr:nvSpPr>
        <xdr:cNvPr id="89" name="テキスト ボックス 88"/>
        <xdr:cNvSpPr txBox="1"/>
      </xdr:nvSpPr>
      <xdr:spPr>
        <a:xfrm>
          <a:off x="895428" y="551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134785</xdr:rowOff>
    </xdr:from>
    <xdr:to>
      <xdr:col>24</xdr:col>
      <xdr:colOff>63500</xdr:colOff>
      <xdr:row>56</xdr:row>
      <xdr:rowOff>661</xdr:rowOff>
    </xdr:to>
    <xdr:cxnSp macro="">
      <xdr:nvCxnSpPr>
        <xdr:cNvPr id="116" name="直線コネクタ 115"/>
        <xdr:cNvCxnSpPr/>
      </xdr:nvCxnSpPr>
      <xdr:spPr>
        <a:xfrm flipV="1">
          <a:off x="3797300" y="9564535"/>
          <a:ext cx="838200" cy="3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661</xdr:rowOff>
    </xdr:from>
    <xdr:to>
      <xdr:col>19</xdr:col>
      <xdr:colOff>177800</xdr:colOff>
      <xdr:row>56</xdr:row>
      <xdr:rowOff>93966</xdr:rowOff>
    </xdr:to>
    <xdr:cxnSp macro="">
      <xdr:nvCxnSpPr>
        <xdr:cNvPr id="119" name="直線コネクタ 118"/>
        <xdr:cNvCxnSpPr/>
      </xdr:nvCxnSpPr>
      <xdr:spPr>
        <a:xfrm flipV="1">
          <a:off x="2908300" y="9601861"/>
          <a:ext cx="889000" cy="9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93966</xdr:rowOff>
    </xdr:from>
    <xdr:to>
      <xdr:col>15</xdr:col>
      <xdr:colOff>50800</xdr:colOff>
      <xdr:row>56</xdr:row>
      <xdr:rowOff>164028</xdr:rowOff>
    </xdr:to>
    <xdr:cxnSp macro="">
      <xdr:nvCxnSpPr>
        <xdr:cNvPr id="122" name="直線コネクタ 121"/>
        <xdr:cNvCxnSpPr/>
      </xdr:nvCxnSpPr>
      <xdr:spPr>
        <a:xfrm flipV="1">
          <a:off x="2019300" y="9695166"/>
          <a:ext cx="889000" cy="7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164028</xdr:rowOff>
    </xdr:from>
    <xdr:to>
      <xdr:col>10</xdr:col>
      <xdr:colOff>114300</xdr:colOff>
      <xdr:row>57</xdr:row>
      <xdr:rowOff>4670</xdr:rowOff>
    </xdr:to>
    <xdr:cxnSp macro="">
      <xdr:nvCxnSpPr>
        <xdr:cNvPr id="125" name="直線コネクタ 124"/>
        <xdr:cNvCxnSpPr/>
      </xdr:nvCxnSpPr>
      <xdr:spPr>
        <a:xfrm flipV="1">
          <a:off x="1130300" y="9765228"/>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83985</xdr:rowOff>
    </xdr:from>
    <xdr:to>
      <xdr:col>24</xdr:col>
      <xdr:colOff>114300</xdr:colOff>
      <xdr:row>56</xdr:row>
      <xdr:rowOff>14135</xdr:rowOff>
    </xdr:to>
    <xdr:sp macro="" textlink="">
      <xdr:nvSpPr>
        <xdr:cNvPr id="135" name="楕円 134"/>
        <xdr:cNvSpPr/>
      </xdr:nvSpPr>
      <xdr:spPr>
        <a:xfrm>
          <a:off x="4584700" y="95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106862</xdr:rowOff>
    </xdr:from>
    <xdr:ext cx="599010" cy="259045"/>
    <xdr:sp macro="" textlink="">
      <xdr:nvSpPr>
        <xdr:cNvPr id="136" name="総務費該当値テキスト"/>
        <xdr:cNvSpPr txBox="1"/>
      </xdr:nvSpPr>
      <xdr:spPr>
        <a:xfrm>
          <a:off x="4686300" y="936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121311</xdr:rowOff>
    </xdr:from>
    <xdr:to>
      <xdr:col>20</xdr:col>
      <xdr:colOff>38100</xdr:colOff>
      <xdr:row>56</xdr:row>
      <xdr:rowOff>51461</xdr:rowOff>
    </xdr:to>
    <xdr:sp macro="" textlink="">
      <xdr:nvSpPr>
        <xdr:cNvPr id="137" name="楕円 136"/>
        <xdr:cNvSpPr/>
      </xdr:nvSpPr>
      <xdr:spPr>
        <a:xfrm>
          <a:off x="3746500" y="95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67988</xdr:rowOff>
    </xdr:from>
    <xdr:ext cx="599010" cy="259045"/>
    <xdr:sp macro="" textlink="">
      <xdr:nvSpPr>
        <xdr:cNvPr id="138" name="テキスト ボックス 137"/>
        <xdr:cNvSpPr txBox="1"/>
      </xdr:nvSpPr>
      <xdr:spPr>
        <a:xfrm>
          <a:off x="3497795" y="932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43166</xdr:rowOff>
    </xdr:from>
    <xdr:to>
      <xdr:col>15</xdr:col>
      <xdr:colOff>101600</xdr:colOff>
      <xdr:row>56</xdr:row>
      <xdr:rowOff>144766</xdr:rowOff>
    </xdr:to>
    <xdr:sp macro="" textlink="">
      <xdr:nvSpPr>
        <xdr:cNvPr id="139" name="楕円 138"/>
        <xdr:cNvSpPr/>
      </xdr:nvSpPr>
      <xdr:spPr>
        <a:xfrm>
          <a:off x="2857500" y="96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161293</xdr:rowOff>
    </xdr:from>
    <xdr:ext cx="534377" cy="259045"/>
    <xdr:sp macro="" textlink="">
      <xdr:nvSpPr>
        <xdr:cNvPr id="140" name="テキスト ボックス 139"/>
        <xdr:cNvSpPr txBox="1"/>
      </xdr:nvSpPr>
      <xdr:spPr>
        <a:xfrm>
          <a:off x="2641111" y="94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113228</xdr:rowOff>
    </xdr:from>
    <xdr:to>
      <xdr:col>10</xdr:col>
      <xdr:colOff>165100</xdr:colOff>
      <xdr:row>57</xdr:row>
      <xdr:rowOff>43378</xdr:rowOff>
    </xdr:to>
    <xdr:sp macro="" textlink="">
      <xdr:nvSpPr>
        <xdr:cNvPr id="141" name="楕円 140"/>
        <xdr:cNvSpPr/>
      </xdr:nvSpPr>
      <xdr:spPr>
        <a:xfrm>
          <a:off x="1968500" y="97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34505</xdr:rowOff>
    </xdr:from>
    <xdr:ext cx="534377" cy="259045"/>
    <xdr:sp macro="" textlink="">
      <xdr:nvSpPr>
        <xdr:cNvPr id="142" name="テキスト ボックス 141"/>
        <xdr:cNvSpPr txBox="1"/>
      </xdr:nvSpPr>
      <xdr:spPr>
        <a:xfrm>
          <a:off x="1752111" y="980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125320</xdr:rowOff>
    </xdr:from>
    <xdr:to>
      <xdr:col>6</xdr:col>
      <xdr:colOff>38100</xdr:colOff>
      <xdr:row>57</xdr:row>
      <xdr:rowOff>55470</xdr:rowOff>
    </xdr:to>
    <xdr:sp macro="" textlink="">
      <xdr:nvSpPr>
        <xdr:cNvPr id="143" name="楕円 142"/>
        <xdr:cNvSpPr/>
      </xdr:nvSpPr>
      <xdr:spPr>
        <a:xfrm>
          <a:off x="1079500" y="97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46597</xdr:rowOff>
    </xdr:from>
    <xdr:ext cx="534377" cy="259045"/>
    <xdr:sp macro="" textlink="">
      <xdr:nvSpPr>
        <xdr:cNvPr id="144" name="テキスト ボックス 143"/>
        <xdr:cNvSpPr txBox="1"/>
      </xdr:nvSpPr>
      <xdr:spPr>
        <a:xfrm>
          <a:off x="863111" y="981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117022</xdr:rowOff>
    </xdr:from>
    <xdr:to>
      <xdr:col>24</xdr:col>
      <xdr:colOff>63500</xdr:colOff>
      <xdr:row>76</xdr:row>
      <xdr:rowOff>130846</xdr:rowOff>
    </xdr:to>
    <xdr:cxnSp macro="">
      <xdr:nvCxnSpPr>
        <xdr:cNvPr id="174" name="直線コネクタ 173"/>
        <xdr:cNvCxnSpPr/>
      </xdr:nvCxnSpPr>
      <xdr:spPr>
        <a:xfrm flipV="1">
          <a:off x="3797300" y="13147222"/>
          <a:ext cx="8382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130846</xdr:rowOff>
    </xdr:from>
    <xdr:to>
      <xdr:col>19</xdr:col>
      <xdr:colOff>177800</xdr:colOff>
      <xdr:row>77</xdr:row>
      <xdr:rowOff>4651</xdr:rowOff>
    </xdr:to>
    <xdr:cxnSp macro="">
      <xdr:nvCxnSpPr>
        <xdr:cNvPr id="177" name="直線コネクタ 176"/>
        <xdr:cNvCxnSpPr/>
      </xdr:nvCxnSpPr>
      <xdr:spPr>
        <a:xfrm flipV="1">
          <a:off x="2908300" y="13161046"/>
          <a:ext cx="889000" cy="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8948</xdr:rowOff>
    </xdr:from>
    <xdr:to>
      <xdr:col>15</xdr:col>
      <xdr:colOff>50800</xdr:colOff>
      <xdr:row>77</xdr:row>
      <xdr:rowOff>4651</xdr:rowOff>
    </xdr:to>
    <xdr:cxnSp macro="">
      <xdr:nvCxnSpPr>
        <xdr:cNvPr id="180" name="直線コネクタ 179"/>
        <xdr:cNvCxnSpPr/>
      </xdr:nvCxnSpPr>
      <xdr:spPr>
        <a:xfrm>
          <a:off x="2019300" y="13039148"/>
          <a:ext cx="889000" cy="16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8948</xdr:rowOff>
    </xdr:from>
    <xdr:to>
      <xdr:col>10</xdr:col>
      <xdr:colOff>114300</xdr:colOff>
      <xdr:row>77</xdr:row>
      <xdr:rowOff>61534</xdr:rowOff>
    </xdr:to>
    <xdr:cxnSp macro="">
      <xdr:nvCxnSpPr>
        <xdr:cNvPr id="183" name="直線コネクタ 182"/>
        <xdr:cNvCxnSpPr/>
      </xdr:nvCxnSpPr>
      <xdr:spPr>
        <a:xfrm flipV="1">
          <a:off x="1130300" y="13039148"/>
          <a:ext cx="889000" cy="2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66222</xdr:rowOff>
    </xdr:from>
    <xdr:to>
      <xdr:col>24</xdr:col>
      <xdr:colOff>114300</xdr:colOff>
      <xdr:row>76</xdr:row>
      <xdr:rowOff>167822</xdr:rowOff>
    </xdr:to>
    <xdr:sp macro="" textlink="">
      <xdr:nvSpPr>
        <xdr:cNvPr id="193" name="楕円 192"/>
        <xdr:cNvSpPr/>
      </xdr:nvSpPr>
      <xdr:spPr>
        <a:xfrm>
          <a:off x="4584700" y="130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44649</xdr:rowOff>
    </xdr:from>
    <xdr:ext cx="599010" cy="259045"/>
    <xdr:sp macro="" textlink="">
      <xdr:nvSpPr>
        <xdr:cNvPr id="194" name="民生費該当値テキスト"/>
        <xdr:cNvSpPr txBox="1"/>
      </xdr:nvSpPr>
      <xdr:spPr>
        <a:xfrm>
          <a:off x="4686300" y="1307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80046</xdr:rowOff>
    </xdr:from>
    <xdr:to>
      <xdr:col>20</xdr:col>
      <xdr:colOff>38100</xdr:colOff>
      <xdr:row>77</xdr:row>
      <xdr:rowOff>10196</xdr:rowOff>
    </xdr:to>
    <xdr:sp macro="" textlink="">
      <xdr:nvSpPr>
        <xdr:cNvPr id="195" name="楕円 194"/>
        <xdr:cNvSpPr/>
      </xdr:nvSpPr>
      <xdr:spPr>
        <a:xfrm>
          <a:off x="3746500" y="1311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1323</xdr:rowOff>
    </xdr:from>
    <xdr:ext cx="599010" cy="259045"/>
    <xdr:sp macro="" textlink="">
      <xdr:nvSpPr>
        <xdr:cNvPr id="196" name="テキスト ボックス 195"/>
        <xdr:cNvSpPr txBox="1"/>
      </xdr:nvSpPr>
      <xdr:spPr>
        <a:xfrm>
          <a:off x="3497795" y="1320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125301</xdr:rowOff>
    </xdr:from>
    <xdr:to>
      <xdr:col>15</xdr:col>
      <xdr:colOff>101600</xdr:colOff>
      <xdr:row>77</xdr:row>
      <xdr:rowOff>55451</xdr:rowOff>
    </xdr:to>
    <xdr:sp macro="" textlink="">
      <xdr:nvSpPr>
        <xdr:cNvPr id="197" name="楕円 196"/>
        <xdr:cNvSpPr/>
      </xdr:nvSpPr>
      <xdr:spPr>
        <a:xfrm>
          <a:off x="2857500" y="131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46578</xdr:rowOff>
    </xdr:from>
    <xdr:ext cx="599010" cy="259045"/>
    <xdr:sp macro="" textlink="">
      <xdr:nvSpPr>
        <xdr:cNvPr id="198" name="テキスト ボックス 197"/>
        <xdr:cNvSpPr txBox="1"/>
      </xdr:nvSpPr>
      <xdr:spPr>
        <a:xfrm>
          <a:off x="2608795" y="132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129598</xdr:rowOff>
    </xdr:from>
    <xdr:to>
      <xdr:col>10</xdr:col>
      <xdr:colOff>165100</xdr:colOff>
      <xdr:row>76</xdr:row>
      <xdr:rowOff>59748</xdr:rowOff>
    </xdr:to>
    <xdr:sp macro="" textlink="">
      <xdr:nvSpPr>
        <xdr:cNvPr id="199" name="楕円 198"/>
        <xdr:cNvSpPr/>
      </xdr:nvSpPr>
      <xdr:spPr>
        <a:xfrm>
          <a:off x="1968500" y="1298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76275</xdr:rowOff>
    </xdr:from>
    <xdr:ext cx="599010" cy="259045"/>
    <xdr:sp macro="" textlink="">
      <xdr:nvSpPr>
        <xdr:cNvPr id="200" name="テキスト ボックス 199"/>
        <xdr:cNvSpPr txBox="1"/>
      </xdr:nvSpPr>
      <xdr:spPr>
        <a:xfrm>
          <a:off x="1719795" y="1276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10734</xdr:rowOff>
    </xdr:from>
    <xdr:to>
      <xdr:col>6</xdr:col>
      <xdr:colOff>38100</xdr:colOff>
      <xdr:row>77</xdr:row>
      <xdr:rowOff>112334</xdr:rowOff>
    </xdr:to>
    <xdr:sp macro="" textlink="">
      <xdr:nvSpPr>
        <xdr:cNvPr id="201" name="楕円 200"/>
        <xdr:cNvSpPr/>
      </xdr:nvSpPr>
      <xdr:spPr>
        <a:xfrm>
          <a:off x="1079500" y="1321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103461</xdr:rowOff>
    </xdr:from>
    <xdr:ext cx="599010" cy="259045"/>
    <xdr:sp macro="" textlink="">
      <xdr:nvSpPr>
        <xdr:cNvPr id="202" name="テキスト ボックス 201"/>
        <xdr:cNvSpPr txBox="1"/>
      </xdr:nvSpPr>
      <xdr:spPr>
        <a:xfrm>
          <a:off x="830795" y="1330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31770</xdr:rowOff>
    </xdr:from>
    <xdr:to>
      <xdr:col>24</xdr:col>
      <xdr:colOff>63500</xdr:colOff>
      <xdr:row>96</xdr:row>
      <xdr:rowOff>75767</xdr:rowOff>
    </xdr:to>
    <xdr:cxnSp macro="">
      <xdr:nvCxnSpPr>
        <xdr:cNvPr id="231" name="直線コネクタ 230"/>
        <xdr:cNvCxnSpPr/>
      </xdr:nvCxnSpPr>
      <xdr:spPr>
        <a:xfrm flipV="1">
          <a:off x="3797300" y="16490970"/>
          <a:ext cx="838200" cy="4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44298</xdr:rowOff>
    </xdr:from>
    <xdr:to>
      <xdr:col>19</xdr:col>
      <xdr:colOff>177800</xdr:colOff>
      <xdr:row>96</xdr:row>
      <xdr:rowOff>75767</xdr:rowOff>
    </xdr:to>
    <xdr:cxnSp macro="">
      <xdr:nvCxnSpPr>
        <xdr:cNvPr id="234" name="直線コネクタ 233"/>
        <xdr:cNvCxnSpPr/>
      </xdr:nvCxnSpPr>
      <xdr:spPr>
        <a:xfrm>
          <a:off x="2908300" y="16503498"/>
          <a:ext cx="889000" cy="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19548</xdr:rowOff>
    </xdr:from>
    <xdr:to>
      <xdr:col>15</xdr:col>
      <xdr:colOff>50800</xdr:colOff>
      <xdr:row>96</xdr:row>
      <xdr:rowOff>44298</xdr:rowOff>
    </xdr:to>
    <xdr:cxnSp macro="">
      <xdr:nvCxnSpPr>
        <xdr:cNvPr id="237" name="直線コネクタ 236"/>
        <xdr:cNvCxnSpPr/>
      </xdr:nvCxnSpPr>
      <xdr:spPr>
        <a:xfrm>
          <a:off x="2019300" y="16478748"/>
          <a:ext cx="889000" cy="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3812</xdr:rowOff>
    </xdr:from>
    <xdr:to>
      <xdr:col>10</xdr:col>
      <xdr:colOff>114300</xdr:colOff>
      <xdr:row>96</xdr:row>
      <xdr:rowOff>19548</xdr:rowOff>
    </xdr:to>
    <xdr:cxnSp macro="">
      <xdr:nvCxnSpPr>
        <xdr:cNvPr id="240" name="直線コネクタ 239"/>
        <xdr:cNvCxnSpPr/>
      </xdr:nvCxnSpPr>
      <xdr:spPr>
        <a:xfrm>
          <a:off x="1130300" y="16463012"/>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152420</xdr:rowOff>
    </xdr:from>
    <xdr:to>
      <xdr:col>24</xdr:col>
      <xdr:colOff>114300</xdr:colOff>
      <xdr:row>96</xdr:row>
      <xdr:rowOff>82570</xdr:rowOff>
    </xdr:to>
    <xdr:sp macro="" textlink="">
      <xdr:nvSpPr>
        <xdr:cNvPr id="250" name="楕円 249"/>
        <xdr:cNvSpPr/>
      </xdr:nvSpPr>
      <xdr:spPr>
        <a:xfrm>
          <a:off x="4584700" y="1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3847</xdr:rowOff>
    </xdr:from>
    <xdr:ext cx="534377" cy="259045"/>
    <xdr:sp macro="" textlink="">
      <xdr:nvSpPr>
        <xdr:cNvPr id="251" name="衛生費該当値テキスト"/>
        <xdr:cNvSpPr txBox="1"/>
      </xdr:nvSpPr>
      <xdr:spPr>
        <a:xfrm>
          <a:off x="4686300" y="1629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24967</xdr:rowOff>
    </xdr:from>
    <xdr:to>
      <xdr:col>20</xdr:col>
      <xdr:colOff>38100</xdr:colOff>
      <xdr:row>96</xdr:row>
      <xdr:rowOff>126567</xdr:rowOff>
    </xdr:to>
    <xdr:sp macro="" textlink="">
      <xdr:nvSpPr>
        <xdr:cNvPr id="252" name="楕円 251"/>
        <xdr:cNvSpPr/>
      </xdr:nvSpPr>
      <xdr:spPr>
        <a:xfrm>
          <a:off x="3746500" y="1648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143094</xdr:rowOff>
    </xdr:from>
    <xdr:ext cx="534377" cy="259045"/>
    <xdr:sp macro="" textlink="">
      <xdr:nvSpPr>
        <xdr:cNvPr id="253" name="テキスト ボックス 252"/>
        <xdr:cNvSpPr txBox="1"/>
      </xdr:nvSpPr>
      <xdr:spPr>
        <a:xfrm>
          <a:off x="3530111" y="1625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164948</xdr:rowOff>
    </xdr:from>
    <xdr:to>
      <xdr:col>15</xdr:col>
      <xdr:colOff>101600</xdr:colOff>
      <xdr:row>96</xdr:row>
      <xdr:rowOff>95098</xdr:rowOff>
    </xdr:to>
    <xdr:sp macro="" textlink="">
      <xdr:nvSpPr>
        <xdr:cNvPr id="254" name="楕円 253"/>
        <xdr:cNvSpPr/>
      </xdr:nvSpPr>
      <xdr:spPr>
        <a:xfrm>
          <a:off x="2857500" y="164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111625</xdr:rowOff>
    </xdr:from>
    <xdr:ext cx="534377" cy="259045"/>
    <xdr:sp macro="" textlink="">
      <xdr:nvSpPr>
        <xdr:cNvPr id="255" name="テキスト ボックス 254"/>
        <xdr:cNvSpPr txBox="1"/>
      </xdr:nvSpPr>
      <xdr:spPr>
        <a:xfrm>
          <a:off x="2641111" y="162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140198</xdr:rowOff>
    </xdr:from>
    <xdr:to>
      <xdr:col>10</xdr:col>
      <xdr:colOff>165100</xdr:colOff>
      <xdr:row>96</xdr:row>
      <xdr:rowOff>70348</xdr:rowOff>
    </xdr:to>
    <xdr:sp macro="" textlink="">
      <xdr:nvSpPr>
        <xdr:cNvPr id="256" name="楕円 255"/>
        <xdr:cNvSpPr/>
      </xdr:nvSpPr>
      <xdr:spPr>
        <a:xfrm>
          <a:off x="1968500" y="164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86875</xdr:rowOff>
    </xdr:from>
    <xdr:ext cx="534377" cy="259045"/>
    <xdr:sp macro="" textlink="">
      <xdr:nvSpPr>
        <xdr:cNvPr id="257" name="テキスト ボックス 256"/>
        <xdr:cNvSpPr txBox="1"/>
      </xdr:nvSpPr>
      <xdr:spPr>
        <a:xfrm>
          <a:off x="1752111" y="162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124462</xdr:rowOff>
    </xdr:from>
    <xdr:to>
      <xdr:col>6</xdr:col>
      <xdr:colOff>38100</xdr:colOff>
      <xdr:row>96</xdr:row>
      <xdr:rowOff>54612</xdr:rowOff>
    </xdr:to>
    <xdr:sp macro="" textlink="">
      <xdr:nvSpPr>
        <xdr:cNvPr id="258" name="楕円 257"/>
        <xdr:cNvSpPr/>
      </xdr:nvSpPr>
      <xdr:spPr>
        <a:xfrm>
          <a:off x="1079500" y="1641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71139</xdr:rowOff>
    </xdr:from>
    <xdr:ext cx="534377" cy="259045"/>
    <xdr:sp macro="" textlink="">
      <xdr:nvSpPr>
        <xdr:cNvPr id="259" name="テキスト ボックス 258"/>
        <xdr:cNvSpPr txBox="1"/>
      </xdr:nvSpPr>
      <xdr:spPr>
        <a:xfrm>
          <a:off x="863111" y="1618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67201</xdr:rowOff>
    </xdr:from>
    <xdr:to>
      <xdr:col>45</xdr:col>
      <xdr:colOff>177800</xdr:colOff>
      <xdr:row>39</xdr:row>
      <xdr:rowOff>98878</xdr:rowOff>
    </xdr:to>
    <xdr:cxnSp macro="">
      <xdr:nvCxnSpPr>
        <xdr:cNvPr id="296" name="直線コネクタ 295"/>
        <xdr:cNvCxnSpPr/>
      </xdr:nvCxnSpPr>
      <xdr:spPr>
        <a:xfrm>
          <a:off x="7861300" y="6753751"/>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46301</xdr:rowOff>
    </xdr:from>
    <xdr:to>
      <xdr:col>41</xdr:col>
      <xdr:colOff>50800</xdr:colOff>
      <xdr:row>39</xdr:row>
      <xdr:rowOff>67201</xdr:rowOff>
    </xdr:to>
    <xdr:cxnSp macro="">
      <xdr:nvCxnSpPr>
        <xdr:cNvPr id="299" name="直線コネクタ 298"/>
        <xdr:cNvCxnSpPr/>
      </xdr:nvCxnSpPr>
      <xdr:spPr>
        <a:xfrm>
          <a:off x="6972300" y="6389951"/>
          <a:ext cx="889000" cy="36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16401</xdr:rowOff>
    </xdr:from>
    <xdr:to>
      <xdr:col>41</xdr:col>
      <xdr:colOff>101600</xdr:colOff>
      <xdr:row>39</xdr:row>
      <xdr:rowOff>118001</xdr:rowOff>
    </xdr:to>
    <xdr:sp macro="" textlink="">
      <xdr:nvSpPr>
        <xdr:cNvPr id="315" name="楕円 314"/>
        <xdr:cNvSpPr/>
      </xdr:nvSpPr>
      <xdr:spPr>
        <a:xfrm>
          <a:off x="78105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109128</xdr:rowOff>
    </xdr:from>
    <xdr:ext cx="313932" cy="259045"/>
    <xdr:sp macro="" textlink="">
      <xdr:nvSpPr>
        <xdr:cNvPr id="316" name="テキスト ボックス 315"/>
        <xdr:cNvSpPr txBox="1"/>
      </xdr:nvSpPr>
      <xdr:spPr>
        <a:xfrm>
          <a:off x="7704333" y="6795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166951</xdr:rowOff>
    </xdr:from>
    <xdr:to>
      <xdr:col>36</xdr:col>
      <xdr:colOff>165100</xdr:colOff>
      <xdr:row>37</xdr:row>
      <xdr:rowOff>97101</xdr:rowOff>
    </xdr:to>
    <xdr:sp macro="" textlink="">
      <xdr:nvSpPr>
        <xdr:cNvPr id="317" name="楕円 316"/>
        <xdr:cNvSpPr/>
      </xdr:nvSpPr>
      <xdr:spPr>
        <a:xfrm>
          <a:off x="6921500" y="63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88228</xdr:rowOff>
    </xdr:from>
    <xdr:ext cx="469744" cy="259045"/>
    <xdr:sp macro="" textlink="">
      <xdr:nvSpPr>
        <xdr:cNvPr id="318" name="テキスト ボックス 317"/>
        <xdr:cNvSpPr txBox="1"/>
      </xdr:nvSpPr>
      <xdr:spPr>
        <a:xfrm>
          <a:off x="6737428" y="643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145023</xdr:rowOff>
    </xdr:from>
    <xdr:to>
      <xdr:col>55</xdr:col>
      <xdr:colOff>0</xdr:colOff>
      <xdr:row>58</xdr:row>
      <xdr:rowOff>86088</xdr:rowOff>
    </xdr:to>
    <xdr:cxnSp macro="">
      <xdr:nvCxnSpPr>
        <xdr:cNvPr id="349" name="直線コネクタ 348"/>
        <xdr:cNvCxnSpPr/>
      </xdr:nvCxnSpPr>
      <xdr:spPr>
        <a:xfrm flipV="1">
          <a:off x="9639300" y="9917673"/>
          <a:ext cx="838200" cy="1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68104</xdr:rowOff>
    </xdr:from>
    <xdr:to>
      <xdr:col>50</xdr:col>
      <xdr:colOff>114300</xdr:colOff>
      <xdr:row>58</xdr:row>
      <xdr:rowOff>86088</xdr:rowOff>
    </xdr:to>
    <xdr:cxnSp macro="">
      <xdr:nvCxnSpPr>
        <xdr:cNvPr id="352" name="直線コネクタ 351"/>
        <xdr:cNvCxnSpPr/>
      </xdr:nvCxnSpPr>
      <xdr:spPr>
        <a:xfrm>
          <a:off x="8750300" y="10012204"/>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93076</xdr:rowOff>
    </xdr:from>
    <xdr:to>
      <xdr:col>45</xdr:col>
      <xdr:colOff>177800</xdr:colOff>
      <xdr:row>58</xdr:row>
      <xdr:rowOff>68104</xdr:rowOff>
    </xdr:to>
    <xdr:cxnSp macro="">
      <xdr:nvCxnSpPr>
        <xdr:cNvPr id="355" name="直線コネクタ 354"/>
        <xdr:cNvCxnSpPr/>
      </xdr:nvCxnSpPr>
      <xdr:spPr>
        <a:xfrm>
          <a:off x="7861300" y="9694276"/>
          <a:ext cx="889000" cy="31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93076</xdr:rowOff>
    </xdr:from>
    <xdr:to>
      <xdr:col>41</xdr:col>
      <xdr:colOff>50800</xdr:colOff>
      <xdr:row>58</xdr:row>
      <xdr:rowOff>66504</xdr:rowOff>
    </xdr:to>
    <xdr:cxnSp macro="">
      <xdr:nvCxnSpPr>
        <xdr:cNvPr id="358" name="直線コネクタ 357"/>
        <xdr:cNvCxnSpPr/>
      </xdr:nvCxnSpPr>
      <xdr:spPr>
        <a:xfrm flipV="1">
          <a:off x="6972300" y="9694276"/>
          <a:ext cx="889000" cy="3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94223</xdr:rowOff>
    </xdr:from>
    <xdr:to>
      <xdr:col>55</xdr:col>
      <xdr:colOff>50800</xdr:colOff>
      <xdr:row>58</xdr:row>
      <xdr:rowOff>24373</xdr:rowOff>
    </xdr:to>
    <xdr:sp macro="" textlink="">
      <xdr:nvSpPr>
        <xdr:cNvPr id="368" name="楕円 367"/>
        <xdr:cNvSpPr/>
      </xdr:nvSpPr>
      <xdr:spPr>
        <a:xfrm>
          <a:off x="10426700" y="986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72650</xdr:rowOff>
    </xdr:from>
    <xdr:ext cx="534377" cy="259045"/>
    <xdr:sp macro="" textlink="">
      <xdr:nvSpPr>
        <xdr:cNvPr id="369" name="農林水産業費該当値テキスト"/>
        <xdr:cNvSpPr txBox="1"/>
      </xdr:nvSpPr>
      <xdr:spPr>
        <a:xfrm>
          <a:off x="10528300" y="98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35288</xdr:rowOff>
    </xdr:from>
    <xdr:to>
      <xdr:col>50</xdr:col>
      <xdr:colOff>165100</xdr:colOff>
      <xdr:row>58</xdr:row>
      <xdr:rowOff>136888</xdr:rowOff>
    </xdr:to>
    <xdr:sp macro="" textlink="">
      <xdr:nvSpPr>
        <xdr:cNvPr id="370" name="楕円 369"/>
        <xdr:cNvSpPr/>
      </xdr:nvSpPr>
      <xdr:spPr>
        <a:xfrm>
          <a:off x="9588500" y="99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128015</xdr:rowOff>
    </xdr:from>
    <xdr:ext cx="534377" cy="259045"/>
    <xdr:sp macro="" textlink="">
      <xdr:nvSpPr>
        <xdr:cNvPr id="371" name="テキスト ボックス 370"/>
        <xdr:cNvSpPr txBox="1"/>
      </xdr:nvSpPr>
      <xdr:spPr>
        <a:xfrm>
          <a:off x="9372111" y="100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17304</xdr:rowOff>
    </xdr:from>
    <xdr:to>
      <xdr:col>46</xdr:col>
      <xdr:colOff>38100</xdr:colOff>
      <xdr:row>58</xdr:row>
      <xdr:rowOff>118904</xdr:rowOff>
    </xdr:to>
    <xdr:sp macro="" textlink="">
      <xdr:nvSpPr>
        <xdr:cNvPr id="372" name="楕円 371"/>
        <xdr:cNvSpPr/>
      </xdr:nvSpPr>
      <xdr:spPr>
        <a:xfrm>
          <a:off x="8699500" y="99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110031</xdr:rowOff>
    </xdr:from>
    <xdr:ext cx="534377" cy="259045"/>
    <xdr:sp macro="" textlink="">
      <xdr:nvSpPr>
        <xdr:cNvPr id="373" name="テキスト ボックス 372"/>
        <xdr:cNvSpPr txBox="1"/>
      </xdr:nvSpPr>
      <xdr:spPr>
        <a:xfrm>
          <a:off x="8483111" y="1005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42276</xdr:rowOff>
    </xdr:from>
    <xdr:to>
      <xdr:col>41</xdr:col>
      <xdr:colOff>101600</xdr:colOff>
      <xdr:row>56</xdr:row>
      <xdr:rowOff>143876</xdr:rowOff>
    </xdr:to>
    <xdr:sp macro="" textlink="">
      <xdr:nvSpPr>
        <xdr:cNvPr id="374" name="楕円 373"/>
        <xdr:cNvSpPr/>
      </xdr:nvSpPr>
      <xdr:spPr>
        <a:xfrm>
          <a:off x="7810500" y="96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160403</xdr:rowOff>
    </xdr:from>
    <xdr:ext cx="534377" cy="259045"/>
    <xdr:sp macro="" textlink="">
      <xdr:nvSpPr>
        <xdr:cNvPr id="375" name="テキスト ボックス 374"/>
        <xdr:cNvSpPr txBox="1"/>
      </xdr:nvSpPr>
      <xdr:spPr>
        <a:xfrm>
          <a:off x="7594111" y="94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15704</xdr:rowOff>
    </xdr:from>
    <xdr:to>
      <xdr:col>36</xdr:col>
      <xdr:colOff>165100</xdr:colOff>
      <xdr:row>58</xdr:row>
      <xdr:rowOff>117304</xdr:rowOff>
    </xdr:to>
    <xdr:sp macro="" textlink="">
      <xdr:nvSpPr>
        <xdr:cNvPr id="376" name="楕円 375"/>
        <xdr:cNvSpPr/>
      </xdr:nvSpPr>
      <xdr:spPr>
        <a:xfrm>
          <a:off x="6921500" y="99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108431</xdr:rowOff>
    </xdr:from>
    <xdr:ext cx="534377" cy="259045"/>
    <xdr:sp macro="" textlink="">
      <xdr:nvSpPr>
        <xdr:cNvPr id="377" name="テキスト ボックス 376"/>
        <xdr:cNvSpPr txBox="1"/>
      </xdr:nvSpPr>
      <xdr:spPr>
        <a:xfrm>
          <a:off x="6705111" y="1005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17551</xdr:rowOff>
    </xdr:from>
    <xdr:to>
      <xdr:col>55</xdr:col>
      <xdr:colOff>0</xdr:colOff>
      <xdr:row>78</xdr:row>
      <xdr:rowOff>21758</xdr:rowOff>
    </xdr:to>
    <xdr:cxnSp macro="">
      <xdr:nvCxnSpPr>
        <xdr:cNvPr id="406" name="直線コネクタ 405"/>
        <xdr:cNvCxnSpPr/>
      </xdr:nvCxnSpPr>
      <xdr:spPr>
        <a:xfrm flipV="1">
          <a:off x="9639300" y="13390651"/>
          <a:ext cx="8382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4270</xdr:rowOff>
    </xdr:from>
    <xdr:to>
      <xdr:col>50</xdr:col>
      <xdr:colOff>114300</xdr:colOff>
      <xdr:row>78</xdr:row>
      <xdr:rowOff>21758</xdr:rowOff>
    </xdr:to>
    <xdr:cxnSp macro="">
      <xdr:nvCxnSpPr>
        <xdr:cNvPr id="409" name="直線コネクタ 408"/>
        <xdr:cNvCxnSpPr/>
      </xdr:nvCxnSpPr>
      <xdr:spPr>
        <a:xfrm>
          <a:off x="8750300" y="13377370"/>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4270</xdr:rowOff>
    </xdr:from>
    <xdr:to>
      <xdr:col>45</xdr:col>
      <xdr:colOff>177800</xdr:colOff>
      <xdr:row>78</xdr:row>
      <xdr:rowOff>37607</xdr:rowOff>
    </xdr:to>
    <xdr:cxnSp macro="">
      <xdr:nvCxnSpPr>
        <xdr:cNvPr id="412" name="直線コネクタ 411"/>
        <xdr:cNvCxnSpPr/>
      </xdr:nvCxnSpPr>
      <xdr:spPr>
        <a:xfrm flipV="1">
          <a:off x="7861300" y="13377370"/>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17666</xdr:rowOff>
    </xdr:from>
    <xdr:to>
      <xdr:col>41</xdr:col>
      <xdr:colOff>50800</xdr:colOff>
      <xdr:row>78</xdr:row>
      <xdr:rowOff>37607</xdr:rowOff>
    </xdr:to>
    <xdr:cxnSp macro="">
      <xdr:nvCxnSpPr>
        <xdr:cNvPr id="415" name="直線コネクタ 414"/>
        <xdr:cNvCxnSpPr/>
      </xdr:nvCxnSpPr>
      <xdr:spPr>
        <a:xfrm>
          <a:off x="6972300" y="13390766"/>
          <a:ext cx="8890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138201</xdr:rowOff>
    </xdr:from>
    <xdr:to>
      <xdr:col>55</xdr:col>
      <xdr:colOff>50800</xdr:colOff>
      <xdr:row>78</xdr:row>
      <xdr:rowOff>68351</xdr:rowOff>
    </xdr:to>
    <xdr:sp macro="" textlink="">
      <xdr:nvSpPr>
        <xdr:cNvPr id="425" name="楕円 424"/>
        <xdr:cNvSpPr/>
      </xdr:nvSpPr>
      <xdr:spPr>
        <a:xfrm>
          <a:off x="10426700" y="133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161078</xdr:rowOff>
    </xdr:from>
    <xdr:ext cx="534377" cy="259045"/>
    <xdr:sp macro="" textlink="">
      <xdr:nvSpPr>
        <xdr:cNvPr id="426" name="商工費該当値テキスト"/>
        <xdr:cNvSpPr txBox="1"/>
      </xdr:nvSpPr>
      <xdr:spPr>
        <a:xfrm>
          <a:off x="10528300" y="13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142408</xdr:rowOff>
    </xdr:from>
    <xdr:to>
      <xdr:col>50</xdr:col>
      <xdr:colOff>165100</xdr:colOff>
      <xdr:row>78</xdr:row>
      <xdr:rowOff>72558</xdr:rowOff>
    </xdr:to>
    <xdr:sp macro="" textlink="">
      <xdr:nvSpPr>
        <xdr:cNvPr id="427" name="楕円 426"/>
        <xdr:cNvSpPr/>
      </xdr:nvSpPr>
      <xdr:spPr>
        <a:xfrm>
          <a:off x="9588500" y="133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89085</xdr:rowOff>
    </xdr:from>
    <xdr:ext cx="534377" cy="259045"/>
    <xdr:sp macro="" textlink="">
      <xdr:nvSpPr>
        <xdr:cNvPr id="428" name="テキスト ボックス 427"/>
        <xdr:cNvSpPr txBox="1"/>
      </xdr:nvSpPr>
      <xdr:spPr>
        <a:xfrm>
          <a:off x="9372111" y="1311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124920</xdr:rowOff>
    </xdr:from>
    <xdr:to>
      <xdr:col>46</xdr:col>
      <xdr:colOff>38100</xdr:colOff>
      <xdr:row>78</xdr:row>
      <xdr:rowOff>55070</xdr:rowOff>
    </xdr:to>
    <xdr:sp macro="" textlink="">
      <xdr:nvSpPr>
        <xdr:cNvPr id="429" name="楕円 428"/>
        <xdr:cNvSpPr/>
      </xdr:nvSpPr>
      <xdr:spPr>
        <a:xfrm>
          <a:off x="8699500" y="133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71597</xdr:rowOff>
    </xdr:from>
    <xdr:ext cx="534377" cy="259045"/>
    <xdr:sp macro="" textlink="">
      <xdr:nvSpPr>
        <xdr:cNvPr id="430" name="テキスト ボックス 429"/>
        <xdr:cNvSpPr txBox="1"/>
      </xdr:nvSpPr>
      <xdr:spPr>
        <a:xfrm>
          <a:off x="8483111" y="131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158257</xdr:rowOff>
    </xdr:from>
    <xdr:to>
      <xdr:col>41</xdr:col>
      <xdr:colOff>101600</xdr:colOff>
      <xdr:row>78</xdr:row>
      <xdr:rowOff>88407</xdr:rowOff>
    </xdr:to>
    <xdr:sp macro="" textlink="">
      <xdr:nvSpPr>
        <xdr:cNvPr id="431" name="楕円 430"/>
        <xdr:cNvSpPr/>
      </xdr:nvSpPr>
      <xdr:spPr>
        <a:xfrm>
          <a:off x="7810500" y="133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104934</xdr:rowOff>
    </xdr:from>
    <xdr:ext cx="534377" cy="259045"/>
    <xdr:sp macro="" textlink="">
      <xdr:nvSpPr>
        <xdr:cNvPr id="432" name="テキスト ボックス 431"/>
        <xdr:cNvSpPr txBox="1"/>
      </xdr:nvSpPr>
      <xdr:spPr>
        <a:xfrm>
          <a:off x="7594111" y="1313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138316</xdr:rowOff>
    </xdr:from>
    <xdr:to>
      <xdr:col>36</xdr:col>
      <xdr:colOff>165100</xdr:colOff>
      <xdr:row>78</xdr:row>
      <xdr:rowOff>68466</xdr:rowOff>
    </xdr:to>
    <xdr:sp macro="" textlink="">
      <xdr:nvSpPr>
        <xdr:cNvPr id="433" name="楕円 432"/>
        <xdr:cNvSpPr/>
      </xdr:nvSpPr>
      <xdr:spPr>
        <a:xfrm>
          <a:off x="6921500" y="133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84993</xdr:rowOff>
    </xdr:from>
    <xdr:ext cx="534377" cy="259045"/>
    <xdr:sp macro="" textlink="">
      <xdr:nvSpPr>
        <xdr:cNvPr id="434" name="テキスト ボックス 433"/>
        <xdr:cNvSpPr txBox="1"/>
      </xdr:nvSpPr>
      <xdr:spPr>
        <a:xfrm>
          <a:off x="6705111" y="1311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102949</xdr:rowOff>
    </xdr:from>
    <xdr:to>
      <xdr:col>55</xdr:col>
      <xdr:colOff>0</xdr:colOff>
      <xdr:row>97</xdr:row>
      <xdr:rowOff>160465</xdr:rowOff>
    </xdr:to>
    <xdr:cxnSp macro="">
      <xdr:nvCxnSpPr>
        <xdr:cNvPr id="463" name="直線コネクタ 462"/>
        <xdr:cNvCxnSpPr/>
      </xdr:nvCxnSpPr>
      <xdr:spPr>
        <a:xfrm>
          <a:off x="9639300" y="16733599"/>
          <a:ext cx="8382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102949</xdr:rowOff>
    </xdr:from>
    <xdr:to>
      <xdr:col>50</xdr:col>
      <xdr:colOff>114300</xdr:colOff>
      <xdr:row>98</xdr:row>
      <xdr:rowOff>21963</xdr:rowOff>
    </xdr:to>
    <xdr:cxnSp macro="">
      <xdr:nvCxnSpPr>
        <xdr:cNvPr id="466" name="直線コネクタ 465"/>
        <xdr:cNvCxnSpPr/>
      </xdr:nvCxnSpPr>
      <xdr:spPr>
        <a:xfrm flipV="1">
          <a:off x="8750300" y="16733599"/>
          <a:ext cx="889000" cy="9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138168</xdr:rowOff>
    </xdr:from>
    <xdr:to>
      <xdr:col>45</xdr:col>
      <xdr:colOff>177800</xdr:colOff>
      <xdr:row>98</xdr:row>
      <xdr:rowOff>21963</xdr:rowOff>
    </xdr:to>
    <xdr:cxnSp macro="">
      <xdr:nvCxnSpPr>
        <xdr:cNvPr id="469" name="直線コネクタ 468"/>
        <xdr:cNvCxnSpPr/>
      </xdr:nvCxnSpPr>
      <xdr:spPr>
        <a:xfrm>
          <a:off x="7861300" y="16768818"/>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70633</xdr:rowOff>
    </xdr:from>
    <xdr:to>
      <xdr:col>41</xdr:col>
      <xdr:colOff>50800</xdr:colOff>
      <xdr:row>97</xdr:row>
      <xdr:rowOff>138168</xdr:rowOff>
    </xdr:to>
    <xdr:cxnSp macro="">
      <xdr:nvCxnSpPr>
        <xdr:cNvPr id="472" name="直線コネクタ 471"/>
        <xdr:cNvCxnSpPr/>
      </xdr:nvCxnSpPr>
      <xdr:spPr>
        <a:xfrm>
          <a:off x="6972300" y="16701283"/>
          <a:ext cx="889000" cy="6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109665</xdr:rowOff>
    </xdr:from>
    <xdr:to>
      <xdr:col>55</xdr:col>
      <xdr:colOff>50800</xdr:colOff>
      <xdr:row>98</xdr:row>
      <xdr:rowOff>39815</xdr:rowOff>
    </xdr:to>
    <xdr:sp macro="" textlink="">
      <xdr:nvSpPr>
        <xdr:cNvPr id="482" name="楕円 481"/>
        <xdr:cNvSpPr/>
      </xdr:nvSpPr>
      <xdr:spPr>
        <a:xfrm>
          <a:off x="10426700" y="167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88092</xdr:rowOff>
    </xdr:from>
    <xdr:ext cx="534377" cy="259045"/>
    <xdr:sp macro="" textlink="">
      <xdr:nvSpPr>
        <xdr:cNvPr id="483" name="土木費該当値テキスト"/>
        <xdr:cNvSpPr txBox="1"/>
      </xdr:nvSpPr>
      <xdr:spPr>
        <a:xfrm>
          <a:off x="10528300" y="1671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52149</xdr:rowOff>
    </xdr:from>
    <xdr:to>
      <xdr:col>50</xdr:col>
      <xdr:colOff>165100</xdr:colOff>
      <xdr:row>97</xdr:row>
      <xdr:rowOff>153749</xdr:rowOff>
    </xdr:to>
    <xdr:sp macro="" textlink="">
      <xdr:nvSpPr>
        <xdr:cNvPr id="484" name="楕円 483"/>
        <xdr:cNvSpPr/>
      </xdr:nvSpPr>
      <xdr:spPr>
        <a:xfrm>
          <a:off x="9588500" y="166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144876</xdr:rowOff>
    </xdr:from>
    <xdr:ext cx="534377" cy="259045"/>
    <xdr:sp macro="" textlink="">
      <xdr:nvSpPr>
        <xdr:cNvPr id="485" name="テキスト ボックス 484"/>
        <xdr:cNvSpPr txBox="1"/>
      </xdr:nvSpPr>
      <xdr:spPr>
        <a:xfrm>
          <a:off x="9372111" y="167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142613</xdr:rowOff>
    </xdr:from>
    <xdr:to>
      <xdr:col>46</xdr:col>
      <xdr:colOff>38100</xdr:colOff>
      <xdr:row>98</xdr:row>
      <xdr:rowOff>72763</xdr:rowOff>
    </xdr:to>
    <xdr:sp macro="" textlink="">
      <xdr:nvSpPr>
        <xdr:cNvPr id="486" name="楕円 485"/>
        <xdr:cNvSpPr/>
      </xdr:nvSpPr>
      <xdr:spPr>
        <a:xfrm>
          <a:off x="8699500" y="167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63890</xdr:rowOff>
    </xdr:from>
    <xdr:ext cx="534377" cy="259045"/>
    <xdr:sp macro="" textlink="">
      <xdr:nvSpPr>
        <xdr:cNvPr id="487" name="テキスト ボックス 486"/>
        <xdr:cNvSpPr txBox="1"/>
      </xdr:nvSpPr>
      <xdr:spPr>
        <a:xfrm>
          <a:off x="8483111" y="1686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87368</xdr:rowOff>
    </xdr:from>
    <xdr:to>
      <xdr:col>41</xdr:col>
      <xdr:colOff>101600</xdr:colOff>
      <xdr:row>98</xdr:row>
      <xdr:rowOff>17518</xdr:rowOff>
    </xdr:to>
    <xdr:sp macro="" textlink="">
      <xdr:nvSpPr>
        <xdr:cNvPr id="488" name="楕円 487"/>
        <xdr:cNvSpPr/>
      </xdr:nvSpPr>
      <xdr:spPr>
        <a:xfrm>
          <a:off x="7810500" y="1671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8645</xdr:rowOff>
    </xdr:from>
    <xdr:ext cx="534377" cy="259045"/>
    <xdr:sp macro="" textlink="">
      <xdr:nvSpPr>
        <xdr:cNvPr id="489" name="テキスト ボックス 488"/>
        <xdr:cNvSpPr txBox="1"/>
      </xdr:nvSpPr>
      <xdr:spPr>
        <a:xfrm>
          <a:off x="7594111" y="168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19833</xdr:rowOff>
    </xdr:from>
    <xdr:to>
      <xdr:col>36</xdr:col>
      <xdr:colOff>165100</xdr:colOff>
      <xdr:row>97</xdr:row>
      <xdr:rowOff>121433</xdr:rowOff>
    </xdr:to>
    <xdr:sp macro="" textlink="">
      <xdr:nvSpPr>
        <xdr:cNvPr id="490" name="楕円 489"/>
        <xdr:cNvSpPr/>
      </xdr:nvSpPr>
      <xdr:spPr>
        <a:xfrm>
          <a:off x="6921500" y="166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112560</xdr:rowOff>
    </xdr:from>
    <xdr:ext cx="534377" cy="259045"/>
    <xdr:sp macro="" textlink="">
      <xdr:nvSpPr>
        <xdr:cNvPr id="491" name="テキスト ボックス 490"/>
        <xdr:cNvSpPr txBox="1"/>
      </xdr:nvSpPr>
      <xdr:spPr>
        <a:xfrm>
          <a:off x="6705111" y="1674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3095</xdr:rowOff>
    </xdr:from>
    <xdr:to>
      <xdr:col>85</xdr:col>
      <xdr:colOff>127000</xdr:colOff>
      <xdr:row>36</xdr:row>
      <xdr:rowOff>170790</xdr:rowOff>
    </xdr:to>
    <xdr:cxnSp macro="">
      <xdr:nvCxnSpPr>
        <xdr:cNvPr id="522" name="直線コネクタ 521"/>
        <xdr:cNvCxnSpPr/>
      </xdr:nvCxnSpPr>
      <xdr:spPr>
        <a:xfrm flipV="1">
          <a:off x="15481300" y="6175295"/>
          <a:ext cx="838200" cy="1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54383</xdr:rowOff>
    </xdr:from>
    <xdr:to>
      <xdr:col>81</xdr:col>
      <xdr:colOff>50800</xdr:colOff>
      <xdr:row>36</xdr:row>
      <xdr:rowOff>170790</xdr:rowOff>
    </xdr:to>
    <xdr:cxnSp macro="">
      <xdr:nvCxnSpPr>
        <xdr:cNvPr id="525" name="直線コネクタ 524"/>
        <xdr:cNvCxnSpPr/>
      </xdr:nvCxnSpPr>
      <xdr:spPr>
        <a:xfrm>
          <a:off x="14592300" y="6226583"/>
          <a:ext cx="889000" cy="1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54383</xdr:rowOff>
    </xdr:from>
    <xdr:to>
      <xdr:col>76</xdr:col>
      <xdr:colOff>114300</xdr:colOff>
      <xdr:row>37</xdr:row>
      <xdr:rowOff>19750</xdr:rowOff>
    </xdr:to>
    <xdr:cxnSp macro="">
      <xdr:nvCxnSpPr>
        <xdr:cNvPr id="528" name="直線コネクタ 527"/>
        <xdr:cNvCxnSpPr/>
      </xdr:nvCxnSpPr>
      <xdr:spPr>
        <a:xfrm flipV="1">
          <a:off x="13703300" y="6226583"/>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162299</xdr:rowOff>
    </xdr:from>
    <xdr:to>
      <xdr:col>71</xdr:col>
      <xdr:colOff>177800</xdr:colOff>
      <xdr:row>37</xdr:row>
      <xdr:rowOff>19750</xdr:rowOff>
    </xdr:to>
    <xdr:cxnSp macro="">
      <xdr:nvCxnSpPr>
        <xdr:cNvPr id="531" name="直線コネクタ 530"/>
        <xdr:cNvCxnSpPr/>
      </xdr:nvCxnSpPr>
      <xdr:spPr>
        <a:xfrm>
          <a:off x="12814300" y="6334499"/>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123745</xdr:rowOff>
    </xdr:from>
    <xdr:to>
      <xdr:col>85</xdr:col>
      <xdr:colOff>177800</xdr:colOff>
      <xdr:row>36</xdr:row>
      <xdr:rowOff>53895</xdr:rowOff>
    </xdr:to>
    <xdr:sp macro="" textlink="">
      <xdr:nvSpPr>
        <xdr:cNvPr id="541" name="楕円 540"/>
        <xdr:cNvSpPr/>
      </xdr:nvSpPr>
      <xdr:spPr>
        <a:xfrm>
          <a:off x="16268700" y="612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146622</xdr:rowOff>
    </xdr:from>
    <xdr:ext cx="534377" cy="259045"/>
    <xdr:sp macro="" textlink="">
      <xdr:nvSpPr>
        <xdr:cNvPr id="542" name="消防費該当値テキスト"/>
        <xdr:cNvSpPr txBox="1"/>
      </xdr:nvSpPr>
      <xdr:spPr>
        <a:xfrm>
          <a:off x="16370300" y="597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119990</xdr:rowOff>
    </xdr:from>
    <xdr:to>
      <xdr:col>81</xdr:col>
      <xdr:colOff>101600</xdr:colOff>
      <xdr:row>37</xdr:row>
      <xdr:rowOff>50140</xdr:rowOff>
    </xdr:to>
    <xdr:sp macro="" textlink="">
      <xdr:nvSpPr>
        <xdr:cNvPr id="543" name="楕円 542"/>
        <xdr:cNvSpPr/>
      </xdr:nvSpPr>
      <xdr:spPr>
        <a:xfrm>
          <a:off x="15430500" y="6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66667</xdr:rowOff>
    </xdr:from>
    <xdr:ext cx="534377" cy="259045"/>
    <xdr:sp macro="" textlink="">
      <xdr:nvSpPr>
        <xdr:cNvPr id="544" name="テキスト ボックス 543"/>
        <xdr:cNvSpPr txBox="1"/>
      </xdr:nvSpPr>
      <xdr:spPr>
        <a:xfrm>
          <a:off x="15214111" y="60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3583</xdr:rowOff>
    </xdr:from>
    <xdr:to>
      <xdr:col>76</xdr:col>
      <xdr:colOff>165100</xdr:colOff>
      <xdr:row>36</xdr:row>
      <xdr:rowOff>105183</xdr:rowOff>
    </xdr:to>
    <xdr:sp macro="" textlink="">
      <xdr:nvSpPr>
        <xdr:cNvPr id="545" name="楕円 544"/>
        <xdr:cNvSpPr/>
      </xdr:nvSpPr>
      <xdr:spPr>
        <a:xfrm>
          <a:off x="14541500" y="617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121710</xdr:rowOff>
    </xdr:from>
    <xdr:ext cx="534377" cy="259045"/>
    <xdr:sp macro="" textlink="">
      <xdr:nvSpPr>
        <xdr:cNvPr id="546" name="テキスト ボックス 545"/>
        <xdr:cNvSpPr txBox="1"/>
      </xdr:nvSpPr>
      <xdr:spPr>
        <a:xfrm>
          <a:off x="14325111" y="595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140400</xdr:rowOff>
    </xdr:from>
    <xdr:to>
      <xdr:col>72</xdr:col>
      <xdr:colOff>38100</xdr:colOff>
      <xdr:row>37</xdr:row>
      <xdr:rowOff>70550</xdr:rowOff>
    </xdr:to>
    <xdr:sp macro="" textlink="">
      <xdr:nvSpPr>
        <xdr:cNvPr id="547" name="楕円 546"/>
        <xdr:cNvSpPr/>
      </xdr:nvSpPr>
      <xdr:spPr>
        <a:xfrm>
          <a:off x="13652500" y="63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87077</xdr:rowOff>
    </xdr:from>
    <xdr:ext cx="534377" cy="259045"/>
    <xdr:sp macro="" textlink="">
      <xdr:nvSpPr>
        <xdr:cNvPr id="548" name="テキスト ボックス 547"/>
        <xdr:cNvSpPr txBox="1"/>
      </xdr:nvSpPr>
      <xdr:spPr>
        <a:xfrm>
          <a:off x="13436111" y="60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111499</xdr:rowOff>
    </xdr:from>
    <xdr:to>
      <xdr:col>67</xdr:col>
      <xdr:colOff>101600</xdr:colOff>
      <xdr:row>37</xdr:row>
      <xdr:rowOff>41649</xdr:rowOff>
    </xdr:to>
    <xdr:sp macro="" textlink="">
      <xdr:nvSpPr>
        <xdr:cNvPr id="549" name="楕円 548"/>
        <xdr:cNvSpPr/>
      </xdr:nvSpPr>
      <xdr:spPr>
        <a:xfrm>
          <a:off x="12763500" y="62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58176</xdr:rowOff>
    </xdr:from>
    <xdr:ext cx="534377" cy="259045"/>
    <xdr:sp macro="" textlink="">
      <xdr:nvSpPr>
        <xdr:cNvPr id="550" name="テキスト ボックス 549"/>
        <xdr:cNvSpPr txBox="1"/>
      </xdr:nvSpPr>
      <xdr:spPr>
        <a:xfrm>
          <a:off x="12547111" y="60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69786</xdr:rowOff>
    </xdr:from>
    <xdr:to>
      <xdr:col>85</xdr:col>
      <xdr:colOff>127000</xdr:colOff>
      <xdr:row>57</xdr:row>
      <xdr:rowOff>45966</xdr:rowOff>
    </xdr:to>
    <xdr:cxnSp macro="">
      <xdr:nvCxnSpPr>
        <xdr:cNvPr id="579" name="直線コネクタ 578"/>
        <xdr:cNvCxnSpPr/>
      </xdr:nvCxnSpPr>
      <xdr:spPr>
        <a:xfrm>
          <a:off x="15481300" y="9670986"/>
          <a:ext cx="838200" cy="14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69786</xdr:rowOff>
    </xdr:from>
    <xdr:to>
      <xdr:col>81</xdr:col>
      <xdr:colOff>50800</xdr:colOff>
      <xdr:row>56</xdr:row>
      <xdr:rowOff>161516</xdr:rowOff>
    </xdr:to>
    <xdr:cxnSp macro="">
      <xdr:nvCxnSpPr>
        <xdr:cNvPr id="582" name="直線コネクタ 581"/>
        <xdr:cNvCxnSpPr/>
      </xdr:nvCxnSpPr>
      <xdr:spPr>
        <a:xfrm flipV="1">
          <a:off x="14592300" y="9670986"/>
          <a:ext cx="889000" cy="9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161516</xdr:rowOff>
    </xdr:from>
    <xdr:to>
      <xdr:col>76</xdr:col>
      <xdr:colOff>114300</xdr:colOff>
      <xdr:row>57</xdr:row>
      <xdr:rowOff>89362</xdr:rowOff>
    </xdr:to>
    <xdr:cxnSp macro="">
      <xdr:nvCxnSpPr>
        <xdr:cNvPr id="585" name="直線コネクタ 584"/>
        <xdr:cNvCxnSpPr/>
      </xdr:nvCxnSpPr>
      <xdr:spPr>
        <a:xfrm flipV="1">
          <a:off x="13703300" y="9762716"/>
          <a:ext cx="889000" cy="9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89362</xdr:rowOff>
    </xdr:from>
    <xdr:to>
      <xdr:col>71</xdr:col>
      <xdr:colOff>177800</xdr:colOff>
      <xdr:row>57</xdr:row>
      <xdr:rowOff>104610</xdr:rowOff>
    </xdr:to>
    <xdr:cxnSp macro="">
      <xdr:nvCxnSpPr>
        <xdr:cNvPr id="588" name="直線コネクタ 587"/>
        <xdr:cNvCxnSpPr/>
      </xdr:nvCxnSpPr>
      <xdr:spPr>
        <a:xfrm flipV="1">
          <a:off x="12814300" y="9862012"/>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166616</xdr:rowOff>
    </xdr:from>
    <xdr:to>
      <xdr:col>85</xdr:col>
      <xdr:colOff>177800</xdr:colOff>
      <xdr:row>57</xdr:row>
      <xdr:rowOff>96766</xdr:rowOff>
    </xdr:to>
    <xdr:sp macro="" textlink="">
      <xdr:nvSpPr>
        <xdr:cNvPr id="598" name="楕円 597"/>
        <xdr:cNvSpPr/>
      </xdr:nvSpPr>
      <xdr:spPr>
        <a:xfrm>
          <a:off x="16268700" y="976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145043</xdr:rowOff>
    </xdr:from>
    <xdr:ext cx="534377" cy="259045"/>
    <xdr:sp macro="" textlink="">
      <xdr:nvSpPr>
        <xdr:cNvPr id="599" name="教育費該当値テキスト"/>
        <xdr:cNvSpPr txBox="1"/>
      </xdr:nvSpPr>
      <xdr:spPr>
        <a:xfrm>
          <a:off x="16370300" y="97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18986</xdr:rowOff>
    </xdr:from>
    <xdr:to>
      <xdr:col>81</xdr:col>
      <xdr:colOff>101600</xdr:colOff>
      <xdr:row>56</xdr:row>
      <xdr:rowOff>120586</xdr:rowOff>
    </xdr:to>
    <xdr:sp macro="" textlink="">
      <xdr:nvSpPr>
        <xdr:cNvPr id="600" name="楕円 599"/>
        <xdr:cNvSpPr/>
      </xdr:nvSpPr>
      <xdr:spPr>
        <a:xfrm>
          <a:off x="15430500" y="96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137113</xdr:rowOff>
    </xdr:from>
    <xdr:ext cx="534377" cy="259045"/>
    <xdr:sp macro="" textlink="">
      <xdr:nvSpPr>
        <xdr:cNvPr id="601" name="テキスト ボックス 600"/>
        <xdr:cNvSpPr txBox="1"/>
      </xdr:nvSpPr>
      <xdr:spPr>
        <a:xfrm>
          <a:off x="15214111" y="93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110716</xdr:rowOff>
    </xdr:from>
    <xdr:to>
      <xdr:col>76</xdr:col>
      <xdr:colOff>165100</xdr:colOff>
      <xdr:row>57</xdr:row>
      <xdr:rowOff>40866</xdr:rowOff>
    </xdr:to>
    <xdr:sp macro="" textlink="">
      <xdr:nvSpPr>
        <xdr:cNvPr id="602" name="楕円 601"/>
        <xdr:cNvSpPr/>
      </xdr:nvSpPr>
      <xdr:spPr>
        <a:xfrm>
          <a:off x="14541500" y="97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31993</xdr:rowOff>
    </xdr:from>
    <xdr:ext cx="534377" cy="259045"/>
    <xdr:sp macro="" textlink="">
      <xdr:nvSpPr>
        <xdr:cNvPr id="603" name="テキスト ボックス 602"/>
        <xdr:cNvSpPr txBox="1"/>
      </xdr:nvSpPr>
      <xdr:spPr>
        <a:xfrm>
          <a:off x="14325111" y="98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38562</xdr:rowOff>
    </xdr:from>
    <xdr:to>
      <xdr:col>72</xdr:col>
      <xdr:colOff>38100</xdr:colOff>
      <xdr:row>57</xdr:row>
      <xdr:rowOff>140162</xdr:rowOff>
    </xdr:to>
    <xdr:sp macro="" textlink="">
      <xdr:nvSpPr>
        <xdr:cNvPr id="604" name="楕円 603"/>
        <xdr:cNvSpPr/>
      </xdr:nvSpPr>
      <xdr:spPr>
        <a:xfrm>
          <a:off x="13652500" y="98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131289</xdr:rowOff>
    </xdr:from>
    <xdr:ext cx="534377" cy="259045"/>
    <xdr:sp macro="" textlink="">
      <xdr:nvSpPr>
        <xdr:cNvPr id="605" name="テキスト ボックス 604"/>
        <xdr:cNvSpPr txBox="1"/>
      </xdr:nvSpPr>
      <xdr:spPr>
        <a:xfrm>
          <a:off x="13436111" y="99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53810</xdr:rowOff>
    </xdr:from>
    <xdr:to>
      <xdr:col>67</xdr:col>
      <xdr:colOff>101600</xdr:colOff>
      <xdr:row>57</xdr:row>
      <xdr:rowOff>155410</xdr:rowOff>
    </xdr:to>
    <xdr:sp macro="" textlink="">
      <xdr:nvSpPr>
        <xdr:cNvPr id="606" name="楕円 605"/>
        <xdr:cNvSpPr/>
      </xdr:nvSpPr>
      <xdr:spPr>
        <a:xfrm>
          <a:off x="12763500" y="9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146537</xdr:rowOff>
    </xdr:from>
    <xdr:ext cx="534377" cy="259045"/>
    <xdr:sp macro="" textlink="">
      <xdr:nvSpPr>
        <xdr:cNvPr id="607" name="テキスト ボックス 606"/>
        <xdr:cNvSpPr txBox="1"/>
      </xdr:nvSpPr>
      <xdr:spPr>
        <a:xfrm>
          <a:off x="12547111" y="991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171145</xdr:rowOff>
    </xdr:from>
    <xdr:to>
      <xdr:col>85</xdr:col>
      <xdr:colOff>127000</xdr:colOff>
      <xdr:row>79</xdr:row>
      <xdr:rowOff>6820</xdr:rowOff>
    </xdr:to>
    <xdr:cxnSp macro="">
      <xdr:nvCxnSpPr>
        <xdr:cNvPr id="636" name="直線コネクタ 635"/>
        <xdr:cNvCxnSpPr/>
      </xdr:nvCxnSpPr>
      <xdr:spPr>
        <a:xfrm flipV="1">
          <a:off x="15481300" y="13544245"/>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156604</xdr:rowOff>
    </xdr:from>
    <xdr:to>
      <xdr:col>81</xdr:col>
      <xdr:colOff>50800</xdr:colOff>
      <xdr:row>79</xdr:row>
      <xdr:rowOff>6820</xdr:rowOff>
    </xdr:to>
    <xdr:cxnSp macro="">
      <xdr:nvCxnSpPr>
        <xdr:cNvPr id="639" name="直線コネクタ 638"/>
        <xdr:cNvCxnSpPr/>
      </xdr:nvCxnSpPr>
      <xdr:spPr>
        <a:xfrm>
          <a:off x="14592300" y="13529704"/>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156604</xdr:rowOff>
    </xdr:from>
    <xdr:to>
      <xdr:col>76</xdr:col>
      <xdr:colOff>114300</xdr:colOff>
      <xdr:row>79</xdr:row>
      <xdr:rowOff>40576</xdr:rowOff>
    </xdr:to>
    <xdr:cxnSp macro="">
      <xdr:nvCxnSpPr>
        <xdr:cNvPr id="642" name="直線コネクタ 641"/>
        <xdr:cNvCxnSpPr/>
      </xdr:nvCxnSpPr>
      <xdr:spPr>
        <a:xfrm flipV="1">
          <a:off x="13703300" y="13529704"/>
          <a:ext cx="889000" cy="5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40576</xdr:rowOff>
    </xdr:from>
    <xdr:to>
      <xdr:col>71</xdr:col>
      <xdr:colOff>177800</xdr:colOff>
      <xdr:row>79</xdr:row>
      <xdr:rowOff>40805</xdr:rowOff>
    </xdr:to>
    <xdr:cxnSp macro="">
      <xdr:nvCxnSpPr>
        <xdr:cNvPr id="645" name="直線コネクタ 644"/>
        <xdr:cNvCxnSpPr/>
      </xdr:nvCxnSpPr>
      <xdr:spPr>
        <a:xfrm flipV="1">
          <a:off x="12814300" y="1358512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120345</xdr:rowOff>
    </xdr:from>
    <xdr:to>
      <xdr:col>85</xdr:col>
      <xdr:colOff>177800</xdr:colOff>
      <xdr:row>79</xdr:row>
      <xdr:rowOff>50495</xdr:rowOff>
    </xdr:to>
    <xdr:sp macro="" textlink="">
      <xdr:nvSpPr>
        <xdr:cNvPr id="655" name="楕円 654"/>
        <xdr:cNvSpPr/>
      </xdr:nvSpPr>
      <xdr:spPr>
        <a:xfrm>
          <a:off x="16268700" y="134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127470</xdr:rowOff>
    </xdr:from>
    <xdr:to>
      <xdr:col>81</xdr:col>
      <xdr:colOff>101600</xdr:colOff>
      <xdr:row>79</xdr:row>
      <xdr:rowOff>57620</xdr:rowOff>
    </xdr:to>
    <xdr:sp macro="" textlink="">
      <xdr:nvSpPr>
        <xdr:cNvPr id="657" name="楕円 656"/>
        <xdr:cNvSpPr/>
      </xdr:nvSpPr>
      <xdr:spPr>
        <a:xfrm>
          <a:off x="15430500" y="135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48747</xdr:rowOff>
    </xdr:from>
    <xdr:ext cx="469744" cy="259045"/>
    <xdr:sp macro="" textlink="">
      <xdr:nvSpPr>
        <xdr:cNvPr id="658" name="テキスト ボックス 657"/>
        <xdr:cNvSpPr txBox="1"/>
      </xdr:nvSpPr>
      <xdr:spPr>
        <a:xfrm>
          <a:off x="15246428" y="135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105804</xdr:rowOff>
    </xdr:from>
    <xdr:to>
      <xdr:col>76</xdr:col>
      <xdr:colOff>165100</xdr:colOff>
      <xdr:row>79</xdr:row>
      <xdr:rowOff>35954</xdr:rowOff>
    </xdr:to>
    <xdr:sp macro="" textlink="">
      <xdr:nvSpPr>
        <xdr:cNvPr id="659" name="楕円 658"/>
        <xdr:cNvSpPr/>
      </xdr:nvSpPr>
      <xdr:spPr>
        <a:xfrm>
          <a:off x="14541500" y="134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27081</xdr:rowOff>
    </xdr:from>
    <xdr:ext cx="469744" cy="259045"/>
    <xdr:sp macro="" textlink="">
      <xdr:nvSpPr>
        <xdr:cNvPr id="660" name="テキスト ボックス 659"/>
        <xdr:cNvSpPr txBox="1"/>
      </xdr:nvSpPr>
      <xdr:spPr>
        <a:xfrm>
          <a:off x="14357428" y="1357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161226</xdr:rowOff>
    </xdr:from>
    <xdr:to>
      <xdr:col>72</xdr:col>
      <xdr:colOff>38100</xdr:colOff>
      <xdr:row>79</xdr:row>
      <xdr:rowOff>91376</xdr:rowOff>
    </xdr:to>
    <xdr:sp macro="" textlink="">
      <xdr:nvSpPr>
        <xdr:cNvPr id="661" name="楕円 660"/>
        <xdr:cNvSpPr/>
      </xdr:nvSpPr>
      <xdr:spPr>
        <a:xfrm>
          <a:off x="13652500" y="135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82503</xdr:rowOff>
    </xdr:from>
    <xdr:ext cx="378565" cy="259045"/>
    <xdr:sp macro="" textlink="">
      <xdr:nvSpPr>
        <xdr:cNvPr id="662" name="テキスト ボックス 661"/>
        <xdr:cNvSpPr txBox="1"/>
      </xdr:nvSpPr>
      <xdr:spPr>
        <a:xfrm>
          <a:off x="13514017" y="1362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161455</xdr:rowOff>
    </xdr:from>
    <xdr:to>
      <xdr:col>67</xdr:col>
      <xdr:colOff>101600</xdr:colOff>
      <xdr:row>79</xdr:row>
      <xdr:rowOff>91605</xdr:rowOff>
    </xdr:to>
    <xdr:sp macro="" textlink="">
      <xdr:nvSpPr>
        <xdr:cNvPr id="663" name="楕円 662"/>
        <xdr:cNvSpPr/>
      </xdr:nvSpPr>
      <xdr:spPr>
        <a:xfrm>
          <a:off x="12763500" y="135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82732</xdr:rowOff>
    </xdr:from>
    <xdr:ext cx="378565" cy="259045"/>
    <xdr:sp macro="" textlink="">
      <xdr:nvSpPr>
        <xdr:cNvPr id="664" name="テキスト ボックス 663"/>
        <xdr:cNvSpPr txBox="1"/>
      </xdr:nvSpPr>
      <xdr:spPr>
        <a:xfrm>
          <a:off x="12625017" y="13627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117359</xdr:rowOff>
    </xdr:from>
    <xdr:to>
      <xdr:col>85</xdr:col>
      <xdr:colOff>127000</xdr:colOff>
      <xdr:row>97</xdr:row>
      <xdr:rowOff>132054</xdr:rowOff>
    </xdr:to>
    <xdr:cxnSp macro="">
      <xdr:nvCxnSpPr>
        <xdr:cNvPr id="693" name="直線コネクタ 692"/>
        <xdr:cNvCxnSpPr/>
      </xdr:nvCxnSpPr>
      <xdr:spPr>
        <a:xfrm flipV="1">
          <a:off x="15481300" y="1674800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132054</xdr:rowOff>
    </xdr:from>
    <xdr:to>
      <xdr:col>81</xdr:col>
      <xdr:colOff>50800</xdr:colOff>
      <xdr:row>97</xdr:row>
      <xdr:rowOff>143080</xdr:rowOff>
    </xdr:to>
    <xdr:cxnSp macro="">
      <xdr:nvCxnSpPr>
        <xdr:cNvPr id="696" name="直線コネクタ 695"/>
        <xdr:cNvCxnSpPr/>
      </xdr:nvCxnSpPr>
      <xdr:spPr>
        <a:xfrm flipV="1">
          <a:off x="14592300" y="16762704"/>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138137</xdr:rowOff>
    </xdr:from>
    <xdr:to>
      <xdr:col>76</xdr:col>
      <xdr:colOff>114300</xdr:colOff>
      <xdr:row>97</xdr:row>
      <xdr:rowOff>143080</xdr:rowOff>
    </xdr:to>
    <xdr:cxnSp macro="">
      <xdr:nvCxnSpPr>
        <xdr:cNvPr id="699" name="直線コネクタ 698"/>
        <xdr:cNvCxnSpPr/>
      </xdr:nvCxnSpPr>
      <xdr:spPr>
        <a:xfrm>
          <a:off x="13703300" y="16768787"/>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138137</xdr:rowOff>
    </xdr:from>
    <xdr:to>
      <xdr:col>71</xdr:col>
      <xdr:colOff>177800</xdr:colOff>
      <xdr:row>97</xdr:row>
      <xdr:rowOff>153122</xdr:rowOff>
    </xdr:to>
    <xdr:cxnSp macro="">
      <xdr:nvCxnSpPr>
        <xdr:cNvPr id="702" name="直線コネクタ 701"/>
        <xdr:cNvCxnSpPr/>
      </xdr:nvCxnSpPr>
      <xdr:spPr>
        <a:xfrm flipV="1">
          <a:off x="12814300" y="16768787"/>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66559</xdr:rowOff>
    </xdr:from>
    <xdr:to>
      <xdr:col>85</xdr:col>
      <xdr:colOff>177800</xdr:colOff>
      <xdr:row>97</xdr:row>
      <xdr:rowOff>168159</xdr:rowOff>
    </xdr:to>
    <xdr:sp macro="" textlink="">
      <xdr:nvSpPr>
        <xdr:cNvPr id="712" name="楕円 711"/>
        <xdr:cNvSpPr/>
      </xdr:nvSpPr>
      <xdr:spPr>
        <a:xfrm>
          <a:off x="16268700" y="166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89436</xdr:rowOff>
    </xdr:from>
    <xdr:ext cx="534377" cy="259045"/>
    <xdr:sp macro="" textlink="">
      <xdr:nvSpPr>
        <xdr:cNvPr id="713" name="公債費該当値テキスト"/>
        <xdr:cNvSpPr txBox="1"/>
      </xdr:nvSpPr>
      <xdr:spPr>
        <a:xfrm>
          <a:off x="16370300" y="1654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81254</xdr:rowOff>
    </xdr:from>
    <xdr:to>
      <xdr:col>81</xdr:col>
      <xdr:colOff>101600</xdr:colOff>
      <xdr:row>98</xdr:row>
      <xdr:rowOff>11404</xdr:rowOff>
    </xdr:to>
    <xdr:sp macro="" textlink="">
      <xdr:nvSpPr>
        <xdr:cNvPr id="714" name="楕円 713"/>
        <xdr:cNvSpPr/>
      </xdr:nvSpPr>
      <xdr:spPr>
        <a:xfrm>
          <a:off x="15430500" y="167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2531</xdr:rowOff>
    </xdr:from>
    <xdr:ext cx="534377" cy="259045"/>
    <xdr:sp macro="" textlink="">
      <xdr:nvSpPr>
        <xdr:cNvPr id="715" name="テキスト ボックス 714"/>
        <xdr:cNvSpPr txBox="1"/>
      </xdr:nvSpPr>
      <xdr:spPr>
        <a:xfrm>
          <a:off x="15214111" y="1680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92280</xdr:rowOff>
    </xdr:from>
    <xdr:to>
      <xdr:col>76</xdr:col>
      <xdr:colOff>165100</xdr:colOff>
      <xdr:row>98</xdr:row>
      <xdr:rowOff>22430</xdr:rowOff>
    </xdr:to>
    <xdr:sp macro="" textlink="">
      <xdr:nvSpPr>
        <xdr:cNvPr id="716" name="楕円 715"/>
        <xdr:cNvSpPr/>
      </xdr:nvSpPr>
      <xdr:spPr>
        <a:xfrm>
          <a:off x="14541500" y="167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13557</xdr:rowOff>
    </xdr:from>
    <xdr:ext cx="534377" cy="259045"/>
    <xdr:sp macro="" textlink="">
      <xdr:nvSpPr>
        <xdr:cNvPr id="717" name="テキスト ボックス 716"/>
        <xdr:cNvSpPr txBox="1"/>
      </xdr:nvSpPr>
      <xdr:spPr>
        <a:xfrm>
          <a:off x="14325111" y="168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87337</xdr:rowOff>
    </xdr:from>
    <xdr:to>
      <xdr:col>72</xdr:col>
      <xdr:colOff>38100</xdr:colOff>
      <xdr:row>98</xdr:row>
      <xdr:rowOff>17487</xdr:rowOff>
    </xdr:to>
    <xdr:sp macro="" textlink="">
      <xdr:nvSpPr>
        <xdr:cNvPr id="718" name="楕円 717"/>
        <xdr:cNvSpPr/>
      </xdr:nvSpPr>
      <xdr:spPr>
        <a:xfrm>
          <a:off x="13652500" y="167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8614</xdr:rowOff>
    </xdr:from>
    <xdr:ext cx="534377" cy="259045"/>
    <xdr:sp macro="" textlink="">
      <xdr:nvSpPr>
        <xdr:cNvPr id="719" name="テキスト ボックス 718"/>
        <xdr:cNvSpPr txBox="1"/>
      </xdr:nvSpPr>
      <xdr:spPr>
        <a:xfrm>
          <a:off x="13436111" y="168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102322</xdr:rowOff>
    </xdr:from>
    <xdr:to>
      <xdr:col>67</xdr:col>
      <xdr:colOff>101600</xdr:colOff>
      <xdr:row>98</xdr:row>
      <xdr:rowOff>32472</xdr:rowOff>
    </xdr:to>
    <xdr:sp macro="" textlink="">
      <xdr:nvSpPr>
        <xdr:cNvPr id="720" name="楕円 719"/>
        <xdr:cNvSpPr/>
      </xdr:nvSpPr>
      <xdr:spPr>
        <a:xfrm>
          <a:off x="12763500" y="167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23599</xdr:rowOff>
    </xdr:from>
    <xdr:ext cx="534377" cy="259045"/>
    <xdr:sp macro="" textlink="">
      <xdr:nvSpPr>
        <xdr:cNvPr id="721" name="テキスト ボックス 720"/>
        <xdr:cNvSpPr txBox="1"/>
      </xdr:nvSpPr>
      <xdr:spPr>
        <a:xfrm>
          <a:off x="12547111" y="1682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154902</xdr:rowOff>
    </xdr:from>
    <xdr:to>
      <xdr:col>116</xdr:col>
      <xdr:colOff>63500</xdr:colOff>
      <xdr:row>37</xdr:row>
      <xdr:rowOff>24314</xdr:rowOff>
    </xdr:to>
    <xdr:cxnSp macro="">
      <xdr:nvCxnSpPr>
        <xdr:cNvPr id="746" name="直線コネクタ 745"/>
        <xdr:cNvCxnSpPr/>
      </xdr:nvCxnSpPr>
      <xdr:spPr>
        <a:xfrm flipV="1">
          <a:off x="21323300" y="6155652"/>
          <a:ext cx="838200" cy="2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101674</xdr:rowOff>
    </xdr:from>
    <xdr:ext cx="378565" cy="259045"/>
    <xdr:sp macro="" textlink="">
      <xdr:nvSpPr>
        <xdr:cNvPr id="747" name="諸支出金平均値テキスト"/>
        <xdr:cNvSpPr txBox="1"/>
      </xdr:nvSpPr>
      <xdr:spPr>
        <a:xfrm>
          <a:off x="22212300" y="6445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11741</xdr:rowOff>
    </xdr:from>
    <xdr:to>
      <xdr:col>111</xdr:col>
      <xdr:colOff>177800</xdr:colOff>
      <xdr:row>37</xdr:row>
      <xdr:rowOff>24314</xdr:rowOff>
    </xdr:to>
    <xdr:cxnSp macro="">
      <xdr:nvCxnSpPr>
        <xdr:cNvPr id="749" name="直線コネクタ 748"/>
        <xdr:cNvCxnSpPr/>
      </xdr:nvCxnSpPr>
      <xdr:spPr>
        <a:xfrm>
          <a:off x="20434300" y="635539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60126</xdr:rowOff>
    </xdr:from>
    <xdr:ext cx="378565" cy="259045"/>
    <xdr:sp macro="" textlink="">
      <xdr:nvSpPr>
        <xdr:cNvPr id="751" name="テキスト ボックス 750"/>
        <xdr:cNvSpPr txBox="1"/>
      </xdr:nvSpPr>
      <xdr:spPr>
        <a:xfrm>
          <a:off x="21134017" y="657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11741</xdr:rowOff>
    </xdr:from>
    <xdr:to>
      <xdr:col>107</xdr:col>
      <xdr:colOff>50800</xdr:colOff>
      <xdr:row>37</xdr:row>
      <xdr:rowOff>24943</xdr:rowOff>
    </xdr:to>
    <xdr:cxnSp macro="">
      <xdr:nvCxnSpPr>
        <xdr:cNvPr id="752" name="直線コネクタ 751"/>
        <xdr:cNvCxnSpPr/>
      </xdr:nvCxnSpPr>
      <xdr:spPr>
        <a:xfrm flipV="1">
          <a:off x="19545300" y="6355391"/>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59212</xdr:rowOff>
    </xdr:from>
    <xdr:ext cx="378565" cy="259045"/>
    <xdr:sp macro="" textlink="">
      <xdr:nvSpPr>
        <xdr:cNvPr id="754" name="テキスト ボックス 753"/>
        <xdr:cNvSpPr txBox="1"/>
      </xdr:nvSpPr>
      <xdr:spPr>
        <a:xfrm>
          <a:off x="20245017" y="657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81236</xdr:rowOff>
    </xdr:from>
    <xdr:to>
      <xdr:col>102</xdr:col>
      <xdr:colOff>114300</xdr:colOff>
      <xdr:row>37</xdr:row>
      <xdr:rowOff>24943</xdr:rowOff>
    </xdr:to>
    <xdr:cxnSp macro="">
      <xdr:nvCxnSpPr>
        <xdr:cNvPr id="755" name="直線コネクタ 754"/>
        <xdr:cNvCxnSpPr/>
      </xdr:nvCxnSpPr>
      <xdr:spPr>
        <a:xfrm>
          <a:off x="18656300" y="6253436"/>
          <a:ext cx="889000" cy="11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57" name="テキスト ボックス 756"/>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30065</xdr:rowOff>
    </xdr:from>
    <xdr:ext cx="378565" cy="259045"/>
    <xdr:sp macro="" textlink="">
      <xdr:nvSpPr>
        <xdr:cNvPr id="759" name="テキスト ボックス 758"/>
        <xdr:cNvSpPr txBox="1"/>
      </xdr:nvSpPr>
      <xdr:spPr>
        <a:xfrm>
          <a:off x="18467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104102</xdr:rowOff>
    </xdr:from>
    <xdr:to>
      <xdr:col>116</xdr:col>
      <xdr:colOff>114300</xdr:colOff>
      <xdr:row>36</xdr:row>
      <xdr:rowOff>34252</xdr:rowOff>
    </xdr:to>
    <xdr:sp macro="" textlink="">
      <xdr:nvSpPr>
        <xdr:cNvPr id="765" name="楕円 764"/>
        <xdr:cNvSpPr/>
      </xdr:nvSpPr>
      <xdr:spPr>
        <a:xfrm>
          <a:off x="22110700" y="61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126979</xdr:rowOff>
    </xdr:from>
    <xdr:ext cx="469744" cy="259045"/>
    <xdr:sp macro="" textlink="">
      <xdr:nvSpPr>
        <xdr:cNvPr id="766" name="諸支出金該当値テキスト"/>
        <xdr:cNvSpPr txBox="1"/>
      </xdr:nvSpPr>
      <xdr:spPr>
        <a:xfrm>
          <a:off x="22212300" y="595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144964</xdr:rowOff>
    </xdr:from>
    <xdr:to>
      <xdr:col>112</xdr:col>
      <xdr:colOff>38100</xdr:colOff>
      <xdr:row>37</xdr:row>
      <xdr:rowOff>75114</xdr:rowOff>
    </xdr:to>
    <xdr:sp macro="" textlink="">
      <xdr:nvSpPr>
        <xdr:cNvPr id="767" name="楕円 766"/>
        <xdr:cNvSpPr/>
      </xdr:nvSpPr>
      <xdr:spPr>
        <a:xfrm>
          <a:off x="21272500" y="63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91641</xdr:rowOff>
    </xdr:from>
    <xdr:ext cx="469744" cy="259045"/>
    <xdr:sp macro="" textlink="">
      <xdr:nvSpPr>
        <xdr:cNvPr id="768" name="テキスト ボックス 767"/>
        <xdr:cNvSpPr txBox="1"/>
      </xdr:nvSpPr>
      <xdr:spPr>
        <a:xfrm>
          <a:off x="21088428" y="609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132391</xdr:rowOff>
    </xdr:from>
    <xdr:to>
      <xdr:col>107</xdr:col>
      <xdr:colOff>101600</xdr:colOff>
      <xdr:row>37</xdr:row>
      <xdr:rowOff>62541</xdr:rowOff>
    </xdr:to>
    <xdr:sp macro="" textlink="">
      <xdr:nvSpPr>
        <xdr:cNvPr id="769" name="楕円 768"/>
        <xdr:cNvSpPr/>
      </xdr:nvSpPr>
      <xdr:spPr>
        <a:xfrm>
          <a:off x="20383500" y="63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79068</xdr:rowOff>
    </xdr:from>
    <xdr:ext cx="469744" cy="259045"/>
    <xdr:sp macro="" textlink="">
      <xdr:nvSpPr>
        <xdr:cNvPr id="770" name="テキスト ボックス 769"/>
        <xdr:cNvSpPr txBox="1"/>
      </xdr:nvSpPr>
      <xdr:spPr>
        <a:xfrm>
          <a:off x="20199428" y="607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145593</xdr:rowOff>
    </xdr:from>
    <xdr:to>
      <xdr:col>102</xdr:col>
      <xdr:colOff>165100</xdr:colOff>
      <xdr:row>37</xdr:row>
      <xdr:rowOff>75743</xdr:rowOff>
    </xdr:to>
    <xdr:sp macro="" textlink="">
      <xdr:nvSpPr>
        <xdr:cNvPr id="771" name="楕円 770"/>
        <xdr:cNvSpPr/>
      </xdr:nvSpPr>
      <xdr:spPr>
        <a:xfrm>
          <a:off x="19494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92270</xdr:rowOff>
    </xdr:from>
    <xdr:ext cx="469744" cy="259045"/>
    <xdr:sp macro="" textlink="">
      <xdr:nvSpPr>
        <xdr:cNvPr id="772" name="テキスト ボックス 771"/>
        <xdr:cNvSpPr txBox="1"/>
      </xdr:nvSpPr>
      <xdr:spPr>
        <a:xfrm>
          <a:off x="19310428"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30436</xdr:rowOff>
    </xdr:from>
    <xdr:to>
      <xdr:col>98</xdr:col>
      <xdr:colOff>38100</xdr:colOff>
      <xdr:row>36</xdr:row>
      <xdr:rowOff>132036</xdr:rowOff>
    </xdr:to>
    <xdr:sp macro="" textlink="">
      <xdr:nvSpPr>
        <xdr:cNvPr id="773" name="楕円 772"/>
        <xdr:cNvSpPr/>
      </xdr:nvSpPr>
      <xdr:spPr>
        <a:xfrm>
          <a:off x="18605500" y="62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148563</xdr:rowOff>
    </xdr:from>
    <xdr:ext cx="469744" cy="259045"/>
    <xdr:sp macro="" textlink="">
      <xdr:nvSpPr>
        <xdr:cNvPr id="774" name="テキスト ボックス 773"/>
        <xdr:cNvSpPr txBox="1"/>
      </xdr:nvSpPr>
      <xdr:spPr>
        <a:xfrm>
          <a:off x="18421428" y="597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11644683</v>
      </c>
      <c r="BO4" s="441"/>
      <c r="BP4" s="441"/>
      <c r="BQ4" s="441"/>
      <c r="BR4" s="441"/>
      <c r="BS4" s="441"/>
      <c r="BT4" s="441"/>
      <c r="BU4" s="442"/>
      <c r="BV4" s="440">
        <v>11609483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3.3</v>
      </c>
      <c r="CU4" s="622"/>
      <c r="CV4" s="622"/>
      <c r="CW4" s="622"/>
      <c r="CX4" s="622"/>
      <c r="CY4" s="622"/>
      <c r="CZ4" s="622"/>
      <c r="DA4" s="623"/>
      <c r="DB4" s="621">
        <v>4.3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11426573</v>
      </c>
      <c r="BO5" s="446"/>
      <c r="BP5" s="446"/>
      <c r="BQ5" s="446"/>
      <c r="BR5" s="446"/>
      <c r="BS5" s="446"/>
      <c r="BT5" s="446"/>
      <c r="BU5" s="447"/>
      <c r="BV5" s="445">
        <v>11342654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89.6</v>
      </c>
      <c r="CU5" s="416"/>
      <c r="CV5" s="416"/>
      <c r="CW5" s="416"/>
      <c r="CX5" s="416"/>
      <c r="CY5" s="416"/>
      <c r="CZ5" s="416"/>
      <c r="DA5" s="417"/>
      <c r="DB5" s="415">
        <v>88.3</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218110</v>
      </c>
      <c r="BO6" s="446"/>
      <c r="BP6" s="446"/>
      <c r="BQ6" s="446"/>
      <c r="BR6" s="446"/>
      <c r="BS6" s="446"/>
      <c r="BT6" s="446"/>
      <c r="BU6" s="447"/>
      <c r="BV6" s="445">
        <v>266829</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94.8</v>
      </c>
      <c r="CU6" s="596"/>
      <c r="CV6" s="596"/>
      <c r="CW6" s="596"/>
      <c r="CX6" s="596"/>
      <c r="CY6" s="596"/>
      <c r="CZ6" s="596"/>
      <c r="DA6" s="597"/>
      <c r="DB6" s="595">
        <v>93.4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5836</v>
      </c>
      <c r="BO7" s="446"/>
      <c r="BP7" s="446"/>
      <c r="BQ7" s="446"/>
      <c r="BR7" s="446"/>
      <c r="BS7" s="446"/>
      <c r="BT7" s="446"/>
      <c r="BU7" s="447"/>
      <c r="BV7" s="445">
        <v>253</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6353247</v>
      </c>
      <c r="CU7" s="446"/>
      <c r="CV7" s="446"/>
      <c r="CW7" s="446"/>
      <c r="CX7" s="446"/>
      <c r="CY7" s="446"/>
      <c r="CZ7" s="446"/>
      <c r="DA7" s="447"/>
      <c r="DB7" s="445">
        <v>6254502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212274</v>
      </c>
      <c r="BO8" s="446"/>
      <c r="BP8" s="446"/>
      <c r="BQ8" s="446"/>
      <c r="BR8" s="446"/>
      <c r="BS8" s="446"/>
      <c r="BT8" s="446"/>
      <c r="BU8" s="447"/>
      <c r="BV8" s="445">
        <v>266576</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0.45</v>
      </c>
      <c r="CU8" s="559"/>
      <c r="CV8" s="559"/>
      <c r="CW8" s="559"/>
      <c r="CX8" s="559"/>
      <c r="CY8" s="559"/>
      <c r="CZ8" s="559"/>
      <c r="DA8" s="560"/>
      <c r="DB8" s="558">
        <v>0.45</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19448</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104</v>
      </c>
      <c r="AV9" s="503"/>
      <c r="AW9" s="503"/>
      <c r="AX9" s="503"/>
      <c r="AY9" s="425" t="s">
        <v>111</v>
      </c>
      <c r="AZ9" s="426"/>
      <c r="BA9" s="426"/>
      <c r="BB9" s="426"/>
      <c r="BC9" s="426"/>
      <c r="BD9" s="426"/>
      <c r="BE9" s="426"/>
      <c r="BF9" s="426"/>
      <c r="BG9" s="426"/>
      <c r="BH9" s="426"/>
      <c r="BI9" s="426"/>
      <c r="BJ9" s="426"/>
      <c r="BK9" s="426"/>
      <c r="BL9" s="426"/>
      <c r="BM9" s="427"/>
      <c r="BN9" s="445">
        <v>-54302</v>
      </c>
      <c r="BO9" s="446"/>
      <c r="BP9" s="446"/>
      <c r="BQ9" s="446"/>
      <c r="BR9" s="446"/>
      <c r="BS9" s="446"/>
      <c r="BT9" s="446"/>
      <c r="BU9" s="447"/>
      <c r="BV9" s="445">
        <v>-36359</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17.100000000000001</v>
      </c>
      <c r="CU9" s="416"/>
      <c r="CV9" s="416"/>
      <c r="CW9" s="416"/>
      <c r="CX9" s="416"/>
      <c r="CY9" s="416"/>
      <c r="CZ9" s="416"/>
      <c r="DA9" s="417"/>
      <c r="DB9" s="415">
        <v>16.899999999999999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21435</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133705</v>
      </c>
      <c r="BO10" s="446"/>
      <c r="BP10" s="446"/>
      <c r="BQ10" s="446"/>
      <c r="BR10" s="446"/>
      <c r="BS10" s="446"/>
      <c r="BT10" s="446"/>
      <c r="BU10" s="447"/>
      <c r="BV10" s="445">
        <v>151897</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104</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19239</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170000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19001</v>
      </c>
      <c r="S13" s="549"/>
      <c r="T13" s="549"/>
      <c r="U13" s="549"/>
      <c r="V13" s="550"/>
      <c r="W13" s="536" t="s">
        <v>133</v>
      </c>
      <c r="X13" s="458"/>
      <c r="Y13" s="458"/>
      <c r="Z13" s="458"/>
      <c r="AA13" s="458"/>
      <c r="AB13" s="459"/>
      <c r="AC13" s="421">
        <v>1430</v>
      </c>
      <c r="AD13" s="422"/>
      <c r="AE13" s="422"/>
      <c r="AF13" s="422"/>
      <c r="AG13" s="423"/>
      <c r="AH13" s="421">
        <v>1325</v>
      </c>
      <c r="AI13" s="422"/>
      <c r="AJ13" s="422"/>
      <c r="AK13" s="422"/>
      <c r="AL13" s="424"/>
      <c r="AM13" s="514" t="s">
        <v>134</v>
      </c>
      <c r="AN13" s="419"/>
      <c r="AO13" s="419"/>
      <c r="AP13" s="419"/>
      <c r="AQ13" s="419"/>
      <c r="AR13" s="419"/>
      <c r="AS13" s="419"/>
      <c r="AT13" s="420"/>
      <c r="AU13" s="502" t="s">
        <v>104</v>
      </c>
      <c r="AV13" s="503"/>
      <c r="AW13" s="503"/>
      <c r="AX13" s="503"/>
      <c r="AY13" s="425" t="s">
        <v>135</v>
      </c>
      <c r="AZ13" s="426"/>
      <c r="BA13" s="426"/>
      <c r="BB13" s="426"/>
      <c r="BC13" s="426"/>
      <c r="BD13" s="426"/>
      <c r="BE13" s="426"/>
      <c r="BF13" s="426"/>
      <c r="BG13" s="426"/>
      <c r="BH13" s="426"/>
      <c r="BI13" s="426"/>
      <c r="BJ13" s="426"/>
      <c r="BK13" s="426"/>
      <c r="BL13" s="426"/>
      <c r="BM13" s="427"/>
      <c r="BN13" s="445">
        <v>-90597</v>
      </c>
      <c r="BO13" s="446"/>
      <c r="BP13" s="446"/>
      <c r="BQ13" s="446"/>
      <c r="BR13" s="446"/>
      <c r="BS13" s="446"/>
      <c r="BT13" s="446"/>
      <c r="BU13" s="447"/>
      <c r="BV13" s="445">
        <v>115538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8.3000000000000007</v>
      </c>
      <c r="CU13" s="416"/>
      <c r="CV13" s="416"/>
      <c r="CW13" s="416"/>
      <c r="CX13" s="416"/>
      <c r="CY13" s="416"/>
      <c r="CZ13" s="416"/>
      <c r="DA13" s="417"/>
      <c r="DB13" s="415">
        <v>7.7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19691</v>
      </c>
      <c r="S14" s="549"/>
      <c r="T14" s="549"/>
      <c r="U14" s="549"/>
      <c r="V14" s="550"/>
      <c r="W14" s="551"/>
      <c r="X14" s="461"/>
      <c r="Y14" s="461"/>
      <c r="Z14" s="461"/>
      <c r="AA14" s="461"/>
      <c r="AB14" s="462"/>
      <c r="AC14" s="541">
        <v>14.8</v>
      </c>
      <c r="AD14" s="542"/>
      <c r="AE14" s="542"/>
      <c r="AF14" s="542"/>
      <c r="AG14" s="543"/>
      <c r="AH14" s="541">
        <v>12.9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69.3</v>
      </c>
      <c r="CU14" s="553"/>
      <c r="CV14" s="553"/>
      <c r="CW14" s="553"/>
      <c r="CX14" s="553"/>
      <c r="CY14" s="553"/>
      <c r="CZ14" s="553"/>
      <c r="DA14" s="554"/>
      <c r="DB14" s="552">
        <v>75.5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19486</v>
      </c>
      <c r="S15" s="549"/>
      <c r="T15" s="549"/>
      <c r="U15" s="549"/>
      <c r="V15" s="550"/>
      <c r="W15" s="536" t="s">
        <v>140</v>
      </c>
      <c r="X15" s="458"/>
      <c r="Y15" s="458"/>
      <c r="Z15" s="458"/>
      <c r="AA15" s="458"/>
      <c r="AB15" s="459"/>
      <c r="AC15" s="421">
        <v>1691</v>
      </c>
      <c r="AD15" s="422"/>
      <c r="AE15" s="422"/>
      <c r="AF15" s="422"/>
      <c r="AG15" s="423"/>
      <c r="AH15" s="421">
        <v>1814</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2376955</v>
      </c>
      <c r="BO15" s="441"/>
      <c r="BP15" s="441"/>
      <c r="BQ15" s="441"/>
      <c r="BR15" s="441"/>
      <c r="BS15" s="441"/>
      <c r="BT15" s="441"/>
      <c r="BU15" s="442"/>
      <c r="BV15" s="440">
        <v>2356825</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17.5</v>
      </c>
      <c r="AD16" s="542"/>
      <c r="AE16" s="542"/>
      <c r="AF16" s="542"/>
      <c r="AG16" s="543"/>
      <c r="AH16" s="541">
        <v>17.7</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5313802</v>
      </c>
      <c r="BO16" s="446"/>
      <c r="BP16" s="446"/>
      <c r="BQ16" s="446"/>
      <c r="BR16" s="446"/>
      <c r="BS16" s="446"/>
      <c r="BT16" s="446"/>
      <c r="BU16" s="447"/>
      <c r="BV16" s="445">
        <v>5254628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6545</v>
      </c>
      <c r="AD17" s="422"/>
      <c r="AE17" s="422"/>
      <c r="AF17" s="422"/>
      <c r="AG17" s="423"/>
      <c r="AH17" s="421">
        <v>7100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3055600</v>
      </c>
      <c r="BO17" s="446"/>
      <c r="BP17" s="446"/>
      <c r="BQ17" s="446"/>
      <c r="BR17" s="446"/>
      <c r="BS17" s="446"/>
      <c r="BT17" s="446"/>
      <c r="BU17" s="447"/>
      <c r="BV17" s="445">
        <v>3015504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107.34</v>
      </c>
      <c r="M18" s="510"/>
      <c r="N18" s="510"/>
      <c r="O18" s="510"/>
      <c r="P18" s="510"/>
      <c r="Q18" s="510"/>
      <c r="R18" s="511"/>
      <c r="S18" s="511"/>
      <c r="T18" s="511"/>
      <c r="U18" s="511"/>
      <c r="V18" s="512"/>
      <c r="W18" s="526"/>
      <c r="X18" s="527"/>
      <c r="Y18" s="527"/>
      <c r="Z18" s="527"/>
      <c r="AA18" s="527"/>
      <c r="AB18" s="537"/>
      <c r="AC18" s="409">
        <v>67.7</v>
      </c>
      <c r="AD18" s="410"/>
      <c r="AE18" s="410"/>
      <c r="AF18" s="410"/>
      <c r="AG18" s="513"/>
      <c r="AH18" s="409">
        <v>69.3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5909717</v>
      </c>
      <c r="BO18" s="446"/>
      <c r="BP18" s="446"/>
      <c r="BQ18" s="446"/>
      <c r="BR18" s="446"/>
      <c r="BS18" s="446"/>
      <c r="BT18" s="446"/>
      <c r="BU18" s="447"/>
      <c r="BV18" s="445">
        <v>5727877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181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7769183</v>
      </c>
      <c r="BO19" s="446"/>
      <c r="BP19" s="446"/>
      <c r="BQ19" s="446"/>
      <c r="BR19" s="446"/>
      <c r="BS19" s="446"/>
      <c r="BT19" s="446"/>
      <c r="BU19" s="447"/>
      <c r="BV19" s="445">
        <v>7608163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7730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12291191</v>
      </c>
      <c r="BO23" s="446"/>
      <c r="BP23" s="446"/>
      <c r="BQ23" s="446"/>
      <c r="BR23" s="446"/>
      <c r="BS23" s="446"/>
      <c r="BT23" s="446"/>
      <c r="BU23" s="447"/>
      <c r="BV23" s="445">
        <v>12652066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8900</v>
      </c>
      <c r="R24" s="422"/>
      <c r="S24" s="422"/>
      <c r="T24" s="422"/>
      <c r="U24" s="422"/>
      <c r="V24" s="423"/>
      <c r="W24" s="487"/>
      <c r="X24" s="478"/>
      <c r="Y24" s="479"/>
      <c r="Z24" s="418" t="s">
        <v>164</v>
      </c>
      <c r="AA24" s="419"/>
      <c r="AB24" s="419"/>
      <c r="AC24" s="419"/>
      <c r="AD24" s="419"/>
      <c r="AE24" s="419"/>
      <c r="AF24" s="419"/>
      <c r="AG24" s="420"/>
      <c r="AH24" s="421">
        <v>285</v>
      </c>
      <c r="AI24" s="422"/>
      <c r="AJ24" s="422"/>
      <c r="AK24" s="422"/>
      <c r="AL24" s="423"/>
      <c r="AM24" s="421">
        <v>862980</v>
      </c>
      <c r="AN24" s="422"/>
      <c r="AO24" s="422"/>
      <c r="AP24" s="422"/>
      <c r="AQ24" s="422"/>
      <c r="AR24" s="423"/>
      <c r="AS24" s="421">
        <v>3028</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11493978</v>
      </c>
      <c r="BO24" s="446"/>
      <c r="BP24" s="446"/>
      <c r="BQ24" s="446"/>
      <c r="BR24" s="446"/>
      <c r="BS24" s="446"/>
      <c r="BT24" s="446"/>
      <c r="BU24" s="447"/>
      <c r="BV24" s="445">
        <v>11683482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6880</v>
      </c>
      <c r="R25" s="422"/>
      <c r="S25" s="422"/>
      <c r="T25" s="422"/>
      <c r="U25" s="422"/>
      <c r="V25" s="423"/>
      <c r="W25" s="487"/>
      <c r="X25" s="478"/>
      <c r="Y25" s="479"/>
      <c r="Z25" s="418" t="s">
        <v>167</v>
      </c>
      <c r="AA25" s="419"/>
      <c r="AB25" s="419"/>
      <c r="AC25" s="419"/>
      <c r="AD25" s="419"/>
      <c r="AE25" s="419"/>
      <c r="AF25" s="419"/>
      <c r="AG25" s="420"/>
      <c r="AH25" s="421">
        <v>45</v>
      </c>
      <c r="AI25" s="422"/>
      <c r="AJ25" s="422"/>
      <c r="AK25" s="422"/>
      <c r="AL25" s="423"/>
      <c r="AM25" s="421">
        <v>123030</v>
      </c>
      <c r="AN25" s="422"/>
      <c r="AO25" s="422"/>
      <c r="AP25" s="422"/>
      <c r="AQ25" s="422"/>
      <c r="AR25" s="423"/>
      <c r="AS25" s="421">
        <v>2734</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540620</v>
      </c>
      <c r="BO25" s="441"/>
      <c r="BP25" s="441"/>
      <c r="BQ25" s="441"/>
      <c r="BR25" s="441"/>
      <c r="BS25" s="441"/>
      <c r="BT25" s="441"/>
      <c r="BU25" s="442"/>
      <c r="BV25" s="440">
        <v>452271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6150</v>
      </c>
      <c r="R26" s="422"/>
      <c r="S26" s="422"/>
      <c r="T26" s="422"/>
      <c r="U26" s="422"/>
      <c r="V26" s="423"/>
      <c r="W26" s="487"/>
      <c r="X26" s="478"/>
      <c r="Y26" s="479"/>
      <c r="Z26" s="418" t="s">
        <v>170</v>
      </c>
      <c r="AA26" s="500"/>
      <c r="AB26" s="500"/>
      <c r="AC26" s="500"/>
      <c r="AD26" s="500"/>
      <c r="AE26" s="500"/>
      <c r="AF26" s="500"/>
      <c r="AG26" s="501"/>
      <c r="AH26" s="421">
        <v>29</v>
      </c>
      <c r="AI26" s="422"/>
      <c r="AJ26" s="422"/>
      <c r="AK26" s="422"/>
      <c r="AL26" s="423"/>
      <c r="AM26" s="421">
        <v>98890</v>
      </c>
      <c r="AN26" s="422"/>
      <c r="AO26" s="422"/>
      <c r="AP26" s="422"/>
      <c r="AQ26" s="422"/>
      <c r="AR26" s="423"/>
      <c r="AS26" s="421">
        <v>3410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172</v>
      </c>
      <c r="BO26" s="446"/>
      <c r="BP26" s="446"/>
      <c r="BQ26" s="446"/>
      <c r="BR26" s="446"/>
      <c r="BS26" s="446"/>
      <c r="BT26" s="446"/>
      <c r="BU26" s="447"/>
      <c r="BV26" s="445" t="s">
        <v>172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4430</v>
      </c>
      <c r="R27" s="422"/>
      <c r="S27" s="422"/>
      <c r="T27" s="422"/>
      <c r="U27" s="422"/>
      <c r="V27" s="423"/>
      <c r="W27" s="487"/>
      <c r="X27" s="478"/>
      <c r="Y27" s="479"/>
      <c r="Z27" s="418" t="s">
        <v>174</v>
      </c>
      <c r="AA27" s="419"/>
      <c r="AB27" s="419"/>
      <c r="AC27" s="419"/>
      <c r="AD27" s="419"/>
      <c r="AE27" s="419"/>
      <c r="AF27" s="419"/>
      <c r="AG27" s="420"/>
      <c r="AH27" s="421">
        <v>5</v>
      </c>
      <c r="AI27" s="422"/>
      <c r="AJ27" s="422"/>
      <c r="AK27" s="422"/>
      <c r="AL27" s="423"/>
      <c r="AM27" s="421">
        <v>16660</v>
      </c>
      <c r="AN27" s="422"/>
      <c r="AO27" s="422"/>
      <c r="AP27" s="422"/>
      <c r="AQ27" s="422"/>
      <c r="AR27" s="423"/>
      <c r="AS27" s="421">
        <v>3332</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380445</v>
      </c>
      <c r="BO27" s="449"/>
      <c r="BP27" s="449"/>
      <c r="BQ27" s="449"/>
      <c r="BR27" s="449"/>
      <c r="BS27" s="449"/>
      <c r="BT27" s="449"/>
      <c r="BU27" s="450"/>
      <c r="BV27" s="448">
        <v>380445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3750</v>
      </c>
      <c r="R28" s="422"/>
      <c r="S28" s="422"/>
      <c r="T28" s="422"/>
      <c r="U28" s="422"/>
      <c r="V28" s="423"/>
      <c r="W28" s="487"/>
      <c r="X28" s="478"/>
      <c r="Y28" s="479"/>
      <c r="Z28" s="418" t="s">
        <v>177</v>
      </c>
      <c r="AA28" s="419"/>
      <c r="AB28" s="419"/>
      <c r="AC28" s="419"/>
      <c r="AD28" s="419"/>
      <c r="AE28" s="419"/>
      <c r="AF28" s="419"/>
      <c r="AG28" s="420"/>
      <c r="AH28" s="421" t="s">
        <v>178</v>
      </c>
      <c r="AI28" s="422"/>
      <c r="AJ28" s="422"/>
      <c r="AK28" s="422"/>
      <c r="AL28" s="423"/>
      <c r="AM28" s="421" t="s">
        <v>178</v>
      </c>
      <c r="AN28" s="422"/>
      <c r="AO28" s="422"/>
      <c r="AP28" s="422"/>
      <c r="AQ28" s="422"/>
      <c r="AR28" s="423"/>
      <c r="AS28" s="421" t="s">
        <v>178</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677494</v>
      </c>
      <c r="BO28" s="441"/>
      <c r="BP28" s="441"/>
      <c r="BQ28" s="441"/>
      <c r="BR28" s="441"/>
      <c r="BS28" s="441"/>
      <c r="BT28" s="441"/>
      <c r="BU28" s="442"/>
      <c r="BV28" s="440">
        <v>713789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12</v>
      </c>
      <c r="M29" s="422"/>
      <c r="N29" s="422"/>
      <c r="O29" s="422"/>
      <c r="P29" s="423"/>
      <c r="Q29" s="421">
        <v>3350</v>
      </c>
      <c r="R29" s="422"/>
      <c r="S29" s="422"/>
      <c r="T29" s="422"/>
      <c r="U29" s="422"/>
      <c r="V29" s="423"/>
      <c r="W29" s="488"/>
      <c r="X29" s="489"/>
      <c r="Y29" s="490"/>
      <c r="Z29" s="418" t="s">
        <v>181</v>
      </c>
      <c r="AA29" s="419"/>
      <c r="AB29" s="419"/>
      <c r="AC29" s="419"/>
      <c r="AD29" s="419"/>
      <c r="AE29" s="419"/>
      <c r="AF29" s="419"/>
      <c r="AG29" s="420"/>
      <c r="AH29" s="421">
        <v>290</v>
      </c>
      <c r="AI29" s="422"/>
      <c r="AJ29" s="422"/>
      <c r="AK29" s="422"/>
      <c r="AL29" s="423"/>
      <c r="AM29" s="421">
        <v>879640</v>
      </c>
      <c r="AN29" s="422"/>
      <c r="AO29" s="422"/>
      <c r="AP29" s="422"/>
      <c r="AQ29" s="422"/>
      <c r="AR29" s="423"/>
      <c r="AS29" s="421">
        <v>3033</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152977</v>
      </c>
      <c r="BO29" s="446"/>
      <c r="BP29" s="446"/>
      <c r="BQ29" s="446"/>
      <c r="BR29" s="446"/>
      <c r="BS29" s="446"/>
      <c r="BT29" s="446"/>
      <c r="BU29" s="447"/>
      <c r="BV29" s="445">
        <v>184048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96.4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987998</v>
      </c>
      <c r="BO30" s="449"/>
      <c r="BP30" s="449"/>
      <c r="BQ30" s="449"/>
      <c r="BR30" s="449"/>
      <c r="BS30" s="449"/>
      <c r="BT30" s="449"/>
      <c r="BU30" s="450"/>
      <c r="BV30" s="448">
        <v>942933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192</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定期航路事業特別会計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特定環境保全公共下水道事業特別会計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xv4MfiSjZZ1acc8B9OFPYhuOb+OCTFPWX4gs1+z13bi6MC5aeSUTpqtRQjC46GkCdryIiKNcuZ4zfExSgx8tQ==" saltValue="+sKT6CNojuVVvnLZvRlO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561</v>
      </c>
      <c r="D34" s="1224"/>
      <c r="E34" s="1225"/>
      <c r="F34" s="32">
        <v>17.07</v>
      </c>
      <c r="G34" s="33">
        <v>17.52</v>
      </c>
      <c r="H34" s="33">
        <v>23.53</v>
      </c>
      <c r="I34" s="33">
        <v>30.63</v>
      </c>
      <c r="J34" s="34">
        <v>35.94</v>
      </c>
      <c r="K34" s="22"/>
      <c r="L34" s="22"/>
      <c r="M34" s="22"/>
      <c r="N34" s="22"/>
      <c r="O34" s="22"/>
      <c r="P34" s="22"/>
    </row>
    <row r="35" spans="1:16" ht="39" customHeight="1" x14ac:dyDescent="0.15">
      <c r="A35" s="22"/>
      <c r="B35" s="35"/>
      <c r="C35" s="1218" t="s">
        <v>562</v>
      </c>
      <c r="D35" s="1219"/>
      <c r="E35" s="1220"/>
      <c r="F35" s="36">
        <v>7.72</v>
      </c>
      <c r="G35" s="37">
        <v>3.65</v>
      </c>
      <c r="H35" s="37">
        <v>4.75</v>
      </c>
      <c r="I35" s="37">
        <v>4.26</v>
      </c>
      <c r="J35" s="38">
        <v>3.34</v>
      </c>
      <c r="K35" s="22"/>
      <c r="L35" s="22"/>
      <c r="M35" s="22"/>
      <c r="N35" s="22"/>
      <c r="O35" s="22"/>
      <c r="P35" s="22"/>
    </row>
    <row r="36" spans="1:16" ht="39" customHeight="1" x14ac:dyDescent="0.15">
      <c r="A36" s="22"/>
      <c r="B36" s="35"/>
      <c r="C36" s="1218" t="s">
        <v>563</v>
      </c>
      <c r="D36" s="1219"/>
      <c r="E36" s="1220"/>
      <c r="F36" s="36">
        <v>0.25</v>
      </c>
      <c r="G36" s="37">
        <v>0.01</v>
      </c>
      <c r="H36" s="37">
        <v>0.19</v>
      </c>
      <c r="I36" s="37">
        <v>0.21</v>
      </c>
      <c r="J36" s="38">
        <v>1.53</v>
      </c>
      <c r="K36" s="22"/>
      <c r="L36" s="22"/>
      <c r="M36" s="22"/>
      <c r="N36" s="22"/>
      <c r="O36" s="22"/>
      <c r="P36" s="22"/>
    </row>
    <row r="37" spans="1:16" ht="39" customHeight="1" x14ac:dyDescent="0.15">
      <c r="A37" s="22"/>
      <c r="B37" s="35"/>
      <c r="C37" s="1218" t="s">
        <v>564</v>
      </c>
      <c r="D37" s="1219"/>
      <c r="E37" s="1220"/>
      <c r="F37" s="36">
        <v>0.16</v>
      </c>
      <c r="G37" s="37">
        <v>0.36</v>
      </c>
      <c r="H37" s="37">
        <v>0.64</v>
      </c>
      <c r="I37" s="37">
        <v>0.3</v>
      </c>
      <c r="J37" s="38">
        <v>0.94</v>
      </c>
      <c r="K37" s="22"/>
      <c r="L37" s="22"/>
      <c r="M37" s="22"/>
      <c r="N37" s="22"/>
      <c r="O37" s="22"/>
      <c r="P37" s="22"/>
    </row>
    <row r="38" spans="1:16" ht="39" customHeight="1" x14ac:dyDescent="0.15">
      <c r="A38" s="22"/>
      <c r="B38" s="35"/>
      <c r="C38" s="1218" t="s">
        <v>565</v>
      </c>
      <c r="D38" s="1219"/>
      <c r="E38" s="1220"/>
      <c r="F38" s="36">
        <v>0.05</v>
      </c>
      <c r="G38" s="37">
        <v>7.0000000000000007E-2</v>
      </c>
      <c r="H38" s="37">
        <v>0.06</v>
      </c>
      <c r="I38" s="37">
        <v>0.08</v>
      </c>
      <c r="J38" s="38">
        <v>7.0000000000000007E-2</v>
      </c>
      <c r="K38" s="22"/>
      <c r="L38" s="22"/>
      <c r="M38" s="22"/>
      <c r="N38" s="22"/>
      <c r="O38" s="22"/>
      <c r="P38" s="22"/>
    </row>
    <row r="39" spans="1:16" ht="39" customHeight="1" x14ac:dyDescent="0.15">
      <c r="A39" s="22"/>
      <c r="B39" s="35"/>
      <c r="C39" s="1218" t="s">
        <v>566</v>
      </c>
      <c r="D39" s="1219"/>
      <c r="E39" s="1220"/>
      <c r="F39" s="36">
        <v>0.08</v>
      </c>
      <c r="G39" s="37">
        <v>0</v>
      </c>
      <c r="H39" s="37">
        <v>0</v>
      </c>
      <c r="I39" s="37">
        <v>0</v>
      </c>
      <c r="J39" s="38">
        <v>0</v>
      </c>
      <c r="K39" s="22"/>
      <c r="L39" s="22"/>
      <c r="M39" s="22"/>
      <c r="N39" s="22"/>
      <c r="O39" s="22"/>
      <c r="P39" s="22"/>
    </row>
    <row r="40" spans="1:16" ht="39" customHeight="1" x14ac:dyDescent="0.15">
      <c r="A40" s="22"/>
      <c r="B40" s="35"/>
      <c r="C40" s="1218" t="s">
        <v>567</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568</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569</v>
      </c>
      <c r="D43" s="1222"/>
      <c r="E43" s="1223"/>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PBEEhJmCc87/CONPqxKn5ZLe8BnwOjGqW0Mbz0UUcaYaLGoO5qH2XY/+Vy250tYWKFYj0OG0QV26/Cuz5y+DQ==" saltValue="z+l8SC552YkmT85sFlQH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1288</v>
      </c>
      <c r="L45" s="60">
        <v>1337</v>
      </c>
      <c r="M45" s="60">
        <v>1286</v>
      </c>
      <c r="N45" s="60">
        <v>1319</v>
      </c>
      <c r="O45" s="61">
        <v>1363</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14</v>
      </c>
      <c r="F48" s="1228"/>
      <c r="G48" s="1228"/>
      <c r="H48" s="1228"/>
      <c r="I48" s="1228"/>
      <c r="J48" s="1229"/>
      <c r="K48" s="63">
        <v>132</v>
      </c>
      <c r="L48" s="64">
        <v>121</v>
      </c>
      <c r="M48" s="64">
        <v>122</v>
      </c>
      <c r="N48" s="64">
        <v>123</v>
      </c>
      <c r="O48" s="65">
        <v>125</v>
      </c>
      <c r="P48" s="48"/>
      <c r="Q48" s="48"/>
      <c r="R48" s="48"/>
      <c r="S48" s="48"/>
      <c r="T48" s="48"/>
      <c r="U48" s="48"/>
    </row>
    <row r="49" spans="1:21" ht="30.75" customHeight="1" x14ac:dyDescent="0.15">
      <c r="A49" s="48"/>
      <c r="B49" s="1236"/>
      <c r="C49" s="1237"/>
      <c r="D49" s="62"/>
      <c r="E49" s="1228" t="s">
        <v>15</v>
      </c>
      <c r="F49" s="1228"/>
      <c r="G49" s="1228"/>
      <c r="H49" s="1228"/>
      <c r="I49" s="1228"/>
      <c r="J49" s="1229"/>
      <c r="K49" s="63">
        <v>74</v>
      </c>
      <c r="L49" s="64">
        <v>82</v>
      </c>
      <c r="M49" s="64">
        <v>89</v>
      </c>
      <c r="N49" s="64">
        <v>96</v>
      </c>
      <c r="O49" s="65">
        <v>191</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511</v>
      </c>
      <c r="L50" s="64" t="s">
        <v>511</v>
      </c>
      <c r="M50" s="64" t="s">
        <v>511</v>
      </c>
      <c r="N50" s="64" t="s">
        <v>511</v>
      </c>
      <c r="O50" s="65" t="s">
        <v>511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1052</v>
      </c>
      <c r="L52" s="64">
        <v>1119</v>
      </c>
      <c r="M52" s="64">
        <v>1104</v>
      </c>
      <c r="N52" s="64">
        <v>1116</v>
      </c>
      <c r="O52" s="65">
        <v>1160</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442</v>
      </c>
      <c r="L53" s="69">
        <v>421</v>
      </c>
      <c r="M53" s="69">
        <v>393</v>
      </c>
      <c r="N53" s="69">
        <v>422</v>
      </c>
      <c r="O53" s="70">
        <v>519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XniH5vOWd8q1pR+QF98jYUcVNwymaDWUFb6XwoEcVRYOGkZkaJrR0sk9y4fJAbroygW7zNDbYz2CfYIEgu8vA==" saltValue="ghcf4H9O+fczQlCobzwQ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554</v>
      </c>
      <c r="J40" s="79" t="s">
        <v>555</v>
      </c>
      <c r="K40" s="79" t="s">
        <v>556</v>
      </c>
      <c r="L40" s="79" t="s">
        <v>557</v>
      </c>
      <c r="M40" s="80" t="s">
        <v>558</v>
      </c>
    </row>
    <row r="41" spans="2:13" ht="27.75" customHeight="1" x14ac:dyDescent="0.15">
      <c r="B41" s="1254" t="s">
        <v>23</v>
      </c>
      <c r="C41" s="1255"/>
      <c r="D41" s="81"/>
      <c r="E41" s="1256" t="s">
        <v>24</v>
      </c>
      <c r="F41" s="1256"/>
      <c r="G41" s="1256"/>
      <c r="H41" s="1257"/>
      <c r="I41" s="82">
        <v>12669</v>
      </c>
      <c r="J41" s="83">
        <v>12712</v>
      </c>
      <c r="K41" s="83">
        <v>12789</v>
      </c>
      <c r="L41" s="83">
        <v>12652</v>
      </c>
      <c r="M41" s="84">
        <v>12291</v>
      </c>
    </row>
    <row r="42" spans="2:13" ht="27.75" customHeight="1" x14ac:dyDescent="0.15">
      <c r="B42" s="1244"/>
      <c r="C42" s="1245"/>
      <c r="D42" s="85"/>
      <c r="E42" s="1248" t="s">
        <v>25</v>
      </c>
      <c r="F42" s="1248"/>
      <c r="G42" s="1248"/>
      <c r="H42" s="1249"/>
      <c r="I42" s="86" t="s">
        <v>511</v>
      </c>
      <c r="J42" s="87" t="s">
        <v>511</v>
      </c>
      <c r="K42" s="87" t="s">
        <v>511</v>
      </c>
      <c r="L42" s="87" t="s">
        <v>511</v>
      </c>
      <c r="M42" s="88" t="s">
        <v>511</v>
      </c>
    </row>
    <row r="43" spans="2:13" ht="27.75" customHeight="1" x14ac:dyDescent="0.15">
      <c r="B43" s="1244"/>
      <c r="C43" s="1245"/>
      <c r="D43" s="85"/>
      <c r="E43" s="1248" t="s">
        <v>26</v>
      </c>
      <c r="F43" s="1248"/>
      <c r="G43" s="1248"/>
      <c r="H43" s="1249"/>
      <c r="I43" s="86">
        <v>812</v>
      </c>
      <c r="J43" s="87">
        <v>752</v>
      </c>
      <c r="K43" s="87">
        <v>755</v>
      </c>
      <c r="L43" s="87">
        <v>752</v>
      </c>
      <c r="M43" s="88">
        <v>770</v>
      </c>
    </row>
    <row r="44" spans="2:13" ht="27.75" customHeight="1" x14ac:dyDescent="0.15">
      <c r="B44" s="1244"/>
      <c r="C44" s="1245"/>
      <c r="D44" s="85"/>
      <c r="E44" s="1248" t="s">
        <v>27</v>
      </c>
      <c r="F44" s="1248"/>
      <c r="G44" s="1248"/>
      <c r="H44" s="1249"/>
      <c r="I44" s="86">
        <v>1826</v>
      </c>
      <c r="J44" s="87">
        <v>1796</v>
      </c>
      <c r="K44" s="87">
        <v>1719</v>
      </c>
      <c r="L44" s="87">
        <v>1636</v>
      </c>
      <c r="M44" s="88">
        <v>1457</v>
      </c>
    </row>
    <row r="45" spans="2:13" ht="27.75" customHeight="1" x14ac:dyDescent="0.15">
      <c r="B45" s="1244"/>
      <c r="C45" s="1245"/>
      <c r="D45" s="85"/>
      <c r="E45" s="1248" t="s">
        <v>28</v>
      </c>
      <c r="F45" s="1248"/>
      <c r="G45" s="1248"/>
      <c r="H45" s="1249"/>
      <c r="I45" s="86">
        <v>2384</v>
      </c>
      <c r="J45" s="87">
        <v>2291</v>
      </c>
      <c r="K45" s="87">
        <v>2314</v>
      </c>
      <c r="L45" s="87">
        <v>2267</v>
      </c>
      <c r="M45" s="88">
        <v>2187</v>
      </c>
    </row>
    <row r="46" spans="2:13" ht="27.75" customHeight="1" x14ac:dyDescent="0.15">
      <c r="B46" s="1244"/>
      <c r="C46" s="1245"/>
      <c r="D46" s="89"/>
      <c r="E46" s="1248" t="s">
        <v>29</v>
      </c>
      <c r="F46" s="1248"/>
      <c r="G46" s="1248"/>
      <c r="H46" s="1249"/>
      <c r="I46" s="86">
        <v>29</v>
      </c>
      <c r="J46" s="87">
        <v>27</v>
      </c>
      <c r="K46" s="87">
        <v>24</v>
      </c>
      <c r="L46" s="87">
        <v>21</v>
      </c>
      <c r="M46" s="88">
        <v>18</v>
      </c>
    </row>
    <row r="47" spans="2:13" ht="27.75" customHeight="1" x14ac:dyDescent="0.15">
      <c r="B47" s="1244"/>
      <c r="C47" s="1245"/>
      <c r="D47" s="90"/>
      <c r="E47" s="1258" t="s">
        <v>30</v>
      </c>
      <c r="F47" s="1259"/>
      <c r="G47" s="1259"/>
      <c r="H47" s="1260"/>
      <c r="I47" s="86" t="s">
        <v>511</v>
      </c>
      <c r="J47" s="87" t="s">
        <v>511</v>
      </c>
      <c r="K47" s="87" t="s">
        <v>511</v>
      </c>
      <c r="L47" s="87" t="s">
        <v>511</v>
      </c>
      <c r="M47" s="88" t="s">
        <v>511</v>
      </c>
    </row>
    <row r="48" spans="2:13" ht="27.75" customHeight="1" x14ac:dyDescent="0.15">
      <c r="B48" s="1244"/>
      <c r="C48" s="1245"/>
      <c r="D48" s="85"/>
      <c r="E48" s="1248" t="s">
        <v>31</v>
      </c>
      <c r="F48" s="1248"/>
      <c r="G48" s="1248"/>
      <c r="H48" s="1249"/>
      <c r="I48" s="86" t="s">
        <v>511</v>
      </c>
      <c r="J48" s="87" t="s">
        <v>511</v>
      </c>
      <c r="K48" s="87" t="s">
        <v>511</v>
      </c>
      <c r="L48" s="87" t="s">
        <v>511</v>
      </c>
      <c r="M48" s="88" t="s">
        <v>511</v>
      </c>
    </row>
    <row r="49" spans="2:13" ht="27.75" customHeight="1" x14ac:dyDescent="0.15">
      <c r="B49" s="1246"/>
      <c r="C49" s="1247"/>
      <c r="D49" s="85"/>
      <c r="E49" s="1248" t="s">
        <v>32</v>
      </c>
      <c r="F49" s="1248"/>
      <c r="G49" s="1248"/>
      <c r="H49" s="1249"/>
      <c r="I49" s="86" t="s">
        <v>511</v>
      </c>
      <c r="J49" s="87" t="s">
        <v>511</v>
      </c>
      <c r="K49" s="87" t="s">
        <v>511</v>
      </c>
      <c r="L49" s="87" t="s">
        <v>511</v>
      </c>
      <c r="M49" s="88" t="s">
        <v>511</v>
      </c>
    </row>
    <row r="50" spans="2:13" ht="27.75" customHeight="1" x14ac:dyDescent="0.15">
      <c r="B50" s="1242" t="s">
        <v>33</v>
      </c>
      <c r="C50" s="1243"/>
      <c r="D50" s="91"/>
      <c r="E50" s="1248" t="s">
        <v>34</v>
      </c>
      <c r="F50" s="1248"/>
      <c r="G50" s="1248"/>
      <c r="H50" s="1249"/>
      <c r="I50" s="86">
        <v>1484</v>
      </c>
      <c r="J50" s="87">
        <v>1639</v>
      </c>
      <c r="K50" s="87">
        <v>1901</v>
      </c>
      <c r="L50" s="87">
        <v>2164</v>
      </c>
      <c r="M50" s="88">
        <v>2167</v>
      </c>
    </row>
    <row r="51" spans="2:13" ht="27.75" customHeight="1" x14ac:dyDescent="0.15">
      <c r="B51" s="1244"/>
      <c r="C51" s="1245"/>
      <c r="D51" s="85"/>
      <c r="E51" s="1248" t="s">
        <v>35</v>
      </c>
      <c r="F51" s="1248"/>
      <c r="G51" s="1248"/>
      <c r="H51" s="1249"/>
      <c r="I51" s="86">
        <v>1372</v>
      </c>
      <c r="J51" s="87">
        <v>1223</v>
      </c>
      <c r="K51" s="87">
        <v>1135</v>
      </c>
      <c r="L51" s="87">
        <v>1003</v>
      </c>
      <c r="M51" s="88">
        <v>909</v>
      </c>
    </row>
    <row r="52" spans="2:13" ht="27.75" customHeight="1" x14ac:dyDescent="0.15">
      <c r="B52" s="1246"/>
      <c r="C52" s="1247"/>
      <c r="D52" s="85"/>
      <c r="E52" s="1248" t="s">
        <v>36</v>
      </c>
      <c r="F52" s="1248"/>
      <c r="G52" s="1248"/>
      <c r="H52" s="1249"/>
      <c r="I52" s="86">
        <v>9816</v>
      </c>
      <c r="J52" s="87">
        <v>10014</v>
      </c>
      <c r="K52" s="87">
        <v>10205</v>
      </c>
      <c r="L52" s="87">
        <v>10178</v>
      </c>
      <c r="M52" s="88">
        <v>9948</v>
      </c>
    </row>
    <row r="53" spans="2:13" ht="27.75" customHeight="1" thickBot="1" x14ac:dyDescent="0.2">
      <c r="B53" s="1250" t="s">
        <v>37</v>
      </c>
      <c r="C53" s="1251"/>
      <c r="D53" s="92"/>
      <c r="E53" s="1252" t="s">
        <v>38</v>
      </c>
      <c r="F53" s="1252"/>
      <c r="G53" s="1252"/>
      <c r="H53" s="1253"/>
      <c r="I53" s="93">
        <v>5048</v>
      </c>
      <c r="J53" s="94">
        <v>4703</v>
      </c>
      <c r="K53" s="94">
        <v>4361</v>
      </c>
      <c r="L53" s="94">
        <v>3984</v>
      </c>
      <c r="M53" s="95">
        <v>3700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PGpRezWcpsKTlqRFLk2Aq3WejNT8Z5rb6jUwXfk20RvKrJFOnqK/qjJniYZEuMi+DaPMT7F//YTn7gcGaNBAA==" saltValue="Na7mnt/uV3+nAFaeuxgj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41</v>
      </c>
      <c r="D55" s="1269"/>
      <c r="E55" s="1270"/>
      <c r="F55" s="107">
        <v>562</v>
      </c>
      <c r="G55" s="107">
        <v>714</v>
      </c>
      <c r="H55" s="108">
        <v>677</v>
      </c>
    </row>
    <row r="56" spans="2:8" ht="52.5" customHeight="1" x14ac:dyDescent="0.15">
      <c r="B56" s="109"/>
      <c r="C56" s="1271" t="s">
        <v>42</v>
      </c>
      <c r="D56" s="1271"/>
      <c r="E56" s="1272"/>
      <c r="F56" s="110">
        <v>212</v>
      </c>
      <c r="G56" s="110">
        <v>184</v>
      </c>
      <c r="H56" s="111">
        <v>153</v>
      </c>
    </row>
    <row r="57" spans="2:8" ht="53.25" customHeight="1" x14ac:dyDescent="0.15">
      <c r="B57" s="109"/>
      <c r="C57" s="1273" t="s">
        <v>43</v>
      </c>
      <c r="D57" s="1273"/>
      <c r="E57" s="1274"/>
      <c r="F57" s="112">
        <v>779</v>
      </c>
      <c r="G57" s="112">
        <v>943</v>
      </c>
      <c r="H57" s="113">
        <v>988</v>
      </c>
    </row>
    <row r="58" spans="2:8" ht="45.75" customHeight="1" x14ac:dyDescent="0.15">
      <c r="B58" s="114"/>
      <c r="C58" s="1261" t="s">
        <v>44</v>
      </c>
      <c r="D58" s="1262"/>
      <c r="E58" s="1263"/>
      <c r="F58" s="115"/>
      <c r="G58" s="115"/>
      <c r="H58" s="116"/>
    </row>
    <row r="59" spans="2:8" ht="45.75" customHeight="1" x14ac:dyDescent="0.15">
      <c r="B59" s="114"/>
      <c r="C59" s="1261" t="s">
        <v>44</v>
      </c>
      <c r="D59" s="1262"/>
      <c r="E59" s="1263"/>
      <c r="F59" s="115"/>
      <c r="G59" s="115"/>
      <c r="H59" s="116"/>
    </row>
    <row r="60" spans="2:8" ht="45.75" customHeight="1" x14ac:dyDescent="0.15">
      <c r="B60" s="114"/>
      <c r="C60" s="1261" t="s">
        <v>44</v>
      </c>
      <c r="D60" s="1262"/>
      <c r="E60" s="1263"/>
      <c r="F60" s="115"/>
      <c r="G60" s="115"/>
      <c r="H60" s="116"/>
    </row>
    <row r="61" spans="2:8" ht="45.75" customHeight="1" x14ac:dyDescent="0.15">
      <c r="B61" s="114"/>
      <c r="C61" s="1261" t="s">
        <v>44</v>
      </c>
      <c r="D61" s="1262"/>
      <c r="E61" s="1263"/>
      <c r="F61" s="115"/>
      <c r="G61" s="115"/>
      <c r="H61" s="116"/>
    </row>
    <row r="62" spans="2:8" ht="45.75" customHeight="1" thickBot="1" x14ac:dyDescent="0.2">
      <c r="B62" s="117"/>
      <c r="C62" s="1264" t="s">
        <v>44</v>
      </c>
      <c r="D62" s="1265"/>
      <c r="E62" s="1266"/>
      <c r="F62" s="118"/>
      <c r="G62" s="118"/>
      <c r="H62" s="119"/>
    </row>
    <row r="63" spans="2:8" ht="52.5" customHeight="1" thickBot="1" x14ac:dyDescent="0.2">
      <c r="B63" s="120"/>
      <c r="C63" s="1267" t="s">
        <v>45</v>
      </c>
      <c r="D63" s="1267"/>
      <c r="E63" s="1268"/>
      <c r="F63" s="121">
        <v>1552</v>
      </c>
      <c r="G63" s="121">
        <v>1841</v>
      </c>
      <c r="H63" s="122">
        <v>1818</v>
      </c>
    </row>
    <row r="64" spans="2:8" ht="15" customHeight="1" x14ac:dyDescent="0.15"/>
    <row r="65" ht="0" hidden="1" customHeight="1" x14ac:dyDescent="0.15"/>
    <row r="66" ht="0" hidden="1" customHeight="1" x14ac:dyDescent="0.15"/>
  </sheetData>
  <sheetProtection algorithmName="SHA-512" hashValue="ZtyYKjEL49QVFo+xJOOKA2jHX+suAit7P6LuglbO603W/+nqWdH/egp6aBqOuGLA6VJYzIvPwcNwaJbDqXM60Q==" saltValue="JI3V9fshUu+3VPc+hIHM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40" zoomScaleNormal="100" zoomScaleSheetLayoutView="55" workbookViewId="0">
      <selection activeCell="AB62" sqref="AB62"/>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573</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554</v>
      </c>
      <c r="BQ50" s="1279"/>
      <c r="BR50" s="1279"/>
      <c r="BS50" s="1279"/>
      <c r="BT50" s="1279"/>
      <c r="BU50" s="1279"/>
      <c r="BV50" s="1279"/>
      <c r="BW50" s="1279"/>
      <c r="BX50" s="1279" t="s">
        <v>555</v>
      </c>
      <c r="BY50" s="1279"/>
      <c r="BZ50" s="1279"/>
      <c r="CA50" s="1279"/>
      <c r="CB50" s="1279"/>
      <c r="CC50" s="1279"/>
      <c r="CD50" s="1279"/>
      <c r="CE50" s="1279"/>
      <c r="CF50" s="1279" t="s">
        <v>556</v>
      </c>
      <c r="CG50" s="1279"/>
      <c r="CH50" s="1279"/>
      <c r="CI50" s="1279"/>
      <c r="CJ50" s="1279"/>
      <c r="CK50" s="1279"/>
      <c r="CL50" s="1279"/>
      <c r="CM50" s="1279"/>
      <c r="CN50" s="1279" t="s">
        <v>557</v>
      </c>
      <c r="CO50" s="1279"/>
      <c r="CP50" s="1279"/>
      <c r="CQ50" s="1279"/>
      <c r="CR50" s="1279"/>
      <c r="CS50" s="1279"/>
      <c r="CT50" s="1279"/>
      <c r="CU50" s="1279"/>
      <c r="CV50" s="1279" t="s">
        <v>558</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574</v>
      </c>
      <c r="AO51" s="1282"/>
      <c r="AP51" s="1282"/>
      <c r="AQ51" s="1282"/>
      <c r="AR51" s="1282"/>
      <c r="AS51" s="1282"/>
      <c r="AT51" s="1282"/>
      <c r="AU51" s="1282"/>
      <c r="AV51" s="1282"/>
      <c r="AW51" s="1282"/>
      <c r="AX51" s="1282"/>
      <c r="AY51" s="1282"/>
      <c r="AZ51" s="1282"/>
      <c r="BA51" s="1282"/>
      <c r="BB51" s="1282" t="s">
        <v>575</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80.8</v>
      </c>
      <c r="CG51" s="1280"/>
      <c r="CH51" s="1280"/>
      <c r="CI51" s="1280"/>
      <c r="CJ51" s="1280"/>
      <c r="CK51" s="1280"/>
      <c r="CL51" s="1280"/>
      <c r="CM51" s="1280"/>
      <c r="CN51" s="1280">
        <v>75.5</v>
      </c>
      <c r="CO51" s="1280"/>
      <c r="CP51" s="1280"/>
      <c r="CQ51" s="1280"/>
      <c r="CR51" s="1280"/>
      <c r="CS51" s="1280"/>
      <c r="CT51" s="1280"/>
      <c r="CU51" s="1280"/>
      <c r="CV51" s="1280">
        <v>69.3</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576</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57.7</v>
      </c>
      <c r="CG53" s="1280"/>
      <c r="CH53" s="1280"/>
      <c r="CI53" s="1280"/>
      <c r="CJ53" s="1280"/>
      <c r="CK53" s="1280"/>
      <c r="CL53" s="1280"/>
      <c r="CM53" s="1280"/>
      <c r="CN53" s="1280">
        <v>59</v>
      </c>
      <c r="CO53" s="1280"/>
      <c r="CP53" s="1280"/>
      <c r="CQ53" s="1280"/>
      <c r="CR53" s="1280"/>
      <c r="CS53" s="1280"/>
      <c r="CT53" s="1280"/>
      <c r="CU53" s="1280"/>
      <c r="CV53" s="1280">
        <v>40.6</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577</v>
      </c>
      <c r="AO55" s="1279"/>
      <c r="AP55" s="1279"/>
      <c r="AQ55" s="1279"/>
      <c r="AR55" s="1279"/>
      <c r="AS55" s="1279"/>
      <c r="AT55" s="1279"/>
      <c r="AU55" s="1279"/>
      <c r="AV55" s="1279"/>
      <c r="AW55" s="1279"/>
      <c r="AX55" s="1279"/>
      <c r="AY55" s="1279"/>
      <c r="AZ55" s="1279"/>
      <c r="BA55" s="1279"/>
      <c r="BB55" s="1282" t="s">
        <v>575</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58.5</v>
      </c>
      <c r="CG55" s="1280"/>
      <c r="CH55" s="1280"/>
      <c r="CI55" s="1280"/>
      <c r="CJ55" s="1280"/>
      <c r="CK55" s="1280"/>
      <c r="CL55" s="1280"/>
      <c r="CM55" s="1280"/>
      <c r="CN55" s="1280">
        <v>54.6</v>
      </c>
      <c r="CO55" s="1280"/>
      <c r="CP55" s="1280"/>
      <c r="CQ55" s="1280"/>
      <c r="CR55" s="1280"/>
      <c r="CS55" s="1280"/>
      <c r="CT55" s="1280"/>
      <c r="CU55" s="1280"/>
      <c r="CV55" s="1280">
        <v>53.2</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576</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52.9</v>
      </c>
      <c r="CG57" s="1280"/>
      <c r="CH57" s="1280"/>
      <c r="CI57" s="1280"/>
      <c r="CJ57" s="1280"/>
      <c r="CK57" s="1280"/>
      <c r="CL57" s="1280"/>
      <c r="CM57" s="1280"/>
      <c r="CN57" s="1280">
        <v>58.3</v>
      </c>
      <c r="CO57" s="1280"/>
      <c r="CP57" s="1280"/>
      <c r="CQ57" s="1280"/>
      <c r="CR57" s="1280"/>
      <c r="CS57" s="1280"/>
      <c r="CT57" s="1280"/>
      <c r="CU57" s="1280"/>
      <c r="CV57" s="1280">
        <v>58.8</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578</v>
      </c>
    </row>
    <row r="64" spans="1:109" x14ac:dyDescent="0.15">
      <c r="B64" s="374"/>
      <c r="G64" s="381"/>
      <c r="I64" s="394"/>
      <c r="J64" s="394"/>
      <c r="K64" s="394"/>
      <c r="L64" s="394"/>
      <c r="M64" s="394"/>
      <c r="N64" s="395"/>
      <c r="AM64" s="381"/>
      <c r="AN64" s="381" t="s">
        <v>572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573</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554</v>
      </c>
      <c r="BQ72" s="1279"/>
      <c r="BR72" s="1279"/>
      <c r="BS72" s="1279"/>
      <c r="BT72" s="1279"/>
      <c r="BU72" s="1279"/>
      <c r="BV72" s="1279"/>
      <c r="BW72" s="1279"/>
      <c r="BX72" s="1279" t="s">
        <v>555</v>
      </c>
      <c r="BY72" s="1279"/>
      <c r="BZ72" s="1279"/>
      <c r="CA72" s="1279"/>
      <c r="CB72" s="1279"/>
      <c r="CC72" s="1279"/>
      <c r="CD72" s="1279"/>
      <c r="CE72" s="1279"/>
      <c r="CF72" s="1279" t="s">
        <v>556</v>
      </c>
      <c r="CG72" s="1279"/>
      <c r="CH72" s="1279"/>
      <c r="CI72" s="1279"/>
      <c r="CJ72" s="1279"/>
      <c r="CK72" s="1279"/>
      <c r="CL72" s="1279"/>
      <c r="CM72" s="1279"/>
      <c r="CN72" s="1279" t="s">
        <v>557</v>
      </c>
      <c r="CO72" s="1279"/>
      <c r="CP72" s="1279"/>
      <c r="CQ72" s="1279"/>
      <c r="CR72" s="1279"/>
      <c r="CS72" s="1279"/>
      <c r="CT72" s="1279"/>
      <c r="CU72" s="1279"/>
      <c r="CV72" s="1279" t="s">
        <v>558</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574</v>
      </c>
      <c r="AO73" s="1282"/>
      <c r="AP73" s="1282"/>
      <c r="AQ73" s="1282"/>
      <c r="AR73" s="1282"/>
      <c r="AS73" s="1282"/>
      <c r="AT73" s="1282"/>
      <c r="AU73" s="1282"/>
      <c r="AV73" s="1282"/>
      <c r="AW73" s="1282"/>
      <c r="AX73" s="1282"/>
      <c r="AY73" s="1282"/>
      <c r="AZ73" s="1282"/>
      <c r="BA73" s="1282"/>
      <c r="BB73" s="1282" t="s">
        <v>575</v>
      </c>
      <c r="BC73" s="1282"/>
      <c r="BD73" s="1282"/>
      <c r="BE73" s="1282"/>
      <c r="BF73" s="1282"/>
      <c r="BG73" s="1282"/>
      <c r="BH73" s="1282"/>
      <c r="BI73" s="1282"/>
      <c r="BJ73" s="1282"/>
      <c r="BK73" s="1282"/>
      <c r="BL73" s="1282"/>
      <c r="BM73" s="1282"/>
      <c r="BN73" s="1282"/>
      <c r="BO73" s="1282"/>
      <c r="BP73" s="1280">
        <v>94.9</v>
      </c>
      <c r="BQ73" s="1280"/>
      <c r="BR73" s="1280"/>
      <c r="BS73" s="1280"/>
      <c r="BT73" s="1280"/>
      <c r="BU73" s="1280"/>
      <c r="BV73" s="1280"/>
      <c r="BW73" s="1280"/>
      <c r="BX73" s="1280">
        <v>90.2</v>
      </c>
      <c r="BY73" s="1280"/>
      <c r="BZ73" s="1280"/>
      <c r="CA73" s="1280"/>
      <c r="CB73" s="1280"/>
      <c r="CC73" s="1280"/>
      <c r="CD73" s="1280"/>
      <c r="CE73" s="1280"/>
      <c r="CF73" s="1280">
        <v>80.8</v>
      </c>
      <c r="CG73" s="1280"/>
      <c r="CH73" s="1280"/>
      <c r="CI73" s="1280"/>
      <c r="CJ73" s="1280"/>
      <c r="CK73" s="1280"/>
      <c r="CL73" s="1280"/>
      <c r="CM73" s="1280"/>
      <c r="CN73" s="1280">
        <v>75.5</v>
      </c>
      <c r="CO73" s="1280"/>
      <c r="CP73" s="1280"/>
      <c r="CQ73" s="1280"/>
      <c r="CR73" s="1280"/>
      <c r="CS73" s="1280"/>
      <c r="CT73" s="1280"/>
      <c r="CU73" s="1280"/>
      <c r="CV73" s="1280">
        <v>69.3</v>
      </c>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579</v>
      </c>
      <c r="BC75" s="1282"/>
      <c r="BD75" s="1282"/>
      <c r="BE75" s="1282"/>
      <c r="BF75" s="1282"/>
      <c r="BG75" s="1282"/>
      <c r="BH75" s="1282"/>
      <c r="BI75" s="1282"/>
      <c r="BJ75" s="1282"/>
      <c r="BK75" s="1282"/>
      <c r="BL75" s="1282"/>
      <c r="BM75" s="1282"/>
      <c r="BN75" s="1282"/>
      <c r="BO75" s="1282"/>
      <c r="BP75" s="1280">
        <v>8.9</v>
      </c>
      <c r="BQ75" s="1280"/>
      <c r="BR75" s="1280"/>
      <c r="BS75" s="1280"/>
      <c r="BT75" s="1280"/>
      <c r="BU75" s="1280"/>
      <c r="BV75" s="1280"/>
      <c r="BW75" s="1280"/>
      <c r="BX75" s="1280">
        <v>8.3000000000000007</v>
      </c>
      <c r="BY75" s="1280"/>
      <c r="BZ75" s="1280"/>
      <c r="CA75" s="1280"/>
      <c r="CB75" s="1280"/>
      <c r="CC75" s="1280"/>
      <c r="CD75" s="1280"/>
      <c r="CE75" s="1280"/>
      <c r="CF75" s="1280">
        <v>7.8</v>
      </c>
      <c r="CG75" s="1280"/>
      <c r="CH75" s="1280"/>
      <c r="CI75" s="1280"/>
      <c r="CJ75" s="1280"/>
      <c r="CK75" s="1280"/>
      <c r="CL75" s="1280"/>
      <c r="CM75" s="1280"/>
      <c r="CN75" s="1280">
        <v>7.7</v>
      </c>
      <c r="CO75" s="1280"/>
      <c r="CP75" s="1280"/>
      <c r="CQ75" s="1280"/>
      <c r="CR75" s="1280"/>
      <c r="CS75" s="1280"/>
      <c r="CT75" s="1280"/>
      <c r="CU75" s="1280"/>
      <c r="CV75" s="1280">
        <v>8.3000000000000007</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577</v>
      </c>
      <c r="AO77" s="1279"/>
      <c r="AP77" s="1279"/>
      <c r="AQ77" s="1279"/>
      <c r="AR77" s="1279"/>
      <c r="AS77" s="1279"/>
      <c r="AT77" s="1279"/>
      <c r="AU77" s="1279"/>
      <c r="AV77" s="1279"/>
      <c r="AW77" s="1279"/>
      <c r="AX77" s="1279"/>
      <c r="AY77" s="1279"/>
      <c r="AZ77" s="1279"/>
      <c r="BA77" s="1279"/>
      <c r="BB77" s="1282" t="s">
        <v>575</v>
      </c>
      <c r="BC77" s="1282"/>
      <c r="BD77" s="1282"/>
      <c r="BE77" s="1282"/>
      <c r="BF77" s="1282"/>
      <c r="BG77" s="1282"/>
      <c r="BH77" s="1282"/>
      <c r="BI77" s="1282"/>
      <c r="BJ77" s="1282"/>
      <c r="BK77" s="1282"/>
      <c r="BL77" s="1282"/>
      <c r="BM77" s="1282"/>
      <c r="BN77" s="1282"/>
      <c r="BO77" s="1282"/>
      <c r="BP77" s="1280">
        <v>65.3</v>
      </c>
      <c r="BQ77" s="1280"/>
      <c r="BR77" s="1280"/>
      <c r="BS77" s="1280"/>
      <c r="BT77" s="1280"/>
      <c r="BU77" s="1280"/>
      <c r="BV77" s="1280"/>
      <c r="BW77" s="1280"/>
      <c r="BX77" s="1280">
        <v>60.8</v>
      </c>
      <c r="BY77" s="1280"/>
      <c r="BZ77" s="1280"/>
      <c r="CA77" s="1280"/>
      <c r="CB77" s="1280"/>
      <c r="CC77" s="1280"/>
      <c r="CD77" s="1280"/>
      <c r="CE77" s="1280"/>
      <c r="CF77" s="1280">
        <v>58.5</v>
      </c>
      <c r="CG77" s="1280"/>
      <c r="CH77" s="1280"/>
      <c r="CI77" s="1280"/>
      <c r="CJ77" s="1280"/>
      <c r="CK77" s="1280"/>
      <c r="CL77" s="1280"/>
      <c r="CM77" s="1280"/>
      <c r="CN77" s="1280">
        <v>54.6</v>
      </c>
      <c r="CO77" s="1280"/>
      <c r="CP77" s="1280"/>
      <c r="CQ77" s="1280"/>
      <c r="CR77" s="1280"/>
      <c r="CS77" s="1280"/>
      <c r="CT77" s="1280"/>
      <c r="CU77" s="1280"/>
      <c r="CV77" s="1280">
        <v>53.2</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579</v>
      </c>
      <c r="BC79" s="1282"/>
      <c r="BD79" s="1282"/>
      <c r="BE79" s="1282"/>
      <c r="BF79" s="1282"/>
      <c r="BG79" s="1282"/>
      <c r="BH79" s="1282"/>
      <c r="BI79" s="1282"/>
      <c r="BJ79" s="1282"/>
      <c r="BK79" s="1282"/>
      <c r="BL79" s="1282"/>
      <c r="BM79" s="1282"/>
      <c r="BN79" s="1282"/>
      <c r="BO79" s="1282"/>
      <c r="BP79" s="1280">
        <v>12</v>
      </c>
      <c r="BQ79" s="1280"/>
      <c r="BR79" s="1280"/>
      <c r="BS79" s="1280"/>
      <c r="BT79" s="1280"/>
      <c r="BU79" s="1280"/>
      <c r="BV79" s="1280"/>
      <c r="BW79" s="1280"/>
      <c r="BX79" s="1280">
        <v>11.1</v>
      </c>
      <c r="BY79" s="1280"/>
      <c r="BZ79" s="1280"/>
      <c r="CA79" s="1280"/>
      <c r="CB79" s="1280"/>
      <c r="CC79" s="1280"/>
      <c r="CD79" s="1280"/>
      <c r="CE79" s="1280"/>
      <c r="CF79" s="1280">
        <v>10.7</v>
      </c>
      <c r="CG79" s="1280"/>
      <c r="CH79" s="1280"/>
      <c r="CI79" s="1280"/>
      <c r="CJ79" s="1280"/>
      <c r="CK79" s="1280"/>
      <c r="CL79" s="1280"/>
      <c r="CM79" s="1280"/>
      <c r="CN79" s="1280">
        <v>10</v>
      </c>
      <c r="CO79" s="1280"/>
      <c r="CP79" s="1280"/>
      <c r="CQ79" s="1280"/>
      <c r="CR79" s="1280"/>
      <c r="CS79" s="1280"/>
      <c r="CT79" s="1280"/>
      <c r="CU79" s="1280"/>
      <c r="CV79" s="1280">
        <v>9.8000000000000007</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Z/Ib4k2wIH1TSQmOl7UDtBGVDvcU/4ee3XIgsHCSK9a/wf7NBpynHV5bmux222sPszQ9qIHZSruv0UaLNJ2Cg==" saltValue="hDSrAcY7pNBsTlYj31dHC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85" zoomScaleNormal="85" zoomScaleSheetLayoutView="70" workbookViewId="0">
      <selection activeCell="C114" sqref="C11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z+sWJVSeLqsAdq7Z+L5w5UzPMqVxlKqXOlXu9j3+MEC7YZSMqjX5ksTg24qboBOV1tKtANRHAGpQA7LItx+jA==" saltValue="R4F+3OSCHbnAEzQu1vL3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E88" sqref="AE8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hl5uQUg/+vuu5rTge3opylaMUHQsmqtgHA5vP9V1n0HB7Nu3GmyFNQb/BUyfyB5hUD4HRFnM4oM9OeQv+2Eaw==" saltValue="eY+dHO4I/z00oNbjGQ31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551</v>
      </c>
      <c r="G2" s="136"/>
      <c r="H2" s="137"/>
    </row>
    <row r="3" spans="1:8" x14ac:dyDescent="0.15">
      <c r="A3" s="133" t="s">
        <v>544</v>
      </c>
      <c r="B3" s="138"/>
      <c r="C3" s="139"/>
      <c r="D3" s="140">
        <v>70736</v>
      </c>
      <c r="E3" s="141"/>
      <c r="F3" s="142">
        <v>90961</v>
      </c>
      <c r="G3" s="143"/>
      <c r="H3" s="144"/>
    </row>
    <row r="4" spans="1:8" x14ac:dyDescent="0.15">
      <c r="A4" s="145"/>
      <c r="B4" s="146"/>
      <c r="C4" s="147"/>
      <c r="D4" s="148">
        <v>39146</v>
      </c>
      <c r="E4" s="149"/>
      <c r="F4" s="150">
        <v>37720</v>
      </c>
      <c r="G4" s="151"/>
      <c r="H4" s="152"/>
    </row>
    <row r="5" spans="1:8" x14ac:dyDescent="0.15">
      <c r="A5" s="133" t="s">
        <v>546</v>
      </c>
      <c r="B5" s="138"/>
      <c r="C5" s="139"/>
      <c r="D5" s="140">
        <v>91436</v>
      </c>
      <c r="E5" s="141"/>
      <c r="F5" s="142">
        <v>106614</v>
      </c>
      <c r="G5" s="143"/>
      <c r="H5" s="144"/>
    </row>
    <row r="6" spans="1:8" x14ac:dyDescent="0.15">
      <c r="A6" s="145"/>
      <c r="B6" s="146"/>
      <c r="C6" s="147"/>
      <c r="D6" s="148">
        <v>49379</v>
      </c>
      <c r="E6" s="149"/>
      <c r="F6" s="150">
        <v>45545</v>
      </c>
      <c r="G6" s="151"/>
      <c r="H6" s="152"/>
    </row>
    <row r="7" spans="1:8" x14ac:dyDescent="0.15">
      <c r="A7" s="133" t="s">
        <v>547</v>
      </c>
      <c r="B7" s="138"/>
      <c r="C7" s="139"/>
      <c r="D7" s="140">
        <v>59985</v>
      </c>
      <c r="E7" s="141"/>
      <c r="F7" s="142">
        <v>85459</v>
      </c>
      <c r="G7" s="143"/>
      <c r="H7" s="144"/>
    </row>
    <row r="8" spans="1:8" x14ac:dyDescent="0.15">
      <c r="A8" s="145"/>
      <c r="B8" s="146"/>
      <c r="C8" s="147"/>
      <c r="D8" s="148">
        <v>41340</v>
      </c>
      <c r="E8" s="149"/>
      <c r="F8" s="150">
        <v>44378</v>
      </c>
      <c r="G8" s="151"/>
      <c r="H8" s="152"/>
    </row>
    <row r="9" spans="1:8" x14ac:dyDescent="0.15">
      <c r="A9" s="133" t="s">
        <v>548</v>
      </c>
      <c r="B9" s="138"/>
      <c r="C9" s="139"/>
      <c r="D9" s="140">
        <v>66956</v>
      </c>
      <c r="E9" s="141"/>
      <c r="F9" s="142">
        <v>83280</v>
      </c>
      <c r="G9" s="143"/>
      <c r="H9" s="144"/>
    </row>
    <row r="10" spans="1:8" x14ac:dyDescent="0.15">
      <c r="A10" s="145"/>
      <c r="B10" s="146"/>
      <c r="C10" s="147"/>
      <c r="D10" s="148">
        <v>30071</v>
      </c>
      <c r="E10" s="149"/>
      <c r="F10" s="150">
        <v>43123</v>
      </c>
      <c r="G10" s="151"/>
      <c r="H10" s="152"/>
    </row>
    <row r="11" spans="1:8" x14ac:dyDescent="0.15">
      <c r="A11" s="133" t="s">
        <v>549</v>
      </c>
      <c r="B11" s="138"/>
      <c r="C11" s="139"/>
      <c r="D11" s="140">
        <v>52586</v>
      </c>
      <c r="E11" s="141"/>
      <c r="F11" s="142">
        <v>88968</v>
      </c>
      <c r="G11" s="143"/>
      <c r="H11" s="144"/>
    </row>
    <row r="12" spans="1:8" x14ac:dyDescent="0.15">
      <c r="A12" s="145"/>
      <c r="B12" s="146"/>
      <c r="C12" s="153"/>
      <c r="D12" s="148">
        <v>24652</v>
      </c>
      <c r="E12" s="149"/>
      <c r="F12" s="150">
        <v>45482</v>
      </c>
      <c r="G12" s="151"/>
      <c r="H12" s="152"/>
    </row>
    <row r="13" spans="1:8" x14ac:dyDescent="0.15">
      <c r="A13" s="133"/>
      <c r="B13" s="138"/>
      <c r="C13" s="154"/>
      <c r="D13" s="155">
        <v>68340</v>
      </c>
      <c r="E13" s="156"/>
      <c r="F13" s="157">
        <v>91056</v>
      </c>
      <c r="G13" s="158"/>
      <c r="H13" s="144"/>
    </row>
    <row r="14" spans="1:8" x14ac:dyDescent="0.15">
      <c r="A14" s="145"/>
      <c r="B14" s="146"/>
      <c r="C14" s="147"/>
      <c r="D14" s="148">
        <v>36918</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7.72</v>
      </c>
      <c r="C19" s="159">
        <f>ROUND(VALUE(SUBSTITUTE(実質収支比率等に係る経年分析!G$48,"▲","-")),2)</f>
        <v>3.66</v>
      </c>
      <c r="D19" s="159">
        <f>ROUND(VALUE(SUBSTITUTE(実質収支比率等に係る経年分析!H$48,"▲","-")),2)</f>
        <v>4.76</v>
      </c>
      <c r="E19" s="159">
        <f>ROUND(VALUE(SUBSTITUTE(実質収支比率等に係る経年分析!I$48,"▲","-")),2)</f>
        <v>4.26</v>
      </c>
      <c r="F19" s="159">
        <f>ROUND(VALUE(SUBSTITUTE(実質収支比率等に係る経年分析!J$48,"▲","-")),2)</f>
        <v>3.34</v>
      </c>
    </row>
    <row r="20" spans="1:11" x14ac:dyDescent="0.15">
      <c r="A20" s="159" t="s">
        <v>49</v>
      </c>
      <c r="B20" s="159">
        <f>ROUND(VALUE(SUBSTITUTE(実質収支比率等に係る経年分析!F$47,"▲","-")),2)</f>
        <v>5.98</v>
      </c>
      <c r="C20" s="159">
        <f>ROUND(VALUE(SUBSTITUTE(実質収支比率等に係る経年分析!G$47,"▲","-")),2)</f>
        <v>7.24</v>
      </c>
      <c r="D20" s="159">
        <f>ROUND(VALUE(SUBSTITUTE(実質収支比率等に係る経年分析!H$47,"▲","-")),2)</f>
        <v>8.83</v>
      </c>
      <c r="E20" s="159">
        <f>ROUND(VALUE(SUBSTITUTE(実質収支比率等に係る経年分析!I$47,"▲","-")),2)</f>
        <v>11.41</v>
      </c>
      <c r="F20" s="159">
        <f>ROUND(VALUE(SUBSTITUTE(実質収支比率等に係る経年分析!J$47,"▲","-")),2)</f>
        <v>10.66</v>
      </c>
    </row>
    <row r="21" spans="1:11" x14ac:dyDescent="0.15">
      <c r="A21" s="159" t="s">
        <v>50</v>
      </c>
      <c r="B21" s="159">
        <f>IF(ISNUMBER(VALUE(SUBSTITUTE(実質収支比率等に係る経年分析!F$49,"▲","-"))),ROUND(VALUE(SUBSTITUTE(実質収支比率等に係る経年分析!F$49,"▲","-")),2),NA())</f>
        <v>1.61</v>
      </c>
      <c r="C21" s="159">
        <f>IF(ISNUMBER(VALUE(SUBSTITUTE(実質収支比率等に係る経年分析!G$49,"▲","-"))),ROUND(VALUE(SUBSTITUTE(実質収支比率等に係る経年分析!G$49,"▲","-")),2),NA())</f>
        <v>-2.91</v>
      </c>
      <c r="D21" s="159">
        <f>IF(ISNUMBER(VALUE(SUBSTITUTE(実質収支比率等に係る経年分析!H$49,"▲","-"))),ROUND(VALUE(SUBSTITUTE(実質収支比率等に係る経年分析!H$49,"▲","-")),2),NA())</f>
        <v>3.02</v>
      </c>
      <c r="E21" s="159">
        <f>IF(ISNUMBER(VALUE(SUBSTITUTE(実質収支比率等に係る経年分析!I$49,"▲","-"))),ROUND(VALUE(SUBSTITUTE(実質収支比率等に係る経年分析!I$49,"▲","-")),2),NA())</f>
        <v>1.85</v>
      </c>
      <c r="F21" s="159">
        <f>IF(ISNUMBER(VALUE(SUBSTITUTE(実質収支比率等に係る経年分析!J$49,"▲","-"))),ROUND(VALUE(SUBSTITUTE(実質収支比率等に係る経年分析!J$49,"▲","-")),2),NA())</f>
        <v>-1.43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特定環境保全公共下水道事業特別会計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定期航路事業特別会計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0.94</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7.72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17.07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17.52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23.53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30.63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35.94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1052</v>
      </c>
      <c r="E42" s="161"/>
      <c r="F42" s="161"/>
      <c r="G42" s="161">
        <f>'実質公債費比率（分子）の構造'!L$52</f>
        <v>1119</v>
      </c>
      <c r="H42" s="161"/>
      <c r="I42" s="161"/>
      <c r="J42" s="161">
        <f>'実質公債費比率（分子）の構造'!M$52</f>
        <v>1104</v>
      </c>
      <c r="K42" s="161"/>
      <c r="L42" s="161"/>
      <c r="M42" s="161">
        <f>'実質公債費比率（分子）の構造'!N$52</f>
        <v>1116</v>
      </c>
      <c r="N42" s="161"/>
      <c r="O42" s="161"/>
      <c r="P42" s="161">
        <f>'実質公債費比率（分子）の構造'!O$52</f>
        <v>1160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74</v>
      </c>
      <c r="C45" s="161"/>
      <c r="D45" s="161"/>
      <c r="E45" s="161">
        <f>'実質公債費比率（分子）の構造'!L$49</f>
        <v>82</v>
      </c>
      <c r="F45" s="161"/>
      <c r="G45" s="161"/>
      <c r="H45" s="161">
        <f>'実質公債費比率（分子）の構造'!M$49</f>
        <v>89</v>
      </c>
      <c r="I45" s="161"/>
      <c r="J45" s="161"/>
      <c r="K45" s="161">
        <f>'実質公債費比率（分子）の構造'!N$49</f>
        <v>96</v>
      </c>
      <c r="L45" s="161"/>
      <c r="M45" s="161"/>
      <c r="N45" s="161">
        <f>'実質公債費比率（分子）の構造'!O$49</f>
        <v>191</v>
      </c>
      <c r="O45" s="161"/>
      <c r="P45" s="161"/>
    </row>
    <row r="46" spans="1:16" x14ac:dyDescent="0.15">
      <c r="A46" s="161" t="s">
        <v>61</v>
      </c>
      <c r="B46" s="161">
        <f>'実質公債費比率（分子）の構造'!K$48</f>
        <v>132</v>
      </c>
      <c r="C46" s="161"/>
      <c r="D46" s="161"/>
      <c r="E46" s="161">
        <f>'実質公債費比率（分子）の構造'!L$48</f>
        <v>121</v>
      </c>
      <c r="F46" s="161"/>
      <c r="G46" s="161"/>
      <c r="H46" s="161">
        <f>'実質公債費比率（分子）の構造'!M$48</f>
        <v>122</v>
      </c>
      <c r="I46" s="161"/>
      <c r="J46" s="161"/>
      <c r="K46" s="161">
        <f>'実質公債費比率（分子）の構造'!N$48</f>
        <v>123</v>
      </c>
      <c r="L46" s="161"/>
      <c r="M46" s="161"/>
      <c r="N46" s="161">
        <f>'実質公債費比率（分子）の構造'!O$48</f>
        <v>125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1288</v>
      </c>
      <c r="C49" s="161"/>
      <c r="D49" s="161"/>
      <c r="E49" s="161">
        <f>'実質公債費比率（分子）の構造'!L$45</f>
        <v>1337</v>
      </c>
      <c r="F49" s="161"/>
      <c r="G49" s="161"/>
      <c r="H49" s="161">
        <f>'実質公債費比率（分子）の構造'!M$45</f>
        <v>1286</v>
      </c>
      <c r="I49" s="161"/>
      <c r="J49" s="161"/>
      <c r="K49" s="161">
        <f>'実質公債費比率（分子）の構造'!N$45</f>
        <v>1319</v>
      </c>
      <c r="L49" s="161"/>
      <c r="M49" s="161"/>
      <c r="N49" s="161">
        <f>'実質公債費比率（分子）の構造'!O$45</f>
        <v>1363</v>
      </c>
      <c r="O49" s="161"/>
      <c r="P49" s="161"/>
    </row>
    <row r="50" spans="1:16" x14ac:dyDescent="0.15">
      <c r="A50" s="161" t="s">
        <v>65</v>
      </c>
      <c r="B50" s="161" t="e">
        <f>NA()</f>
        <v>#N/A</v>
      </c>
      <c r="C50" s="161">
        <f>IF(ISNUMBER('実質公債費比率（分子）の構造'!K$53),'実質公債費比率（分子）の構造'!K$53,NA())</f>
        <v>442</v>
      </c>
      <c r="D50" s="161" t="e">
        <f>NA()</f>
        <v>#N/A</v>
      </c>
      <c r="E50" s="161" t="e">
        <f>NA()</f>
        <v>#N/A</v>
      </c>
      <c r="F50" s="161">
        <f>IF(ISNUMBER('実質公債費比率（分子）の構造'!L$53),'実質公債費比率（分子）の構造'!L$53,NA())</f>
        <v>421</v>
      </c>
      <c r="G50" s="161" t="e">
        <f>NA()</f>
        <v>#N/A</v>
      </c>
      <c r="H50" s="161" t="e">
        <f>NA()</f>
        <v>#N/A</v>
      </c>
      <c r="I50" s="161">
        <f>IF(ISNUMBER('実質公債費比率（分子）の構造'!M$53),'実質公債費比率（分子）の構造'!M$53,NA())</f>
        <v>393</v>
      </c>
      <c r="J50" s="161" t="e">
        <f>NA()</f>
        <v>#N/A</v>
      </c>
      <c r="K50" s="161" t="e">
        <f>NA()</f>
        <v>#N/A</v>
      </c>
      <c r="L50" s="161">
        <f>IF(ISNUMBER('実質公債費比率（分子）の構造'!N$53),'実質公債費比率（分子）の構造'!N$53,NA())</f>
        <v>422</v>
      </c>
      <c r="M50" s="161" t="e">
        <f>NA()</f>
        <v>#N/A</v>
      </c>
      <c r="N50" s="161" t="e">
        <f>NA()</f>
        <v>#N/A</v>
      </c>
      <c r="O50" s="161">
        <f>IF(ISNUMBER('実質公債費比率（分子）の構造'!O$53),'実質公債費比率（分子）の構造'!O$53,NA())</f>
        <v>519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36</v>
      </c>
      <c r="B56" s="160"/>
      <c r="C56" s="160"/>
      <c r="D56" s="160">
        <f>'将来負担比率（分子）の構造'!I$52</f>
        <v>9816</v>
      </c>
      <c r="E56" s="160"/>
      <c r="F56" s="160"/>
      <c r="G56" s="160">
        <f>'将来負担比率（分子）の構造'!J$52</f>
        <v>10014</v>
      </c>
      <c r="H56" s="160"/>
      <c r="I56" s="160"/>
      <c r="J56" s="160">
        <f>'将来負担比率（分子）の構造'!K$52</f>
        <v>10205</v>
      </c>
      <c r="K56" s="160"/>
      <c r="L56" s="160"/>
      <c r="M56" s="160">
        <f>'将来負担比率（分子）の構造'!L$52</f>
        <v>10178</v>
      </c>
      <c r="N56" s="160"/>
      <c r="O56" s="160"/>
      <c r="P56" s="160">
        <f>'将来負担比率（分子）の構造'!M$52</f>
        <v>9948</v>
      </c>
    </row>
    <row r="57" spans="1:16" x14ac:dyDescent="0.15">
      <c r="A57" s="160" t="s">
        <v>35</v>
      </c>
      <c r="B57" s="160"/>
      <c r="C57" s="160"/>
      <c r="D57" s="160">
        <f>'将来負担比率（分子）の構造'!I$51</f>
        <v>1372</v>
      </c>
      <c r="E57" s="160"/>
      <c r="F57" s="160"/>
      <c r="G57" s="160">
        <f>'将来負担比率（分子）の構造'!J$51</f>
        <v>1223</v>
      </c>
      <c r="H57" s="160"/>
      <c r="I57" s="160"/>
      <c r="J57" s="160">
        <f>'将来負担比率（分子）の構造'!K$51</f>
        <v>1135</v>
      </c>
      <c r="K57" s="160"/>
      <c r="L57" s="160"/>
      <c r="M57" s="160">
        <f>'将来負担比率（分子）の構造'!L$51</f>
        <v>1003</v>
      </c>
      <c r="N57" s="160"/>
      <c r="O57" s="160"/>
      <c r="P57" s="160">
        <f>'将来負担比率（分子）の構造'!M$51</f>
        <v>909</v>
      </c>
    </row>
    <row r="58" spans="1:16" x14ac:dyDescent="0.15">
      <c r="A58" s="160" t="s">
        <v>34</v>
      </c>
      <c r="B58" s="160"/>
      <c r="C58" s="160"/>
      <c r="D58" s="160">
        <f>'将来負担比率（分子）の構造'!I$50</f>
        <v>1484</v>
      </c>
      <c r="E58" s="160"/>
      <c r="F58" s="160"/>
      <c r="G58" s="160">
        <f>'将来負担比率（分子）の構造'!J$50</f>
        <v>1639</v>
      </c>
      <c r="H58" s="160"/>
      <c r="I58" s="160"/>
      <c r="J58" s="160">
        <f>'将来負担比率（分子）の構造'!K$50</f>
        <v>1901</v>
      </c>
      <c r="K58" s="160"/>
      <c r="L58" s="160"/>
      <c r="M58" s="160">
        <f>'将来負担比率（分子）の構造'!L$50</f>
        <v>2164</v>
      </c>
      <c r="N58" s="160"/>
      <c r="O58" s="160"/>
      <c r="P58" s="160">
        <f>'将来負担比率（分子）の構造'!M$50</f>
        <v>2167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29</v>
      </c>
      <c r="C61" s="160"/>
      <c r="D61" s="160"/>
      <c r="E61" s="160">
        <f>'将来負担比率（分子）の構造'!J$46</f>
        <v>27</v>
      </c>
      <c r="F61" s="160"/>
      <c r="G61" s="160"/>
      <c r="H61" s="160">
        <f>'将来負担比率（分子）の構造'!K$46</f>
        <v>24</v>
      </c>
      <c r="I61" s="160"/>
      <c r="J61" s="160"/>
      <c r="K61" s="160">
        <f>'将来負担比率（分子）の構造'!L$46</f>
        <v>21</v>
      </c>
      <c r="L61" s="160"/>
      <c r="M61" s="160"/>
      <c r="N61" s="160">
        <f>'将来負担比率（分子）の構造'!M$46</f>
        <v>18</v>
      </c>
      <c r="O61" s="160"/>
      <c r="P61" s="160"/>
    </row>
    <row r="62" spans="1:16" x14ac:dyDescent="0.15">
      <c r="A62" s="160" t="s">
        <v>28</v>
      </c>
      <c r="B62" s="160">
        <f>'将来負担比率（分子）の構造'!I$45</f>
        <v>2384</v>
      </c>
      <c r="C62" s="160"/>
      <c r="D62" s="160"/>
      <c r="E62" s="160">
        <f>'将来負担比率（分子）の構造'!J$45</f>
        <v>2291</v>
      </c>
      <c r="F62" s="160"/>
      <c r="G62" s="160"/>
      <c r="H62" s="160">
        <f>'将来負担比率（分子）の構造'!K$45</f>
        <v>2314</v>
      </c>
      <c r="I62" s="160"/>
      <c r="J62" s="160"/>
      <c r="K62" s="160">
        <f>'将来負担比率（分子）の構造'!L$45</f>
        <v>2267</v>
      </c>
      <c r="L62" s="160"/>
      <c r="M62" s="160"/>
      <c r="N62" s="160">
        <f>'将来負担比率（分子）の構造'!M$45</f>
        <v>2187</v>
      </c>
      <c r="O62" s="160"/>
      <c r="P62" s="160"/>
    </row>
    <row r="63" spans="1:16" x14ac:dyDescent="0.15">
      <c r="A63" s="160" t="s">
        <v>27</v>
      </c>
      <c r="B63" s="160">
        <f>'将来負担比率（分子）の構造'!I$44</f>
        <v>1826</v>
      </c>
      <c r="C63" s="160"/>
      <c r="D63" s="160"/>
      <c r="E63" s="160">
        <f>'将来負担比率（分子）の構造'!J$44</f>
        <v>1796</v>
      </c>
      <c r="F63" s="160"/>
      <c r="G63" s="160"/>
      <c r="H63" s="160">
        <f>'将来負担比率（分子）の構造'!K$44</f>
        <v>1719</v>
      </c>
      <c r="I63" s="160"/>
      <c r="J63" s="160"/>
      <c r="K63" s="160">
        <f>'将来負担比率（分子）の構造'!L$44</f>
        <v>1636</v>
      </c>
      <c r="L63" s="160"/>
      <c r="M63" s="160"/>
      <c r="N63" s="160">
        <f>'将来負担比率（分子）の構造'!M$44</f>
        <v>1457</v>
      </c>
      <c r="O63" s="160"/>
      <c r="P63" s="160"/>
    </row>
    <row r="64" spans="1:16" x14ac:dyDescent="0.15">
      <c r="A64" s="160" t="s">
        <v>26</v>
      </c>
      <c r="B64" s="160">
        <f>'将来負担比率（分子）の構造'!I$43</f>
        <v>812</v>
      </c>
      <c r="C64" s="160"/>
      <c r="D64" s="160"/>
      <c r="E64" s="160">
        <f>'将来負担比率（分子）の構造'!J$43</f>
        <v>752</v>
      </c>
      <c r="F64" s="160"/>
      <c r="G64" s="160"/>
      <c r="H64" s="160">
        <f>'将来負担比率（分子）の構造'!K$43</f>
        <v>755</v>
      </c>
      <c r="I64" s="160"/>
      <c r="J64" s="160"/>
      <c r="K64" s="160">
        <f>'将来負担比率（分子）の構造'!L$43</f>
        <v>752</v>
      </c>
      <c r="L64" s="160"/>
      <c r="M64" s="160"/>
      <c r="N64" s="160">
        <f>'将来負担比率（分子）の構造'!M$43</f>
        <v>770</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12669</v>
      </c>
      <c r="C66" s="160"/>
      <c r="D66" s="160"/>
      <c r="E66" s="160">
        <f>'将来負担比率（分子）の構造'!J$41</f>
        <v>12712</v>
      </c>
      <c r="F66" s="160"/>
      <c r="G66" s="160"/>
      <c r="H66" s="160">
        <f>'将来負担比率（分子）の構造'!K$41</f>
        <v>12789</v>
      </c>
      <c r="I66" s="160"/>
      <c r="J66" s="160"/>
      <c r="K66" s="160">
        <f>'将来負担比率（分子）の構造'!L$41</f>
        <v>12652</v>
      </c>
      <c r="L66" s="160"/>
      <c r="M66" s="160"/>
      <c r="N66" s="160">
        <f>'将来負担比率（分子）の構造'!M$41</f>
        <v>12291</v>
      </c>
      <c r="O66" s="160"/>
      <c r="P66" s="160"/>
    </row>
    <row r="67" spans="1:16" x14ac:dyDescent="0.15">
      <c r="A67" s="160" t="s">
        <v>69</v>
      </c>
      <c r="B67" s="160" t="e">
        <f>NA()</f>
        <v>#N/A</v>
      </c>
      <c r="C67" s="160">
        <f>IF(ISNUMBER('将来負担比率（分子）の構造'!I$53), IF('将来負担比率（分子）の構造'!I$53 &lt; 0, 0, '将来負担比率（分子）の構造'!I$53), NA())</f>
        <v>5048</v>
      </c>
      <c r="D67" s="160" t="e">
        <f>NA()</f>
        <v>#N/A</v>
      </c>
      <c r="E67" s="160" t="e">
        <f>NA()</f>
        <v>#N/A</v>
      </c>
      <c r="F67" s="160">
        <f>IF(ISNUMBER('将来負担比率（分子）の構造'!J$53), IF('将来負担比率（分子）の構造'!J$53 &lt; 0, 0, '将来負担比率（分子）の構造'!J$53), NA())</f>
        <v>4703</v>
      </c>
      <c r="G67" s="160" t="e">
        <f>NA()</f>
        <v>#N/A</v>
      </c>
      <c r="H67" s="160" t="e">
        <f>NA()</f>
        <v>#N/A</v>
      </c>
      <c r="I67" s="160">
        <f>IF(ISNUMBER('将来負担比率（分子）の構造'!K$53), IF('将来負担比率（分子）の構造'!K$53 &lt; 0, 0, '将来負担比率（分子）の構造'!K$53), NA())</f>
        <v>4361</v>
      </c>
      <c r="J67" s="160" t="e">
        <f>NA()</f>
        <v>#N/A</v>
      </c>
      <c r="K67" s="160" t="e">
        <f>NA()</f>
        <v>#N/A</v>
      </c>
      <c r="L67" s="160">
        <f>IF(ISNUMBER('将来負担比率（分子）の構造'!L$53), IF('将来負担比率（分子）の構造'!L$53 &lt; 0, 0, '将来負担比率（分子）の構造'!L$53), NA())</f>
        <v>3984</v>
      </c>
      <c r="M67" s="160" t="e">
        <f>NA()</f>
        <v>#N/A</v>
      </c>
      <c r="N67" s="160" t="e">
        <f>NA()</f>
        <v>#N/A</v>
      </c>
      <c r="O67" s="160">
        <f>IF(ISNUMBER('将来負担比率（分子）の構造'!M$53), IF('将来負担比率（分子）の構造'!M$53 &lt; 0, 0, '将来負担比率（分子）の構造'!M$53), NA())</f>
        <v>3700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562</v>
      </c>
      <c r="C72" s="164">
        <f>基金残高に係る経年分析!G55</f>
        <v>714</v>
      </c>
      <c r="D72" s="164">
        <f>基金残高に係る経年分析!H55</f>
        <v>677</v>
      </c>
    </row>
    <row r="73" spans="1:16" x14ac:dyDescent="0.15">
      <c r="A73" s="163" t="s">
        <v>72</v>
      </c>
      <c r="B73" s="164">
        <f>基金残高に係る経年分析!F56</f>
        <v>212</v>
      </c>
      <c r="C73" s="164">
        <f>基金残高に係る経年分析!G56</f>
        <v>184</v>
      </c>
      <c r="D73" s="164">
        <f>基金残高に係る経年分析!H56</f>
        <v>153</v>
      </c>
    </row>
    <row r="74" spans="1:16" x14ac:dyDescent="0.15">
      <c r="A74" s="163" t="s">
        <v>73</v>
      </c>
      <c r="B74" s="164">
        <f>基金残高に係る経年分析!F57</f>
        <v>779</v>
      </c>
      <c r="C74" s="164">
        <f>基金残高に係る経年分析!G57</f>
        <v>943</v>
      </c>
      <c r="D74" s="164">
        <f>基金残高に係る経年分析!H57</f>
        <v>988</v>
      </c>
    </row>
  </sheetData>
  <sheetProtection algorithmName="SHA-512" hashValue="epMn0acKc9SLpaHuaaJlJjmCT7rPNkT0gYINnmZ3Qa1qdHHprAReKReY7r02kSxQg+TypFKQazNDyENc/ZVPRA==" saltValue="k0Xlyo0uUyZHlIBxGTjB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2895596</v>
      </c>
      <c r="S5" s="707"/>
      <c r="T5" s="707"/>
      <c r="U5" s="707"/>
      <c r="V5" s="707"/>
      <c r="W5" s="707"/>
      <c r="X5" s="707"/>
      <c r="Y5" s="753"/>
      <c r="Z5" s="771">
        <v>24.9</v>
      </c>
      <c r="AA5" s="771"/>
      <c r="AB5" s="771"/>
      <c r="AC5" s="771"/>
      <c r="AD5" s="772">
        <v>2768775</v>
      </c>
      <c r="AE5" s="772"/>
      <c r="AF5" s="772"/>
      <c r="AG5" s="772"/>
      <c r="AH5" s="772"/>
      <c r="AI5" s="772"/>
      <c r="AJ5" s="772"/>
      <c r="AK5" s="772"/>
      <c r="AL5" s="754">
        <v>44.4</v>
      </c>
      <c r="AM5" s="723"/>
      <c r="AN5" s="723"/>
      <c r="AO5" s="755"/>
      <c r="AP5" s="740" t="s">
        <v>221</v>
      </c>
      <c r="AQ5" s="741"/>
      <c r="AR5" s="741"/>
      <c r="AS5" s="741"/>
      <c r="AT5" s="741"/>
      <c r="AU5" s="741"/>
      <c r="AV5" s="741"/>
      <c r="AW5" s="741"/>
      <c r="AX5" s="741"/>
      <c r="AY5" s="741"/>
      <c r="AZ5" s="741"/>
      <c r="BA5" s="741"/>
      <c r="BB5" s="741"/>
      <c r="BC5" s="741"/>
      <c r="BD5" s="741"/>
      <c r="BE5" s="741"/>
      <c r="BF5" s="742"/>
      <c r="BG5" s="647">
        <v>2601253</v>
      </c>
      <c r="BH5" s="648"/>
      <c r="BI5" s="648"/>
      <c r="BJ5" s="648"/>
      <c r="BK5" s="648"/>
      <c r="BL5" s="648"/>
      <c r="BM5" s="648"/>
      <c r="BN5" s="649"/>
      <c r="BO5" s="703">
        <v>89.8</v>
      </c>
      <c r="BP5" s="703"/>
      <c r="BQ5" s="703"/>
      <c r="BR5" s="703"/>
      <c r="BS5" s="704" t="s">
        <v>123</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44" t="s">
        <v>225</v>
      </c>
      <c r="C6" s="645"/>
      <c r="D6" s="645"/>
      <c r="E6" s="645"/>
      <c r="F6" s="645"/>
      <c r="G6" s="645"/>
      <c r="H6" s="645"/>
      <c r="I6" s="645"/>
      <c r="J6" s="645"/>
      <c r="K6" s="645"/>
      <c r="L6" s="645"/>
      <c r="M6" s="645"/>
      <c r="N6" s="645"/>
      <c r="O6" s="645"/>
      <c r="P6" s="645"/>
      <c r="Q6" s="646"/>
      <c r="R6" s="647">
        <v>57288</v>
      </c>
      <c r="S6" s="648"/>
      <c r="T6" s="648"/>
      <c r="U6" s="648"/>
      <c r="V6" s="648"/>
      <c r="W6" s="648"/>
      <c r="X6" s="648"/>
      <c r="Y6" s="649"/>
      <c r="Z6" s="703">
        <v>0.5</v>
      </c>
      <c r="AA6" s="703"/>
      <c r="AB6" s="703"/>
      <c r="AC6" s="703"/>
      <c r="AD6" s="704">
        <v>57288</v>
      </c>
      <c r="AE6" s="704"/>
      <c r="AF6" s="704"/>
      <c r="AG6" s="704"/>
      <c r="AH6" s="704"/>
      <c r="AI6" s="704"/>
      <c r="AJ6" s="704"/>
      <c r="AK6" s="704"/>
      <c r="AL6" s="650">
        <v>0.9</v>
      </c>
      <c r="AM6" s="651"/>
      <c r="AN6" s="651"/>
      <c r="AO6" s="705"/>
      <c r="AP6" s="644" t="s">
        <v>226</v>
      </c>
      <c r="AQ6" s="645"/>
      <c r="AR6" s="645"/>
      <c r="AS6" s="645"/>
      <c r="AT6" s="645"/>
      <c r="AU6" s="645"/>
      <c r="AV6" s="645"/>
      <c r="AW6" s="645"/>
      <c r="AX6" s="645"/>
      <c r="AY6" s="645"/>
      <c r="AZ6" s="645"/>
      <c r="BA6" s="645"/>
      <c r="BB6" s="645"/>
      <c r="BC6" s="645"/>
      <c r="BD6" s="645"/>
      <c r="BE6" s="645"/>
      <c r="BF6" s="646"/>
      <c r="BG6" s="647">
        <v>2601253</v>
      </c>
      <c r="BH6" s="648"/>
      <c r="BI6" s="648"/>
      <c r="BJ6" s="648"/>
      <c r="BK6" s="648"/>
      <c r="BL6" s="648"/>
      <c r="BM6" s="648"/>
      <c r="BN6" s="649"/>
      <c r="BO6" s="703">
        <v>89.8</v>
      </c>
      <c r="BP6" s="703"/>
      <c r="BQ6" s="703"/>
      <c r="BR6" s="703"/>
      <c r="BS6" s="704" t="s">
        <v>227</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7">
        <v>131910</v>
      </c>
      <c r="CS6" s="648"/>
      <c r="CT6" s="648"/>
      <c r="CU6" s="648"/>
      <c r="CV6" s="648"/>
      <c r="CW6" s="648"/>
      <c r="CX6" s="648"/>
      <c r="CY6" s="649"/>
      <c r="CZ6" s="754">
        <v>1.2</v>
      </c>
      <c r="DA6" s="723"/>
      <c r="DB6" s="723"/>
      <c r="DC6" s="757"/>
      <c r="DD6" s="635" t="s">
        <v>227</v>
      </c>
      <c r="DE6" s="648"/>
      <c r="DF6" s="648"/>
      <c r="DG6" s="648"/>
      <c r="DH6" s="648"/>
      <c r="DI6" s="648"/>
      <c r="DJ6" s="648"/>
      <c r="DK6" s="648"/>
      <c r="DL6" s="648"/>
      <c r="DM6" s="648"/>
      <c r="DN6" s="648"/>
      <c r="DO6" s="648"/>
      <c r="DP6" s="649"/>
      <c r="DQ6" s="635">
        <v>131898</v>
      </c>
      <c r="DR6" s="648"/>
      <c r="DS6" s="648"/>
      <c r="DT6" s="648"/>
      <c r="DU6" s="648"/>
      <c r="DV6" s="648"/>
      <c r="DW6" s="648"/>
      <c r="DX6" s="648"/>
      <c r="DY6" s="648"/>
      <c r="DZ6" s="648"/>
      <c r="EA6" s="648"/>
      <c r="EB6" s="648"/>
      <c r="EC6" s="684"/>
    </row>
    <row r="7" spans="2:143" ht="11.25" customHeight="1" x14ac:dyDescent="0.15">
      <c r="B7" s="644" t="s">
        <v>229</v>
      </c>
      <c r="C7" s="645"/>
      <c r="D7" s="645"/>
      <c r="E7" s="645"/>
      <c r="F7" s="645"/>
      <c r="G7" s="645"/>
      <c r="H7" s="645"/>
      <c r="I7" s="645"/>
      <c r="J7" s="645"/>
      <c r="K7" s="645"/>
      <c r="L7" s="645"/>
      <c r="M7" s="645"/>
      <c r="N7" s="645"/>
      <c r="O7" s="645"/>
      <c r="P7" s="645"/>
      <c r="Q7" s="646"/>
      <c r="R7" s="647">
        <v>4579</v>
      </c>
      <c r="S7" s="648"/>
      <c r="T7" s="648"/>
      <c r="U7" s="648"/>
      <c r="V7" s="648"/>
      <c r="W7" s="648"/>
      <c r="X7" s="648"/>
      <c r="Y7" s="649"/>
      <c r="Z7" s="703">
        <v>0</v>
      </c>
      <c r="AA7" s="703"/>
      <c r="AB7" s="703"/>
      <c r="AC7" s="703"/>
      <c r="AD7" s="704">
        <v>4579</v>
      </c>
      <c r="AE7" s="704"/>
      <c r="AF7" s="704"/>
      <c r="AG7" s="704"/>
      <c r="AH7" s="704"/>
      <c r="AI7" s="704"/>
      <c r="AJ7" s="704"/>
      <c r="AK7" s="704"/>
      <c r="AL7" s="650">
        <v>0.1</v>
      </c>
      <c r="AM7" s="651"/>
      <c r="AN7" s="651"/>
      <c r="AO7" s="705"/>
      <c r="AP7" s="644" t="s">
        <v>230</v>
      </c>
      <c r="AQ7" s="645"/>
      <c r="AR7" s="645"/>
      <c r="AS7" s="645"/>
      <c r="AT7" s="645"/>
      <c r="AU7" s="645"/>
      <c r="AV7" s="645"/>
      <c r="AW7" s="645"/>
      <c r="AX7" s="645"/>
      <c r="AY7" s="645"/>
      <c r="AZ7" s="645"/>
      <c r="BA7" s="645"/>
      <c r="BB7" s="645"/>
      <c r="BC7" s="645"/>
      <c r="BD7" s="645"/>
      <c r="BE7" s="645"/>
      <c r="BF7" s="646"/>
      <c r="BG7" s="647">
        <v>914935</v>
      </c>
      <c r="BH7" s="648"/>
      <c r="BI7" s="648"/>
      <c r="BJ7" s="648"/>
      <c r="BK7" s="648"/>
      <c r="BL7" s="648"/>
      <c r="BM7" s="648"/>
      <c r="BN7" s="649"/>
      <c r="BO7" s="703">
        <v>31.6</v>
      </c>
      <c r="BP7" s="703"/>
      <c r="BQ7" s="703"/>
      <c r="BR7" s="703"/>
      <c r="BS7" s="704" t="s">
        <v>123</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7">
        <v>2185078</v>
      </c>
      <c r="CS7" s="648"/>
      <c r="CT7" s="648"/>
      <c r="CU7" s="648"/>
      <c r="CV7" s="648"/>
      <c r="CW7" s="648"/>
      <c r="CX7" s="648"/>
      <c r="CY7" s="649"/>
      <c r="CZ7" s="703">
        <v>19.100000000000001</v>
      </c>
      <c r="DA7" s="703"/>
      <c r="DB7" s="703"/>
      <c r="DC7" s="703"/>
      <c r="DD7" s="635">
        <v>7500</v>
      </c>
      <c r="DE7" s="648"/>
      <c r="DF7" s="648"/>
      <c r="DG7" s="648"/>
      <c r="DH7" s="648"/>
      <c r="DI7" s="648"/>
      <c r="DJ7" s="648"/>
      <c r="DK7" s="648"/>
      <c r="DL7" s="648"/>
      <c r="DM7" s="648"/>
      <c r="DN7" s="648"/>
      <c r="DO7" s="648"/>
      <c r="DP7" s="649"/>
      <c r="DQ7" s="635">
        <v>1224244</v>
      </c>
      <c r="DR7" s="648"/>
      <c r="DS7" s="648"/>
      <c r="DT7" s="648"/>
      <c r="DU7" s="648"/>
      <c r="DV7" s="648"/>
      <c r="DW7" s="648"/>
      <c r="DX7" s="648"/>
      <c r="DY7" s="648"/>
      <c r="DZ7" s="648"/>
      <c r="EA7" s="648"/>
      <c r="EB7" s="648"/>
      <c r="EC7" s="684"/>
    </row>
    <row r="8" spans="2:143" ht="11.25" customHeight="1" x14ac:dyDescent="0.15">
      <c r="B8" s="644" t="s">
        <v>232</v>
      </c>
      <c r="C8" s="645"/>
      <c r="D8" s="645"/>
      <c r="E8" s="645"/>
      <c r="F8" s="645"/>
      <c r="G8" s="645"/>
      <c r="H8" s="645"/>
      <c r="I8" s="645"/>
      <c r="J8" s="645"/>
      <c r="K8" s="645"/>
      <c r="L8" s="645"/>
      <c r="M8" s="645"/>
      <c r="N8" s="645"/>
      <c r="O8" s="645"/>
      <c r="P8" s="645"/>
      <c r="Q8" s="646"/>
      <c r="R8" s="647">
        <v>11452</v>
      </c>
      <c r="S8" s="648"/>
      <c r="T8" s="648"/>
      <c r="U8" s="648"/>
      <c r="V8" s="648"/>
      <c r="W8" s="648"/>
      <c r="X8" s="648"/>
      <c r="Y8" s="649"/>
      <c r="Z8" s="703">
        <v>0.1</v>
      </c>
      <c r="AA8" s="703"/>
      <c r="AB8" s="703"/>
      <c r="AC8" s="703"/>
      <c r="AD8" s="704">
        <v>11452</v>
      </c>
      <c r="AE8" s="704"/>
      <c r="AF8" s="704"/>
      <c r="AG8" s="704"/>
      <c r="AH8" s="704"/>
      <c r="AI8" s="704"/>
      <c r="AJ8" s="704"/>
      <c r="AK8" s="704"/>
      <c r="AL8" s="650">
        <v>0.2</v>
      </c>
      <c r="AM8" s="651"/>
      <c r="AN8" s="651"/>
      <c r="AO8" s="705"/>
      <c r="AP8" s="644" t="s">
        <v>233</v>
      </c>
      <c r="AQ8" s="645"/>
      <c r="AR8" s="645"/>
      <c r="AS8" s="645"/>
      <c r="AT8" s="645"/>
      <c r="AU8" s="645"/>
      <c r="AV8" s="645"/>
      <c r="AW8" s="645"/>
      <c r="AX8" s="645"/>
      <c r="AY8" s="645"/>
      <c r="AZ8" s="645"/>
      <c r="BA8" s="645"/>
      <c r="BB8" s="645"/>
      <c r="BC8" s="645"/>
      <c r="BD8" s="645"/>
      <c r="BE8" s="645"/>
      <c r="BF8" s="646"/>
      <c r="BG8" s="647">
        <v>32799</v>
      </c>
      <c r="BH8" s="648"/>
      <c r="BI8" s="648"/>
      <c r="BJ8" s="648"/>
      <c r="BK8" s="648"/>
      <c r="BL8" s="648"/>
      <c r="BM8" s="648"/>
      <c r="BN8" s="649"/>
      <c r="BO8" s="703">
        <v>1.1000000000000001</v>
      </c>
      <c r="BP8" s="703"/>
      <c r="BQ8" s="703"/>
      <c r="BR8" s="703"/>
      <c r="BS8" s="635" t="s">
        <v>123</v>
      </c>
      <c r="BT8" s="648"/>
      <c r="BU8" s="648"/>
      <c r="BV8" s="648"/>
      <c r="BW8" s="648"/>
      <c r="BX8" s="648"/>
      <c r="BY8" s="648"/>
      <c r="BZ8" s="648"/>
      <c r="CA8" s="648"/>
      <c r="CB8" s="684"/>
      <c r="CD8" s="685" t="s">
        <v>234</v>
      </c>
      <c r="CE8" s="682"/>
      <c r="CF8" s="682"/>
      <c r="CG8" s="682"/>
      <c r="CH8" s="682"/>
      <c r="CI8" s="682"/>
      <c r="CJ8" s="682"/>
      <c r="CK8" s="682"/>
      <c r="CL8" s="682"/>
      <c r="CM8" s="682"/>
      <c r="CN8" s="682"/>
      <c r="CO8" s="682"/>
      <c r="CP8" s="682"/>
      <c r="CQ8" s="683"/>
      <c r="CR8" s="647">
        <v>3039305</v>
      </c>
      <c r="CS8" s="648"/>
      <c r="CT8" s="648"/>
      <c r="CU8" s="648"/>
      <c r="CV8" s="648"/>
      <c r="CW8" s="648"/>
      <c r="CX8" s="648"/>
      <c r="CY8" s="649"/>
      <c r="CZ8" s="703">
        <v>26.6</v>
      </c>
      <c r="DA8" s="703"/>
      <c r="DB8" s="703"/>
      <c r="DC8" s="703"/>
      <c r="DD8" s="635">
        <v>8389</v>
      </c>
      <c r="DE8" s="648"/>
      <c r="DF8" s="648"/>
      <c r="DG8" s="648"/>
      <c r="DH8" s="648"/>
      <c r="DI8" s="648"/>
      <c r="DJ8" s="648"/>
      <c r="DK8" s="648"/>
      <c r="DL8" s="648"/>
      <c r="DM8" s="648"/>
      <c r="DN8" s="648"/>
      <c r="DO8" s="648"/>
      <c r="DP8" s="649"/>
      <c r="DQ8" s="635">
        <v>1756602</v>
      </c>
      <c r="DR8" s="648"/>
      <c r="DS8" s="648"/>
      <c r="DT8" s="648"/>
      <c r="DU8" s="648"/>
      <c r="DV8" s="648"/>
      <c r="DW8" s="648"/>
      <c r="DX8" s="648"/>
      <c r="DY8" s="648"/>
      <c r="DZ8" s="648"/>
      <c r="EA8" s="648"/>
      <c r="EB8" s="648"/>
      <c r="EC8" s="684"/>
    </row>
    <row r="9" spans="2:143" ht="11.25" customHeight="1" x14ac:dyDescent="0.15">
      <c r="B9" s="644" t="s">
        <v>235</v>
      </c>
      <c r="C9" s="645"/>
      <c r="D9" s="645"/>
      <c r="E9" s="645"/>
      <c r="F9" s="645"/>
      <c r="G9" s="645"/>
      <c r="H9" s="645"/>
      <c r="I9" s="645"/>
      <c r="J9" s="645"/>
      <c r="K9" s="645"/>
      <c r="L9" s="645"/>
      <c r="M9" s="645"/>
      <c r="N9" s="645"/>
      <c r="O9" s="645"/>
      <c r="P9" s="645"/>
      <c r="Q9" s="646"/>
      <c r="R9" s="647">
        <v>11350</v>
      </c>
      <c r="S9" s="648"/>
      <c r="T9" s="648"/>
      <c r="U9" s="648"/>
      <c r="V9" s="648"/>
      <c r="W9" s="648"/>
      <c r="X9" s="648"/>
      <c r="Y9" s="649"/>
      <c r="Z9" s="703">
        <v>0.1</v>
      </c>
      <c r="AA9" s="703"/>
      <c r="AB9" s="703"/>
      <c r="AC9" s="703"/>
      <c r="AD9" s="704">
        <v>11350</v>
      </c>
      <c r="AE9" s="704"/>
      <c r="AF9" s="704"/>
      <c r="AG9" s="704"/>
      <c r="AH9" s="704"/>
      <c r="AI9" s="704"/>
      <c r="AJ9" s="704"/>
      <c r="AK9" s="704"/>
      <c r="AL9" s="650">
        <v>0.2</v>
      </c>
      <c r="AM9" s="651"/>
      <c r="AN9" s="651"/>
      <c r="AO9" s="705"/>
      <c r="AP9" s="644" t="s">
        <v>236</v>
      </c>
      <c r="AQ9" s="645"/>
      <c r="AR9" s="645"/>
      <c r="AS9" s="645"/>
      <c r="AT9" s="645"/>
      <c r="AU9" s="645"/>
      <c r="AV9" s="645"/>
      <c r="AW9" s="645"/>
      <c r="AX9" s="645"/>
      <c r="AY9" s="645"/>
      <c r="AZ9" s="645"/>
      <c r="BA9" s="645"/>
      <c r="BB9" s="645"/>
      <c r="BC9" s="645"/>
      <c r="BD9" s="645"/>
      <c r="BE9" s="645"/>
      <c r="BF9" s="646"/>
      <c r="BG9" s="647">
        <v>712013</v>
      </c>
      <c r="BH9" s="648"/>
      <c r="BI9" s="648"/>
      <c r="BJ9" s="648"/>
      <c r="BK9" s="648"/>
      <c r="BL9" s="648"/>
      <c r="BM9" s="648"/>
      <c r="BN9" s="649"/>
      <c r="BO9" s="703">
        <v>24.6</v>
      </c>
      <c r="BP9" s="703"/>
      <c r="BQ9" s="703"/>
      <c r="BR9" s="703"/>
      <c r="BS9" s="635" t="s">
        <v>123</v>
      </c>
      <c r="BT9" s="648"/>
      <c r="BU9" s="648"/>
      <c r="BV9" s="648"/>
      <c r="BW9" s="648"/>
      <c r="BX9" s="648"/>
      <c r="BY9" s="648"/>
      <c r="BZ9" s="648"/>
      <c r="CA9" s="648"/>
      <c r="CB9" s="684"/>
      <c r="CD9" s="685" t="s">
        <v>237</v>
      </c>
      <c r="CE9" s="682"/>
      <c r="CF9" s="682"/>
      <c r="CG9" s="682"/>
      <c r="CH9" s="682"/>
      <c r="CI9" s="682"/>
      <c r="CJ9" s="682"/>
      <c r="CK9" s="682"/>
      <c r="CL9" s="682"/>
      <c r="CM9" s="682"/>
      <c r="CN9" s="682"/>
      <c r="CO9" s="682"/>
      <c r="CP9" s="682"/>
      <c r="CQ9" s="683"/>
      <c r="CR9" s="647">
        <v>1330655</v>
      </c>
      <c r="CS9" s="648"/>
      <c r="CT9" s="648"/>
      <c r="CU9" s="648"/>
      <c r="CV9" s="648"/>
      <c r="CW9" s="648"/>
      <c r="CX9" s="648"/>
      <c r="CY9" s="649"/>
      <c r="CZ9" s="703">
        <v>11.6</v>
      </c>
      <c r="DA9" s="703"/>
      <c r="DB9" s="703"/>
      <c r="DC9" s="703"/>
      <c r="DD9" s="635">
        <v>33558</v>
      </c>
      <c r="DE9" s="648"/>
      <c r="DF9" s="648"/>
      <c r="DG9" s="648"/>
      <c r="DH9" s="648"/>
      <c r="DI9" s="648"/>
      <c r="DJ9" s="648"/>
      <c r="DK9" s="648"/>
      <c r="DL9" s="648"/>
      <c r="DM9" s="648"/>
      <c r="DN9" s="648"/>
      <c r="DO9" s="648"/>
      <c r="DP9" s="649"/>
      <c r="DQ9" s="635">
        <v>1042664</v>
      </c>
      <c r="DR9" s="648"/>
      <c r="DS9" s="648"/>
      <c r="DT9" s="648"/>
      <c r="DU9" s="648"/>
      <c r="DV9" s="648"/>
      <c r="DW9" s="648"/>
      <c r="DX9" s="648"/>
      <c r="DY9" s="648"/>
      <c r="DZ9" s="648"/>
      <c r="EA9" s="648"/>
      <c r="EB9" s="648"/>
      <c r="EC9" s="684"/>
    </row>
    <row r="10" spans="2:143" ht="11.25" customHeight="1" x14ac:dyDescent="0.15">
      <c r="B10" s="644" t="s">
        <v>238</v>
      </c>
      <c r="C10" s="645"/>
      <c r="D10" s="645"/>
      <c r="E10" s="645"/>
      <c r="F10" s="645"/>
      <c r="G10" s="645"/>
      <c r="H10" s="645"/>
      <c r="I10" s="645"/>
      <c r="J10" s="645"/>
      <c r="K10" s="645"/>
      <c r="L10" s="645"/>
      <c r="M10" s="645"/>
      <c r="N10" s="645"/>
      <c r="O10" s="645"/>
      <c r="P10" s="645"/>
      <c r="Q10" s="646"/>
      <c r="R10" s="647" t="s">
        <v>123</v>
      </c>
      <c r="S10" s="648"/>
      <c r="T10" s="648"/>
      <c r="U10" s="648"/>
      <c r="V10" s="648"/>
      <c r="W10" s="648"/>
      <c r="X10" s="648"/>
      <c r="Y10" s="649"/>
      <c r="Z10" s="703" t="s">
        <v>227</v>
      </c>
      <c r="AA10" s="703"/>
      <c r="AB10" s="703"/>
      <c r="AC10" s="703"/>
      <c r="AD10" s="704" t="s">
        <v>227</v>
      </c>
      <c r="AE10" s="704"/>
      <c r="AF10" s="704"/>
      <c r="AG10" s="704"/>
      <c r="AH10" s="704"/>
      <c r="AI10" s="704"/>
      <c r="AJ10" s="704"/>
      <c r="AK10" s="704"/>
      <c r="AL10" s="650" t="s">
        <v>123</v>
      </c>
      <c r="AM10" s="651"/>
      <c r="AN10" s="651"/>
      <c r="AO10" s="705"/>
      <c r="AP10" s="644" t="s">
        <v>239</v>
      </c>
      <c r="AQ10" s="645"/>
      <c r="AR10" s="645"/>
      <c r="AS10" s="645"/>
      <c r="AT10" s="645"/>
      <c r="AU10" s="645"/>
      <c r="AV10" s="645"/>
      <c r="AW10" s="645"/>
      <c r="AX10" s="645"/>
      <c r="AY10" s="645"/>
      <c r="AZ10" s="645"/>
      <c r="BA10" s="645"/>
      <c r="BB10" s="645"/>
      <c r="BC10" s="645"/>
      <c r="BD10" s="645"/>
      <c r="BE10" s="645"/>
      <c r="BF10" s="646"/>
      <c r="BG10" s="647">
        <v>79784</v>
      </c>
      <c r="BH10" s="648"/>
      <c r="BI10" s="648"/>
      <c r="BJ10" s="648"/>
      <c r="BK10" s="648"/>
      <c r="BL10" s="648"/>
      <c r="BM10" s="648"/>
      <c r="BN10" s="649"/>
      <c r="BO10" s="703">
        <v>2.8</v>
      </c>
      <c r="BP10" s="703"/>
      <c r="BQ10" s="703"/>
      <c r="BR10" s="703"/>
      <c r="BS10" s="635" t="s">
        <v>123</v>
      </c>
      <c r="BT10" s="648"/>
      <c r="BU10" s="648"/>
      <c r="BV10" s="648"/>
      <c r="BW10" s="648"/>
      <c r="BX10" s="648"/>
      <c r="BY10" s="648"/>
      <c r="BZ10" s="648"/>
      <c r="CA10" s="648"/>
      <c r="CB10" s="684"/>
      <c r="CD10" s="685" t="s">
        <v>240</v>
      </c>
      <c r="CE10" s="682"/>
      <c r="CF10" s="682"/>
      <c r="CG10" s="682"/>
      <c r="CH10" s="682"/>
      <c r="CI10" s="682"/>
      <c r="CJ10" s="682"/>
      <c r="CK10" s="682"/>
      <c r="CL10" s="682"/>
      <c r="CM10" s="682"/>
      <c r="CN10" s="682"/>
      <c r="CO10" s="682"/>
      <c r="CP10" s="682"/>
      <c r="CQ10" s="683"/>
      <c r="CR10" s="647" t="s">
        <v>123</v>
      </c>
      <c r="CS10" s="648"/>
      <c r="CT10" s="648"/>
      <c r="CU10" s="648"/>
      <c r="CV10" s="648"/>
      <c r="CW10" s="648"/>
      <c r="CX10" s="648"/>
      <c r="CY10" s="649"/>
      <c r="CZ10" s="703" t="s">
        <v>227</v>
      </c>
      <c r="DA10" s="703"/>
      <c r="DB10" s="703"/>
      <c r="DC10" s="703"/>
      <c r="DD10" s="635" t="s">
        <v>227</v>
      </c>
      <c r="DE10" s="648"/>
      <c r="DF10" s="648"/>
      <c r="DG10" s="648"/>
      <c r="DH10" s="648"/>
      <c r="DI10" s="648"/>
      <c r="DJ10" s="648"/>
      <c r="DK10" s="648"/>
      <c r="DL10" s="648"/>
      <c r="DM10" s="648"/>
      <c r="DN10" s="648"/>
      <c r="DO10" s="648"/>
      <c r="DP10" s="649"/>
      <c r="DQ10" s="635" t="s">
        <v>227</v>
      </c>
      <c r="DR10" s="648"/>
      <c r="DS10" s="648"/>
      <c r="DT10" s="648"/>
      <c r="DU10" s="648"/>
      <c r="DV10" s="648"/>
      <c r="DW10" s="648"/>
      <c r="DX10" s="648"/>
      <c r="DY10" s="648"/>
      <c r="DZ10" s="648"/>
      <c r="EA10" s="648"/>
      <c r="EB10" s="648"/>
      <c r="EC10" s="684"/>
    </row>
    <row r="11" spans="2:143" ht="11.25" customHeight="1" x14ac:dyDescent="0.15">
      <c r="B11" s="644" t="s">
        <v>241</v>
      </c>
      <c r="C11" s="645"/>
      <c r="D11" s="645"/>
      <c r="E11" s="645"/>
      <c r="F11" s="645"/>
      <c r="G11" s="645"/>
      <c r="H11" s="645"/>
      <c r="I11" s="645"/>
      <c r="J11" s="645"/>
      <c r="K11" s="645"/>
      <c r="L11" s="645"/>
      <c r="M11" s="645"/>
      <c r="N11" s="645"/>
      <c r="O11" s="645"/>
      <c r="P11" s="645"/>
      <c r="Q11" s="646"/>
      <c r="R11" s="647" t="s">
        <v>227</v>
      </c>
      <c r="S11" s="648"/>
      <c r="T11" s="648"/>
      <c r="U11" s="648"/>
      <c r="V11" s="648"/>
      <c r="W11" s="648"/>
      <c r="X11" s="648"/>
      <c r="Y11" s="649"/>
      <c r="Z11" s="703" t="s">
        <v>123</v>
      </c>
      <c r="AA11" s="703"/>
      <c r="AB11" s="703"/>
      <c r="AC11" s="703"/>
      <c r="AD11" s="704" t="s">
        <v>227</v>
      </c>
      <c r="AE11" s="704"/>
      <c r="AF11" s="704"/>
      <c r="AG11" s="704"/>
      <c r="AH11" s="704"/>
      <c r="AI11" s="704"/>
      <c r="AJ11" s="704"/>
      <c r="AK11" s="704"/>
      <c r="AL11" s="650" t="s">
        <v>123</v>
      </c>
      <c r="AM11" s="651"/>
      <c r="AN11" s="651"/>
      <c r="AO11" s="705"/>
      <c r="AP11" s="644" t="s">
        <v>242</v>
      </c>
      <c r="AQ11" s="645"/>
      <c r="AR11" s="645"/>
      <c r="AS11" s="645"/>
      <c r="AT11" s="645"/>
      <c r="AU11" s="645"/>
      <c r="AV11" s="645"/>
      <c r="AW11" s="645"/>
      <c r="AX11" s="645"/>
      <c r="AY11" s="645"/>
      <c r="AZ11" s="645"/>
      <c r="BA11" s="645"/>
      <c r="BB11" s="645"/>
      <c r="BC11" s="645"/>
      <c r="BD11" s="645"/>
      <c r="BE11" s="645"/>
      <c r="BF11" s="646"/>
      <c r="BG11" s="647">
        <v>90339</v>
      </c>
      <c r="BH11" s="648"/>
      <c r="BI11" s="648"/>
      <c r="BJ11" s="648"/>
      <c r="BK11" s="648"/>
      <c r="BL11" s="648"/>
      <c r="BM11" s="648"/>
      <c r="BN11" s="649"/>
      <c r="BO11" s="703">
        <v>3.1</v>
      </c>
      <c r="BP11" s="703"/>
      <c r="BQ11" s="703"/>
      <c r="BR11" s="703"/>
      <c r="BS11" s="635" t="s">
        <v>123</v>
      </c>
      <c r="BT11" s="648"/>
      <c r="BU11" s="648"/>
      <c r="BV11" s="648"/>
      <c r="BW11" s="648"/>
      <c r="BX11" s="648"/>
      <c r="BY11" s="648"/>
      <c r="BZ11" s="648"/>
      <c r="CA11" s="648"/>
      <c r="CB11" s="684"/>
      <c r="CD11" s="685" t="s">
        <v>243</v>
      </c>
      <c r="CE11" s="682"/>
      <c r="CF11" s="682"/>
      <c r="CG11" s="682"/>
      <c r="CH11" s="682"/>
      <c r="CI11" s="682"/>
      <c r="CJ11" s="682"/>
      <c r="CK11" s="682"/>
      <c r="CL11" s="682"/>
      <c r="CM11" s="682"/>
      <c r="CN11" s="682"/>
      <c r="CO11" s="682"/>
      <c r="CP11" s="682"/>
      <c r="CQ11" s="683"/>
      <c r="CR11" s="647">
        <v>524482</v>
      </c>
      <c r="CS11" s="648"/>
      <c r="CT11" s="648"/>
      <c r="CU11" s="648"/>
      <c r="CV11" s="648"/>
      <c r="CW11" s="648"/>
      <c r="CX11" s="648"/>
      <c r="CY11" s="649"/>
      <c r="CZ11" s="703">
        <v>4.5999999999999996</v>
      </c>
      <c r="DA11" s="703"/>
      <c r="DB11" s="703"/>
      <c r="DC11" s="703"/>
      <c r="DD11" s="635">
        <v>337292</v>
      </c>
      <c r="DE11" s="648"/>
      <c r="DF11" s="648"/>
      <c r="DG11" s="648"/>
      <c r="DH11" s="648"/>
      <c r="DI11" s="648"/>
      <c r="DJ11" s="648"/>
      <c r="DK11" s="648"/>
      <c r="DL11" s="648"/>
      <c r="DM11" s="648"/>
      <c r="DN11" s="648"/>
      <c r="DO11" s="648"/>
      <c r="DP11" s="649"/>
      <c r="DQ11" s="635">
        <v>153573</v>
      </c>
      <c r="DR11" s="648"/>
      <c r="DS11" s="648"/>
      <c r="DT11" s="648"/>
      <c r="DU11" s="648"/>
      <c r="DV11" s="648"/>
      <c r="DW11" s="648"/>
      <c r="DX11" s="648"/>
      <c r="DY11" s="648"/>
      <c r="DZ11" s="648"/>
      <c r="EA11" s="648"/>
      <c r="EB11" s="648"/>
      <c r="EC11" s="684"/>
    </row>
    <row r="12" spans="2:143" ht="11.25" customHeight="1" x14ac:dyDescent="0.15">
      <c r="B12" s="644" t="s">
        <v>244</v>
      </c>
      <c r="C12" s="645"/>
      <c r="D12" s="645"/>
      <c r="E12" s="645"/>
      <c r="F12" s="645"/>
      <c r="G12" s="645"/>
      <c r="H12" s="645"/>
      <c r="I12" s="645"/>
      <c r="J12" s="645"/>
      <c r="K12" s="645"/>
      <c r="L12" s="645"/>
      <c r="M12" s="645"/>
      <c r="N12" s="645"/>
      <c r="O12" s="645"/>
      <c r="P12" s="645"/>
      <c r="Q12" s="646"/>
      <c r="R12" s="647">
        <v>352630</v>
      </c>
      <c r="S12" s="648"/>
      <c r="T12" s="648"/>
      <c r="U12" s="648"/>
      <c r="V12" s="648"/>
      <c r="W12" s="648"/>
      <c r="X12" s="648"/>
      <c r="Y12" s="649"/>
      <c r="Z12" s="703">
        <v>3</v>
      </c>
      <c r="AA12" s="703"/>
      <c r="AB12" s="703"/>
      <c r="AC12" s="703"/>
      <c r="AD12" s="704">
        <v>352630</v>
      </c>
      <c r="AE12" s="704"/>
      <c r="AF12" s="704"/>
      <c r="AG12" s="704"/>
      <c r="AH12" s="704"/>
      <c r="AI12" s="704"/>
      <c r="AJ12" s="704"/>
      <c r="AK12" s="704"/>
      <c r="AL12" s="650">
        <v>5.7</v>
      </c>
      <c r="AM12" s="651"/>
      <c r="AN12" s="651"/>
      <c r="AO12" s="705"/>
      <c r="AP12" s="644" t="s">
        <v>245</v>
      </c>
      <c r="AQ12" s="645"/>
      <c r="AR12" s="645"/>
      <c r="AS12" s="645"/>
      <c r="AT12" s="645"/>
      <c r="AU12" s="645"/>
      <c r="AV12" s="645"/>
      <c r="AW12" s="645"/>
      <c r="AX12" s="645"/>
      <c r="AY12" s="645"/>
      <c r="AZ12" s="645"/>
      <c r="BA12" s="645"/>
      <c r="BB12" s="645"/>
      <c r="BC12" s="645"/>
      <c r="BD12" s="645"/>
      <c r="BE12" s="645"/>
      <c r="BF12" s="646"/>
      <c r="BG12" s="647">
        <v>1481446</v>
      </c>
      <c r="BH12" s="648"/>
      <c r="BI12" s="648"/>
      <c r="BJ12" s="648"/>
      <c r="BK12" s="648"/>
      <c r="BL12" s="648"/>
      <c r="BM12" s="648"/>
      <c r="BN12" s="649"/>
      <c r="BO12" s="703">
        <v>51.2</v>
      </c>
      <c r="BP12" s="703"/>
      <c r="BQ12" s="703"/>
      <c r="BR12" s="703"/>
      <c r="BS12" s="635" t="s">
        <v>227</v>
      </c>
      <c r="BT12" s="648"/>
      <c r="BU12" s="648"/>
      <c r="BV12" s="648"/>
      <c r="BW12" s="648"/>
      <c r="BX12" s="648"/>
      <c r="BY12" s="648"/>
      <c r="BZ12" s="648"/>
      <c r="CA12" s="648"/>
      <c r="CB12" s="684"/>
      <c r="CD12" s="685" t="s">
        <v>246</v>
      </c>
      <c r="CE12" s="682"/>
      <c r="CF12" s="682"/>
      <c r="CG12" s="682"/>
      <c r="CH12" s="682"/>
      <c r="CI12" s="682"/>
      <c r="CJ12" s="682"/>
      <c r="CK12" s="682"/>
      <c r="CL12" s="682"/>
      <c r="CM12" s="682"/>
      <c r="CN12" s="682"/>
      <c r="CO12" s="682"/>
      <c r="CP12" s="682"/>
      <c r="CQ12" s="683"/>
      <c r="CR12" s="647">
        <v>500789</v>
      </c>
      <c r="CS12" s="648"/>
      <c r="CT12" s="648"/>
      <c r="CU12" s="648"/>
      <c r="CV12" s="648"/>
      <c r="CW12" s="648"/>
      <c r="CX12" s="648"/>
      <c r="CY12" s="649"/>
      <c r="CZ12" s="703">
        <v>4.4000000000000004</v>
      </c>
      <c r="DA12" s="703"/>
      <c r="DB12" s="703"/>
      <c r="DC12" s="703"/>
      <c r="DD12" s="635">
        <v>10056</v>
      </c>
      <c r="DE12" s="648"/>
      <c r="DF12" s="648"/>
      <c r="DG12" s="648"/>
      <c r="DH12" s="648"/>
      <c r="DI12" s="648"/>
      <c r="DJ12" s="648"/>
      <c r="DK12" s="648"/>
      <c r="DL12" s="648"/>
      <c r="DM12" s="648"/>
      <c r="DN12" s="648"/>
      <c r="DO12" s="648"/>
      <c r="DP12" s="649"/>
      <c r="DQ12" s="635">
        <v>341071</v>
      </c>
      <c r="DR12" s="648"/>
      <c r="DS12" s="648"/>
      <c r="DT12" s="648"/>
      <c r="DU12" s="648"/>
      <c r="DV12" s="648"/>
      <c r="DW12" s="648"/>
      <c r="DX12" s="648"/>
      <c r="DY12" s="648"/>
      <c r="DZ12" s="648"/>
      <c r="EA12" s="648"/>
      <c r="EB12" s="648"/>
      <c r="EC12" s="684"/>
    </row>
    <row r="13" spans="2:143" ht="11.25" customHeight="1" x14ac:dyDescent="0.15">
      <c r="B13" s="644" t="s">
        <v>247</v>
      </c>
      <c r="C13" s="645"/>
      <c r="D13" s="645"/>
      <c r="E13" s="645"/>
      <c r="F13" s="645"/>
      <c r="G13" s="645"/>
      <c r="H13" s="645"/>
      <c r="I13" s="645"/>
      <c r="J13" s="645"/>
      <c r="K13" s="645"/>
      <c r="L13" s="645"/>
      <c r="M13" s="645"/>
      <c r="N13" s="645"/>
      <c r="O13" s="645"/>
      <c r="P13" s="645"/>
      <c r="Q13" s="646"/>
      <c r="R13" s="647" t="s">
        <v>123</v>
      </c>
      <c r="S13" s="648"/>
      <c r="T13" s="648"/>
      <c r="U13" s="648"/>
      <c r="V13" s="648"/>
      <c r="W13" s="648"/>
      <c r="X13" s="648"/>
      <c r="Y13" s="649"/>
      <c r="Z13" s="703" t="s">
        <v>123</v>
      </c>
      <c r="AA13" s="703"/>
      <c r="AB13" s="703"/>
      <c r="AC13" s="703"/>
      <c r="AD13" s="704" t="s">
        <v>123</v>
      </c>
      <c r="AE13" s="704"/>
      <c r="AF13" s="704"/>
      <c r="AG13" s="704"/>
      <c r="AH13" s="704"/>
      <c r="AI13" s="704"/>
      <c r="AJ13" s="704"/>
      <c r="AK13" s="704"/>
      <c r="AL13" s="650" t="s">
        <v>123</v>
      </c>
      <c r="AM13" s="651"/>
      <c r="AN13" s="651"/>
      <c r="AO13" s="705"/>
      <c r="AP13" s="644" t="s">
        <v>248</v>
      </c>
      <c r="AQ13" s="645"/>
      <c r="AR13" s="645"/>
      <c r="AS13" s="645"/>
      <c r="AT13" s="645"/>
      <c r="AU13" s="645"/>
      <c r="AV13" s="645"/>
      <c r="AW13" s="645"/>
      <c r="AX13" s="645"/>
      <c r="AY13" s="645"/>
      <c r="AZ13" s="645"/>
      <c r="BA13" s="645"/>
      <c r="BB13" s="645"/>
      <c r="BC13" s="645"/>
      <c r="BD13" s="645"/>
      <c r="BE13" s="645"/>
      <c r="BF13" s="646"/>
      <c r="BG13" s="647">
        <v>1479926</v>
      </c>
      <c r="BH13" s="648"/>
      <c r="BI13" s="648"/>
      <c r="BJ13" s="648"/>
      <c r="BK13" s="648"/>
      <c r="BL13" s="648"/>
      <c r="BM13" s="648"/>
      <c r="BN13" s="649"/>
      <c r="BO13" s="703">
        <v>51.1</v>
      </c>
      <c r="BP13" s="703"/>
      <c r="BQ13" s="703"/>
      <c r="BR13" s="703"/>
      <c r="BS13" s="635" t="s">
        <v>123</v>
      </c>
      <c r="BT13" s="648"/>
      <c r="BU13" s="648"/>
      <c r="BV13" s="648"/>
      <c r="BW13" s="648"/>
      <c r="BX13" s="648"/>
      <c r="BY13" s="648"/>
      <c r="BZ13" s="648"/>
      <c r="CA13" s="648"/>
      <c r="CB13" s="684"/>
      <c r="CD13" s="685" t="s">
        <v>249</v>
      </c>
      <c r="CE13" s="682"/>
      <c r="CF13" s="682"/>
      <c r="CG13" s="682"/>
      <c r="CH13" s="682"/>
      <c r="CI13" s="682"/>
      <c r="CJ13" s="682"/>
      <c r="CK13" s="682"/>
      <c r="CL13" s="682"/>
      <c r="CM13" s="682"/>
      <c r="CN13" s="682"/>
      <c r="CO13" s="682"/>
      <c r="CP13" s="682"/>
      <c r="CQ13" s="683"/>
      <c r="CR13" s="647">
        <v>572846</v>
      </c>
      <c r="CS13" s="648"/>
      <c r="CT13" s="648"/>
      <c r="CU13" s="648"/>
      <c r="CV13" s="648"/>
      <c r="CW13" s="648"/>
      <c r="CX13" s="648"/>
      <c r="CY13" s="649"/>
      <c r="CZ13" s="703">
        <v>5</v>
      </c>
      <c r="DA13" s="703"/>
      <c r="DB13" s="703"/>
      <c r="DC13" s="703"/>
      <c r="DD13" s="635">
        <v>240134</v>
      </c>
      <c r="DE13" s="648"/>
      <c r="DF13" s="648"/>
      <c r="DG13" s="648"/>
      <c r="DH13" s="648"/>
      <c r="DI13" s="648"/>
      <c r="DJ13" s="648"/>
      <c r="DK13" s="648"/>
      <c r="DL13" s="648"/>
      <c r="DM13" s="648"/>
      <c r="DN13" s="648"/>
      <c r="DO13" s="648"/>
      <c r="DP13" s="649"/>
      <c r="DQ13" s="635">
        <v>332762</v>
      </c>
      <c r="DR13" s="648"/>
      <c r="DS13" s="648"/>
      <c r="DT13" s="648"/>
      <c r="DU13" s="648"/>
      <c r="DV13" s="648"/>
      <c r="DW13" s="648"/>
      <c r="DX13" s="648"/>
      <c r="DY13" s="648"/>
      <c r="DZ13" s="648"/>
      <c r="EA13" s="648"/>
      <c r="EB13" s="648"/>
      <c r="EC13" s="684"/>
    </row>
    <row r="14" spans="2:143" ht="11.25" customHeight="1" x14ac:dyDescent="0.15">
      <c r="B14" s="644" t="s">
        <v>250</v>
      </c>
      <c r="C14" s="645"/>
      <c r="D14" s="645"/>
      <c r="E14" s="645"/>
      <c r="F14" s="645"/>
      <c r="G14" s="645"/>
      <c r="H14" s="645"/>
      <c r="I14" s="645"/>
      <c r="J14" s="645"/>
      <c r="K14" s="645"/>
      <c r="L14" s="645"/>
      <c r="M14" s="645"/>
      <c r="N14" s="645"/>
      <c r="O14" s="645"/>
      <c r="P14" s="645"/>
      <c r="Q14" s="646"/>
      <c r="R14" s="647" t="s">
        <v>123</v>
      </c>
      <c r="S14" s="648"/>
      <c r="T14" s="648"/>
      <c r="U14" s="648"/>
      <c r="V14" s="648"/>
      <c r="W14" s="648"/>
      <c r="X14" s="648"/>
      <c r="Y14" s="649"/>
      <c r="Z14" s="703" t="s">
        <v>227</v>
      </c>
      <c r="AA14" s="703"/>
      <c r="AB14" s="703"/>
      <c r="AC14" s="703"/>
      <c r="AD14" s="704" t="s">
        <v>123</v>
      </c>
      <c r="AE14" s="704"/>
      <c r="AF14" s="704"/>
      <c r="AG14" s="704"/>
      <c r="AH14" s="704"/>
      <c r="AI14" s="704"/>
      <c r="AJ14" s="704"/>
      <c r="AK14" s="704"/>
      <c r="AL14" s="650" t="s">
        <v>227</v>
      </c>
      <c r="AM14" s="651"/>
      <c r="AN14" s="651"/>
      <c r="AO14" s="705"/>
      <c r="AP14" s="644" t="s">
        <v>251</v>
      </c>
      <c r="AQ14" s="645"/>
      <c r="AR14" s="645"/>
      <c r="AS14" s="645"/>
      <c r="AT14" s="645"/>
      <c r="AU14" s="645"/>
      <c r="AV14" s="645"/>
      <c r="AW14" s="645"/>
      <c r="AX14" s="645"/>
      <c r="AY14" s="645"/>
      <c r="AZ14" s="645"/>
      <c r="BA14" s="645"/>
      <c r="BB14" s="645"/>
      <c r="BC14" s="645"/>
      <c r="BD14" s="645"/>
      <c r="BE14" s="645"/>
      <c r="BF14" s="646"/>
      <c r="BG14" s="647">
        <v>60342</v>
      </c>
      <c r="BH14" s="648"/>
      <c r="BI14" s="648"/>
      <c r="BJ14" s="648"/>
      <c r="BK14" s="648"/>
      <c r="BL14" s="648"/>
      <c r="BM14" s="648"/>
      <c r="BN14" s="649"/>
      <c r="BO14" s="703">
        <v>2.1</v>
      </c>
      <c r="BP14" s="703"/>
      <c r="BQ14" s="703"/>
      <c r="BR14" s="703"/>
      <c r="BS14" s="635" t="s">
        <v>227</v>
      </c>
      <c r="BT14" s="648"/>
      <c r="BU14" s="648"/>
      <c r="BV14" s="648"/>
      <c r="BW14" s="648"/>
      <c r="BX14" s="648"/>
      <c r="BY14" s="648"/>
      <c r="BZ14" s="648"/>
      <c r="CA14" s="648"/>
      <c r="CB14" s="684"/>
      <c r="CD14" s="685" t="s">
        <v>252</v>
      </c>
      <c r="CE14" s="682"/>
      <c r="CF14" s="682"/>
      <c r="CG14" s="682"/>
      <c r="CH14" s="682"/>
      <c r="CI14" s="682"/>
      <c r="CJ14" s="682"/>
      <c r="CK14" s="682"/>
      <c r="CL14" s="682"/>
      <c r="CM14" s="682"/>
      <c r="CN14" s="682"/>
      <c r="CO14" s="682"/>
      <c r="CP14" s="682"/>
      <c r="CQ14" s="683"/>
      <c r="CR14" s="647">
        <v>718891</v>
      </c>
      <c r="CS14" s="648"/>
      <c r="CT14" s="648"/>
      <c r="CU14" s="648"/>
      <c r="CV14" s="648"/>
      <c r="CW14" s="648"/>
      <c r="CX14" s="648"/>
      <c r="CY14" s="649"/>
      <c r="CZ14" s="703">
        <v>6.3</v>
      </c>
      <c r="DA14" s="703"/>
      <c r="DB14" s="703"/>
      <c r="DC14" s="703"/>
      <c r="DD14" s="635">
        <v>226571</v>
      </c>
      <c r="DE14" s="648"/>
      <c r="DF14" s="648"/>
      <c r="DG14" s="648"/>
      <c r="DH14" s="648"/>
      <c r="DI14" s="648"/>
      <c r="DJ14" s="648"/>
      <c r="DK14" s="648"/>
      <c r="DL14" s="648"/>
      <c r="DM14" s="648"/>
      <c r="DN14" s="648"/>
      <c r="DO14" s="648"/>
      <c r="DP14" s="649"/>
      <c r="DQ14" s="635">
        <v>445205</v>
      </c>
      <c r="DR14" s="648"/>
      <c r="DS14" s="648"/>
      <c r="DT14" s="648"/>
      <c r="DU14" s="648"/>
      <c r="DV14" s="648"/>
      <c r="DW14" s="648"/>
      <c r="DX14" s="648"/>
      <c r="DY14" s="648"/>
      <c r="DZ14" s="648"/>
      <c r="EA14" s="648"/>
      <c r="EB14" s="648"/>
      <c r="EC14" s="684"/>
    </row>
    <row r="15" spans="2:143" ht="11.25" customHeight="1" x14ac:dyDescent="0.15">
      <c r="B15" s="644" t="s">
        <v>253</v>
      </c>
      <c r="C15" s="645"/>
      <c r="D15" s="645"/>
      <c r="E15" s="645"/>
      <c r="F15" s="645"/>
      <c r="G15" s="645"/>
      <c r="H15" s="645"/>
      <c r="I15" s="645"/>
      <c r="J15" s="645"/>
      <c r="K15" s="645"/>
      <c r="L15" s="645"/>
      <c r="M15" s="645"/>
      <c r="N15" s="645"/>
      <c r="O15" s="645"/>
      <c r="P15" s="645"/>
      <c r="Q15" s="646"/>
      <c r="R15" s="647">
        <v>20868</v>
      </c>
      <c r="S15" s="648"/>
      <c r="T15" s="648"/>
      <c r="U15" s="648"/>
      <c r="V15" s="648"/>
      <c r="W15" s="648"/>
      <c r="X15" s="648"/>
      <c r="Y15" s="649"/>
      <c r="Z15" s="703">
        <v>0.2</v>
      </c>
      <c r="AA15" s="703"/>
      <c r="AB15" s="703"/>
      <c r="AC15" s="703"/>
      <c r="AD15" s="704">
        <v>20868</v>
      </c>
      <c r="AE15" s="704"/>
      <c r="AF15" s="704"/>
      <c r="AG15" s="704"/>
      <c r="AH15" s="704"/>
      <c r="AI15" s="704"/>
      <c r="AJ15" s="704"/>
      <c r="AK15" s="704"/>
      <c r="AL15" s="650">
        <v>0.3</v>
      </c>
      <c r="AM15" s="651"/>
      <c r="AN15" s="651"/>
      <c r="AO15" s="705"/>
      <c r="AP15" s="644" t="s">
        <v>254</v>
      </c>
      <c r="AQ15" s="645"/>
      <c r="AR15" s="645"/>
      <c r="AS15" s="645"/>
      <c r="AT15" s="645"/>
      <c r="AU15" s="645"/>
      <c r="AV15" s="645"/>
      <c r="AW15" s="645"/>
      <c r="AX15" s="645"/>
      <c r="AY15" s="645"/>
      <c r="AZ15" s="645"/>
      <c r="BA15" s="645"/>
      <c r="BB15" s="645"/>
      <c r="BC15" s="645"/>
      <c r="BD15" s="645"/>
      <c r="BE15" s="645"/>
      <c r="BF15" s="646"/>
      <c r="BG15" s="647">
        <v>144530</v>
      </c>
      <c r="BH15" s="648"/>
      <c r="BI15" s="648"/>
      <c r="BJ15" s="648"/>
      <c r="BK15" s="648"/>
      <c r="BL15" s="648"/>
      <c r="BM15" s="648"/>
      <c r="BN15" s="649"/>
      <c r="BO15" s="703">
        <v>5</v>
      </c>
      <c r="BP15" s="703"/>
      <c r="BQ15" s="703"/>
      <c r="BR15" s="703"/>
      <c r="BS15" s="635" t="s">
        <v>123</v>
      </c>
      <c r="BT15" s="648"/>
      <c r="BU15" s="648"/>
      <c r="BV15" s="648"/>
      <c r="BW15" s="648"/>
      <c r="BX15" s="648"/>
      <c r="BY15" s="648"/>
      <c r="BZ15" s="648"/>
      <c r="CA15" s="648"/>
      <c r="CB15" s="684"/>
      <c r="CD15" s="685" t="s">
        <v>255</v>
      </c>
      <c r="CE15" s="682"/>
      <c r="CF15" s="682"/>
      <c r="CG15" s="682"/>
      <c r="CH15" s="682"/>
      <c r="CI15" s="682"/>
      <c r="CJ15" s="682"/>
      <c r="CK15" s="682"/>
      <c r="CL15" s="682"/>
      <c r="CM15" s="682"/>
      <c r="CN15" s="682"/>
      <c r="CO15" s="682"/>
      <c r="CP15" s="682"/>
      <c r="CQ15" s="683"/>
      <c r="CR15" s="647">
        <v>861921</v>
      </c>
      <c r="CS15" s="648"/>
      <c r="CT15" s="648"/>
      <c r="CU15" s="648"/>
      <c r="CV15" s="648"/>
      <c r="CW15" s="648"/>
      <c r="CX15" s="648"/>
      <c r="CY15" s="649"/>
      <c r="CZ15" s="703">
        <v>7.5</v>
      </c>
      <c r="DA15" s="703"/>
      <c r="DB15" s="703"/>
      <c r="DC15" s="703"/>
      <c r="DD15" s="635">
        <v>148197</v>
      </c>
      <c r="DE15" s="648"/>
      <c r="DF15" s="648"/>
      <c r="DG15" s="648"/>
      <c r="DH15" s="648"/>
      <c r="DI15" s="648"/>
      <c r="DJ15" s="648"/>
      <c r="DK15" s="648"/>
      <c r="DL15" s="648"/>
      <c r="DM15" s="648"/>
      <c r="DN15" s="648"/>
      <c r="DO15" s="648"/>
      <c r="DP15" s="649"/>
      <c r="DQ15" s="635">
        <v>656468</v>
      </c>
      <c r="DR15" s="648"/>
      <c r="DS15" s="648"/>
      <c r="DT15" s="648"/>
      <c r="DU15" s="648"/>
      <c r="DV15" s="648"/>
      <c r="DW15" s="648"/>
      <c r="DX15" s="648"/>
      <c r="DY15" s="648"/>
      <c r="DZ15" s="648"/>
      <c r="EA15" s="648"/>
      <c r="EB15" s="648"/>
      <c r="EC15" s="684"/>
    </row>
    <row r="16" spans="2:143" ht="11.25" customHeight="1" x14ac:dyDescent="0.15">
      <c r="B16" s="644" t="s">
        <v>256</v>
      </c>
      <c r="C16" s="645"/>
      <c r="D16" s="645"/>
      <c r="E16" s="645"/>
      <c r="F16" s="645"/>
      <c r="G16" s="645"/>
      <c r="H16" s="645"/>
      <c r="I16" s="645"/>
      <c r="J16" s="645"/>
      <c r="K16" s="645"/>
      <c r="L16" s="645"/>
      <c r="M16" s="645"/>
      <c r="N16" s="645"/>
      <c r="O16" s="645"/>
      <c r="P16" s="645"/>
      <c r="Q16" s="646"/>
      <c r="R16" s="647" t="s">
        <v>123</v>
      </c>
      <c r="S16" s="648"/>
      <c r="T16" s="648"/>
      <c r="U16" s="648"/>
      <c r="V16" s="648"/>
      <c r="W16" s="648"/>
      <c r="X16" s="648"/>
      <c r="Y16" s="649"/>
      <c r="Z16" s="703" t="s">
        <v>123</v>
      </c>
      <c r="AA16" s="703"/>
      <c r="AB16" s="703"/>
      <c r="AC16" s="703"/>
      <c r="AD16" s="704" t="s">
        <v>227</v>
      </c>
      <c r="AE16" s="704"/>
      <c r="AF16" s="704"/>
      <c r="AG16" s="704"/>
      <c r="AH16" s="704"/>
      <c r="AI16" s="704"/>
      <c r="AJ16" s="704"/>
      <c r="AK16" s="704"/>
      <c r="AL16" s="650" t="s">
        <v>227</v>
      </c>
      <c r="AM16" s="651"/>
      <c r="AN16" s="651"/>
      <c r="AO16" s="705"/>
      <c r="AP16" s="644" t="s">
        <v>257</v>
      </c>
      <c r="AQ16" s="645"/>
      <c r="AR16" s="645"/>
      <c r="AS16" s="645"/>
      <c r="AT16" s="645"/>
      <c r="AU16" s="645"/>
      <c r="AV16" s="645"/>
      <c r="AW16" s="645"/>
      <c r="AX16" s="645"/>
      <c r="AY16" s="645"/>
      <c r="AZ16" s="645"/>
      <c r="BA16" s="645"/>
      <c r="BB16" s="645"/>
      <c r="BC16" s="645"/>
      <c r="BD16" s="645"/>
      <c r="BE16" s="645"/>
      <c r="BF16" s="646"/>
      <c r="BG16" s="647" t="s">
        <v>227</v>
      </c>
      <c r="BH16" s="648"/>
      <c r="BI16" s="648"/>
      <c r="BJ16" s="648"/>
      <c r="BK16" s="648"/>
      <c r="BL16" s="648"/>
      <c r="BM16" s="648"/>
      <c r="BN16" s="649"/>
      <c r="BO16" s="703" t="s">
        <v>227</v>
      </c>
      <c r="BP16" s="703"/>
      <c r="BQ16" s="703"/>
      <c r="BR16" s="703"/>
      <c r="BS16" s="635" t="s">
        <v>123</v>
      </c>
      <c r="BT16" s="648"/>
      <c r="BU16" s="648"/>
      <c r="BV16" s="648"/>
      <c r="BW16" s="648"/>
      <c r="BX16" s="648"/>
      <c r="BY16" s="648"/>
      <c r="BZ16" s="648"/>
      <c r="CA16" s="648"/>
      <c r="CB16" s="684"/>
      <c r="CD16" s="685" t="s">
        <v>258</v>
      </c>
      <c r="CE16" s="682"/>
      <c r="CF16" s="682"/>
      <c r="CG16" s="682"/>
      <c r="CH16" s="682"/>
      <c r="CI16" s="682"/>
      <c r="CJ16" s="682"/>
      <c r="CK16" s="682"/>
      <c r="CL16" s="682"/>
      <c r="CM16" s="682"/>
      <c r="CN16" s="682"/>
      <c r="CO16" s="682"/>
      <c r="CP16" s="682"/>
      <c r="CQ16" s="683"/>
      <c r="CR16" s="647">
        <v>67791</v>
      </c>
      <c r="CS16" s="648"/>
      <c r="CT16" s="648"/>
      <c r="CU16" s="648"/>
      <c r="CV16" s="648"/>
      <c r="CW16" s="648"/>
      <c r="CX16" s="648"/>
      <c r="CY16" s="649"/>
      <c r="CZ16" s="703">
        <v>0.6</v>
      </c>
      <c r="DA16" s="703"/>
      <c r="DB16" s="703"/>
      <c r="DC16" s="703"/>
      <c r="DD16" s="635" t="s">
        <v>123</v>
      </c>
      <c r="DE16" s="648"/>
      <c r="DF16" s="648"/>
      <c r="DG16" s="648"/>
      <c r="DH16" s="648"/>
      <c r="DI16" s="648"/>
      <c r="DJ16" s="648"/>
      <c r="DK16" s="648"/>
      <c r="DL16" s="648"/>
      <c r="DM16" s="648"/>
      <c r="DN16" s="648"/>
      <c r="DO16" s="648"/>
      <c r="DP16" s="649"/>
      <c r="DQ16" s="635">
        <v>11025</v>
      </c>
      <c r="DR16" s="648"/>
      <c r="DS16" s="648"/>
      <c r="DT16" s="648"/>
      <c r="DU16" s="648"/>
      <c r="DV16" s="648"/>
      <c r="DW16" s="648"/>
      <c r="DX16" s="648"/>
      <c r="DY16" s="648"/>
      <c r="DZ16" s="648"/>
      <c r="EA16" s="648"/>
      <c r="EB16" s="648"/>
      <c r="EC16" s="684"/>
    </row>
    <row r="17" spans="2:133" ht="11.25" customHeight="1" x14ac:dyDescent="0.15">
      <c r="B17" s="644" t="s">
        <v>259</v>
      </c>
      <c r="C17" s="645"/>
      <c r="D17" s="645"/>
      <c r="E17" s="645"/>
      <c r="F17" s="645"/>
      <c r="G17" s="645"/>
      <c r="H17" s="645"/>
      <c r="I17" s="645"/>
      <c r="J17" s="645"/>
      <c r="K17" s="645"/>
      <c r="L17" s="645"/>
      <c r="M17" s="645"/>
      <c r="N17" s="645"/>
      <c r="O17" s="645"/>
      <c r="P17" s="645"/>
      <c r="Q17" s="646"/>
      <c r="R17" s="647">
        <v>5306</v>
      </c>
      <c r="S17" s="648"/>
      <c r="T17" s="648"/>
      <c r="U17" s="648"/>
      <c r="V17" s="648"/>
      <c r="W17" s="648"/>
      <c r="X17" s="648"/>
      <c r="Y17" s="649"/>
      <c r="Z17" s="703">
        <v>0</v>
      </c>
      <c r="AA17" s="703"/>
      <c r="AB17" s="703"/>
      <c r="AC17" s="703"/>
      <c r="AD17" s="704">
        <v>5306</v>
      </c>
      <c r="AE17" s="704"/>
      <c r="AF17" s="704"/>
      <c r="AG17" s="704"/>
      <c r="AH17" s="704"/>
      <c r="AI17" s="704"/>
      <c r="AJ17" s="704"/>
      <c r="AK17" s="704"/>
      <c r="AL17" s="650">
        <v>0.1</v>
      </c>
      <c r="AM17" s="651"/>
      <c r="AN17" s="651"/>
      <c r="AO17" s="705"/>
      <c r="AP17" s="644" t="s">
        <v>260</v>
      </c>
      <c r="AQ17" s="645"/>
      <c r="AR17" s="645"/>
      <c r="AS17" s="645"/>
      <c r="AT17" s="645"/>
      <c r="AU17" s="645"/>
      <c r="AV17" s="645"/>
      <c r="AW17" s="645"/>
      <c r="AX17" s="645"/>
      <c r="AY17" s="645"/>
      <c r="AZ17" s="645"/>
      <c r="BA17" s="645"/>
      <c r="BB17" s="645"/>
      <c r="BC17" s="645"/>
      <c r="BD17" s="645"/>
      <c r="BE17" s="645"/>
      <c r="BF17" s="646"/>
      <c r="BG17" s="647" t="s">
        <v>227</v>
      </c>
      <c r="BH17" s="648"/>
      <c r="BI17" s="648"/>
      <c r="BJ17" s="648"/>
      <c r="BK17" s="648"/>
      <c r="BL17" s="648"/>
      <c r="BM17" s="648"/>
      <c r="BN17" s="649"/>
      <c r="BO17" s="703" t="s">
        <v>123</v>
      </c>
      <c r="BP17" s="703"/>
      <c r="BQ17" s="703"/>
      <c r="BR17" s="703"/>
      <c r="BS17" s="635" t="s">
        <v>227</v>
      </c>
      <c r="BT17" s="648"/>
      <c r="BU17" s="648"/>
      <c r="BV17" s="648"/>
      <c r="BW17" s="648"/>
      <c r="BX17" s="648"/>
      <c r="BY17" s="648"/>
      <c r="BZ17" s="648"/>
      <c r="CA17" s="648"/>
      <c r="CB17" s="684"/>
      <c r="CD17" s="685" t="s">
        <v>261</v>
      </c>
      <c r="CE17" s="682"/>
      <c r="CF17" s="682"/>
      <c r="CG17" s="682"/>
      <c r="CH17" s="682"/>
      <c r="CI17" s="682"/>
      <c r="CJ17" s="682"/>
      <c r="CK17" s="682"/>
      <c r="CL17" s="682"/>
      <c r="CM17" s="682"/>
      <c r="CN17" s="682"/>
      <c r="CO17" s="682"/>
      <c r="CP17" s="682"/>
      <c r="CQ17" s="683"/>
      <c r="CR17" s="647">
        <v>1363352</v>
      </c>
      <c r="CS17" s="648"/>
      <c r="CT17" s="648"/>
      <c r="CU17" s="648"/>
      <c r="CV17" s="648"/>
      <c r="CW17" s="648"/>
      <c r="CX17" s="648"/>
      <c r="CY17" s="649"/>
      <c r="CZ17" s="703">
        <v>11.9</v>
      </c>
      <c r="DA17" s="703"/>
      <c r="DB17" s="703"/>
      <c r="DC17" s="703"/>
      <c r="DD17" s="635" t="s">
        <v>123</v>
      </c>
      <c r="DE17" s="648"/>
      <c r="DF17" s="648"/>
      <c r="DG17" s="648"/>
      <c r="DH17" s="648"/>
      <c r="DI17" s="648"/>
      <c r="DJ17" s="648"/>
      <c r="DK17" s="648"/>
      <c r="DL17" s="648"/>
      <c r="DM17" s="648"/>
      <c r="DN17" s="648"/>
      <c r="DO17" s="648"/>
      <c r="DP17" s="649"/>
      <c r="DQ17" s="635">
        <v>1326326</v>
      </c>
      <c r="DR17" s="648"/>
      <c r="DS17" s="648"/>
      <c r="DT17" s="648"/>
      <c r="DU17" s="648"/>
      <c r="DV17" s="648"/>
      <c r="DW17" s="648"/>
      <c r="DX17" s="648"/>
      <c r="DY17" s="648"/>
      <c r="DZ17" s="648"/>
      <c r="EA17" s="648"/>
      <c r="EB17" s="648"/>
      <c r="EC17" s="684"/>
    </row>
    <row r="18" spans="2:133" ht="11.25" customHeight="1" x14ac:dyDescent="0.15">
      <c r="B18" s="644" t="s">
        <v>262</v>
      </c>
      <c r="C18" s="645"/>
      <c r="D18" s="645"/>
      <c r="E18" s="645"/>
      <c r="F18" s="645"/>
      <c r="G18" s="645"/>
      <c r="H18" s="645"/>
      <c r="I18" s="645"/>
      <c r="J18" s="645"/>
      <c r="K18" s="645"/>
      <c r="L18" s="645"/>
      <c r="M18" s="645"/>
      <c r="N18" s="645"/>
      <c r="O18" s="645"/>
      <c r="P18" s="645"/>
      <c r="Q18" s="646"/>
      <c r="R18" s="647">
        <v>3375535</v>
      </c>
      <c r="S18" s="648"/>
      <c r="T18" s="648"/>
      <c r="U18" s="648"/>
      <c r="V18" s="648"/>
      <c r="W18" s="648"/>
      <c r="X18" s="648"/>
      <c r="Y18" s="649"/>
      <c r="Z18" s="703">
        <v>29</v>
      </c>
      <c r="AA18" s="703"/>
      <c r="AB18" s="703"/>
      <c r="AC18" s="703"/>
      <c r="AD18" s="704">
        <v>2932576</v>
      </c>
      <c r="AE18" s="704"/>
      <c r="AF18" s="704"/>
      <c r="AG18" s="704"/>
      <c r="AH18" s="704"/>
      <c r="AI18" s="704"/>
      <c r="AJ18" s="704"/>
      <c r="AK18" s="704"/>
      <c r="AL18" s="650">
        <v>47</v>
      </c>
      <c r="AM18" s="651"/>
      <c r="AN18" s="651"/>
      <c r="AO18" s="705"/>
      <c r="AP18" s="644" t="s">
        <v>263</v>
      </c>
      <c r="AQ18" s="645"/>
      <c r="AR18" s="645"/>
      <c r="AS18" s="645"/>
      <c r="AT18" s="645"/>
      <c r="AU18" s="645"/>
      <c r="AV18" s="645"/>
      <c r="AW18" s="645"/>
      <c r="AX18" s="645"/>
      <c r="AY18" s="645"/>
      <c r="AZ18" s="645"/>
      <c r="BA18" s="645"/>
      <c r="BB18" s="645"/>
      <c r="BC18" s="645"/>
      <c r="BD18" s="645"/>
      <c r="BE18" s="645"/>
      <c r="BF18" s="646"/>
      <c r="BG18" s="647" t="s">
        <v>123</v>
      </c>
      <c r="BH18" s="648"/>
      <c r="BI18" s="648"/>
      <c r="BJ18" s="648"/>
      <c r="BK18" s="648"/>
      <c r="BL18" s="648"/>
      <c r="BM18" s="648"/>
      <c r="BN18" s="649"/>
      <c r="BO18" s="703" t="s">
        <v>123</v>
      </c>
      <c r="BP18" s="703"/>
      <c r="BQ18" s="703"/>
      <c r="BR18" s="703"/>
      <c r="BS18" s="635" t="s">
        <v>123</v>
      </c>
      <c r="BT18" s="648"/>
      <c r="BU18" s="648"/>
      <c r="BV18" s="648"/>
      <c r="BW18" s="648"/>
      <c r="BX18" s="648"/>
      <c r="BY18" s="648"/>
      <c r="BZ18" s="648"/>
      <c r="CA18" s="648"/>
      <c r="CB18" s="684"/>
      <c r="CD18" s="685" t="s">
        <v>264</v>
      </c>
      <c r="CE18" s="682"/>
      <c r="CF18" s="682"/>
      <c r="CG18" s="682"/>
      <c r="CH18" s="682"/>
      <c r="CI18" s="682"/>
      <c r="CJ18" s="682"/>
      <c r="CK18" s="682"/>
      <c r="CL18" s="682"/>
      <c r="CM18" s="682"/>
      <c r="CN18" s="682"/>
      <c r="CO18" s="682"/>
      <c r="CP18" s="682"/>
      <c r="CQ18" s="683"/>
      <c r="CR18" s="647">
        <v>129553</v>
      </c>
      <c r="CS18" s="648"/>
      <c r="CT18" s="648"/>
      <c r="CU18" s="648"/>
      <c r="CV18" s="648"/>
      <c r="CW18" s="648"/>
      <c r="CX18" s="648"/>
      <c r="CY18" s="649"/>
      <c r="CZ18" s="703">
        <v>1.1000000000000001</v>
      </c>
      <c r="DA18" s="703"/>
      <c r="DB18" s="703"/>
      <c r="DC18" s="703"/>
      <c r="DD18" s="635" t="s">
        <v>123</v>
      </c>
      <c r="DE18" s="648"/>
      <c r="DF18" s="648"/>
      <c r="DG18" s="648"/>
      <c r="DH18" s="648"/>
      <c r="DI18" s="648"/>
      <c r="DJ18" s="648"/>
      <c r="DK18" s="648"/>
      <c r="DL18" s="648"/>
      <c r="DM18" s="648"/>
      <c r="DN18" s="648"/>
      <c r="DO18" s="648"/>
      <c r="DP18" s="649"/>
      <c r="DQ18" s="635">
        <v>129235</v>
      </c>
      <c r="DR18" s="648"/>
      <c r="DS18" s="648"/>
      <c r="DT18" s="648"/>
      <c r="DU18" s="648"/>
      <c r="DV18" s="648"/>
      <c r="DW18" s="648"/>
      <c r="DX18" s="648"/>
      <c r="DY18" s="648"/>
      <c r="DZ18" s="648"/>
      <c r="EA18" s="648"/>
      <c r="EB18" s="648"/>
      <c r="EC18" s="684"/>
    </row>
    <row r="19" spans="2:133" ht="11.25" customHeight="1" x14ac:dyDescent="0.15">
      <c r="B19" s="644" t="s">
        <v>265</v>
      </c>
      <c r="C19" s="645"/>
      <c r="D19" s="645"/>
      <c r="E19" s="645"/>
      <c r="F19" s="645"/>
      <c r="G19" s="645"/>
      <c r="H19" s="645"/>
      <c r="I19" s="645"/>
      <c r="J19" s="645"/>
      <c r="K19" s="645"/>
      <c r="L19" s="645"/>
      <c r="M19" s="645"/>
      <c r="N19" s="645"/>
      <c r="O19" s="645"/>
      <c r="P19" s="645"/>
      <c r="Q19" s="646"/>
      <c r="R19" s="647">
        <v>2932576</v>
      </c>
      <c r="S19" s="648"/>
      <c r="T19" s="648"/>
      <c r="U19" s="648"/>
      <c r="V19" s="648"/>
      <c r="W19" s="648"/>
      <c r="X19" s="648"/>
      <c r="Y19" s="649"/>
      <c r="Z19" s="703">
        <v>25.2</v>
      </c>
      <c r="AA19" s="703"/>
      <c r="AB19" s="703"/>
      <c r="AC19" s="703"/>
      <c r="AD19" s="704">
        <v>2932576</v>
      </c>
      <c r="AE19" s="704"/>
      <c r="AF19" s="704"/>
      <c r="AG19" s="704"/>
      <c r="AH19" s="704"/>
      <c r="AI19" s="704"/>
      <c r="AJ19" s="704"/>
      <c r="AK19" s="704"/>
      <c r="AL19" s="650">
        <v>47</v>
      </c>
      <c r="AM19" s="651"/>
      <c r="AN19" s="651"/>
      <c r="AO19" s="705"/>
      <c r="AP19" s="644" t="s">
        <v>266</v>
      </c>
      <c r="AQ19" s="645"/>
      <c r="AR19" s="645"/>
      <c r="AS19" s="645"/>
      <c r="AT19" s="645"/>
      <c r="AU19" s="645"/>
      <c r="AV19" s="645"/>
      <c r="AW19" s="645"/>
      <c r="AX19" s="645"/>
      <c r="AY19" s="645"/>
      <c r="AZ19" s="645"/>
      <c r="BA19" s="645"/>
      <c r="BB19" s="645"/>
      <c r="BC19" s="645"/>
      <c r="BD19" s="645"/>
      <c r="BE19" s="645"/>
      <c r="BF19" s="646"/>
      <c r="BG19" s="647">
        <v>294343</v>
      </c>
      <c r="BH19" s="648"/>
      <c r="BI19" s="648"/>
      <c r="BJ19" s="648"/>
      <c r="BK19" s="648"/>
      <c r="BL19" s="648"/>
      <c r="BM19" s="648"/>
      <c r="BN19" s="649"/>
      <c r="BO19" s="703">
        <v>10.199999999999999</v>
      </c>
      <c r="BP19" s="703"/>
      <c r="BQ19" s="703"/>
      <c r="BR19" s="703"/>
      <c r="BS19" s="635" t="s">
        <v>227</v>
      </c>
      <c r="BT19" s="648"/>
      <c r="BU19" s="648"/>
      <c r="BV19" s="648"/>
      <c r="BW19" s="648"/>
      <c r="BX19" s="648"/>
      <c r="BY19" s="648"/>
      <c r="BZ19" s="648"/>
      <c r="CA19" s="648"/>
      <c r="CB19" s="684"/>
      <c r="CD19" s="685" t="s">
        <v>267</v>
      </c>
      <c r="CE19" s="682"/>
      <c r="CF19" s="682"/>
      <c r="CG19" s="682"/>
      <c r="CH19" s="682"/>
      <c r="CI19" s="682"/>
      <c r="CJ19" s="682"/>
      <c r="CK19" s="682"/>
      <c r="CL19" s="682"/>
      <c r="CM19" s="682"/>
      <c r="CN19" s="682"/>
      <c r="CO19" s="682"/>
      <c r="CP19" s="682"/>
      <c r="CQ19" s="683"/>
      <c r="CR19" s="647" t="s">
        <v>123</v>
      </c>
      <c r="CS19" s="648"/>
      <c r="CT19" s="648"/>
      <c r="CU19" s="648"/>
      <c r="CV19" s="648"/>
      <c r="CW19" s="648"/>
      <c r="CX19" s="648"/>
      <c r="CY19" s="649"/>
      <c r="CZ19" s="703" t="s">
        <v>123</v>
      </c>
      <c r="DA19" s="703"/>
      <c r="DB19" s="703"/>
      <c r="DC19" s="703"/>
      <c r="DD19" s="635" t="s">
        <v>123</v>
      </c>
      <c r="DE19" s="648"/>
      <c r="DF19" s="648"/>
      <c r="DG19" s="648"/>
      <c r="DH19" s="648"/>
      <c r="DI19" s="648"/>
      <c r="DJ19" s="648"/>
      <c r="DK19" s="648"/>
      <c r="DL19" s="648"/>
      <c r="DM19" s="648"/>
      <c r="DN19" s="648"/>
      <c r="DO19" s="648"/>
      <c r="DP19" s="649"/>
      <c r="DQ19" s="635" t="s">
        <v>123</v>
      </c>
      <c r="DR19" s="648"/>
      <c r="DS19" s="648"/>
      <c r="DT19" s="648"/>
      <c r="DU19" s="648"/>
      <c r="DV19" s="648"/>
      <c r="DW19" s="648"/>
      <c r="DX19" s="648"/>
      <c r="DY19" s="648"/>
      <c r="DZ19" s="648"/>
      <c r="EA19" s="648"/>
      <c r="EB19" s="648"/>
      <c r="EC19" s="684"/>
    </row>
    <row r="20" spans="2:133" ht="11.25" customHeight="1" x14ac:dyDescent="0.15">
      <c r="B20" s="644" t="s">
        <v>268</v>
      </c>
      <c r="C20" s="645"/>
      <c r="D20" s="645"/>
      <c r="E20" s="645"/>
      <c r="F20" s="645"/>
      <c r="G20" s="645"/>
      <c r="H20" s="645"/>
      <c r="I20" s="645"/>
      <c r="J20" s="645"/>
      <c r="K20" s="645"/>
      <c r="L20" s="645"/>
      <c r="M20" s="645"/>
      <c r="N20" s="645"/>
      <c r="O20" s="645"/>
      <c r="P20" s="645"/>
      <c r="Q20" s="646"/>
      <c r="R20" s="647">
        <v>442959</v>
      </c>
      <c r="S20" s="648"/>
      <c r="T20" s="648"/>
      <c r="U20" s="648"/>
      <c r="V20" s="648"/>
      <c r="W20" s="648"/>
      <c r="X20" s="648"/>
      <c r="Y20" s="649"/>
      <c r="Z20" s="703">
        <v>3.8</v>
      </c>
      <c r="AA20" s="703"/>
      <c r="AB20" s="703"/>
      <c r="AC20" s="703"/>
      <c r="AD20" s="704" t="s">
        <v>123</v>
      </c>
      <c r="AE20" s="704"/>
      <c r="AF20" s="704"/>
      <c r="AG20" s="704"/>
      <c r="AH20" s="704"/>
      <c r="AI20" s="704"/>
      <c r="AJ20" s="704"/>
      <c r="AK20" s="704"/>
      <c r="AL20" s="650" t="s">
        <v>227</v>
      </c>
      <c r="AM20" s="651"/>
      <c r="AN20" s="651"/>
      <c r="AO20" s="705"/>
      <c r="AP20" s="644" t="s">
        <v>269</v>
      </c>
      <c r="AQ20" s="645"/>
      <c r="AR20" s="645"/>
      <c r="AS20" s="645"/>
      <c r="AT20" s="645"/>
      <c r="AU20" s="645"/>
      <c r="AV20" s="645"/>
      <c r="AW20" s="645"/>
      <c r="AX20" s="645"/>
      <c r="AY20" s="645"/>
      <c r="AZ20" s="645"/>
      <c r="BA20" s="645"/>
      <c r="BB20" s="645"/>
      <c r="BC20" s="645"/>
      <c r="BD20" s="645"/>
      <c r="BE20" s="645"/>
      <c r="BF20" s="646"/>
      <c r="BG20" s="647">
        <v>294343</v>
      </c>
      <c r="BH20" s="648"/>
      <c r="BI20" s="648"/>
      <c r="BJ20" s="648"/>
      <c r="BK20" s="648"/>
      <c r="BL20" s="648"/>
      <c r="BM20" s="648"/>
      <c r="BN20" s="649"/>
      <c r="BO20" s="703">
        <v>10.199999999999999</v>
      </c>
      <c r="BP20" s="703"/>
      <c r="BQ20" s="703"/>
      <c r="BR20" s="703"/>
      <c r="BS20" s="635" t="s">
        <v>123</v>
      </c>
      <c r="BT20" s="648"/>
      <c r="BU20" s="648"/>
      <c r="BV20" s="648"/>
      <c r="BW20" s="648"/>
      <c r="BX20" s="648"/>
      <c r="BY20" s="648"/>
      <c r="BZ20" s="648"/>
      <c r="CA20" s="648"/>
      <c r="CB20" s="684"/>
      <c r="CD20" s="685" t="s">
        <v>270</v>
      </c>
      <c r="CE20" s="682"/>
      <c r="CF20" s="682"/>
      <c r="CG20" s="682"/>
      <c r="CH20" s="682"/>
      <c r="CI20" s="682"/>
      <c r="CJ20" s="682"/>
      <c r="CK20" s="682"/>
      <c r="CL20" s="682"/>
      <c r="CM20" s="682"/>
      <c r="CN20" s="682"/>
      <c r="CO20" s="682"/>
      <c r="CP20" s="682"/>
      <c r="CQ20" s="683"/>
      <c r="CR20" s="647">
        <v>11426573</v>
      </c>
      <c r="CS20" s="648"/>
      <c r="CT20" s="648"/>
      <c r="CU20" s="648"/>
      <c r="CV20" s="648"/>
      <c r="CW20" s="648"/>
      <c r="CX20" s="648"/>
      <c r="CY20" s="649"/>
      <c r="CZ20" s="703">
        <v>100</v>
      </c>
      <c r="DA20" s="703"/>
      <c r="DB20" s="703"/>
      <c r="DC20" s="703"/>
      <c r="DD20" s="635">
        <v>1011697</v>
      </c>
      <c r="DE20" s="648"/>
      <c r="DF20" s="648"/>
      <c r="DG20" s="648"/>
      <c r="DH20" s="648"/>
      <c r="DI20" s="648"/>
      <c r="DJ20" s="648"/>
      <c r="DK20" s="648"/>
      <c r="DL20" s="648"/>
      <c r="DM20" s="648"/>
      <c r="DN20" s="648"/>
      <c r="DO20" s="648"/>
      <c r="DP20" s="649"/>
      <c r="DQ20" s="635">
        <v>7551073</v>
      </c>
      <c r="DR20" s="648"/>
      <c r="DS20" s="648"/>
      <c r="DT20" s="648"/>
      <c r="DU20" s="648"/>
      <c r="DV20" s="648"/>
      <c r="DW20" s="648"/>
      <c r="DX20" s="648"/>
      <c r="DY20" s="648"/>
      <c r="DZ20" s="648"/>
      <c r="EA20" s="648"/>
      <c r="EB20" s="648"/>
      <c r="EC20" s="684"/>
    </row>
    <row r="21" spans="2:133" ht="11.25" customHeight="1" x14ac:dyDescent="0.15">
      <c r="B21" s="644" t="s">
        <v>271</v>
      </c>
      <c r="C21" s="645"/>
      <c r="D21" s="645"/>
      <c r="E21" s="645"/>
      <c r="F21" s="645"/>
      <c r="G21" s="645"/>
      <c r="H21" s="645"/>
      <c r="I21" s="645"/>
      <c r="J21" s="645"/>
      <c r="K21" s="645"/>
      <c r="L21" s="645"/>
      <c r="M21" s="645"/>
      <c r="N21" s="645"/>
      <c r="O21" s="645"/>
      <c r="P21" s="645"/>
      <c r="Q21" s="646"/>
      <c r="R21" s="647" t="s">
        <v>123</v>
      </c>
      <c r="S21" s="648"/>
      <c r="T21" s="648"/>
      <c r="U21" s="648"/>
      <c r="V21" s="648"/>
      <c r="W21" s="648"/>
      <c r="X21" s="648"/>
      <c r="Y21" s="649"/>
      <c r="Z21" s="703" t="s">
        <v>123</v>
      </c>
      <c r="AA21" s="703"/>
      <c r="AB21" s="703"/>
      <c r="AC21" s="703"/>
      <c r="AD21" s="704" t="s">
        <v>123</v>
      </c>
      <c r="AE21" s="704"/>
      <c r="AF21" s="704"/>
      <c r="AG21" s="704"/>
      <c r="AH21" s="704"/>
      <c r="AI21" s="704"/>
      <c r="AJ21" s="704"/>
      <c r="AK21" s="704"/>
      <c r="AL21" s="650" t="s">
        <v>123</v>
      </c>
      <c r="AM21" s="651"/>
      <c r="AN21" s="651"/>
      <c r="AO21" s="705"/>
      <c r="AP21" s="749" t="s">
        <v>272</v>
      </c>
      <c r="AQ21" s="756"/>
      <c r="AR21" s="756"/>
      <c r="AS21" s="756"/>
      <c r="AT21" s="756"/>
      <c r="AU21" s="756"/>
      <c r="AV21" s="756"/>
      <c r="AW21" s="756"/>
      <c r="AX21" s="756"/>
      <c r="AY21" s="756"/>
      <c r="AZ21" s="756"/>
      <c r="BA21" s="756"/>
      <c r="BB21" s="756"/>
      <c r="BC21" s="756"/>
      <c r="BD21" s="756"/>
      <c r="BE21" s="756"/>
      <c r="BF21" s="751"/>
      <c r="BG21" s="647">
        <v>167522</v>
      </c>
      <c r="BH21" s="648"/>
      <c r="BI21" s="648"/>
      <c r="BJ21" s="648"/>
      <c r="BK21" s="648"/>
      <c r="BL21" s="648"/>
      <c r="BM21" s="648"/>
      <c r="BN21" s="649"/>
      <c r="BO21" s="703">
        <v>5.8</v>
      </c>
      <c r="BP21" s="703"/>
      <c r="BQ21" s="703"/>
      <c r="BR21" s="703"/>
      <c r="BS21" s="635" t="s">
        <v>123</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44" t="s">
        <v>273</v>
      </c>
      <c r="C22" s="645"/>
      <c r="D22" s="645"/>
      <c r="E22" s="645"/>
      <c r="F22" s="645"/>
      <c r="G22" s="645"/>
      <c r="H22" s="645"/>
      <c r="I22" s="645"/>
      <c r="J22" s="645"/>
      <c r="K22" s="645"/>
      <c r="L22" s="645"/>
      <c r="M22" s="645"/>
      <c r="N22" s="645"/>
      <c r="O22" s="645"/>
      <c r="P22" s="645"/>
      <c r="Q22" s="646"/>
      <c r="R22" s="647">
        <v>6734604</v>
      </c>
      <c r="S22" s="648"/>
      <c r="T22" s="648"/>
      <c r="U22" s="648"/>
      <c r="V22" s="648"/>
      <c r="W22" s="648"/>
      <c r="X22" s="648"/>
      <c r="Y22" s="649"/>
      <c r="Z22" s="703">
        <v>57.8</v>
      </c>
      <c r="AA22" s="703"/>
      <c r="AB22" s="703"/>
      <c r="AC22" s="703"/>
      <c r="AD22" s="704">
        <v>6164824</v>
      </c>
      <c r="AE22" s="704"/>
      <c r="AF22" s="704"/>
      <c r="AG22" s="704"/>
      <c r="AH22" s="704"/>
      <c r="AI22" s="704"/>
      <c r="AJ22" s="704"/>
      <c r="AK22" s="704"/>
      <c r="AL22" s="650">
        <v>98.9</v>
      </c>
      <c r="AM22" s="651"/>
      <c r="AN22" s="651"/>
      <c r="AO22" s="705"/>
      <c r="AP22" s="749" t="s">
        <v>274</v>
      </c>
      <c r="AQ22" s="756"/>
      <c r="AR22" s="756"/>
      <c r="AS22" s="756"/>
      <c r="AT22" s="756"/>
      <c r="AU22" s="756"/>
      <c r="AV22" s="756"/>
      <c r="AW22" s="756"/>
      <c r="AX22" s="756"/>
      <c r="AY22" s="756"/>
      <c r="AZ22" s="756"/>
      <c r="BA22" s="756"/>
      <c r="BB22" s="756"/>
      <c r="BC22" s="756"/>
      <c r="BD22" s="756"/>
      <c r="BE22" s="756"/>
      <c r="BF22" s="751"/>
      <c r="BG22" s="647" t="s">
        <v>123</v>
      </c>
      <c r="BH22" s="648"/>
      <c r="BI22" s="648"/>
      <c r="BJ22" s="648"/>
      <c r="BK22" s="648"/>
      <c r="BL22" s="648"/>
      <c r="BM22" s="648"/>
      <c r="BN22" s="649"/>
      <c r="BO22" s="703" t="s">
        <v>123</v>
      </c>
      <c r="BP22" s="703"/>
      <c r="BQ22" s="703"/>
      <c r="BR22" s="703"/>
      <c r="BS22" s="635" t="s">
        <v>227</v>
      </c>
      <c r="BT22" s="648"/>
      <c r="BU22" s="648"/>
      <c r="BV22" s="648"/>
      <c r="BW22" s="648"/>
      <c r="BX22" s="648"/>
      <c r="BY22" s="648"/>
      <c r="BZ22" s="648"/>
      <c r="CA22" s="648"/>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44" t="s">
        <v>276</v>
      </c>
      <c r="C23" s="645"/>
      <c r="D23" s="645"/>
      <c r="E23" s="645"/>
      <c r="F23" s="645"/>
      <c r="G23" s="645"/>
      <c r="H23" s="645"/>
      <c r="I23" s="645"/>
      <c r="J23" s="645"/>
      <c r="K23" s="645"/>
      <c r="L23" s="645"/>
      <c r="M23" s="645"/>
      <c r="N23" s="645"/>
      <c r="O23" s="645"/>
      <c r="P23" s="645"/>
      <c r="Q23" s="646"/>
      <c r="R23" s="647">
        <v>1259</v>
      </c>
      <c r="S23" s="648"/>
      <c r="T23" s="648"/>
      <c r="U23" s="648"/>
      <c r="V23" s="648"/>
      <c r="W23" s="648"/>
      <c r="X23" s="648"/>
      <c r="Y23" s="649"/>
      <c r="Z23" s="703">
        <v>0</v>
      </c>
      <c r="AA23" s="703"/>
      <c r="AB23" s="703"/>
      <c r="AC23" s="703"/>
      <c r="AD23" s="704">
        <v>1259</v>
      </c>
      <c r="AE23" s="704"/>
      <c r="AF23" s="704"/>
      <c r="AG23" s="704"/>
      <c r="AH23" s="704"/>
      <c r="AI23" s="704"/>
      <c r="AJ23" s="704"/>
      <c r="AK23" s="704"/>
      <c r="AL23" s="650">
        <v>0</v>
      </c>
      <c r="AM23" s="651"/>
      <c r="AN23" s="651"/>
      <c r="AO23" s="705"/>
      <c r="AP23" s="749" t="s">
        <v>277</v>
      </c>
      <c r="AQ23" s="756"/>
      <c r="AR23" s="756"/>
      <c r="AS23" s="756"/>
      <c r="AT23" s="756"/>
      <c r="AU23" s="756"/>
      <c r="AV23" s="756"/>
      <c r="AW23" s="756"/>
      <c r="AX23" s="756"/>
      <c r="AY23" s="756"/>
      <c r="AZ23" s="756"/>
      <c r="BA23" s="756"/>
      <c r="BB23" s="756"/>
      <c r="BC23" s="756"/>
      <c r="BD23" s="756"/>
      <c r="BE23" s="756"/>
      <c r="BF23" s="751"/>
      <c r="BG23" s="647">
        <v>126821</v>
      </c>
      <c r="BH23" s="648"/>
      <c r="BI23" s="648"/>
      <c r="BJ23" s="648"/>
      <c r="BK23" s="648"/>
      <c r="BL23" s="648"/>
      <c r="BM23" s="648"/>
      <c r="BN23" s="649"/>
      <c r="BO23" s="703">
        <v>4.4000000000000004</v>
      </c>
      <c r="BP23" s="703"/>
      <c r="BQ23" s="703"/>
      <c r="BR23" s="703"/>
      <c r="BS23" s="635" t="s">
        <v>123</v>
      </c>
      <c r="BT23" s="648"/>
      <c r="BU23" s="648"/>
      <c r="BV23" s="648"/>
      <c r="BW23" s="648"/>
      <c r="BX23" s="648"/>
      <c r="BY23" s="648"/>
      <c r="BZ23" s="648"/>
      <c r="CA23" s="648"/>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44" t="s">
        <v>283</v>
      </c>
      <c r="C24" s="645"/>
      <c r="D24" s="645"/>
      <c r="E24" s="645"/>
      <c r="F24" s="645"/>
      <c r="G24" s="645"/>
      <c r="H24" s="645"/>
      <c r="I24" s="645"/>
      <c r="J24" s="645"/>
      <c r="K24" s="645"/>
      <c r="L24" s="645"/>
      <c r="M24" s="645"/>
      <c r="N24" s="645"/>
      <c r="O24" s="645"/>
      <c r="P24" s="645"/>
      <c r="Q24" s="646"/>
      <c r="R24" s="647">
        <v>7498</v>
      </c>
      <c r="S24" s="648"/>
      <c r="T24" s="648"/>
      <c r="U24" s="648"/>
      <c r="V24" s="648"/>
      <c r="W24" s="648"/>
      <c r="X24" s="648"/>
      <c r="Y24" s="649"/>
      <c r="Z24" s="703">
        <v>0.1</v>
      </c>
      <c r="AA24" s="703"/>
      <c r="AB24" s="703"/>
      <c r="AC24" s="703"/>
      <c r="AD24" s="704" t="s">
        <v>123</v>
      </c>
      <c r="AE24" s="704"/>
      <c r="AF24" s="704"/>
      <c r="AG24" s="704"/>
      <c r="AH24" s="704"/>
      <c r="AI24" s="704"/>
      <c r="AJ24" s="704"/>
      <c r="AK24" s="704"/>
      <c r="AL24" s="650" t="s">
        <v>123</v>
      </c>
      <c r="AM24" s="651"/>
      <c r="AN24" s="651"/>
      <c r="AO24" s="705"/>
      <c r="AP24" s="749" t="s">
        <v>284</v>
      </c>
      <c r="AQ24" s="756"/>
      <c r="AR24" s="756"/>
      <c r="AS24" s="756"/>
      <c r="AT24" s="756"/>
      <c r="AU24" s="756"/>
      <c r="AV24" s="756"/>
      <c r="AW24" s="756"/>
      <c r="AX24" s="756"/>
      <c r="AY24" s="756"/>
      <c r="AZ24" s="756"/>
      <c r="BA24" s="756"/>
      <c r="BB24" s="756"/>
      <c r="BC24" s="756"/>
      <c r="BD24" s="756"/>
      <c r="BE24" s="756"/>
      <c r="BF24" s="751"/>
      <c r="BG24" s="647" t="s">
        <v>227</v>
      </c>
      <c r="BH24" s="648"/>
      <c r="BI24" s="648"/>
      <c r="BJ24" s="648"/>
      <c r="BK24" s="648"/>
      <c r="BL24" s="648"/>
      <c r="BM24" s="648"/>
      <c r="BN24" s="649"/>
      <c r="BO24" s="703" t="s">
        <v>123</v>
      </c>
      <c r="BP24" s="703"/>
      <c r="BQ24" s="703"/>
      <c r="BR24" s="703"/>
      <c r="BS24" s="635" t="s">
        <v>227</v>
      </c>
      <c r="BT24" s="648"/>
      <c r="BU24" s="648"/>
      <c r="BV24" s="648"/>
      <c r="BW24" s="648"/>
      <c r="BX24" s="648"/>
      <c r="BY24" s="648"/>
      <c r="BZ24" s="648"/>
      <c r="CA24" s="648"/>
      <c r="CB24" s="684"/>
      <c r="CD24" s="712" t="s">
        <v>285</v>
      </c>
      <c r="CE24" s="713"/>
      <c r="CF24" s="713"/>
      <c r="CG24" s="713"/>
      <c r="CH24" s="713"/>
      <c r="CI24" s="713"/>
      <c r="CJ24" s="713"/>
      <c r="CK24" s="713"/>
      <c r="CL24" s="713"/>
      <c r="CM24" s="713"/>
      <c r="CN24" s="713"/>
      <c r="CO24" s="713"/>
      <c r="CP24" s="713"/>
      <c r="CQ24" s="714"/>
      <c r="CR24" s="706">
        <v>5131968</v>
      </c>
      <c r="CS24" s="707"/>
      <c r="CT24" s="707"/>
      <c r="CU24" s="707"/>
      <c r="CV24" s="707"/>
      <c r="CW24" s="707"/>
      <c r="CX24" s="707"/>
      <c r="CY24" s="753"/>
      <c r="CZ24" s="754">
        <v>44.9</v>
      </c>
      <c r="DA24" s="723"/>
      <c r="DB24" s="723"/>
      <c r="DC24" s="757"/>
      <c r="DD24" s="752">
        <v>3958473</v>
      </c>
      <c r="DE24" s="707"/>
      <c r="DF24" s="707"/>
      <c r="DG24" s="707"/>
      <c r="DH24" s="707"/>
      <c r="DI24" s="707"/>
      <c r="DJ24" s="707"/>
      <c r="DK24" s="753"/>
      <c r="DL24" s="752">
        <v>3829133</v>
      </c>
      <c r="DM24" s="707"/>
      <c r="DN24" s="707"/>
      <c r="DO24" s="707"/>
      <c r="DP24" s="707"/>
      <c r="DQ24" s="707"/>
      <c r="DR24" s="707"/>
      <c r="DS24" s="707"/>
      <c r="DT24" s="707"/>
      <c r="DU24" s="707"/>
      <c r="DV24" s="753"/>
      <c r="DW24" s="754">
        <v>58</v>
      </c>
      <c r="DX24" s="723"/>
      <c r="DY24" s="723"/>
      <c r="DZ24" s="723"/>
      <c r="EA24" s="723"/>
      <c r="EB24" s="723"/>
      <c r="EC24" s="755"/>
    </row>
    <row r="25" spans="2:133" ht="11.25" customHeight="1" x14ac:dyDescent="0.15">
      <c r="B25" s="644" t="s">
        <v>286</v>
      </c>
      <c r="C25" s="645"/>
      <c r="D25" s="645"/>
      <c r="E25" s="645"/>
      <c r="F25" s="645"/>
      <c r="G25" s="645"/>
      <c r="H25" s="645"/>
      <c r="I25" s="645"/>
      <c r="J25" s="645"/>
      <c r="K25" s="645"/>
      <c r="L25" s="645"/>
      <c r="M25" s="645"/>
      <c r="N25" s="645"/>
      <c r="O25" s="645"/>
      <c r="P25" s="645"/>
      <c r="Q25" s="646"/>
      <c r="R25" s="647">
        <v>176719</v>
      </c>
      <c r="S25" s="648"/>
      <c r="T25" s="648"/>
      <c r="U25" s="648"/>
      <c r="V25" s="648"/>
      <c r="W25" s="648"/>
      <c r="X25" s="648"/>
      <c r="Y25" s="649"/>
      <c r="Z25" s="703">
        <v>1.5</v>
      </c>
      <c r="AA25" s="703"/>
      <c r="AB25" s="703"/>
      <c r="AC25" s="703"/>
      <c r="AD25" s="704">
        <v>14628</v>
      </c>
      <c r="AE25" s="704"/>
      <c r="AF25" s="704"/>
      <c r="AG25" s="704"/>
      <c r="AH25" s="704"/>
      <c r="AI25" s="704"/>
      <c r="AJ25" s="704"/>
      <c r="AK25" s="704"/>
      <c r="AL25" s="650">
        <v>0.2</v>
      </c>
      <c r="AM25" s="651"/>
      <c r="AN25" s="651"/>
      <c r="AO25" s="705"/>
      <c r="AP25" s="749" t="s">
        <v>287</v>
      </c>
      <c r="AQ25" s="756"/>
      <c r="AR25" s="756"/>
      <c r="AS25" s="756"/>
      <c r="AT25" s="756"/>
      <c r="AU25" s="756"/>
      <c r="AV25" s="756"/>
      <c r="AW25" s="756"/>
      <c r="AX25" s="756"/>
      <c r="AY25" s="756"/>
      <c r="AZ25" s="756"/>
      <c r="BA25" s="756"/>
      <c r="BB25" s="756"/>
      <c r="BC25" s="756"/>
      <c r="BD25" s="756"/>
      <c r="BE25" s="756"/>
      <c r="BF25" s="751"/>
      <c r="BG25" s="647" t="s">
        <v>123</v>
      </c>
      <c r="BH25" s="648"/>
      <c r="BI25" s="648"/>
      <c r="BJ25" s="648"/>
      <c r="BK25" s="648"/>
      <c r="BL25" s="648"/>
      <c r="BM25" s="648"/>
      <c r="BN25" s="649"/>
      <c r="BO25" s="703" t="s">
        <v>123</v>
      </c>
      <c r="BP25" s="703"/>
      <c r="BQ25" s="703"/>
      <c r="BR25" s="703"/>
      <c r="BS25" s="635" t="s">
        <v>227</v>
      </c>
      <c r="BT25" s="648"/>
      <c r="BU25" s="648"/>
      <c r="BV25" s="648"/>
      <c r="BW25" s="648"/>
      <c r="BX25" s="648"/>
      <c r="BY25" s="648"/>
      <c r="BZ25" s="648"/>
      <c r="CA25" s="648"/>
      <c r="CB25" s="684"/>
      <c r="CD25" s="685" t="s">
        <v>288</v>
      </c>
      <c r="CE25" s="682"/>
      <c r="CF25" s="682"/>
      <c r="CG25" s="682"/>
      <c r="CH25" s="682"/>
      <c r="CI25" s="682"/>
      <c r="CJ25" s="682"/>
      <c r="CK25" s="682"/>
      <c r="CL25" s="682"/>
      <c r="CM25" s="682"/>
      <c r="CN25" s="682"/>
      <c r="CO25" s="682"/>
      <c r="CP25" s="682"/>
      <c r="CQ25" s="683"/>
      <c r="CR25" s="647">
        <v>2387239</v>
      </c>
      <c r="CS25" s="636"/>
      <c r="CT25" s="636"/>
      <c r="CU25" s="636"/>
      <c r="CV25" s="636"/>
      <c r="CW25" s="636"/>
      <c r="CX25" s="636"/>
      <c r="CY25" s="637"/>
      <c r="CZ25" s="650">
        <v>20.9</v>
      </c>
      <c r="DA25" s="675"/>
      <c r="DB25" s="675"/>
      <c r="DC25" s="676"/>
      <c r="DD25" s="635">
        <v>2203681</v>
      </c>
      <c r="DE25" s="636"/>
      <c r="DF25" s="636"/>
      <c r="DG25" s="636"/>
      <c r="DH25" s="636"/>
      <c r="DI25" s="636"/>
      <c r="DJ25" s="636"/>
      <c r="DK25" s="637"/>
      <c r="DL25" s="635">
        <v>2075978</v>
      </c>
      <c r="DM25" s="636"/>
      <c r="DN25" s="636"/>
      <c r="DO25" s="636"/>
      <c r="DP25" s="636"/>
      <c r="DQ25" s="636"/>
      <c r="DR25" s="636"/>
      <c r="DS25" s="636"/>
      <c r="DT25" s="636"/>
      <c r="DU25" s="636"/>
      <c r="DV25" s="637"/>
      <c r="DW25" s="650">
        <v>31.5</v>
      </c>
      <c r="DX25" s="675"/>
      <c r="DY25" s="675"/>
      <c r="DZ25" s="675"/>
      <c r="EA25" s="675"/>
      <c r="EB25" s="675"/>
      <c r="EC25" s="677"/>
    </row>
    <row r="26" spans="2:133" ht="11.25" customHeight="1" x14ac:dyDescent="0.15">
      <c r="B26" s="644" t="s">
        <v>289</v>
      </c>
      <c r="C26" s="645"/>
      <c r="D26" s="645"/>
      <c r="E26" s="645"/>
      <c r="F26" s="645"/>
      <c r="G26" s="645"/>
      <c r="H26" s="645"/>
      <c r="I26" s="645"/>
      <c r="J26" s="645"/>
      <c r="K26" s="645"/>
      <c r="L26" s="645"/>
      <c r="M26" s="645"/>
      <c r="N26" s="645"/>
      <c r="O26" s="645"/>
      <c r="P26" s="645"/>
      <c r="Q26" s="646"/>
      <c r="R26" s="647">
        <v>38769</v>
      </c>
      <c r="S26" s="648"/>
      <c r="T26" s="648"/>
      <c r="U26" s="648"/>
      <c r="V26" s="648"/>
      <c r="W26" s="648"/>
      <c r="X26" s="648"/>
      <c r="Y26" s="649"/>
      <c r="Z26" s="703">
        <v>0.3</v>
      </c>
      <c r="AA26" s="703"/>
      <c r="AB26" s="703"/>
      <c r="AC26" s="703"/>
      <c r="AD26" s="704" t="s">
        <v>123</v>
      </c>
      <c r="AE26" s="704"/>
      <c r="AF26" s="704"/>
      <c r="AG26" s="704"/>
      <c r="AH26" s="704"/>
      <c r="AI26" s="704"/>
      <c r="AJ26" s="704"/>
      <c r="AK26" s="704"/>
      <c r="AL26" s="650" t="s">
        <v>227</v>
      </c>
      <c r="AM26" s="651"/>
      <c r="AN26" s="651"/>
      <c r="AO26" s="705"/>
      <c r="AP26" s="749" t="s">
        <v>290</v>
      </c>
      <c r="AQ26" s="750"/>
      <c r="AR26" s="750"/>
      <c r="AS26" s="750"/>
      <c r="AT26" s="750"/>
      <c r="AU26" s="750"/>
      <c r="AV26" s="750"/>
      <c r="AW26" s="750"/>
      <c r="AX26" s="750"/>
      <c r="AY26" s="750"/>
      <c r="AZ26" s="750"/>
      <c r="BA26" s="750"/>
      <c r="BB26" s="750"/>
      <c r="BC26" s="750"/>
      <c r="BD26" s="750"/>
      <c r="BE26" s="750"/>
      <c r="BF26" s="751"/>
      <c r="BG26" s="647" t="s">
        <v>123</v>
      </c>
      <c r="BH26" s="648"/>
      <c r="BI26" s="648"/>
      <c r="BJ26" s="648"/>
      <c r="BK26" s="648"/>
      <c r="BL26" s="648"/>
      <c r="BM26" s="648"/>
      <c r="BN26" s="649"/>
      <c r="BO26" s="703" t="s">
        <v>123</v>
      </c>
      <c r="BP26" s="703"/>
      <c r="BQ26" s="703"/>
      <c r="BR26" s="703"/>
      <c r="BS26" s="635" t="s">
        <v>227</v>
      </c>
      <c r="BT26" s="648"/>
      <c r="BU26" s="648"/>
      <c r="BV26" s="648"/>
      <c r="BW26" s="648"/>
      <c r="BX26" s="648"/>
      <c r="BY26" s="648"/>
      <c r="BZ26" s="648"/>
      <c r="CA26" s="648"/>
      <c r="CB26" s="684"/>
      <c r="CD26" s="685" t="s">
        <v>291</v>
      </c>
      <c r="CE26" s="682"/>
      <c r="CF26" s="682"/>
      <c r="CG26" s="682"/>
      <c r="CH26" s="682"/>
      <c r="CI26" s="682"/>
      <c r="CJ26" s="682"/>
      <c r="CK26" s="682"/>
      <c r="CL26" s="682"/>
      <c r="CM26" s="682"/>
      <c r="CN26" s="682"/>
      <c r="CO26" s="682"/>
      <c r="CP26" s="682"/>
      <c r="CQ26" s="683"/>
      <c r="CR26" s="647">
        <v>1604050</v>
      </c>
      <c r="CS26" s="648"/>
      <c r="CT26" s="648"/>
      <c r="CU26" s="648"/>
      <c r="CV26" s="648"/>
      <c r="CW26" s="648"/>
      <c r="CX26" s="648"/>
      <c r="CY26" s="649"/>
      <c r="CZ26" s="650">
        <v>14</v>
      </c>
      <c r="DA26" s="675"/>
      <c r="DB26" s="675"/>
      <c r="DC26" s="676"/>
      <c r="DD26" s="635">
        <v>1441689</v>
      </c>
      <c r="DE26" s="648"/>
      <c r="DF26" s="648"/>
      <c r="DG26" s="648"/>
      <c r="DH26" s="648"/>
      <c r="DI26" s="648"/>
      <c r="DJ26" s="648"/>
      <c r="DK26" s="649"/>
      <c r="DL26" s="635" t="s">
        <v>227</v>
      </c>
      <c r="DM26" s="648"/>
      <c r="DN26" s="648"/>
      <c r="DO26" s="648"/>
      <c r="DP26" s="648"/>
      <c r="DQ26" s="648"/>
      <c r="DR26" s="648"/>
      <c r="DS26" s="648"/>
      <c r="DT26" s="648"/>
      <c r="DU26" s="648"/>
      <c r="DV26" s="649"/>
      <c r="DW26" s="650" t="s">
        <v>123</v>
      </c>
      <c r="DX26" s="675"/>
      <c r="DY26" s="675"/>
      <c r="DZ26" s="675"/>
      <c r="EA26" s="675"/>
      <c r="EB26" s="675"/>
      <c r="EC26" s="677"/>
    </row>
    <row r="27" spans="2:133" ht="11.25" customHeight="1" x14ac:dyDescent="0.15">
      <c r="B27" s="644" t="s">
        <v>292</v>
      </c>
      <c r="C27" s="645"/>
      <c r="D27" s="645"/>
      <c r="E27" s="645"/>
      <c r="F27" s="645"/>
      <c r="G27" s="645"/>
      <c r="H27" s="645"/>
      <c r="I27" s="645"/>
      <c r="J27" s="645"/>
      <c r="K27" s="645"/>
      <c r="L27" s="645"/>
      <c r="M27" s="645"/>
      <c r="N27" s="645"/>
      <c r="O27" s="645"/>
      <c r="P27" s="645"/>
      <c r="Q27" s="646"/>
      <c r="R27" s="647">
        <v>895648</v>
      </c>
      <c r="S27" s="648"/>
      <c r="T27" s="648"/>
      <c r="U27" s="648"/>
      <c r="V27" s="648"/>
      <c r="W27" s="648"/>
      <c r="X27" s="648"/>
      <c r="Y27" s="649"/>
      <c r="Z27" s="703">
        <v>7.7</v>
      </c>
      <c r="AA27" s="703"/>
      <c r="AB27" s="703"/>
      <c r="AC27" s="703"/>
      <c r="AD27" s="704" t="s">
        <v>227</v>
      </c>
      <c r="AE27" s="704"/>
      <c r="AF27" s="704"/>
      <c r="AG27" s="704"/>
      <c r="AH27" s="704"/>
      <c r="AI27" s="704"/>
      <c r="AJ27" s="704"/>
      <c r="AK27" s="704"/>
      <c r="AL27" s="650" t="s">
        <v>227</v>
      </c>
      <c r="AM27" s="651"/>
      <c r="AN27" s="651"/>
      <c r="AO27" s="705"/>
      <c r="AP27" s="644" t="s">
        <v>293</v>
      </c>
      <c r="AQ27" s="645"/>
      <c r="AR27" s="645"/>
      <c r="AS27" s="645"/>
      <c r="AT27" s="645"/>
      <c r="AU27" s="645"/>
      <c r="AV27" s="645"/>
      <c r="AW27" s="645"/>
      <c r="AX27" s="645"/>
      <c r="AY27" s="645"/>
      <c r="AZ27" s="645"/>
      <c r="BA27" s="645"/>
      <c r="BB27" s="645"/>
      <c r="BC27" s="645"/>
      <c r="BD27" s="645"/>
      <c r="BE27" s="645"/>
      <c r="BF27" s="646"/>
      <c r="BG27" s="647">
        <v>2895596</v>
      </c>
      <c r="BH27" s="648"/>
      <c r="BI27" s="648"/>
      <c r="BJ27" s="648"/>
      <c r="BK27" s="648"/>
      <c r="BL27" s="648"/>
      <c r="BM27" s="648"/>
      <c r="BN27" s="649"/>
      <c r="BO27" s="703">
        <v>100</v>
      </c>
      <c r="BP27" s="703"/>
      <c r="BQ27" s="703"/>
      <c r="BR27" s="703"/>
      <c r="BS27" s="635" t="s">
        <v>123</v>
      </c>
      <c r="BT27" s="648"/>
      <c r="BU27" s="648"/>
      <c r="BV27" s="648"/>
      <c r="BW27" s="648"/>
      <c r="BX27" s="648"/>
      <c r="BY27" s="648"/>
      <c r="BZ27" s="648"/>
      <c r="CA27" s="648"/>
      <c r="CB27" s="684"/>
      <c r="CD27" s="685" t="s">
        <v>294</v>
      </c>
      <c r="CE27" s="682"/>
      <c r="CF27" s="682"/>
      <c r="CG27" s="682"/>
      <c r="CH27" s="682"/>
      <c r="CI27" s="682"/>
      <c r="CJ27" s="682"/>
      <c r="CK27" s="682"/>
      <c r="CL27" s="682"/>
      <c r="CM27" s="682"/>
      <c r="CN27" s="682"/>
      <c r="CO27" s="682"/>
      <c r="CP27" s="682"/>
      <c r="CQ27" s="683"/>
      <c r="CR27" s="647">
        <v>1381377</v>
      </c>
      <c r="CS27" s="636"/>
      <c r="CT27" s="636"/>
      <c r="CU27" s="636"/>
      <c r="CV27" s="636"/>
      <c r="CW27" s="636"/>
      <c r="CX27" s="636"/>
      <c r="CY27" s="637"/>
      <c r="CZ27" s="650">
        <v>12.1</v>
      </c>
      <c r="DA27" s="675"/>
      <c r="DB27" s="675"/>
      <c r="DC27" s="676"/>
      <c r="DD27" s="635">
        <v>428466</v>
      </c>
      <c r="DE27" s="636"/>
      <c r="DF27" s="636"/>
      <c r="DG27" s="636"/>
      <c r="DH27" s="636"/>
      <c r="DI27" s="636"/>
      <c r="DJ27" s="636"/>
      <c r="DK27" s="637"/>
      <c r="DL27" s="635">
        <v>426829</v>
      </c>
      <c r="DM27" s="636"/>
      <c r="DN27" s="636"/>
      <c r="DO27" s="636"/>
      <c r="DP27" s="636"/>
      <c r="DQ27" s="636"/>
      <c r="DR27" s="636"/>
      <c r="DS27" s="636"/>
      <c r="DT27" s="636"/>
      <c r="DU27" s="636"/>
      <c r="DV27" s="637"/>
      <c r="DW27" s="650">
        <v>6.5</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7" t="s">
        <v>227</v>
      </c>
      <c r="S28" s="648"/>
      <c r="T28" s="648"/>
      <c r="U28" s="648"/>
      <c r="V28" s="648"/>
      <c r="W28" s="648"/>
      <c r="X28" s="648"/>
      <c r="Y28" s="649"/>
      <c r="Z28" s="703" t="s">
        <v>227</v>
      </c>
      <c r="AA28" s="703"/>
      <c r="AB28" s="703"/>
      <c r="AC28" s="703"/>
      <c r="AD28" s="704" t="s">
        <v>123</v>
      </c>
      <c r="AE28" s="704"/>
      <c r="AF28" s="704"/>
      <c r="AG28" s="704"/>
      <c r="AH28" s="704"/>
      <c r="AI28" s="704"/>
      <c r="AJ28" s="704"/>
      <c r="AK28" s="704"/>
      <c r="AL28" s="650" t="s">
        <v>227</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7">
        <v>1363352</v>
      </c>
      <c r="CS28" s="648"/>
      <c r="CT28" s="648"/>
      <c r="CU28" s="648"/>
      <c r="CV28" s="648"/>
      <c r="CW28" s="648"/>
      <c r="CX28" s="648"/>
      <c r="CY28" s="649"/>
      <c r="CZ28" s="650">
        <v>11.9</v>
      </c>
      <c r="DA28" s="675"/>
      <c r="DB28" s="675"/>
      <c r="DC28" s="676"/>
      <c r="DD28" s="635">
        <v>1326326</v>
      </c>
      <c r="DE28" s="648"/>
      <c r="DF28" s="648"/>
      <c r="DG28" s="648"/>
      <c r="DH28" s="648"/>
      <c r="DI28" s="648"/>
      <c r="DJ28" s="648"/>
      <c r="DK28" s="649"/>
      <c r="DL28" s="635">
        <v>1326326</v>
      </c>
      <c r="DM28" s="648"/>
      <c r="DN28" s="648"/>
      <c r="DO28" s="648"/>
      <c r="DP28" s="648"/>
      <c r="DQ28" s="648"/>
      <c r="DR28" s="648"/>
      <c r="DS28" s="648"/>
      <c r="DT28" s="648"/>
      <c r="DU28" s="648"/>
      <c r="DV28" s="649"/>
      <c r="DW28" s="650">
        <v>20.100000000000001</v>
      </c>
      <c r="DX28" s="675"/>
      <c r="DY28" s="675"/>
      <c r="DZ28" s="675"/>
      <c r="EA28" s="675"/>
      <c r="EB28" s="675"/>
      <c r="EC28" s="677"/>
    </row>
    <row r="29" spans="2:133" ht="11.25" customHeight="1" x14ac:dyDescent="0.15">
      <c r="B29" s="644" t="s">
        <v>297</v>
      </c>
      <c r="C29" s="645"/>
      <c r="D29" s="645"/>
      <c r="E29" s="645"/>
      <c r="F29" s="645"/>
      <c r="G29" s="645"/>
      <c r="H29" s="645"/>
      <c r="I29" s="645"/>
      <c r="J29" s="645"/>
      <c r="K29" s="645"/>
      <c r="L29" s="645"/>
      <c r="M29" s="645"/>
      <c r="N29" s="645"/>
      <c r="O29" s="645"/>
      <c r="P29" s="645"/>
      <c r="Q29" s="646"/>
      <c r="R29" s="647">
        <v>775372</v>
      </c>
      <c r="S29" s="648"/>
      <c r="T29" s="648"/>
      <c r="U29" s="648"/>
      <c r="V29" s="648"/>
      <c r="W29" s="648"/>
      <c r="X29" s="648"/>
      <c r="Y29" s="649"/>
      <c r="Z29" s="703">
        <v>6.7</v>
      </c>
      <c r="AA29" s="703"/>
      <c r="AB29" s="703"/>
      <c r="AC29" s="703"/>
      <c r="AD29" s="704" t="s">
        <v>123</v>
      </c>
      <c r="AE29" s="704"/>
      <c r="AF29" s="704"/>
      <c r="AG29" s="704"/>
      <c r="AH29" s="704"/>
      <c r="AI29" s="704"/>
      <c r="AJ29" s="704"/>
      <c r="AK29" s="704"/>
      <c r="AL29" s="650" t="s">
        <v>123</v>
      </c>
      <c r="AM29" s="651"/>
      <c r="AN29" s="651"/>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64</v>
      </c>
      <c r="CG29" s="682"/>
      <c r="CH29" s="682"/>
      <c r="CI29" s="682"/>
      <c r="CJ29" s="682"/>
      <c r="CK29" s="682"/>
      <c r="CL29" s="682"/>
      <c r="CM29" s="682"/>
      <c r="CN29" s="682"/>
      <c r="CO29" s="682"/>
      <c r="CP29" s="682"/>
      <c r="CQ29" s="683"/>
      <c r="CR29" s="647">
        <v>1363352</v>
      </c>
      <c r="CS29" s="636"/>
      <c r="CT29" s="636"/>
      <c r="CU29" s="636"/>
      <c r="CV29" s="636"/>
      <c r="CW29" s="636"/>
      <c r="CX29" s="636"/>
      <c r="CY29" s="637"/>
      <c r="CZ29" s="650">
        <v>11.9</v>
      </c>
      <c r="DA29" s="675"/>
      <c r="DB29" s="675"/>
      <c r="DC29" s="676"/>
      <c r="DD29" s="635">
        <v>1326326</v>
      </c>
      <c r="DE29" s="636"/>
      <c r="DF29" s="636"/>
      <c r="DG29" s="636"/>
      <c r="DH29" s="636"/>
      <c r="DI29" s="636"/>
      <c r="DJ29" s="636"/>
      <c r="DK29" s="637"/>
      <c r="DL29" s="635">
        <v>1326326</v>
      </c>
      <c r="DM29" s="636"/>
      <c r="DN29" s="636"/>
      <c r="DO29" s="636"/>
      <c r="DP29" s="636"/>
      <c r="DQ29" s="636"/>
      <c r="DR29" s="636"/>
      <c r="DS29" s="636"/>
      <c r="DT29" s="636"/>
      <c r="DU29" s="636"/>
      <c r="DV29" s="637"/>
      <c r="DW29" s="650">
        <v>20.100000000000001</v>
      </c>
      <c r="DX29" s="675"/>
      <c r="DY29" s="675"/>
      <c r="DZ29" s="675"/>
      <c r="EA29" s="675"/>
      <c r="EB29" s="675"/>
      <c r="EC29" s="677"/>
    </row>
    <row r="30" spans="2:133" ht="11.25" customHeight="1" x14ac:dyDescent="0.15">
      <c r="B30" s="644" t="s">
        <v>301</v>
      </c>
      <c r="C30" s="645"/>
      <c r="D30" s="645"/>
      <c r="E30" s="645"/>
      <c r="F30" s="645"/>
      <c r="G30" s="645"/>
      <c r="H30" s="645"/>
      <c r="I30" s="645"/>
      <c r="J30" s="645"/>
      <c r="K30" s="645"/>
      <c r="L30" s="645"/>
      <c r="M30" s="645"/>
      <c r="N30" s="645"/>
      <c r="O30" s="645"/>
      <c r="P30" s="645"/>
      <c r="Q30" s="646"/>
      <c r="R30" s="647">
        <v>119414</v>
      </c>
      <c r="S30" s="648"/>
      <c r="T30" s="648"/>
      <c r="U30" s="648"/>
      <c r="V30" s="648"/>
      <c r="W30" s="648"/>
      <c r="X30" s="648"/>
      <c r="Y30" s="649"/>
      <c r="Z30" s="703">
        <v>1</v>
      </c>
      <c r="AA30" s="703"/>
      <c r="AB30" s="703"/>
      <c r="AC30" s="703"/>
      <c r="AD30" s="704">
        <v>48050</v>
      </c>
      <c r="AE30" s="704"/>
      <c r="AF30" s="704"/>
      <c r="AG30" s="704"/>
      <c r="AH30" s="704"/>
      <c r="AI30" s="704"/>
      <c r="AJ30" s="704"/>
      <c r="AK30" s="704"/>
      <c r="AL30" s="650">
        <v>0.8</v>
      </c>
      <c r="AM30" s="651"/>
      <c r="AN30" s="651"/>
      <c r="AO30" s="705"/>
      <c r="AP30" s="731" t="s">
        <v>302</v>
      </c>
      <c r="AQ30" s="732"/>
      <c r="AR30" s="732"/>
      <c r="AS30" s="732"/>
      <c r="AT30" s="737" t="s">
        <v>303</v>
      </c>
      <c r="AU30" s="210"/>
      <c r="AV30" s="210"/>
      <c r="AW30" s="210"/>
      <c r="AX30" s="740" t="s">
        <v>181</v>
      </c>
      <c r="AY30" s="741"/>
      <c r="AZ30" s="741"/>
      <c r="BA30" s="741"/>
      <c r="BB30" s="741"/>
      <c r="BC30" s="741"/>
      <c r="BD30" s="741"/>
      <c r="BE30" s="741"/>
      <c r="BF30" s="742"/>
      <c r="BG30" s="721">
        <v>98</v>
      </c>
      <c r="BH30" s="722"/>
      <c r="BI30" s="722"/>
      <c r="BJ30" s="722"/>
      <c r="BK30" s="722"/>
      <c r="BL30" s="722"/>
      <c r="BM30" s="723">
        <v>91.4</v>
      </c>
      <c r="BN30" s="722"/>
      <c r="BO30" s="722"/>
      <c r="BP30" s="722"/>
      <c r="BQ30" s="724"/>
      <c r="BR30" s="721">
        <v>97.6</v>
      </c>
      <c r="BS30" s="722"/>
      <c r="BT30" s="722"/>
      <c r="BU30" s="722"/>
      <c r="BV30" s="722"/>
      <c r="BW30" s="722"/>
      <c r="BX30" s="723">
        <v>89.1</v>
      </c>
      <c r="BY30" s="722"/>
      <c r="BZ30" s="722"/>
      <c r="CA30" s="722"/>
      <c r="CB30" s="724"/>
      <c r="CD30" s="727"/>
      <c r="CE30" s="728"/>
      <c r="CF30" s="685" t="s">
        <v>304</v>
      </c>
      <c r="CG30" s="682"/>
      <c r="CH30" s="682"/>
      <c r="CI30" s="682"/>
      <c r="CJ30" s="682"/>
      <c r="CK30" s="682"/>
      <c r="CL30" s="682"/>
      <c r="CM30" s="682"/>
      <c r="CN30" s="682"/>
      <c r="CO30" s="682"/>
      <c r="CP30" s="682"/>
      <c r="CQ30" s="683"/>
      <c r="CR30" s="647">
        <v>1269775</v>
      </c>
      <c r="CS30" s="648"/>
      <c r="CT30" s="648"/>
      <c r="CU30" s="648"/>
      <c r="CV30" s="648"/>
      <c r="CW30" s="648"/>
      <c r="CX30" s="648"/>
      <c r="CY30" s="649"/>
      <c r="CZ30" s="650">
        <v>11.1</v>
      </c>
      <c r="DA30" s="675"/>
      <c r="DB30" s="675"/>
      <c r="DC30" s="676"/>
      <c r="DD30" s="635">
        <v>1235087</v>
      </c>
      <c r="DE30" s="648"/>
      <c r="DF30" s="648"/>
      <c r="DG30" s="648"/>
      <c r="DH30" s="648"/>
      <c r="DI30" s="648"/>
      <c r="DJ30" s="648"/>
      <c r="DK30" s="649"/>
      <c r="DL30" s="635">
        <v>1235087</v>
      </c>
      <c r="DM30" s="648"/>
      <c r="DN30" s="648"/>
      <c r="DO30" s="648"/>
      <c r="DP30" s="648"/>
      <c r="DQ30" s="648"/>
      <c r="DR30" s="648"/>
      <c r="DS30" s="648"/>
      <c r="DT30" s="648"/>
      <c r="DU30" s="648"/>
      <c r="DV30" s="649"/>
      <c r="DW30" s="650">
        <v>18.7</v>
      </c>
      <c r="DX30" s="675"/>
      <c r="DY30" s="675"/>
      <c r="DZ30" s="675"/>
      <c r="EA30" s="675"/>
      <c r="EB30" s="675"/>
      <c r="EC30" s="677"/>
    </row>
    <row r="31" spans="2:133" ht="11.25" customHeight="1" x14ac:dyDescent="0.15">
      <c r="B31" s="644" t="s">
        <v>305</v>
      </c>
      <c r="C31" s="645"/>
      <c r="D31" s="645"/>
      <c r="E31" s="645"/>
      <c r="F31" s="645"/>
      <c r="G31" s="645"/>
      <c r="H31" s="645"/>
      <c r="I31" s="645"/>
      <c r="J31" s="645"/>
      <c r="K31" s="645"/>
      <c r="L31" s="645"/>
      <c r="M31" s="645"/>
      <c r="N31" s="645"/>
      <c r="O31" s="645"/>
      <c r="P31" s="645"/>
      <c r="Q31" s="646"/>
      <c r="R31" s="647">
        <v>505510</v>
      </c>
      <c r="S31" s="648"/>
      <c r="T31" s="648"/>
      <c r="U31" s="648"/>
      <c r="V31" s="648"/>
      <c r="W31" s="648"/>
      <c r="X31" s="648"/>
      <c r="Y31" s="649"/>
      <c r="Z31" s="703">
        <v>4.3</v>
      </c>
      <c r="AA31" s="703"/>
      <c r="AB31" s="703"/>
      <c r="AC31" s="703"/>
      <c r="AD31" s="704" t="s">
        <v>123</v>
      </c>
      <c r="AE31" s="704"/>
      <c r="AF31" s="704"/>
      <c r="AG31" s="704"/>
      <c r="AH31" s="704"/>
      <c r="AI31" s="704"/>
      <c r="AJ31" s="704"/>
      <c r="AK31" s="704"/>
      <c r="AL31" s="650" t="s">
        <v>227</v>
      </c>
      <c r="AM31" s="651"/>
      <c r="AN31" s="651"/>
      <c r="AO31" s="705"/>
      <c r="AP31" s="733"/>
      <c r="AQ31" s="734"/>
      <c r="AR31" s="734"/>
      <c r="AS31" s="734"/>
      <c r="AT31" s="738"/>
      <c r="AU31" s="209" t="s">
        <v>306</v>
      </c>
      <c r="AV31" s="209"/>
      <c r="AW31" s="209"/>
      <c r="AX31" s="644" t="s">
        <v>307</v>
      </c>
      <c r="AY31" s="645"/>
      <c r="AZ31" s="645"/>
      <c r="BA31" s="645"/>
      <c r="BB31" s="645"/>
      <c r="BC31" s="645"/>
      <c r="BD31" s="645"/>
      <c r="BE31" s="645"/>
      <c r="BF31" s="646"/>
      <c r="BG31" s="719">
        <v>98.9</v>
      </c>
      <c r="BH31" s="636"/>
      <c r="BI31" s="636"/>
      <c r="BJ31" s="636"/>
      <c r="BK31" s="636"/>
      <c r="BL31" s="636"/>
      <c r="BM31" s="651">
        <v>97.5</v>
      </c>
      <c r="BN31" s="720"/>
      <c r="BO31" s="720"/>
      <c r="BP31" s="720"/>
      <c r="BQ31" s="681"/>
      <c r="BR31" s="719">
        <v>98.7</v>
      </c>
      <c r="BS31" s="636"/>
      <c r="BT31" s="636"/>
      <c r="BU31" s="636"/>
      <c r="BV31" s="636"/>
      <c r="BW31" s="636"/>
      <c r="BX31" s="651">
        <v>96.8</v>
      </c>
      <c r="BY31" s="720"/>
      <c r="BZ31" s="720"/>
      <c r="CA31" s="720"/>
      <c r="CB31" s="681"/>
      <c r="CD31" s="727"/>
      <c r="CE31" s="728"/>
      <c r="CF31" s="685" t="s">
        <v>308</v>
      </c>
      <c r="CG31" s="682"/>
      <c r="CH31" s="682"/>
      <c r="CI31" s="682"/>
      <c r="CJ31" s="682"/>
      <c r="CK31" s="682"/>
      <c r="CL31" s="682"/>
      <c r="CM31" s="682"/>
      <c r="CN31" s="682"/>
      <c r="CO31" s="682"/>
      <c r="CP31" s="682"/>
      <c r="CQ31" s="683"/>
      <c r="CR31" s="647">
        <v>93577</v>
      </c>
      <c r="CS31" s="636"/>
      <c r="CT31" s="636"/>
      <c r="CU31" s="636"/>
      <c r="CV31" s="636"/>
      <c r="CW31" s="636"/>
      <c r="CX31" s="636"/>
      <c r="CY31" s="637"/>
      <c r="CZ31" s="650">
        <v>0.8</v>
      </c>
      <c r="DA31" s="675"/>
      <c r="DB31" s="675"/>
      <c r="DC31" s="676"/>
      <c r="DD31" s="635">
        <v>91239</v>
      </c>
      <c r="DE31" s="636"/>
      <c r="DF31" s="636"/>
      <c r="DG31" s="636"/>
      <c r="DH31" s="636"/>
      <c r="DI31" s="636"/>
      <c r="DJ31" s="636"/>
      <c r="DK31" s="637"/>
      <c r="DL31" s="635">
        <v>91239</v>
      </c>
      <c r="DM31" s="636"/>
      <c r="DN31" s="636"/>
      <c r="DO31" s="636"/>
      <c r="DP31" s="636"/>
      <c r="DQ31" s="636"/>
      <c r="DR31" s="636"/>
      <c r="DS31" s="636"/>
      <c r="DT31" s="636"/>
      <c r="DU31" s="636"/>
      <c r="DV31" s="637"/>
      <c r="DW31" s="650">
        <v>1.4</v>
      </c>
      <c r="DX31" s="675"/>
      <c r="DY31" s="675"/>
      <c r="DZ31" s="675"/>
      <c r="EA31" s="675"/>
      <c r="EB31" s="675"/>
      <c r="EC31" s="677"/>
    </row>
    <row r="32" spans="2:133" ht="11.25" customHeight="1" x14ac:dyDescent="0.15">
      <c r="B32" s="644" t="s">
        <v>309</v>
      </c>
      <c r="C32" s="645"/>
      <c r="D32" s="645"/>
      <c r="E32" s="645"/>
      <c r="F32" s="645"/>
      <c r="G32" s="645"/>
      <c r="H32" s="645"/>
      <c r="I32" s="645"/>
      <c r="J32" s="645"/>
      <c r="K32" s="645"/>
      <c r="L32" s="645"/>
      <c r="M32" s="645"/>
      <c r="N32" s="645"/>
      <c r="O32" s="645"/>
      <c r="P32" s="645"/>
      <c r="Q32" s="646"/>
      <c r="R32" s="647">
        <v>884345</v>
      </c>
      <c r="S32" s="648"/>
      <c r="T32" s="648"/>
      <c r="U32" s="648"/>
      <c r="V32" s="648"/>
      <c r="W32" s="648"/>
      <c r="X32" s="648"/>
      <c r="Y32" s="649"/>
      <c r="Z32" s="703">
        <v>7.6</v>
      </c>
      <c r="AA32" s="703"/>
      <c r="AB32" s="703"/>
      <c r="AC32" s="703"/>
      <c r="AD32" s="704" t="s">
        <v>227</v>
      </c>
      <c r="AE32" s="704"/>
      <c r="AF32" s="704"/>
      <c r="AG32" s="704"/>
      <c r="AH32" s="704"/>
      <c r="AI32" s="704"/>
      <c r="AJ32" s="704"/>
      <c r="AK32" s="704"/>
      <c r="AL32" s="650" t="s">
        <v>227</v>
      </c>
      <c r="AM32" s="651"/>
      <c r="AN32" s="651"/>
      <c r="AO32" s="705"/>
      <c r="AP32" s="735"/>
      <c r="AQ32" s="736"/>
      <c r="AR32" s="736"/>
      <c r="AS32" s="736"/>
      <c r="AT32" s="739"/>
      <c r="AU32" s="211"/>
      <c r="AV32" s="211"/>
      <c r="AW32" s="211"/>
      <c r="AX32" s="653" t="s">
        <v>310</v>
      </c>
      <c r="AY32" s="654"/>
      <c r="AZ32" s="654"/>
      <c r="BA32" s="654"/>
      <c r="BB32" s="654"/>
      <c r="BC32" s="654"/>
      <c r="BD32" s="654"/>
      <c r="BE32" s="654"/>
      <c r="BF32" s="655"/>
      <c r="BG32" s="718">
        <v>97</v>
      </c>
      <c r="BH32" s="657"/>
      <c r="BI32" s="657"/>
      <c r="BJ32" s="657"/>
      <c r="BK32" s="657"/>
      <c r="BL32" s="657"/>
      <c r="BM32" s="701">
        <v>86.7</v>
      </c>
      <c r="BN32" s="657"/>
      <c r="BO32" s="657"/>
      <c r="BP32" s="657"/>
      <c r="BQ32" s="694"/>
      <c r="BR32" s="718">
        <v>96.5</v>
      </c>
      <c r="BS32" s="657"/>
      <c r="BT32" s="657"/>
      <c r="BU32" s="657"/>
      <c r="BV32" s="657"/>
      <c r="BW32" s="657"/>
      <c r="BX32" s="701">
        <v>83.2</v>
      </c>
      <c r="BY32" s="657"/>
      <c r="BZ32" s="657"/>
      <c r="CA32" s="657"/>
      <c r="CB32" s="694"/>
      <c r="CD32" s="729"/>
      <c r="CE32" s="730"/>
      <c r="CF32" s="685" t="s">
        <v>311</v>
      </c>
      <c r="CG32" s="682"/>
      <c r="CH32" s="682"/>
      <c r="CI32" s="682"/>
      <c r="CJ32" s="682"/>
      <c r="CK32" s="682"/>
      <c r="CL32" s="682"/>
      <c r="CM32" s="682"/>
      <c r="CN32" s="682"/>
      <c r="CO32" s="682"/>
      <c r="CP32" s="682"/>
      <c r="CQ32" s="683"/>
      <c r="CR32" s="647" t="s">
        <v>227</v>
      </c>
      <c r="CS32" s="648"/>
      <c r="CT32" s="648"/>
      <c r="CU32" s="648"/>
      <c r="CV32" s="648"/>
      <c r="CW32" s="648"/>
      <c r="CX32" s="648"/>
      <c r="CY32" s="649"/>
      <c r="CZ32" s="650" t="s">
        <v>123</v>
      </c>
      <c r="DA32" s="675"/>
      <c r="DB32" s="675"/>
      <c r="DC32" s="676"/>
      <c r="DD32" s="635" t="s">
        <v>227</v>
      </c>
      <c r="DE32" s="648"/>
      <c r="DF32" s="648"/>
      <c r="DG32" s="648"/>
      <c r="DH32" s="648"/>
      <c r="DI32" s="648"/>
      <c r="DJ32" s="648"/>
      <c r="DK32" s="649"/>
      <c r="DL32" s="635" t="s">
        <v>123</v>
      </c>
      <c r="DM32" s="648"/>
      <c r="DN32" s="648"/>
      <c r="DO32" s="648"/>
      <c r="DP32" s="648"/>
      <c r="DQ32" s="648"/>
      <c r="DR32" s="648"/>
      <c r="DS32" s="648"/>
      <c r="DT32" s="648"/>
      <c r="DU32" s="648"/>
      <c r="DV32" s="649"/>
      <c r="DW32" s="650" t="s">
        <v>227</v>
      </c>
      <c r="DX32" s="675"/>
      <c r="DY32" s="675"/>
      <c r="DZ32" s="675"/>
      <c r="EA32" s="675"/>
      <c r="EB32" s="675"/>
      <c r="EC32" s="677"/>
    </row>
    <row r="33" spans="2:133" ht="11.25" customHeight="1" x14ac:dyDescent="0.15">
      <c r="B33" s="644" t="s">
        <v>312</v>
      </c>
      <c r="C33" s="645"/>
      <c r="D33" s="645"/>
      <c r="E33" s="645"/>
      <c r="F33" s="645"/>
      <c r="G33" s="645"/>
      <c r="H33" s="645"/>
      <c r="I33" s="645"/>
      <c r="J33" s="645"/>
      <c r="K33" s="645"/>
      <c r="L33" s="645"/>
      <c r="M33" s="645"/>
      <c r="N33" s="645"/>
      <c r="O33" s="645"/>
      <c r="P33" s="645"/>
      <c r="Q33" s="646"/>
      <c r="R33" s="647">
        <v>266829</v>
      </c>
      <c r="S33" s="648"/>
      <c r="T33" s="648"/>
      <c r="U33" s="648"/>
      <c r="V33" s="648"/>
      <c r="W33" s="648"/>
      <c r="X33" s="648"/>
      <c r="Y33" s="649"/>
      <c r="Z33" s="703">
        <v>2.2999999999999998</v>
      </c>
      <c r="AA33" s="703"/>
      <c r="AB33" s="703"/>
      <c r="AC33" s="703"/>
      <c r="AD33" s="704" t="s">
        <v>227</v>
      </c>
      <c r="AE33" s="704"/>
      <c r="AF33" s="704"/>
      <c r="AG33" s="704"/>
      <c r="AH33" s="704"/>
      <c r="AI33" s="704"/>
      <c r="AJ33" s="704"/>
      <c r="AK33" s="704"/>
      <c r="AL33" s="650" t="s">
        <v>227</v>
      </c>
      <c r="AM33" s="651"/>
      <c r="AN33" s="651"/>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7">
        <v>5215117</v>
      </c>
      <c r="CS33" s="636"/>
      <c r="CT33" s="636"/>
      <c r="CU33" s="636"/>
      <c r="CV33" s="636"/>
      <c r="CW33" s="636"/>
      <c r="CX33" s="636"/>
      <c r="CY33" s="637"/>
      <c r="CZ33" s="650">
        <v>45.6</v>
      </c>
      <c r="DA33" s="675"/>
      <c r="DB33" s="675"/>
      <c r="DC33" s="676"/>
      <c r="DD33" s="635">
        <v>3456643</v>
      </c>
      <c r="DE33" s="636"/>
      <c r="DF33" s="636"/>
      <c r="DG33" s="636"/>
      <c r="DH33" s="636"/>
      <c r="DI33" s="636"/>
      <c r="DJ33" s="636"/>
      <c r="DK33" s="637"/>
      <c r="DL33" s="635">
        <v>2080584</v>
      </c>
      <c r="DM33" s="636"/>
      <c r="DN33" s="636"/>
      <c r="DO33" s="636"/>
      <c r="DP33" s="636"/>
      <c r="DQ33" s="636"/>
      <c r="DR33" s="636"/>
      <c r="DS33" s="636"/>
      <c r="DT33" s="636"/>
      <c r="DU33" s="636"/>
      <c r="DV33" s="637"/>
      <c r="DW33" s="650">
        <v>31.5</v>
      </c>
      <c r="DX33" s="675"/>
      <c r="DY33" s="675"/>
      <c r="DZ33" s="675"/>
      <c r="EA33" s="675"/>
      <c r="EB33" s="675"/>
      <c r="EC33" s="677"/>
    </row>
    <row r="34" spans="2:133" ht="11.25" customHeight="1" x14ac:dyDescent="0.15">
      <c r="B34" s="644" t="s">
        <v>314</v>
      </c>
      <c r="C34" s="645"/>
      <c r="D34" s="645"/>
      <c r="E34" s="645"/>
      <c r="F34" s="645"/>
      <c r="G34" s="645"/>
      <c r="H34" s="645"/>
      <c r="I34" s="645"/>
      <c r="J34" s="645"/>
      <c r="K34" s="645"/>
      <c r="L34" s="645"/>
      <c r="M34" s="645"/>
      <c r="N34" s="645"/>
      <c r="O34" s="645"/>
      <c r="P34" s="645"/>
      <c r="Q34" s="646"/>
      <c r="R34" s="647">
        <v>329816</v>
      </c>
      <c r="S34" s="648"/>
      <c r="T34" s="648"/>
      <c r="U34" s="648"/>
      <c r="V34" s="648"/>
      <c r="W34" s="648"/>
      <c r="X34" s="648"/>
      <c r="Y34" s="649"/>
      <c r="Z34" s="703">
        <v>2.8</v>
      </c>
      <c r="AA34" s="703"/>
      <c r="AB34" s="703"/>
      <c r="AC34" s="703"/>
      <c r="AD34" s="704">
        <v>4957</v>
      </c>
      <c r="AE34" s="704"/>
      <c r="AF34" s="704"/>
      <c r="AG34" s="704"/>
      <c r="AH34" s="704"/>
      <c r="AI34" s="704"/>
      <c r="AJ34" s="704"/>
      <c r="AK34" s="704"/>
      <c r="AL34" s="650">
        <v>0.1</v>
      </c>
      <c r="AM34" s="651"/>
      <c r="AN34" s="651"/>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7">
        <v>1713474</v>
      </c>
      <c r="CS34" s="648"/>
      <c r="CT34" s="648"/>
      <c r="CU34" s="648"/>
      <c r="CV34" s="648"/>
      <c r="CW34" s="648"/>
      <c r="CX34" s="648"/>
      <c r="CY34" s="649"/>
      <c r="CZ34" s="650">
        <v>15</v>
      </c>
      <c r="DA34" s="675"/>
      <c r="DB34" s="675"/>
      <c r="DC34" s="676"/>
      <c r="DD34" s="635">
        <v>1201742</v>
      </c>
      <c r="DE34" s="648"/>
      <c r="DF34" s="648"/>
      <c r="DG34" s="648"/>
      <c r="DH34" s="648"/>
      <c r="DI34" s="648"/>
      <c r="DJ34" s="648"/>
      <c r="DK34" s="649"/>
      <c r="DL34" s="635">
        <v>857603</v>
      </c>
      <c r="DM34" s="648"/>
      <c r="DN34" s="648"/>
      <c r="DO34" s="648"/>
      <c r="DP34" s="648"/>
      <c r="DQ34" s="648"/>
      <c r="DR34" s="648"/>
      <c r="DS34" s="648"/>
      <c r="DT34" s="648"/>
      <c r="DU34" s="648"/>
      <c r="DV34" s="649"/>
      <c r="DW34" s="650">
        <v>13</v>
      </c>
      <c r="DX34" s="675"/>
      <c r="DY34" s="675"/>
      <c r="DZ34" s="675"/>
      <c r="EA34" s="675"/>
      <c r="EB34" s="675"/>
      <c r="EC34" s="677"/>
    </row>
    <row r="35" spans="2:133" ht="11.25" customHeight="1" x14ac:dyDescent="0.15">
      <c r="B35" s="644" t="s">
        <v>318</v>
      </c>
      <c r="C35" s="645"/>
      <c r="D35" s="645"/>
      <c r="E35" s="645"/>
      <c r="F35" s="645"/>
      <c r="G35" s="645"/>
      <c r="H35" s="645"/>
      <c r="I35" s="645"/>
      <c r="J35" s="645"/>
      <c r="K35" s="645"/>
      <c r="L35" s="645"/>
      <c r="M35" s="645"/>
      <c r="N35" s="645"/>
      <c r="O35" s="645"/>
      <c r="P35" s="645"/>
      <c r="Q35" s="646"/>
      <c r="R35" s="647">
        <v>908900</v>
      </c>
      <c r="S35" s="648"/>
      <c r="T35" s="648"/>
      <c r="U35" s="648"/>
      <c r="V35" s="648"/>
      <c r="W35" s="648"/>
      <c r="X35" s="648"/>
      <c r="Y35" s="649"/>
      <c r="Z35" s="703">
        <v>7.8</v>
      </c>
      <c r="AA35" s="703"/>
      <c r="AB35" s="703"/>
      <c r="AC35" s="703"/>
      <c r="AD35" s="704" t="s">
        <v>123</v>
      </c>
      <c r="AE35" s="704"/>
      <c r="AF35" s="704"/>
      <c r="AG35" s="704"/>
      <c r="AH35" s="704"/>
      <c r="AI35" s="704"/>
      <c r="AJ35" s="704"/>
      <c r="AK35" s="704"/>
      <c r="AL35" s="650" t="s">
        <v>227</v>
      </c>
      <c r="AM35" s="651"/>
      <c r="AN35" s="651"/>
      <c r="AO35" s="705"/>
      <c r="AP35" s="214"/>
      <c r="AQ35" s="709" t="s">
        <v>319</v>
      </c>
      <c r="AR35" s="710"/>
      <c r="AS35" s="710"/>
      <c r="AT35" s="710"/>
      <c r="AU35" s="710"/>
      <c r="AV35" s="710"/>
      <c r="AW35" s="710"/>
      <c r="AX35" s="710"/>
      <c r="AY35" s="711"/>
      <c r="AZ35" s="706">
        <v>1193697</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97654</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7">
        <v>66164</v>
      </c>
      <c r="CS35" s="636"/>
      <c r="CT35" s="636"/>
      <c r="CU35" s="636"/>
      <c r="CV35" s="636"/>
      <c r="CW35" s="636"/>
      <c r="CX35" s="636"/>
      <c r="CY35" s="637"/>
      <c r="CZ35" s="650">
        <v>0.6</v>
      </c>
      <c r="DA35" s="675"/>
      <c r="DB35" s="675"/>
      <c r="DC35" s="676"/>
      <c r="DD35" s="635">
        <v>47416</v>
      </c>
      <c r="DE35" s="636"/>
      <c r="DF35" s="636"/>
      <c r="DG35" s="636"/>
      <c r="DH35" s="636"/>
      <c r="DI35" s="636"/>
      <c r="DJ35" s="636"/>
      <c r="DK35" s="637"/>
      <c r="DL35" s="635">
        <v>21671</v>
      </c>
      <c r="DM35" s="636"/>
      <c r="DN35" s="636"/>
      <c r="DO35" s="636"/>
      <c r="DP35" s="636"/>
      <c r="DQ35" s="636"/>
      <c r="DR35" s="636"/>
      <c r="DS35" s="636"/>
      <c r="DT35" s="636"/>
      <c r="DU35" s="636"/>
      <c r="DV35" s="637"/>
      <c r="DW35" s="650">
        <v>0.3</v>
      </c>
      <c r="DX35" s="675"/>
      <c r="DY35" s="675"/>
      <c r="DZ35" s="675"/>
      <c r="EA35" s="675"/>
      <c r="EB35" s="675"/>
      <c r="EC35" s="677"/>
    </row>
    <row r="36" spans="2:133" ht="11.25" customHeight="1" x14ac:dyDescent="0.15">
      <c r="B36" s="644" t="s">
        <v>322</v>
      </c>
      <c r="C36" s="645"/>
      <c r="D36" s="645"/>
      <c r="E36" s="645"/>
      <c r="F36" s="645"/>
      <c r="G36" s="645"/>
      <c r="H36" s="645"/>
      <c r="I36" s="645"/>
      <c r="J36" s="645"/>
      <c r="K36" s="645"/>
      <c r="L36" s="645"/>
      <c r="M36" s="645"/>
      <c r="N36" s="645"/>
      <c r="O36" s="645"/>
      <c r="P36" s="645"/>
      <c r="Q36" s="646"/>
      <c r="R36" s="647" t="s">
        <v>123</v>
      </c>
      <c r="S36" s="648"/>
      <c r="T36" s="648"/>
      <c r="U36" s="648"/>
      <c r="V36" s="648"/>
      <c r="W36" s="648"/>
      <c r="X36" s="648"/>
      <c r="Y36" s="649"/>
      <c r="Z36" s="703" t="s">
        <v>227</v>
      </c>
      <c r="AA36" s="703"/>
      <c r="AB36" s="703"/>
      <c r="AC36" s="703"/>
      <c r="AD36" s="704" t="s">
        <v>123</v>
      </c>
      <c r="AE36" s="704"/>
      <c r="AF36" s="704"/>
      <c r="AG36" s="704"/>
      <c r="AH36" s="704"/>
      <c r="AI36" s="704"/>
      <c r="AJ36" s="704"/>
      <c r="AK36" s="704"/>
      <c r="AL36" s="650" t="s">
        <v>227</v>
      </c>
      <c r="AM36" s="651"/>
      <c r="AN36" s="651"/>
      <c r="AO36" s="705"/>
      <c r="AQ36" s="678" t="s">
        <v>323</v>
      </c>
      <c r="AR36" s="679"/>
      <c r="AS36" s="679"/>
      <c r="AT36" s="679"/>
      <c r="AU36" s="679"/>
      <c r="AV36" s="679"/>
      <c r="AW36" s="679"/>
      <c r="AX36" s="679"/>
      <c r="AY36" s="680"/>
      <c r="AZ36" s="647">
        <v>129553</v>
      </c>
      <c r="BA36" s="648"/>
      <c r="BB36" s="648"/>
      <c r="BC36" s="648"/>
      <c r="BD36" s="636"/>
      <c r="BE36" s="636"/>
      <c r="BF36" s="681"/>
      <c r="BG36" s="685" t="s">
        <v>324</v>
      </c>
      <c r="BH36" s="682"/>
      <c r="BI36" s="682"/>
      <c r="BJ36" s="682"/>
      <c r="BK36" s="682"/>
      <c r="BL36" s="682"/>
      <c r="BM36" s="682"/>
      <c r="BN36" s="682"/>
      <c r="BO36" s="682"/>
      <c r="BP36" s="682"/>
      <c r="BQ36" s="682"/>
      <c r="BR36" s="682"/>
      <c r="BS36" s="682"/>
      <c r="BT36" s="682"/>
      <c r="BU36" s="683"/>
      <c r="BV36" s="647">
        <v>92965</v>
      </c>
      <c r="BW36" s="648"/>
      <c r="BX36" s="648"/>
      <c r="BY36" s="648"/>
      <c r="BZ36" s="648"/>
      <c r="CA36" s="648"/>
      <c r="CB36" s="684"/>
      <c r="CD36" s="685" t="s">
        <v>325</v>
      </c>
      <c r="CE36" s="682"/>
      <c r="CF36" s="682"/>
      <c r="CG36" s="682"/>
      <c r="CH36" s="682"/>
      <c r="CI36" s="682"/>
      <c r="CJ36" s="682"/>
      <c r="CK36" s="682"/>
      <c r="CL36" s="682"/>
      <c r="CM36" s="682"/>
      <c r="CN36" s="682"/>
      <c r="CO36" s="682"/>
      <c r="CP36" s="682"/>
      <c r="CQ36" s="683"/>
      <c r="CR36" s="647">
        <v>1394573</v>
      </c>
      <c r="CS36" s="648"/>
      <c r="CT36" s="648"/>
      <c r="CU36" s="648"/>
      <c r="CV36" s="648"/>
      <c r="CW36" s="648"/>
      <c r="CX36" s="648"/>
      <c r="CY36" s="649"/>
      <c r="CZ36" s="650">
        <v>12.2</v>
      </c>
      <c r="DA36" s="675"/>
      <c r="DB36" s="675"/>
      <c r="DC36" s="676"/>
      <c r="DD36" s="635">
        <v>872489</v>
      </c>
      <c r="DE36" s="648"/>
      <c r="DF36" s="648"/>
      <c r="DG36" s="648"/>
      <c r="DH36" s="648"/>
      <c r="DI36" s="648"/>
      <c r="DJ36" s="648"/>
      <c r="DK36" s="649"/>
      <c r="DL36" s="635">
        <v>445035</v>
      </c>
      <c r="DM36" s="648"/>
      <c r="DN36" s="648"/>
      <c r="DO36" s="648"/>
      <c r="DP36" s="648"/>
      <c r="DQ36" s="648"/>
      <c r="DR36" s="648"/>
      <c r="DS36" s="648"/>
      <c r="DT36" s="648"/>
      <c r="DU36" s="648"/>
      <c r="DV36" s="649"/>
      <c r="DW36" s="650">
        <v>6.7</v>
      </c>
      <c r="DX36" s="675"/>
      <c r="DY36" s="675"/>
      <c r="DZ36" s="675"/>
      <c r="EA36" s="675"/>
      <c r="EB36" s="675"/>
      <c r="EC36" s="677"/>
    </row>
    <row r="37" spans="2:133" ht="11.25" customHeight="1" x14ac:dyDescent="0.15">
      <c r="B37" s="644" t="s">
        <v>326</v>
      </c>
      <c r="C37" s="645"/>
      <c r="D37" s="645"/>
      <c r="E37" s="645"/>
      <c r="F37" s="645"/>
      <c r="G37" s="645"/>
      <c r="H37" s="645"/>
      <c r="I37" s="645"/>
      <c r="J37" s="645"/>
      <c r="K37" s="645"/>
      <c r="L37" s="645"/>
      <c r="M37" s="645"/>
      <c r="N37" s="645"/>
      <c r="O37" s="645"/>
      <c r="P37" s="645"/>
      <c r="Q37" s="646"/>
      <c r="R37" s="647">
        <v>365000</v>
      </c>
      <c r="S37" s="648"/>
      <c r="T37" s="648"/>
      <c r="U37" s="648"/>
      <c r="V37" s="648"/>
      <c r="W37" s="648"/>
      <c r="X37" s="648"/>
      <c r="Y37" s="649"/>
      <c r="Z37" s="703">
        <v>3.1</v>
      </c>
      <c r="AA37" s="703"/>
      <c r="AB37" s="703"/>
      <c r="AC37" s="703"/>
      <c r="AD37" s="704" t="s">
        <v>123</v>
      </c>
      <c r="AE37" s="704"/>
      <c r="AF37" s="704"/>
      <c r="AG37" s="704"/>
      <c r="AH37" s="704"/>
      <c r="AI37" s="704"/>
      <c r="AJ37" s="704"/>
      <c r="AK37" s="704"/>
      <c r="AL37" s="650" t="s">
        <v>227</v>
      </c>
      <c r="AM37" s="651"/>
      <c r="AN37" s="651"/>
      <c r="AO37" s="705"/>
      <c r="AQ37" s="678" t="s">
        <v>327</v>
      </c>
      <c r="AR37" s="679"/>
      <c r="AS37" s="679"/>
      <c r="AT37" s="679"/>
      <c r="AU37" s="679"/>
      <c r="AV37" s="679"/>
      <c r="AW37" s="679"/>
      <c r="AX37" s="679"/>
      <c r="AY37" s="680"/>
      <c r="AZ37" s="647">
        <v>87380</v>
      </c>
      <c r="BA37" s="648"/>
      <c r="BB37" s="648"/>
      <c r="BC37" s="648"/>
      <c r="BD37" s="636"/>
      <c r="BE37" s="636"/>
      <c r="BF37" s="681"/>
      <c r="BG37" s="685" t="s">
        <v>328</v>
      </c>
      <c r="BH37" s="682"/>
      <c r="BI37" s="682"/>
      <c r="BJ37" s="682"/>
      <c r="BK37" s="682"/>
      <c r="BL37" s="682"/>
      <c r="BM37" s="682"/>
      <c r="BN37" s="682"/>
      <c r="BO37" s="682"/>
      <c r="BP37" s="682"/>
      <c r="BQ37" s="682"/>
      <c r="BR37" s="682"/>
      <c r="BS37" s="682"/>
      <c r="BT37" s="682"/>
      <c r="BU37" s="683"/>
      <c r="BV37" s="647">
        <v>3550</v>
      </c>
      <c r="BW37" s="648"/>
      <c r="BX37" s="648"/>
      <c r="BY37" s="648"/>
      <c r="BZ37" s="648"/>
      <c r="CA37" s="648"/>
      <c r="CB37" s="684"/>
      <c r="CD37" s="685" t="s">
        <v>329</v>
      </c>
      <c r="CE37" s="682"/>
      <c r="CF37" s="682"/>
      <c r="CG37" s="682"/>
      <c r="CH37" s="682"/>
      <c r="CI37" s="682"/>
      <c r="CJ37" s="682"/>
      <c r="CK37" s="682"/>
      <c r="CL37" s="682"/>
      <c r="CM37" s="682"/>
      <c r="CN37" s="682"/>
      <c r="CO37" s="682"/>
      <c r="CP37" s="682"/>
      <c r="CQ37" s="683"/>
      <c r="CR37" s="647">
        <v>519558</v>
      </c>
      <c r="CS37" s="636"/>
      <c r="CT37" s="636"/>
      <c r="CU37" s="636"/>
      <c r="CV37" s="636"/>
      <c r="CW37" s="636"/>
      <c r="CX37" s="636"/>
      <c r="CY37" s="637"/>
      <c r="CZ37" s="650">
        <v>4.5</v>
      </c>
      <c r="DA37" s="675"/>
      <c r="DB37" s="675"/>
      <c r="DC37" s="676"/>
      <c r="DD37" s="635">
        <v>489558</v>
      </c>
      <c r="DE37" s="636"/>
      <c r="DF37" s="636"/>
      <c r="DG37" s="636"/>
      <c r="DH37" s="636"/>
      <c r="DI37" s="636"/>
      <c r="DJ37" s="636"/>
      <c r="DK37" s="637"/>
      <c r="DL37" s="635">
        <v>248895</v>
      </c>
      <c r="DM37" s="636"/>
      <c r="DN37" s="636"/>
      <c r="DO37" s="636"/>
      <c r="DP37" s="636"/>
      <c r="DQ37" s="636"/>
      <c r="DR37" s="636"/>
      <c r="DS37" s="636"/>
      <c r="DT37" s="636"/>
      <c r="DU37" s="636"/>
      <c r="DV37" s="637"/>
      <c r="DW37" s="650">
        <v>3.8</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11644683</v>
      </c>
      <c r="S38" s="693"/>
      <c r="T38" s="693"/>
      <c r="U38" s="693"/>
      <c r="V38" s="693"/>
      <c r="W38" s="693"/>
      <c r="X38" s="693"/>
      <c r="Y38" s="698"/>
      <c r="Z38" s="699">
        <v>100</v>
      </c>
      <c r="AA38" s="699"/>
      <c r="AB38" s="699"/>
      <c r="AC38" s="699"/>
      <c r="AD38" s="700">
        <v>6233718</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7">
        <v>46835</v>
      </c>
      <c r="BA38" s="648"/>
      <c r="BB38" s="648"/>
      <c r="BC38" s="648"/>
      <c r="BD38" s="636"/>
      <c r="BE38" s="636"/>
      <c r="BF38" s="681"/>
      <c r="BG38" s="685" t="s">
        <v>332</v>
      </c>
      <c r="BH38" s="682"/>
      <c r="BI38" s="682"/>
      <c r="BJ38" s="682"/>
      <c r="BK38" s="682"/>
      <c r="BL38" s="682"/>
      <c r="BM38" s="682"/>
      <c r="BN38" s="682"/>
      <c r="BO38" s="682"/>
      <c r="BP38" s="682"/>
      <c r="BQ38" s="682"/>
      <c r="BR38" s="682"/>
      <c r="BS38" s="682"/>
      <c r="BT38" s="682"/>
      <c r="BU38" s="683"/>
      <c r="BV38" s="647">
        <v>6339</v>
      </c>
      <c r="BW38" s="648"/>
      <c r="BX38" s="648"/>
      <c r="BY38" s="648"/>
      <c r="BZ38" s="648"/>
      <c r="CA38" s="648"/>
      <c r="CB38" s="684"/>
      <c r="CD38" s="685" t="s">
        <v>333</v>
      </c>
      <c r="CE38" s="682"/>
      <c r="CF38" s="682"/>
      <c r="CG38" s="682"/>
      <c r="CH38" s="682"/>
      <c r="CI38" s="682"/>
      <c r="CJ38" s="682"/>
      <c r="CK38" s="682"/>
      <c r="CL38" s="682"/>
      <c r="CM38" s="682"/>
      <c r="CN38" s="682"/>
      <c r="CO38" s="682"/>
      <c r="CP38" s="682"/>
      <c r="CQ38" s="683"/>
      <c r="CR38" s="647">
        <v>1146862</v>
      </c>
      <c r="CS38" s="648"/>
      <c r="CT38" s="648"/>
      <c r="CU38" s="648"/>
      <c r="CV38" s="648"/>
      <c r="CW38" s="648"/>
      <c r="CX38" s="648"/>
      <c r="CY38" s="649"/>
      <c r="CZ38" s="650">
        <v>10</v>
      </c>
      <c r="DA38" s="675"/>
      <c r="DB38" s="675"/>
      <c r="DC38" s="676"/>
      <c r="DD38" s="635">
        <v>984410</v>
      </c>
      <c r="DE38" s="648"/>
      <c r="DF38" s="648"/>
      <c r="DG38" s="648"/>
      <c r="DH38" s="648"/>
      <c r="DI38" s="648"/>
      <c r="DJ38" s="648"/>
      <c r="DK38" s="649"/>
      <c r="DL38" s="635">
        <v>756275</v>
      </c>
      <c r="DM38" s="648"/>
      <c r="DN38" s="648"/>
      <c r="DO38" s="648"/>
      <c r="DP38" s="648"/>
      <c r="DQ38" s="648"/>
      <c r="DR38" s="648"/>
      <c r="DS38" s="648"/>
      <c r="DT38" s="648"/>
      <c r="DU38" s="648"/>
      <c r="DV38" s="649"/>
      <c r="DW38" s="650">
        <v>11.5</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7" t="s">
        <v>123</v>
      </c>
      <c r="BA39" s="648"/>
      <c r="BB39" s="648"/>
      <c r="BC39" s="648"/>
      <c r="BD39" s="636"/>
      <c r="BE39" s="636"/>
      <c r="BF39" s="681"/>
      <c r="BG39" s="686" t="s">
        <v>335</v>
      </c>
      <c r="BH39" s="687"/>
      <c r="BI39" s="687"/>
      <c r="BJ39" s="687"/>
      <c r="BK39" s="687"/>
      <c r="BL39" s="215"/>
      <c r="BM39" s="682" t="s">
        <v>336</v>
      </c>
      <c r="BN39" s="682"/>
      <c r="BO39" s="682"/>
      <c r="BP39" s="682"/>
      <c r="BQ39" s="682"/>
      <c r="BR39" s="682"/>
      <c r="BS39" s="682"/>
      <c r="BT39" s="682"/>
      <c r="BU39" s="683"/>
      <c r="BV39" s="647">
        <v>106</v>
      </c>
      <c r="BW39" s="648"/>
      <c r="BX39" s="648"/>
      <c r="BY39" s="648"/>
      <c r="BZ39" s="648"/>
      <c r="CA39" s="648"/>
      <c r="CB39" s="684"/>
      <c r="CD39" s="685" t="s">
        <v>337</v>
      </c>
      <c r="CE39" s="682"/>
      <c r="CF39" s="682"/>
      <c r="CG39" s="682"/>
      <c r="CH39" s="682"/>
      <c r="CI39" s="682"/>
      <c r="CJ39" s="682"/>
      <c r="CK39" s="682"/>
      <c r="CL39" s="682"/>
      <c r="CM39" s="682"/>
      <c r="CN39" s="682"/>
      <c r="CO39" s="682"/>
      <c r="CP39" s="682"/>
      <c r="CQ39" s="683"/>
      <c r="CR39" s="647">
        <v>862044</v>
      </c>
      <c r="CS39" s="636"/>
      <c r="CT39" s="636"/>
      <c r="CU39" s="636"/>
      <c r="CV39" s="636"/>
      <c r="CW39" s="636"/>
      <c r="CX39" s="636"/>
      <c r="CY39" s="637"/>
      <c r="CZ39" s="650">
        <v>7.5</v>
      </c>
      <c r="DA39" s="675"/>
      <c r="DB39" s="675"/>
      <c r="DC39" s="676"/>
      <c r="DD39" s="635">
        <v>350586</v>
      </c>
      <c r="DE39" s="636"/>
      <c r="DF39" s="636"/>
      <c r="DG39" s="636"/>
      <c r="DH39" s="636"/>
      <c r="DI39" s="636"/>
      <c r="DJ39" s="636"/>
      <c r="DK39" s="637"/>
      <c r="DL39" s="635" t="s">
        <v>123</v>
      </c>
      <c r="DM39" s="636"/>
      <c r="DN39" s="636"/>
      <c r="DO39" s="636"/>
      <c r="DP39" s="636"/>
      <c r="DQ39" s="636"/>
      <c r="DR39" s="636"/>
      <c r="DS39" s="636"/>
      <c r="DT39" s="636"/>
      <c r="DU39" s="636"/>
      <c r="DV39" s="637"/>
      <c r="DW39" s="650" t="s">
        <v>227</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7">
        <v>200648</v>
      </c>
      <c r="BA40" s="648"/>
      <c r="BB40" s="648"/>
      <c r="BC40" s="648"/>
      <c r="BD40" s="636"/>
      <c r="BE40" s="636"/>
      <c r="BF40" s="681"/>
      <c r="BG40" s="686"/>
      <c r="BH40" s="687"/>
      <c r="BI40" s="687"/>
      <c r="BJ40" s="687"/>
      <c r="BK40" s="687"/>
      <c r="BL40" s="215"/>
      <c r="BM40" s="682" t="s">
        <v>339</v>
      </c>
      <c r="BN40" s="682"/>
      <c r="BO40" s="682"/>
      <c r="BP40" s="682"/>
      <c r="BQ40" s="682"/>
      <c r="BR40" s="682"/>
      <c r="BS40" s="682"/>
      <c r="BT40" s="682"/>
      <c r="BU40" s="683"/>
      <c r="BV40" s="647">
        <v>109</v>
      </c>
      <c r="BW40" s="648"/>
      <c r="BX40" s="648"/>
      <c r="BY40" s="648"/>
      <c r="BZ40" s="648"/>
      <c r="CA40" s="648"/>
      <c r="CB40" s="684"/>
      <c r="CD40" s="685" t="s">
        <v>340</v>
      </c>
      <c r="CE40" s="682"/>
      <c r="CF40" s="682"/>
      <c r="CG40" s="682"/>
      <c r="CH40" s="682"/>
      <c r="CI40" s="682"/>
      <c r="CJ40" s="682"/>
      <c r="CK40" s="682"/>
      <c r="CL40" s="682"/>
      <c r="CM40" s="682"/>
      <c r="CN40" s="682"/>
      <c r="CO40" s="682"/>
      <c r="CP40" s="682"/>
      <c r="CQ40" s="683"/>
      <c r="CR40" s="647">
        <v>32000</v>
      </c>
      <c r="CS40" s="648"/>
      <c r="CT40" s="648"/>
      <c r="CU40" s="648"/>
      <c r="CV40" s="648"/>
      <c r="CW40" s="648"/>
      <c r="CX40" s="648"/>
      <c r="CY40" s="649"/>
      <c r="CZ40" s="650">
        <v>0.3</v>
      </c>
      <c r="DA40" s="675"/>
      <c r="DB40" s="675"/>
      <c r="DC40" s="676"/>
      <c r="DD40" s="635" t="s">
        <v>227</v>
      </c>
      <c r="DE40" s="648"/>
      <c r="DF40" s="648"/>
      <c r="DG40" s="648"/>
      <c r="DH40" s="648"/>
      <c r="DI40" s="648"/>
      <c r="DJ40" s="648"/>
      <c r="DK40" s="649"/>
      <c r="DL40" s="635" t="s">
        <v>227</v>
      </c>
      <c r="DM40" s="648"/>
      <c r="DN40" s="648"/>
      <c r="DO40" s="648"/>
      <c r="DP40" s="648"/>
      <c r="DQ40" s="648"/>
      <c r="DR40" s="648"/>
      <c r="DS40" s="648"/>
      <c r="DT40" s="648"/>
      <c r="DU40" s="648"/>
      <c r="DV40" s="649"/>
      <c r="DW40" s="650" t="s">
        <v>123</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729281</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298</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7" t="s">
        <v>123</v>
      </c>
      <c r="CS41" s="636"/>
      <c r="CT41" s="636"/>
      <c r="CU41" s="636"/>
      <c r="CV41" s="636"/>
      <c r="CW41" s="636"/>
      <c r="CX41" s="636"/>
      <c r="CY41" s="637"/>
      <c r="CZ41" s="650" t="s">
        <v>123</v>
      </c>
      <c r="DA41" s="675"/>
      <c r="DB41" s="675"/>
      <c r="DC41" s="676"/>
      <c r="DD41" s="635" t="s">
        <v>227</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345</v>
      </c>
      <c r="CE42" s="645"/>
      <c r="CF42" s="645"/>
      <c r="CG42" s="645"/>
      <c r="CH42" s="645"/>
      <c r="CI42" s="645"/>
      <c r="CJ42" s="645"/>
      <c r="CK42" s="645"/>
      <c r="CL42" s="645"/>
      <c r="CM42" s="645"/>
      <c r="CN42" s="645"/>
      <c r="CO42" s="645"/>
      <c r="CP42" s="645"/>
      <c r="CQ42" s="646"/>
      <c r="CR42" s="647">
        <v>1079488</v>
      </c>
      <c r="CS42" s="648"/>
      <c r="CT42" s="648"/>
      <c r="CU42" s="648"/>
      <c r="CV42" s="648"/>
      <c r="CW42" s="648"/>
      <c r="CX42" s="648"/>
      <c r="CY42" s="649"/>
      <c r="CZ42" s="650">
        <v>9.4</v>
      </c>
      <c r="DA42" s="651"/>
      <c r="DB42" s="651"/>
      <c r="DC42" s="652"/>
      <c r="DD42" s="635">
        <v>135957</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347</v>
      </c>
      <c r="CE43" s="645"/>
      <c r="CF43" s="645"/>
      <c r="CG43" s="645"/>
      <c r="CH43" s="645"/>
      <c r="CI43" s="645"/>
      <c r="CJ43" s="645"/>
      <c r="CK43" s="645"/>
      <c r="CL43" s="645"/>
      <c r="CM43" s="645"/>
      <c r="CN43" s="645"/>
      <c r="CO43" s="645"/>
      <c r="CP43" s="645"/>
      <c r="CQ43" s="646"/>
      <c r="CR43" s="647">
        <v>27228</v>
      </c>
      <c r="CS43" s="636"/>
      <c r="CT43" s="636"/>
      <c r="CU43" s="636"/>
      <c r="CV43" s="636"/>
      <c r="CW43" s="636"/>
      <c r="CX43" s="636"/>
      <c r="CY43" s="637"/>
      <c r="CZ43" s="650">
        <v>0.2</v>
      </c>
      <c r="DA43" s="675"/>
      <c r="DB43" s="675"/>
      <c r="DC43" s="676"/>
      <c r="DD43" s="635">
        <v>26868</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15">
      <c r="B44" s="220" t="s">
        <v>348</v>
      </c>
      <c r="CD44" s="669" t="s">
        <v>300</v>
      </c>
      <c r="CE44" s="670"/>
      <c r="CF44" s="644" t="s">
        <v>349</v>
      </c>
      <c r="CG44" s="645"/>
      <c r="CH44" s="645"/>
      <c r="CI44" s="645"/>
      <c r="CJ44" s="645"/>
      <c r="CK44" s="645"/>
      <c r="CL44" s="645"/>
      <c r="CM44" s="645"/>
      <c r="CN44" s="645"/>
      <c r="CO44" s="645"/>
      <c r="CP44" s="645"/>
      <c r="CQ44" s="646"/>
      <c r="CR44" s="647">
        <v>1011697</v>
      </c>
      <c r="CS44" s="648"/>
      <c r="CT44" s="648"/>
      <c r="CU44" s="648"/>
      <c r="CV44" s="648"/>
      <c r="CW44" s="648"/>
      <c r="CX44" s="648"/>
      <c r="CY44" s="649"/>
      <c r="CZ44" s="650">
        <v>8.9</v>
      </c>
      <c r="DA44" s="651"/>
      <c r="DB44" s="651"/>
      <c r="DC44" s="652"/>
      <c r="DD44" s="635">
        <v>124932</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15">
      <c r="CD45" s="671"/>
      <c r="CE45" s="672"/>
      <c r="CF45" s="644" t="s">
        <v>350</v>
      </c>
      <c r="CG45" s="645"/>
      <c r="CH45" s="645"/>
      <c r="CI45" s="645"/>
      <c r="CJ45" s="645"/>
      <c r="CK45" s="645"/>
      <c r="CL45" s="645"/>
      <c r="CM45" s="645"/>
      <c r="CN45" s="645"/>
      <c r="CO45" s="645"/>
      <c r="CP45" s="645"/>
      <c r="CQ45" s="646"/>
      <c r="CR45" s="647">
        <v>535439</v>
      </c>
      <c r="CS45" s="636"/>
      <c r="CT45" s="636"/>
      <c r="CU45" s="636"/>
      <c r="CV45" s="636"/>
      <c r="CW45" s="636"/>
      <c r="CX45" s="636"/>
      <c r="CY45" s="637"/>
      <c r="CZ45" s="650">
        <v>4.7</v>
      </c>
      <c r="DA45" s="675"/>
      <c r="DB45" s="675"/>
      <c r="DC45" s="676"/>
      <c r="DD45" s="635">
        <v>40535</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15">
      <c r="CD46" s="671"/>
      <c r="CE46" s="672"/>
      <c r="CF46" s="644" t="s">
        <v>351</v>
      </c>
      <c r="CG46" s="645"/>
      <c r="CH46" s="645"/>
      <c r="CI46" s="645"/>
      <c r="CJ46" s="645"/>
      <c r="CK46" s="645"/>
      <c r="CL46" s="645"/>
      <c r="CM46" s="645"/>
      <c r="CN46" s="645"/>
      <c r="CO46" s="645"/>
      <c r="CP46" s="645"/>
      <c r="CQ46" s="646"/>
      <c r="CR46" s="647">
        <v>474281</v>
      </c>
      <c r="CS46" s="648"/>
      <c r="CT46" s="648"/>
      <c r="CU46" s="648"/>
      <c r="CV46" s="648"/>
      <c r="CW46" s="648"/>
      <c r="CX46" s="648"/>
      <c r="CY46" s="649"/>
      <c r="CZ46" s="650">
        <v>4.2</v>
      </c>
      <c r="DA46" s="651"/>
      <c r="DB46" s="651"/>
      <c r="DC46" s="652"/>
      <c r="DD46" s="635">
        <v>83620</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15">
      <c r="CD47" s="671"/>
      <c r="CE47" s="672"/>
      <c r="CF47" s="644" t="s">
        <v>352</v>
      </c>
      <c r="CG47" s="645"/>
      <c r="CH47" s="645"/>
      <c r="CI47" s="645"/>
      <c r="CJ47" s="645"/>
      <c r="CK47" s="645"/>
      <c r="CL47" s="645"/>
      <c r="CM47" s="645"/>
      <c r="CN47" s="645"/>
      <c r="CO47" s="645"/>
      <c r="CP47" s="645"/>
      <c r="CQ47" s="646"/>
      <c r="CR47" s="647">
        <v>67791</v>
      </c>
      <c r="CS47" s="636"/>
      <c r="CT47" s="636"/>
      <c r="CU47" s="636"/>
      <c r="CV47" s="636"/>
      <c r="CW47" s="636"/>
      <c r="CX47" s="636"/>
      <c r="CY47" s="637"/>
      <c r="CZ47" s="650">
        <v>0.6</v>
      </c>
      <c r="DA47" s="675"/>
      <c r="DB47" s="675"/>
      <c r="DC47" s="676"/>
      <c r="DD47" s="635">
        <v>11025</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x14ac:dyDescent="0.15">
      <c r="CD48" s="673"/>
      <c r="CE48" s="674"/>
      <c r="CF48" s="644" t="s">
        <v>353</v>
      </c>
      <c r="CG48" s="645"/>
      <c r="CH48" s="645"/>
      <c r="CI48" s="645"/>
      <c r="CJ48" s="645"/>
      <c r="CK48" s="645"/>
      <c r="CL48" s="645"/>
      <c r="CM48" s="645"/>
      <c r="CN48" s="645"/>
      <c r="CO48" s="645"/>
      <c r="CP48" s="645"/>
      <c r="CQ48" s="646"/>
      <c r="CR48" s="647" t="s">
        <v>227</v>
      </c>
      <c r="CS48" s="648"/>
      <c r="CT48" s="648"/>
      <c r="CU48" s="648"/>
      <c r="CV48" s="648"/>
      <c r="CW48" s="648"/>
      <c r="CX48" s="648"/>
      <c r="CY48" s="649"/>
      <c r="CZ48" s="650" t="s">
        <v>227</v>
      </c>
      <c r="DA48" s="651"/>
      <c r="DB48" s="651"/>
      <c r="DC48" s="652"/>
      <c r="DD48" s="635" t="s">
        <v>227</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x14ac:dyDescent="0.15">
      <c r="CD49" s="653" t="s">
        <v>354</v>
      </c>
      <c r="CE49" s="654"/>
      <c r="CF49" s="654"/>
      <c r="CG49" s="654"/>
      <c r="CH49" s="654"/>
      <c r="CI49" s="654"/>
      <c r="CJ49" s="654"/>
      <c r="CK49" s="654"/>
      <c r="CL49" s="654"/>
      <c r="CM49" s="654"/>
      <c r="CN49" s="654"/>
      <c r="CO49" s="654"/>
      <c r="CP49" s="654"/>
      <c r="CQ49" s="655"/>
      <c r="CR49" s="656">
        <v>11426573</v>
      </c>
      <c r="CS49" s="657"/>
      <c r="CT49" s="657"/>
      <c r="CU49" s="657"/>
      <c r="CV49" s="657"/>
      <c r="CW49" s="657"/>
      <c r="CX49" s="657"/>
      <c r="CY49" s="658"/>
      <c r="CZ49" s="659">
        <v>100</v>
      </c>
      <c r="DA49" s="660"/>
      <c r="DB49" s="660"/>
      <c r="DC49" s="661"/>
      <c r="DD49" s="662">
        <v>7551073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pSwbRooCmX8Mug+97GzR+0muWQ01njLLZ8dDg5D4wXlAzY5eAgFfWg6ntOPzjuVBj9/jaVaCZxKYUN41WLhZJA==" saltValue="NodMpfB1nD+lHB8ySHYzD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212</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378</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212</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98</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393</v>
      </c>
      <c r="C29" s="1101"/>
      <c r="D29" s="1101"/>
      <c r="E29" s="1101"/>
      <c r="F29" s="1101"/>
      <c r="G29" s="1101"/>
      <c r="H29" s="1101"/>
      <c r="I29" s="1101"/>
      <c r="J29" s="1101"/>
      <c r="K29" s="1101"/>
      <c r="L29" s="1101"/>
      <c r="M29" s="1101"/>
      <c r="N29" s="1101"/>
      <c r="O29" s="1101"/>
      <c r="P29" s="1102"/>
      <c r="Q29" s="1112"/>
      <c r="R29" s="1113"/>
      <c r="S29" s="1113"/>
      <c r="T29" s="1113"/>
      <c r="U29" s="1113"/>
      <c r="V29" s="1113"/>
      <c r="W29" s="1113"/>
      <c r="X29" s="1113"/>
      <c r="Y29" s="1113"/>
      <c r="Z29" s="1113"/>
      <c r="AA29" s="1113"/>
      <c r="AB29" s="1113"/>
      <c r="AC29" s="1113"/>
      <c r="AD29" s="1113"/>
      <c r="AE29" s="1114"/>
      <c r="AF29" s="1106">
        <v>60</v>
      </c>
      <c r="AG29" s="1107"/>
      <c r="AH29" s="1107"/>
      <c r="AI29" s="1107"/>
      <c r="AJ29" s="1108"/>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394</v>
      </c>
      <c r="C30" s="1101"/>
      <c r="D30" s="1101"/>
      <c r="E30" s="1101"/>
      <c r="F30" s="1101"/>
      <c r="G30" s="1101"/>
      <c r="H30" s="1101"/>
      <c r="I30" s="1101"/>
      <c r="J30" s="1101"/>
      <c r="K30" s="1101"/>
      <c r="L30" s="1101"/>
      <c r="M30" s="1101"/>
      <c r="N30" s="1101"/>
      <c r="O30" s="1101"/>
      <c r="P30" s="1102"/>
      <c r="Q30" s="1112"/>
      <c r="R30" s="1113"/>
      <c r="S30" s="1113"/>
      <c r="T30" s="1113"/>
      <c r="U30" s="1113"/>
      <c r="V30" s="1113"/>
      <c r="W30" s="1113"/>
      <c r="X30" s="1113"/>
      <c r="Y30" s="1113"/>
      <c r="Z30" s="1113"/>
      <c r="AA30" s="1113"/>
      <c r="AB30" s="1113"/>
      <c r="AC30" s="1113"/>
      <c r="AD30" s="1113"/>
      <c r="AE30" s="1114"/>
      <c r="AF30" s="1106">
        <v>5</v>
      </c>
      <c r="AG30" s="1107"/>
      <c r="AH30" s="1107"/>
      <c r="AI30" s="1107"/>
      <c r="AJ30" s="1108"/>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395</v>
      </c>
      <c r="C31" s="1101"/>
      <c r="D31" s="1101"/>
      <c r="E31" s="1101"/>
      <c r="F31" s="1101"/>
      <c r="G31" s="1101"/>
      <c r="H31" s="1101"/>
      <c r="I31" s="1101"/>
      <c r="J31" s="1101"/>
      <c r="K31" s="1101"/>
      <c r="L31" s="1101"/>
      <c r="M31" s="1101"/>
      <c r="N31" s="1101"/>
      <c r="O31" s="1101"/>
      <c r="P31" s="1102"/>
      <c r="Q31" s="1112"/>
      <c r="R31" s="1113"/>
      <c r="S31" s="1113"/>
      <c r="T31" s="1113"/>
      <c r="U31" s="1113"/>
      <c r="V31" s="1113"/>
      <c r="W31" s="1113"/>
      <c r="X31" s="1113"/>
      <c r="Y31" s="1113"/>
      <c r="Z31" s="1113"/>
      <c r="AA31" s="1113"/>
      <c r="AB31" s="1113"/>
      <c r="AC31" s="1113"/>
      <c r="AD31" s="1113"/>
      <c r="AE31" s="1114"/>
      <c r="AF31" s="1106">
        <v>2284</v>
      </c>
      <c r="AG31" s="1107"/>
      <c r="AH31" s="1107"/>
      <c r="AI31" s="1107"/>
      <c r="AJ31" s="1108"/>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095" t="s">
        <v>396</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t="s">
        <v>397</v>
      </c>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v>0</v>
      </c>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t="s">
        <v>398</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t="s">
        <v>399</v>
      </c>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t="s">
        <v>400</v>
      </c>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t="s">
        <v>401</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402</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2446</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404</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388</v>
      </c>
      <c r="AL66" s="1065"/>
      <c r="AM66" s="1065"/>
      <c r="AN66" s="1065"/>
      <c r="AO66" s="1066"/>
      <c r="AP66" s="1070" t="s">
        <v>411</v>
      </c>
      <c r="AQ66" s="1071"/>
      <c r="AR66" s="1071"/>
      <c r="AS66" s="1071"/>
      <c r="AT66" s="1072"/>
      <c r="AU66" s="1070" t="s">
        <v>412</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299</v>
      </c>
      <c r="AG109" s="963"/>
      <c r="AH109" s="963"/>
      <c r="AI109" s="963"/>
      <c r="AJ109" s="964"/>
      <c r="AK109" s="965" t="s">
        <v>298</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299</v>
      </c>
      <c r="BW109" s="963"/>
      <c r="BX109" s="963"/>
      <c r="BY109" s="963"/>
      <c r="BZ109" s="964"/>
      <c r="CA109" s="965" t="s">
        <v>298</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299</v>
      </c>
      <c r="DM109" s="963"/>
      <c r="DN109" s="963"/>
      <c r="DO109" s="963"/>
      <c r="DP109" s="964"/>
      <c r="DQ109" s="965" t="s">
        <v>298</v>
      </c>
      <c r="DR109" s="963"/>
      <c r="DS109" s="963"/>
      <c r="DT109" s="963"/>
      <c r="DU109" s="964"/>
      <c r="DV109" s="965" t="s">
        <v>423</v>
      </c>
      <c r="DW109" s="963"/>
      <c r="DX109" s="963"/>
      <c r="DY109" s="963"/>
      <c r="DZ109" s="994"/>
    </row>
    <row r="110" spans="1:131" s="226" customFormat="1" ht="26.25" customHeight="1" x14ac:dyDescent="0.15">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1286426</v>
      </c>
      <c r="AB110" s="956"/>
      <c r="AC110" s="956"/>
      <c r="AD110" s="956"/>
      <c r="AE110" s="957"/>
      <c r="AF110" s="958">
        <v>1319431</v>
      </c>
      <c r="AG110" s="956"/>
      <c r="AH110" s="956"/>
      <c r="AI110" s="956"/>
      <c r="AJ110" s="957"/>
      <c r="AK110" s="958">
        <v>1363352</v>
      </c>
      <c r="AL110" s="956"/>
      <c r="AM110" s="956"/>
      <c r="AN110" s="956"/>
      <c r="AO110" s="957"/>
      <c r="AP110" s="959">
        <v>25.6</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12789374</v>
      </c>
      <c r="BR110" s="903"/>
      <c r="BS110" s="903"/>
      <c r="BT110" s="903"/>
      <c r="BU110" s="903"/>
      <c r="BV110" s="903">
        <v>12652066</v>
      </c>
      <c r="BW110" s="903"/>
      <c r="BX110" s="903"/>
      <c r="BY110" s="903"/>
      <c r="BZ110" s="903"/>
      <c r="CA110" s="903">
        <v>12291191</v>
      </c>
      <c r="CB110" s="903"/>
      <c r="CC110" s="903"/>
      <c r="CD110" s="903"/>
      <c r="CE110" s="903"/>
      <c r="CF110" s="927">
        <v>230.5</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430</v>
      </c>
      <c r="DM110" s="903"/>
      <c r="DN110" s="903"/>
      <c r="DO110" s="903"/>
      <c r="DP110" s="903"/>
      <c r="DQ110" s="903" t="s">
        <v>431</v>
      </c>
      <c r="DR110" s="903"/>
      <c r="DS110" s="903"/>
      <c r="DT110" s="903"/>
      <c r="DU110" s="903"/>
      <c r="DV110" s="904" t="s">
        <v>429</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433</v>
      </c>
      <c r="AB111" s="984"/>
      <c r="AC111" s="984"/>
      <c r="AD111" s="984"/>
      <c r="AE111" s="985"/>
      <c r="AF111" s="986" t="s">
        <v>433</v>
      </c>
      <c r="AG111" s="984"/>
      <c r="AH111" s="984"/>
      <c r="AI111" s="984"/>
      <c r="AJ111" s="985"/>
      <c r="AK111" s="986" t="s">
        <v>433</v>
      </c>
      <c r="AL111" s="984"/>
      <c r="AM111" s="984"/>
      <c r="AN111" s="984"/>
      <c r="AO111" s="985"/>
      <c r="AP111" s="987" t="s">
        <v>434</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t="s">
        <v>433</v>
      </c>
      <c r="BR111" s="875"/>
      <c r="BS111" s="875"/>
      <c r="BT111" s="875"/>
      <c r="BU111" s="875"/>
      <c r="BV111" s="875" t="s">
        <v>431</v>
      </c>
      <c r="BW111" s="875"/>
      <c r="BX111" s="875"/>
      <c r="BY111" s="875"/>
      <c r="BZ111" s="875"/>
      <c r="CA111" s="875" t="s">
        <v>431</v>
      </c>
      <c r="CB111" s="875"/>
      <c r="CC111" s="875"/>
      <c r="CD111" s="875"/>
      <c r="CE111" s="875"/>
      <c r="CF111" s="936" t="s">
        <v>433</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433</v>
      </c>
      <c r="DH111" s="875"/>
      <c r="DI111" s="875"/>
      <c r="DJ111" s="875"/>
      <c r="DK111" s="875"/>
      <c r="DL111" s="875" t="s">
        <v>431</v>
      </c>
      <c r="DM111" s="875"/>
      <c r="DN111" s="875"/>
      <c r="DO111" s="875"/>
      <c r="DP111" s="875"/>
      <c r="DQ111" s="875" t="s">
        <v>433</v>
      </c>
      <c r="DR111" s="875"/>
      <c r="DS111" s="875"/>
      <c r="DT111" s="875"/>
      <c r="DU111" s="875"/>
      <c r="DV111" s="852" t="s">
        <v>431</v>
      </c>
      <c r="DW111" s="852"/>
      <c r="DX111" s="852"/>
      <c r="DY111" s="852"/>
      <c r="DZ111" s="853"/>
    </row>
    <row r="112" spans="1:131" s="226" customFormat="1" ht="26.25" customHeight="1" x14ac:dyDescent="0.15">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433</v>
      </c>
      <c r="AG112" s="838"/>
      <c r="AH112" s="838"/>
      <c r="AI112" s="838"/>
      <c r="AJ112" s="839"/>
      <c r="AK112" s="840" t="s">
        <v>431</v>
      </c>
      <c r="AL112" s="838"/>
      <c r="AM112" s="838"/>
      <c r="AN112" s="838"/>
      <c r="AO112" s="839"/>
      <c r="AP112" s="885" t="s">
        <v>433</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754834</v>
      </c>
      <c r="BR112" s="875"/>
      <c r="BS112" s="875"/>
      <c r="BT112" s="875"/>
      <c r="BU112" s="875"/>
      <c r="BV112" s="875">
        <v>751834</v>
      </c>
      <c r="BW112" s="875"/>
      <c r="BX112" s="875"/>
      <c r="BY112" s="875"/>
      <c r="BZ112" s="875"/>
      <c r="CA112" s="875">
        <v>770228</v>
      </c>
      <c r="CB112" s="875"/>
      <c r="CC112" s="875"/>
      <c r="CD112" s="875"/>
      <c r="CE112" s="875"/>
      <c r="CF112" s="936">
        <v>14.4</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433</v>
      </c>
      <c r="DH112" s="875"/>
      <c r="DI112" s="875"/>
      <c r="DJ112" s="875"/>
      <c r="DK112" s="875"/>
      <c r="DL112" s="875" t="s">
        <v>433</v>
      </c>
      <c r="DM112" s="875"/>
      <c r="DN112" s="875"/>
      <c r="DO112" s="875"/>
      <c r="DP112" s="875"/>
      <c r="DQ112" s="875" t="s">
        <v>430</v>
      </c>
      <c r="DR112" s="875"/>
      <c r="DS112" s="875"/>
      <c r="DT112" s="875"/>
      <c r="DU112" s="875"/>
      <c r="DV112" s="852" t="s">
        <v>433</v>
      </c>
      <c r="DW112" s="852"/>
      <c r="DX112" s="852"/>
      <c r="DY112" s="852"/>
      <c r="DZ112" s="853"/>
    </row>
    <row r="113" spans="1:130" s="226" customFormat="1" ht="26.25" customHeight="1" x14ac:dyDescent="0.15">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121939</v>
      </c>
      <c r="AB113" s="984"/>
      <c r="AC113" s="984"/>
      <c r="AD113" s="984"/>
      <c r="AE113" s="985"/>
      <c r="AF113" s="986">
        <v>122908</v>
      </c>
      <c r="AG113" s="984"/>
      <c r="AH113" s="984"/>
      <c r="AI113" s="984"/>
      <c r="AJ113" s="985"/>
      <c r="AK113" s="986">
        <v>124685</v>
      </c>
      <c r="AL113" s="984"/>
      <c r="AM113" s="984"/>
      <c r="AN113" s="984"/>
      <c r="AO113" s="985"/>
      <c r="AP113" s="987">
        <v>2.2999999999999998</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1718777</v>
      </c>
      <c r="BR113" s="875"/>
      <c r="BS113" s="875"/>
      <c r="BT113" s="875"/>
      <c r="BU113" s="875"/>
      <c r="BV113" s="875">
        <v>1636336</v>
      </c>
      <c r="BW113" s="875"/>
      <c r="BX113" s="875"/>
      <c r="BY113" s="875"/>
      <c r="BZ113" s="875"/>
      <c r="CA113" s="875">
        <v>1457123</v>
      </c>
      <c r="CB113" s="875"/>
      <c r="CC113" s="875"/>
      <c r="CD113" s="875"/>
      <c r="CE113" s="875"/>
      <c r="CF113" s="936">
        <v>27.3</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433</v>
      </c>
      <c r="DH113" s="838"/>
      <c r="DI113" s="838"/>
      <c r="DJ113" s="838"/>
      <c r="DK113" s="839"/>
      <c r="DL113" s="840" t="s">
        <v>430</v>
      </c>
      <c r="DM113" s="838"/>
      <c r="DN113" s="838"/>
      <c r="DO113" s="838"/>
      <c r="DP113" s="839"/>
      <c r="DQ113" s="840" t="s">
        <v>431</v>
      </c>
      <c r="DR113" s="838"/>
      <c r="DS113" s="838"/>
      <c r="DT113" s="838"/>
      <c r="DU113" s="839"/>
      <c r="DV113" s="885" t="s">
        <v>433</v>
      </c>
      <c r="DW113" s="886"/>
      <c r="DX113" s="886"/>
      <c r="DY113" s="886"/>
      <c r="DZ113" s="887"/>
    </row>
    <row r="114" spans="1:130" s="226" customFormat="1" ht="26.25" customHeight="1" x14ac:dyDescent="0.15">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89401</v>
      </c>
      <c r="AB114" s="838"/>
      <c r="AC114" s="838"/>
      <c r="AD114" s="838"/>
      <c r="AE114" s="839"/>
      <c r="AF114" s="840">
        <v>95581</v>
      </c>
      <c r="AG114" s="838"/>
      <c r="AH114" s="838"/>
      <c r="AI114" s="838"/>
      <c r="AJ114" s="839"/>
      <c r="AK114" s="840">
        <v>191040</v>
      </c>
      <c r="AL114" s="838"/>
      <c r="AM114" s="838"/>
      <c r="AN114" s="838"/>
      <c r="AO114" s="839"/>
      <c r="AP114" s="885">
        <v>3.6</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2314451</v>
      </c>
      <c r="BR114" s="875"/>
      <c r="BS114" s="875"/>
      <c r="BT114" s="875"/>
      <c r="BU114" s="875"/>
      <c r="BV114" s="875">
        <v>2267368</v>
      </c>
      <c r="BW114" s="875"/>
      <c r="BX114" s="875"/>
      <c r="BY114" s="875"/>
      <c r="BZ114" s="875"/>
      <c r="CA114" s="875">
        <v>2186799</v>
      </c>
      <c r="CB114" s="875"/>
      <c r="CC114" s="875"/>
      <c r="CD114" s="875"/>
      <c r="CE114" s="875"/>
      <c r="CF114" s="936">
        <v>41</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433</v>
      </c>
      <c r="DH114" s="838"/>
      <c r="DI114" s="838"/>
      <c r="DJ114" s="838"/>
      <c r="DK114" s="839"/>
      <c r="DL114" s="840" t="s">
        <v>433</v>
      </c>
      <c r="DM114" s="838"/>
      <c r="DN114" s="838"/>
      <c r="DO114" s="838"/>
      <c r="DP114" s="839"/>
      <c r="DQ114" s="840" t="s">
        <v>433</v>
      </c>
      <c r="DR114" s="838"/>
      <c r="DS114" s="838"/>
      <c r="DT114" s="838"/>
      <c r="DU114" s="839"/>
      <c r="DV114" s="885" t="s">
        <v>430</v>
      </c>
      <c r="DW114" s="886"/>
      <c r="DX114" s="886"/>
      <c r="DY114" s="886"/>
      <c r="DZ114" s="887"/>
    </row>
    <row r="115" spans="1:130" s="226" customFormat="1" ht="26.25" customHeight="1" x14ac:dyDescent="0.15">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430</v>
      </c>
      <c r="AB115" s="984"/>
      <c r="AC115" s="984"/>
      <c r="AD115" s="984"/>
      <c r="AE115" s="985"/>
      <c r="AF115" s="986" t="s">
        <v>430</v>
      </c>
      <c r="AG115" s="984"/>
      <c r="AH115" s="984"/>
      <c r="AI115" s="984"/>
      <c r="AJ115" s="985"/>
      <c r="AK115" s="986" t="s">
        <v>433</v>
      </c>
      <c r="AL115" s="984"/>
      <c r="AM115" s="984"/>
      <c r="AN115" s="984"/>
      <c r="AO115" s="985"/>
      <c r="AP115" s="987" t="s">
        <v>431</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v>24000</v>
      </c>
      <c r="BR115" s="875"/>
      <c r="BS115" s="875"/>
      <c r="BT115" s="875"/>
      <c r="BU115" s="875"/>
      <c r="BV115" s="875">
        <v>21000</v>
      </c>
      <c r="BW115" s="875"/>
      <c r="BX115" s="875"/>
      <c r="BY115" s="875"/>
      <c r="BZ115" s="875"/>
      <c r="CA115" s="875">
        <v>18000</v>
      </c>
      <c r="CB115" s="875"/>
      <c r="CC115" s="875"/>
      <c r="CD115" s="875"/>
      <c r="CE115" s="875"/>
      <c r="CF115" s="936">
        <v>0.3</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433</v>
      </c>
      <c r="DH115" s="838"/>
      <c r="DI115" s="838"/>
      <c r="DJ115" s="838"/>
      <c r="DK115" s="839"/>
      <c r="DL115" s="840" t="s">
        <v>433</v>
      </c>
      <c r="DM115" s="838"/>
      <c r="DN115" s="838"/>
      <c r="DO115" s="838"/>
      <c r="DP115" s="839"/>
      <c r="DQ115" s="840" t="s">
        <v>433</v>
      </c>
      <c r="DR115" s="838"/>
      <c r="DS115" s="838"/>
      <c r="DT115" s="838"/>
      <c r="DU115" s="839"/>
      <c r="DV115" s="885" t="s">
        <v>431</v>
      </c>
      <c r="DW115" s="886"/>
      <c r="DX115" s="886"/>
      <c r="DY115" s="886"/>
      <c r="DZ115" s="887"/>
    </row>
    <row r="116" spans="1:130" s="226" customFormat="1" ht="26.25" customHeight="1" x14ac:dyDescent="0.15">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433</v>
      </c>
      <c r="AB116" s="838"/>
      <c r="AC116" s="838"/>
      <c r="AD116" s="838"/>
      <c r="AE116" s="839"/>
      <c r="AF116" s="840" t="s">
        <v>433</v>
      </c>
      <c r="AG116" s="838"/>
      <c r="AH116" s="838"/>
      <c r="AI116" s="838"/>
      <c r="AJ116" s="839"/>
      <c r="AK116" s="840" t="s">
        <v>431</v>
      </c>
      <c r="AL116" s="838"/>
      <c r="AM116" s="838"/>
      <c r="AN116" s="838"/>
      <c r="AO116" s="839"/>
      <c r="AP116" s="885" t="s">
        <v>433</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431</v>
      </c>
      <c r="BR116" s="875"/>
      <c r="BS116" s="875"/>
      <c r="BT116" s="875"/>
      <c r="BU116" s="875"/>
      <c r="BV116" s="875" t="s">
        <v>433</v>
      </c>
      <c r="BW116" s="875"/>
      <c r="BX116" s="875"/>
      <c r="BY116" s="875"/>
      <c r="BZ116" s="875"/>
      <c r="CA116" s="875" t="s">
        <v>431</v>
      </c>
      <c r="CB116" s="875"/>
      <c r="CC116" s="875"/>
      <c r="CD116" s="875"/>
      <c r="CE116" s="875"/>
      <c r="CF116" s="936" t="s">
        <v>431</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430</v>
      </c>
      <c r="DH116" s="838"/>
      <c r="DI116" s="838"/>
      <c r="DJ116" s="838"/>
      <c r="DK116" s="839"/>
      <c r="DL116" s="840" t="s">
        <v>430</v>
      </c>
      <c r="DM116" s="838"/>
      <c r="DN116" s="838"/>
      <c r="DO116" s="838"/>
      <c r="DP116" s="839"/>
      <c r="DQ116" s="840" t="s">
        <v>431</v>
      </c>
      <c r="DR116" s="838"/>
      <c r="DS116" s="838"/>
      <c r="DT116" s="838"/>
      <c r="DU116" s="839"/>
      <c r="DV116" s="885" t="s">
        <v>433</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1497766</v>
      </c>
      <c r="AB117" s="970"/>
      <c r="AC117" s="970"/>
      <c r="AD117" s="970"/>
      <c r="AE117" s="971"/>
      <c r="AF117" s="972">
        <v>1537920</v>
      </c>
      <c r="AG117" s="970"/>
      <c r="AH117" s="970"/>
      <c r="AI117" s="970"/>
      <c r="AJ117" s="971"/>
      <c r="AK117" s="972">
        <v>1679077</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455</v>
      </c>
      <c r="BR117" s="875"/>
      <c r="BS117" s="875"/>
      <c r="BT117" s="875"/>
      <c r="BU117" s="875"/>
      <c r="BV117" s="875" t="s">
        <v>456</v>
      </c>
      <c r="BW117" s="875"/>
      <c r="BX117" s="875"/>
      <c r="BY117" s="875"/>
      <c r="BZ117" s="875"/>
      <c r="CA117" s="875" t="s">
        <v>430</v>
      </c>
      <c r="CB117" s="875"/>
      <c r="CC117" s="875"/>
      <c r="CD117" s="875"/>
      <c r="CE117" s="875"/>
      <c r="CF117" s="936" t="s">
        <v>455</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455</v>
      </c>
      <c r="DH117" s="838"/>
      <c r="DI117" s="838"/>
      <c r="DJ117" s="838"/>
      <c r="DK117" s="839"/>
      <c r="DL117" s="840" t="s">
        <v>404</v>
      </c>
      <c r="DM117" s="838"/>
      <c r="DN117" s="838"/>
      <c r="DO117" s="838"/>
      <c r="DP117" s="839"/>
      <c r="DQ117" s="840" t="s">
        <v>458</v>
      </c>
      <c r="DR117" s="838"/>
      <c r="DS117" s="838"/>
      <c r="DT117" s="838"/>
      <c r="DU117" s="839"/>
      <c r="DV117" s="885" t="s">
        <v>455</v>
      </c>
      <c r="DW117" s="886"/>
      <c r="DX117" s="886"/>
      <c r="DY117" s="886"/>
      <c r="DZ117" s="887"/>
    </row>
    <row r="118" spans="1:130" s="226" customFormat="1" ht="26.25" customHeight="1" x14ac:dyDescent="0.15">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299</v>
      </c>
      <c r="AG118" s="963"/>
      <c r="AH118" s="963"/>
      <c r="AI118" s="963"/>
      <c r="AJ118" s="964"/>
      <c r="AK118" s="965" t="s">
        <v>298</v>
      </c>
      <c r="AL118" s="963"/>
      <c r="AM118" s="963"/>
      <c r="AN118" s="963"/>
      <c r="AO118" s="964"/>
      <c r="AP118" s="966" t="s">
        <v>423</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404</v>
      </c>
      <c r="BR118" s="906"/>
      <c r="BS118" s="906"/>
      <c r="BT118" s="906"/>
      <c r="BU118" s="906"/>
      <c r="BV118" s="906" t="s">
        <v>429</v>
      </c>
      <c r="BW118" s="906"/>
      <c r="BX118" s="906"/>
      <c r="BY118" s="906"/>
      <c r="BZ118" s="906"/>
      <c r="CA118" s="906" t="s">
        <v>381</v>
      </c>
      <c r="CB118" s="906"/>
      <c r="CC118" s="906"/>
      <c r="CD118" s="906"/>
      <c r="CE118" s="906"/>
      <c r="CF118" s="936" t="s">
        <v>456</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430</v>
      </c>
      <c r="DH118" s="838"/>
      <c r="DI118" s="838"/>
      <c r="DJ118" s="838"/>
      <c r="DK118" s="839"/>
      <c r="DL118" s="840" t="s">
        <v>461</v>
      </c>
      <c r="DM118" s="838"/>
      <c r="DN118" s="838"/>
      <c r="DO118" s="838"/>
      <c r="DP118" s="839"/>
      <c r="DQ118" s="840" t="s">
        <v>456</v>
      </c>
      <c r="DR118" s="838"/>
      <c r="DS118" s="838"/>
      <c r="DT118" s="838"/>
      <c r="DU118" s="839"/>
      <c r="DV118" s="885" t="s">
        <v>458</v>
      </c>
      <c r="DW118" s="886"/>
      <c r="DX118" s="886"/>
      <c r="DY118" s="886"/>
      <c r="DZ118" s="887"/>
    </row>
    <row r="119" spans="1:130" s="226" customFormat="1" ht="26.25" customHeight="1" x14ac:dyDescent="0.15">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430</v>
      </c>
      <c r="AB119" s="956"/>
      <c r="AC119" s="956"/>
      <c r="AD119" s="956"/>
      <c r="AE119" s="957"/>
      <c r="AF119" s="958" t="s">
        <v>456</v>
      </c>
      <c r="AG119" s="956"/>
      <c r="AH119" s="956"/>
      <c r="AI119" s="956"/>
      <c r="AJ119" s="957"/>
      <c r="AK119" s="958" t="s">
        <v>430</v>
      </c>
      <c r="AL119" s="956"/>
      <c r="AM119" s="956"/>
      <c r="AN119" s="956"/>
      <c r="AO119" s="957"/>
      <c r="AP119" s="959" t="s">
        <v>404</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462</v>
      </c>
      <c r="BP119" s="939"/>
      <c r="BQ119" s="943">
        <v>17601436</v>
      </c>
      <c r="BR119" s="906"/>
      <c r="BS119" s="906"/>
      <c r="BT119" s="906"/>
      <c r="BU119" s="906"/>
      <c r="BV119" s="906">
        <v>17328604</v>
      </c>
      <c r="BW119" s="906"/>
      <c r="BX119" s="906"/>
      <c r="BY119" s="906"/>
      <c r="BZ119" s="906"/>
      <c r="CA119" s="906">
        <v>16723341</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430</v>
      </c>
      <c r="DH119" s="821"/>
      <c r="DI119" s="821"/>
      <c r="DJ119" s="821"/>
      <c r="DK119" s="822"/>
      <c r="DL119" s="823" t="s">
        <v>456</v>
      </c>
      <c r="DM119" s="821"/>
      <c r="DN119" s="821"/>
      <c r="DO119" s="821"/>
      <c r="DP119" s="822"/>
      <c r="DQ119" s="823" t="s">
        <v>381</v>
      </c>
      <c r="DR119" s="821"/>
      <c r="DS119" s="821"/>
      <c r="DT119" s="821"/>
      <c r="DU119" s="822"/>
      <c r="DV119" s="909" t="s">
        <v>123</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455</v>
      </c>
      <c r="AB120" s="838"/>
      <c r="AC120" s="838"/>
      <c r="AD120" s="838"/>
      <c r="AE120" s="839"/>
      <c r="AF120" s="840" t="s">
        <v>404</v>
      </c>
      <c r="AG120" s="838"/>
      <c r="AH120" s="838"/>
      <c r="AI120" s="838"/>
      <c r="AJ120" s="839"/>
      <c r="AK120" s="840" t="s">
        <v>455</v>
      </c>
      <c r="AL120" s="838"/>
      <c r="AM120" s="838"/>
      <c r="AN120" s="838"/>
      <c r="AO120" s="839"/>
      <c r="AP120" s="885" t="s">
        <v>458</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1900868</v>
      </c>
      <c r="BR120" s="903"/>
      <c r="BS120" s="903"/>
      <c r="BT120" s="903"/>
      <c r="BU120" s="903"/>
      <c r="BV120" s="903">
        <v>2164179</v>
      </c>
      <c r="BW120" s="903"/>
      <c r="BX120" s="903"/>
      <c r="BY120" s="903"/>
      <c r="BZ120" s="903"/>
      <c r="CA120" s="903">
        <v>2166878</v>
      </c>
      <c r="CB120" s="903"/>
      <c r="CC120" s="903"/>
      <c r="CD120" s="903"/>
      <c r="CE120" s="903"/>
      <c r="CF120" s="927">
        <v>40.6</v>
      </c>
      <c r="CG120" s="928"/>
      <c r="CH120" s="928"/>
      <c r="CI120" s="928"/>
      <c r="CJ120" s="928"/>
      <c r="CK120" s="929" t="s">
        <v>466</v>
      </c>
      <c r="CL120" s="913"/>
      <c r="CM120" s="913"/>
      <c r="CN120" s="913"/>
      <c r="CO120" s="914"/>
      <c r="CP120" s="933" t="s">
        <v>399</v>
      </c>
      <c r="CQ120" s="934"/>
      <c r="CR120" s="934"/>
      <c r="CS120" s="934"/>
      <c r="CT120" s="934"/>
      <c r="CU120" s="934"/>
      <c r="CV120" s="934"/>
      <c r="CW120" s="934"/>
      <c r="CX120" s="934"/>
      <c r="CY120" s="934"/>
      <c r="CZ120" s="934"/>
      <c r="DA120" s="934"/>
      <c r="DB120" s="934"/>
      <c r="DC120" s="934"/>
      <c r="DD120" s="934"/>
      <c r="DE120" s="934"/>
      <c r="DF120" s="935"/>
      <c r="DG120" s="922">
        <v>567759</v>
      </c>
      <c r="DH120" s="903"/>
      <c r="DI120" s="903"/>
      <c r="DJ120" s="903"/>
      <c r="DK120" s="903"/>
      <c r="DL120" s="903">
        <v>509524</v>
      </c>
      <c r="DM120" s="903"/>
      <c r="DN120" s="903"/>
      <c r="DO120" s="903"/>
      <c r="DP120" s="903"/>
      <c r="DQ120" s="903">
        <v>449067</v>
      </c>
      <c r="DR120" s="903"/>
      <c r="DS120" s="903"/>
      <c r="DT120" s="903"/>
      <c r="DU120" s="903"/>
      <c r="DV120" s="904">
        <v>8.4</v>
      </c>
      <c r="DW120" s="904"/>
      <c r="DX120" s="904"/>
      <c r="DY120" s="904"/>
      <c r="DZ120" s="905"/>
    </row>
    <row r="121" spans="1:130" s="226" customFormat="1" ht="26.25" customHeight="1" x14ac:dyDescent="0.15">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455</v>
      </c>
      <c r="AB121" s="838"/>
      <c r="AC121" s="838"/>
      <c r="AD121" s="838"/>
      <c r="AE121" s="839"/>
      <c r="AF121" s="840" t="s">
        <v>404</v>
      </c>
      <c r="AG121" s="838"/>
      <c r="AH121" s="838"/>
      <c r="AI121" s="838"/>
      <c r="AJ121" s="839"/>
      <c r="AK121" s="840" t="s">
        <v>461</v>
      </c>
      <c r="AL121" s="838"/>
      <c r="AM121" s="838"/>
      <c r="AN121" s="838"/>
      <c r="AO121" s="839"/>
      <c r="AP121" s="885" t="s">
        <v>404</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1134539</v>
      </c>
      <c r="BR121" s="875"/>
      <c r="BS121" s="875"/>
      <c r="BT121" s="875"/>
      <c r="BU121" s="875"/>
      <c r="BV121" s="875">
        <v>1003285</v>
      </c>
      <c r="BW121" s="875"/>
      <c r="BX121" s="875"/>
      <c r="BY121" s="875"/>
      <c r="BZ121" s="875"/>
      <c r="CA121" s="875">
        <v>908809</v>
      </c>
      <c r="CB121" s="875"/>
      <c r="CC121" s="875"/>
      <c r="CD121" s="875"/>
      <c r="CE121" s="875"/>
      <c r="CF121" s="936">
        <v>17</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139093</v>
      </c>
      <c r="DH121" s="875"/>
      <c r="DI121" s="875"/>
      <c r="DJ121" s="875"/>
      <c r="DK121" s="875"/>
      <c r="DL121" s="875">
        <v>208074</v>
      </c>
      <c r="DM121" s="875"/>
      <c r="DN121" s="875"/>
      <c r="DO121" s="875"/>
      <c r="DP121" s="875"/>
      <c r="DQ121" s="875">
        <v>282137</v>
      </c>
      <c r="DR121" s="875"/>
      <c r="DS121" s="875"/>
      <c r="DT121" s="875"/>
      <c r="DU121" s="875"/>
      <c r="DV121" s="852">
        <v>5.3</v>
      </c>
      <c r="DW121" s="852"/>
      <c r="DX121" s="852"/>
      <c r="DY121" s="852"/>
      <c r="DZ121" s="853"/>
    </row>
    <row r="122" spans="1:130" s="226" customFormat="1" ht="26.25" customHeight="1" x14ac:dyDescent="0.15">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461</v>
      </c>
      <c r="AB122" s="838"/>
      <c r="AC122" s="838"/>
      <c r="AD122" s="838"/>
      <c r="AE122" s="839"/>
      <c r="AF122" s="840" t="s">
        <v>461</v>
      </c>
      <c r="AG122" s="838"/>
      <c r="AH122" s="838"/>
      <c r="AI122" s="838"/>
      <c r="AJ122" s="839"/>
      <c r="AK122" s="840" t="s">
        <v>458</v>
      </c>
      <c r="AL122" s="838"/>
      <c r="AM122" s="838"/>
      <c r="AN122" s="838"/>
      <c r="AO122" s="839"/>
      <c r="AP122" s="885" t="s">
        <v>404</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10205157</v>
      </c>
      <c r="BR122" s="906"/>
      <c r="BS122" s="906"/>
      <c r="BT122" s="906"/>
      <c r="BU122" s="906"/>
      <c r="BV122" s="906">
        <v>10177543</v>
      </c>
      <c r="BW122" s="906"/>
      <c r="BX122" s="906"/>
      <c r="BY122" s="906"/>
      <c r="BZ122" s="906"/>
      <c r="CA122" s="906">
        <v>9948078</v>
      </c>
      <c r="CB122" s="906"/>
      <c r="CC122" s="906"/>
      <c r="CD122" s="906"/>
      <c r="CE122" s="906"/>
      <c r="CF122" s="907">
        <v>186.5</v>
      </c>
      <c r="CG122" s="908"/>
      <c r="CH122" s="908"/>
      <c r="CI122" s="908"/>
      <c r="CJ122" s="908"/>
      <c r="CK122" s="930"/>
      <c r="CL122" s="916"/>
      <c r="CM122" s="916"/>
      <c r="CN122" s="916"/>
      <c r="CO122" s="917"/>
      <c r="CP122" s="896" t="s">
        <v>397</v>
      </c>
      <c r="CQ122" s="897"/>
      <c r="CR122" s="897"/>
      <c r="CS122" s="897"/>
      <c r="CT122" s="897"/>
      <c r="CU122" s="897"/>
      <c r="CV122" s="897"/>
      <c r="CW122" s="897"/>
      <c r="CX122" s="897"/>
      <c r="CY122" s="897"/>
      <c r="CZ122" s="897"/>
      <c r="DA122" s="897"/>
      <c r="DB122" s="897"/>
      <c r="DC122" s="897"/>
      <c r="DD122" s="897"/>
      <c r="DE122" s="897"/>
      <c r="DF122" s="898"/>
      <c r="DG122" s="874">
        <v>47982</v>
      </c>
      <c r="DH122" s="875"/>
      <c r="DI122" s="875"/>
      <c r="DJ122" s="875"/>
      <c r="DK122" s="875"/>
      <c r="DL122" s="875">
        <v>34236</v>
      </c>
      <c r="DM122" s="875"/>
      <c r="DN122" s="875"/>
      <c r="DO122" s="875"/>
      <c r="DP122" s="875"/>
      <c r="DQ122" s="875">
        <v>39024</v>
      </c>
      <c r="DR122" s="875"/>
      <c r="DS122" s="875"/>
      <c r="DT122" s="875"/>
      <c r="DU122" s="875"/>
      <c r="DV122" s="852">
        <v>0.7</v>
      </c>
      <c r="DW122" s="852"/>
      <c r="DX122" s="852"/>
      <c r="DY122" s="852"/>
      <c r="DZ122" s="853"/>
    </row>
    <row r="123" spans="1:130" s="226" customFormat="1" ht="26.25" customHeight="1" x14ac:dyDescent="0.15">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456</v>
      </c>
      <c r="AB123" s="838"/>
      <c r="AC123" s="838"/>
      <c r="AD123" s="838"/>
      <c r="AE123" s="839"/>
      <c r="AF123" s="840" t="s">
        <v>404</v>
      </c>
      <c r="AG123" s="838"/>
      <c r="AH123" s="838"/>
      <c r="AI123" s="838"/>
      <c r="AJ123" s="839"/>
      <c r="AK123" s="840" t="s">
        <v>404</v>
      </c>
      <c r="AL123" s="838"/>
      <c r="AM123" s="838"/>
      <c r="AN123" s="838"/>
      <c r="AO123" s="839"/>
      <c r="AP123" s="885" t="s">
        <v>430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471</v>
      </c>
      <c r="BP123" s="939"/>
      <c r="BQ123" s="893">
        <v>13240564</v>
      </c>
      <c r="BR123" s="894"/>
      <c r="BS123" s="894"/>
      <c r="BT123" s="894"/>
      <c r="BU123" s="894"/>
      <c r="BV123" s="894">
        <v>13345007</v>
      </c>
      <c r="BW123" s="894"/>
      <c r="BX123" s="894"/>
      <c r="BY123" s="894"/>
      <c r="BZ123" s="894"/>
      <c r="CA123" s="894">
        <v>13023765</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t="s">
        <v>430</v>
      </c>
      <c r="DH123" s="838"/>
      <c r="DI123" s="838"/>
      <c r="DJ123" s="838"/>
      <c r="DK123" s="839"/>
      <c r="DL123" s="840" t="s">
        <v>429</v>
      </c>
      <c r="DM123" s="838"/>
      <c r="DN123" s="838"/>
      <c r="DO123" s="838"/>
      <c r="DP123" s="839"/>
      <c r="DQ123" s="840" t="s">
        <v>381</v>
      </c>
      <c r="DR123" s="838"/>
      <c r="DS123" s="838"/>
      <c r="DT123" s="838"/>
      <c r="DU123" s="839"/>
      <c r="DV123" s="885" t="s">
        <v>456</v>
      </c>
      <c r="DW123" s="886"/>
      <c r="DX123" s="886"/>
      <c r="DY123" s="886"/>
      <c r="DZ123" s="887"/>
    </row>
    <row r="124" spans="1:130" s="226" customFormat="1" ht="26.25" customHeight="1" thickBot="1" x14ac:dyDescent="0.2">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430</v>
      </c>
      <c r="AB124" s="838"/>
      <c r="AC124" s="838"/>
      <c r="AD124" s="838"/>
      <c r="AE124" s="839"/>
      <c r="AF124" s="840" t="s">
        <v>473</v>
      </c>
      <c r="AG124" s="838"/>
      <c r="AH124" s="838"/>
      <c r="AI124" s="838"/>
      <c r="AJ124" s="839"/>
      <c r="AK124" s="840" t="s">
        <v>456</v>
      </c>
      <c r="AL124" s="838"/>
      <c r="AM124" s="838"/>
      <c r="AN124" s="838"/>
      <c r="AO124" s="839"/>
      <c r="AP124" s="885" t="s">
        <v>404</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80.8</v>
      </c>
      <c r="BR124" s="892"/>
      <c r="BS124" s="892"/>
      <c r="BT124" s="892"/>
      <c r="BU124" s="892"/>
      <c r="BV124" s="892">
        <v>75.5</v>
      </c>
      <c r="BW124" s="892"/>
      <c r="BX124" s="892"/>
      <c r="BY124" s="892"/>
      <c r="BZ124" s="892"/>
      <c r="CA124" s="892">
        <v>69.3</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430</v>
      </c>
      <c r="DH124" s="821"/>
      <c r="DI124" s="821"/>
      <c r="DJ124" s="821"/>
      <c r="DK124" s="822"/>
      <c r="DL124" s="823" t="s">
        <v>430</v>
      </c>
      <c r="DM124" s="821"/>
      <c r="DN124" s="821"/>
      <c r="DO124" s="821"/>
      <c r="DP124" s="822"/>
      <c r="DQ124" s="823" t="s">
        <v>455</v>
      </c>
      <c r="DR124" s="821"/>
      <c r="DS124" s="821"/>
      <c r="DT124" s="821"/>
      <c r="DU124" s="822"/>
      <c r="DV124" s="909" t="s">
        <v>430</v>
      </c>
      <c r="DW124" s="910"/>
      <c r="DX124" s="910"/>
      <c r="DY124" s="910"/>
      <c r="DZ124" s="911"/>
    </row>
    <row r="125" spans="1:130" s="226" customFormat="1" ht="26.25" customHeight="1" x14ac:dyDescent="0.15">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404</v>
      </c>
      <c r="AB125" s="838"/>
      <c r="AC125" s="838"/>
      <c r="AD125" s="838"/>
      <c r="AE125" s="839"/>
      <c r="AF125" s="840" t="s">
        <v>455</v>
      </c>
      <c r="AG125" s="838"/>
      <c r="AH125" s="838"/>
      <c r="AI125" s="838"/>
      <c r="AJ125" s="839"/>
      <c r="AK125" s="840" t="s">
        <v>430</v>
      </c>
      <c r="AL125" s="838"/>
      <c r="AM125" s="838"/>
      <c r="AN125" s="838"/>
      <c r="AO125" s="839"/>
      <c r="AP125" s="885" t="s">
        <v>455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404</v>
      </c>
      <c r="DH125" s="903"/>
      <c r="DI125" s="903"/>
      <c r="DJ125" s="903"/>
      <c r="DK125" s="903"/>
      <c r="DL125" s="903" t="s">
        <v>455</v>
      </c>
      <c r="DM125" s="903"/>
      <c r="DN125" s="903"/>
      <c r="DO125" s="903"/>
      <c r="DP125" s="903"/>
      <c r="DQ125" s="903" t="s">
        <v>455</v>
      </c>
      <c r="DR125" s="903"/>
      <c r="DS125" s="903"/>
      <c r="DT125" s="903"/>
      <c r="DU125" s="903"/>
      <c r="DV125" s="904" t="s">
        <v>461</v>
      </c>
      <c r="DW125" s="904"/>
      <c r="DX125" s="904"/>
      <c r="DY125" s="904"/>
      <c r="DZ125" s="905"/>
    </row>
    <row r="126" spans="1:130" s="226" customFormat="1" ht="26.25" customHeight="1" thickBot="1" x14ac:dyDescent="0.2">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404</v>
      </c>
      <c r="AB126" s="838"/>
      <c r="AC126" s="838"/>
      <c r="AD126" s="838"/>
      <c r="AE126" s="839"/>
      <c r="AF126" s="840" t="s">
        <v>455</v>
      </c>
      <c r="AG126" s="838"/>
      <c r="AH126" s="838"/>
      <c r="AI126" s="838"/>
      <c r="AJ126" s="839"/>
      <c r="AK126" s="840" t="s">
        <v>455</v>
      </c>
      <c r="AL126" s="838"/>
      <c r="AM126" s="838"/>
      <c r="AN126" s="838"/>
      <c r="AO126" s="839"/>
      <c r="AP126" s="885" t="s">
        <v>381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455</v>
      </c>
      <c r="DH126" s="875"/>
      <c r="DI126" s="875"/>
      <c r="DJ126" s="875"/>
      <c r="DK126" s="875"/>
      <c r="DL126" s="875" t="s">
        <v>404</v>
      </c>
      <c r="DM126" s="875"/>
      <c r="DN126" s="875"/>
      <c r="DO126" s="875"/>
      <c r="DP126" s="875"/>
      <c r="DQ126" s="875" t="s">
        <v>430</v>
      </c>
      <c r="DR126" s="875"/>
      <c r="DS126" s="875"/>
      <c r="DT126" s="875"/>
      <c r="DU126" s="875"/>
      <c r="DV126" s="852" t="s">
        <v>430</v>
      </c>
      <c r="DW126" s="852"/>
      <c r="DX126" s="852"/>
      <c r="DY126" s="852"/>
      <c r="DZ126" s="853"/>
    </row>
    <row r="127" spans="1:130" s="226" customFormat="1" ht="26.25" customHeight="1" x14ac:dyDescent="0.15">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404</v>
      </c>
      <c r="AB127" s="838"/>
      <c r="AC127" s="838"/>
      <c r="AD127" s="838"/>
      <c r="AE127" s="839"/>
      <c r="AF127" s="840" t="s">
        <v>461</v>
      </c>
      <c r="AG127" s="838"/>
      <c r="AH127" s="838"/>
      <c r="AI127" s="838"/>
      <c r="AJ127" s="839"/>
      <c r="AK127" s="840" t="s">
        <v>404</v>
      </c>
      <c r="AL127" s="838"/>
      <c r="AM127" s="838"/>
      <c r="AN127" s="838"/>
      <c r="AO127" s="839"/>
      <c r="AP127" s="885" t="s">
        <v>461</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429</v>
      </c>
      <c r="DH127" s="875"/>
      <c r="DI127" s="875"/>
      <c r="DJ127" s="875"/>
      <c r="DK127" s="875"/>
      <c r="DL127" s="875" t="s">
        <v>455</v>
      </c>
      <c r="DM127" s="875"/>
      <c r="DN127" s="875"/>
      <c r="DO127" s="875"/>
      <c r="DP127" s="875"/>
      <c r="DQ127" s="875" t="s">
        <v>455</v>
      </c>
      <c r="DR127" s="875"/>
      <c r="DS127" s="875"/>
      <c r="DT127" s="875"/>
      <c r="DU127" s="875"/>
      <c r="DV127" s="852" t="s">
        <v>458</v>
      </c>
      <c r="DW127" s="852"/>
      <c r="DX127" s="852"/>
      <c r="DY127" s="852"/>
      <c r="DZ127" s="853"/>
    </row>
    <row r="128" spans="1:130" s="226" customFormat="1" ht="26.25" customHeight="1" thickBot="1" x14ac:dyDescent="0.2">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134783</v>
      </c>
      <c r="AB128" s="859"/>
      <c r="AC128" s="859"/>
      <c r="AD128" s="859"/>
      <c r="AE128" s="860"/>
      <c r="AF128" s="861">
        <v>135925</v>
      </c>
      <c r="AG128" s="859"/>
      <c r="AH128" s="859"/>
      <c r="AI128" s="859"/>
      <c r="AJ128" s="860"/>
      <c r="AK128" s="861">
        <v>140977</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404</v>
      </c>
      <c r="BG128" s="845"/>
      <c r="BH128" s="845"/>
      <c r="BI128" s="845"/>
      <c r="BJ128" s="845"/>
      <c r="BK128" s="845"/>
      <c r="BL128" s="868"/>
      <c r="BM128" s="844">
        <v>14.29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v>24000</v>
      </c>
      <c r="DH128" s="849"/>
      <c r="DI128" s="849"/>
      <c r="DJ128" s="849"/>
      <c r="DK128" s="849"/>
      <c r="DL128" s="849">
        <v>21000</v>
      </c>
      <c r="DM128" s="849"/>
      <c r="DN128" s="849"/>
      <c r="DO128" s="849"/>
      <c r="DP128" s="849"/>
      <c r="DQ128" s="849">
        <v>18000</v>
      </c>
      <c r="DR128" s="849"/>
      <c r="DS128" s="849"/>
      <c r="DT128" s="849"/>
      <c r="DU128" s="849"/>
      <c r="DV128" s="850">
        <v>0.3</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6365381</v>
      </c>
      <c r="AB129" s="838"/>
      <c r="AC129" s="838"/>
      <c r="AD129" s="838"/>
      <c r="AE129" s="839"/>
      <c r="AF129" s="840">
        <v>6254502</v>
      </c>
      <c r="AG129" s="838"/>
      <c r="AH129" s="838"/>
      <c r="AI129" s="838"/>
      <c r="AJ129" s="839"/>
      <c r="AK129" s="840">
        <v>6353247</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430</v>
      </c>
      <c r="BG129" s="828"/>
      <c r="BH129" s="828"/>
      <c r="BI129" s="828"/>
      <c r="BJ129" s="828"/>
      <c r="BK129" s="828"/>
      <c r="BL129" s="829"/>
      <c r="BM129" s="827">
        <v>19.29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969473</v>
      </c>
      <c r="AB130" s="838"/>
      <c r="AC130" s="838"/>
      <c r="AD130" s="838"/>
      <c r="AE130" s="839"/>
      <c r="AF130" s="840">
        <v>978930</v>
      </c>
      <c r="AG130" s="838"/>
      <c r="AH130" s="838"/>
      <c r="AI130" s="838"/>
      <c r="AJ130" s="839"/>
      <c r="AK130" s="840">
        <v>1019732</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8.3000000000000007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5395908</v>
      </c>
      <c r="AB131" s="821"/>
      <c r="AC131" s="821"/>
      <c r="AD131" s="821"/>
      <c r="AE131" s="822"/>
      <c r="AF131" s="823">
        <v>5275572</v>
      </c>
      <c r="AG131" s="821"/>
      <c r="AH131" s="821"/>
      <c r="AI131" s="821"/>
      <c r="AJ131" s="822"/>
      <c r="AK131" s="823">
        <v>5333515</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69.3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7.2927485049999996</v>
      </c>
      <c r="AB132" s="801"/>
      <c r="AC132" s="801"/>
      <c r="AD132" s="801"/>
      <c r="AE132" s="802"/>
      <c r="AF132" s="803">
        <v>8.0193199899999996</v>
      </c>
      <c r="AG132" s="801"/>
      <c r="AH132" s="801"/>
      <c r="AI132" s="801"/>
      <c r="AJ132" s="802"/>
      <c r="AK132" s="803">
        <v>9.719068944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7.8</v>
      </c>
      <c r="AB133" s="780"/>
      <c r="AC133" s="780"/>
      <c r="AD133" s="780"/>
      <c r="AE133" s="781"/>
      <c r="AF133" s="779">
        <v>7.7</v>
      </c>
      <c r="AG133" s="780"/>
      <c r="AH133" s="780"/>
      <c r="AI133" s="780"/>
      <c r="AJ133" s="781"/>
      <c r="AK133" s="779">
        <v>8.3000000000000007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hxvo4kIe8yOUHTBAFNItrOx9LCDOpUjueyIig9FVazrXiXiEnwx3Z3NsbVnKQdOPb1BdOwzmGz6/Thn3/U35Q==" saltValue="MIWoOsxyf1enw5MM5bcy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xsi/Dk7+fyi2Bb+VP6DVBG9cvA/nxFPm3nB7JlmFMfAPeOp2hwAuZfa8Ui0Ou/ginm7neB5s1cGMjSOuc9DsA==" saltValue="/ZGfLw93okA+dn8tzT+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EUqtEhlRZxdFOwG1dtCtNVRDVdVzZNq4piSB53BoCzdAj9ySErwGESG7GzflDYYaBVxt2piNK3nY6s+gNu+DQ==" saltValue="UNswkq3dvbI1RMrrUmHKX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2387239</v>
      </c>
      <c r="AP9" s="292">
        <v>124083</v>
      </c>
      <c r="AQ9" s="293">
        <v>89546</v>
      </c>
      <c r="AR9" s="294">
        <v>38.6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201300</v>
      </c>
      <c r="AP10" s="295">
        <v>10463</v>
      </c>
      <c r="AQ10" s="296">
        <v>7518</v>
      </c>
      <c r="AR10" s="297">
        <v>39.200000000000003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11896</v>
      </c>
      <c r="AP11" s="295">
        <v>618</v>
      </c>
      <c r="AQ11" s="296">
        <v>9181</v>
      </c>
      <c r="AR11" s="297">
        <v>-93.3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t="s">
        <v>511</v>
      </c>
      <c r="AP12" s="295" t="s">
        <v>511</v>
      </c>
      <c r="AQ12" s="296">
        <v>1021</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511</v>
      </c>
      <c r="AP13" s="295" t="s">
        <v>511</v>
      </c>
      <c r="AQ13" s="296">
        <v>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60002</v>
      </c>
      <c r="AP14" s="295">
        <v>3119</v>
      </c>
      <c r="AQ14" s="296">
        <v>4082</v>
      </c>
      <c r="AR14" s="297">
        <v>-23.6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27228</v>
      </c>
      <c r="AP15" s="295">
        <v>1415</v>
      </c>
      <c r="AQ15" s="296">
        <v>2228</v>
      </c>
      <c r="AR15" s="297">
        <v>-36.5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-261431</v>
      </c>
      <c r="AP16" s="295">
        <v>-13589</v>
      </c>
      <c r="AQ16" s="296">
        <v>-8980</v>
      </c>
      <c r="AR16" s="297">
        <v>51.3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2426234</v>
      </c>
      <c r="AP17" s="295">
        <v>126110</v>
      </c>
      <c r="AQ17" s="296">
        <v>104606</v>
      </c>
      <c r="AR17" s="297">
        <v>20.6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15.07</v>
      </c>
      <c r="AP21" s="308">
        <v>10.09</v>
      </c>
      <c r="AQ21" s="309">
        <v>4.9800000000000004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96.4</v>
      </c>
      <c r="AP22" s="313">
        <v>97.8</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1363352</v>
      </c>
      <c r="AP32" s="322">
        <v>70864</v>
      </c>
      <c r="AQ32" s="323">
        <v>67805</v>
      </c>
      <c r="AR32" s="324">
        <v>4.5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511</v>
      </c>
      <c r="AP34" s="322" t="s">
        <v>511</v>
      </c>
      <c r="AQ34" s="323">
        <v>11</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124685</v>
      </c>
      <c r="AP35" s="322">
        <v>6481</v>
      </c>
      <c r="AQ35" s="323">
        <v>18110</v>
      </c>
      <c r="AR35" s="324">
        <v>-64.2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191040</v>
      </c>
      <c r="AP36" s="322">
        <v>9930</v>
      </c>
      <c r="AQ36" s="323">
        <v>2781</v>
      </c>
      <c r="AR36" s="324">
        <v>257.10000000000002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t="s">
        <v>511</v>
      </c>
      <c r="AP37" s="322" t="s">
        <v>511</v>
      </c>
      <c r="AQ37" s="323">
        <v>1073</v>
      </c>
      <c r="AR37" s="324" t="s">
        <v>511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t="s">
        <v>511</v>
      </c>
      <c r="AP38" s="325" t="s">
        <v>511</v>
      </c>
      <c r="AQ38" s="326">
        <v>5</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-140977</v>
      </c>
      <c r="AP39" s="322">
        <v>-7328</v>
      </c>
      <c r="AQ39" s="323">
        <v>-3858</v>
      </c>
      <c r="AR39" s="324">
        <v>89.9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-1019732</v>
      </c>
      <c r="AP40" s="322">
        <v>-53003</v>
      </c>
      <c r="AQ40" s="323">
        <v>-59194</v>
      </c>
      <c r="AR40" s="324">
        <v>-10.5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518368</v>
      </c>
      <c r="AP41" s="322">
        <v>26944</v>
      </c>
      <c r="AQ41" s="323">
        <v>26732</v>
      </c>
      <c r="AR41" s="324">
        <v>0.8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1482053</v>
      </c>
      <c r="AN51" s="344">
        <v>70736</v>
      </c>
      <c r="AO51" s="345">
        <v>-34.799999999999997</v>
      </c>
      <c r="AP51" s="346">
        <v>90961</v>
      </c>
      <c r="AQ51" s="347">
        <v>20.100000000000001</v>
      </c>
      <c r="AR51" s="348">
        <v>-54.9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820194</v>
      </c>
      <c r="AN52" s="352">
        <v>39146</v>
      </c>
      <c r="AO52" s="353">
        <v>-16.2</v>
      </c>
      <c r="AP52" s="354">
        <v>37720</v>
      </c>
      <c r="AQ52" s="355">
        <v>7.1</v>
      </c>
      <c r="AR52" s="356">
        <v>-23.3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1869414</v>
      </c>
      <c r="AN53" s="344">
        <v>91436</v>
      </c>
      <c r="AO53" s="345">
        <v>29.3</v>
      </c>
      <c r="AP53" s="346">
        <v>106614</v>
      </c>
      <c r="AQ53" s="347">
        <v>17.2</v>
      </c>
      <c r="AR53" s="348">
        <v>12.1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1009553</v>
      </c>
      <c r="AN54" s="352">
        <v>49379</v>
      </c>
      <c r="AO54" s="353">
        <v>26.1</v>
      </c>
      <c r="AP54" s="354">
        <v>45545</v>
      </c>
      <c r="AQ54" s="355">
        <v>20.7</v>
      </c>
      <c r="AR54" s="356">
        <v>5.4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1203606</v>
      </c>
      <c r="AN55" s="344">
        <v>59985</v>
      </c>
      <c r="AO55" s="345">
        <v>-34.4</v>
      </c>
      <c r="AP55" s="346">
        <v>85459</v>
      </c>
      <c r="AQ55" s="347">
        <v>-19.8</v>
      </c>
      <c r="AR55" s="348">
        <v>-14.6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829490</v>
      </c>
      <c r="AN56" s="352">
        <v>41340</v>
      </c>
      <c r="AO56" s="353">
        <v>-16.3</v>
      </c>
      <c r="AP56" s="354">
        <v>44378</v>
      </c>
      <c r="AQ56" s="355">
        <v>-2.6</v>
      </c>
      <c r="AR56" s="356">
        <v>-13.7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1318429</v>
      </c>
      <c r="AN57" s="344">
        <v>66956</v>
      </c>
      <c r="AO57" s="345">
        <v>11.6</v>
      </c>
      <c r="AP57" s="346">
        <v>83280</v>
      </c>
      <c r="AQ57" s="347">
        <v>-2.5</v>
      </c>
      <c r="AR57" s="348">
        <v>14.1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592135</v>
      </c>
      <c r="AN58" s="352">
        <v>30071</v>
      </c>
      <c r="AO58" s="353">
        <v>-27.3</v>
      </c>
      <c r="AP58" s="354">
        <v>43123</v>
      </c>
      <c r="AQ58" s="355">
        <v>-2.8</v>
      </c>
      <c r="AR58" s="356">
        <v>-24.5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1011697</v>
      </c>
      <c r="AN59" s="344">
        <v>52586</v>
      </c>
      <c r="AO59" s="345">
        <v>-21.5</v>
      </c>
      <c r="AP59" s="346">
        <v>88968</v>
      </c>
      <c r="AQ59" s="347">
        <v>6.8</v>
      </c>
      <c r="AR59" s="348">
        <v>-28.3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474281</v>
      </c>
      <c r="AN60" s="352">
        <v>24652</v>
      </c>
      <c r="AO60" s="353">
        <v>-18</v>
      </c>
      <c r="AP60" s="354">
        <v>45482</v>
      </c>
      <c r="AQ60" s="355">
        <v>5.5</v>
      </c>
      <c r="AR60" s="356">
        <v>-23.5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1377040</v>
      </c>
      <c r="AN61" s="359">
        <v>68340</v>
      </c>
      <c r="AO61" s="360">
        <v>-10</v>
      </c>
      <c r="AP61" s="361">
        <v>91056</v>
      </c>
      <c r="AQ61" s="362">
        <v>4.4000000000000004</v>
      </c>
      <c r="AR61" s="348">
        <v>-14.4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745131</v>
      </c>
      <c r="AN62" s="352">
        <v>36918</v>
      </c>
      <c r="AO62" s="353">
        <v>-10.3</v>
      </c>
      <c r="AP62" s="354">
        <v>43250</v>
      </c>
      <c r="AQ62" s="355">
        <v>5.6</v>
      </c>
      <c r="AR62" s="356">
        <v>-15.9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MGhrboeowRQqkxjK8TjN12aqYYjqR8kLwGEbArxmLBcEuMeZX1hl/nSAJd5udB9O8NijUjSlXI7fDv5m3xeww==" saltValue="J0psj90XmpwAcAeRecG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30U00ju6NTmDrtthV0IAR9F35GcNS0A19X06hAFQ0JNI5hkxAOIfUqFDlvNu6fl24f6WYDA3nxEXyqWOjzy8g==" saltValue="dVXbpQodDvY/QZIl8Imt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Tgw4wm+ocg8hlgFBa0ov+AvOOtSlJsxTwLYfRAS1BSZNGMtXk16e0JNIzUCg3eKVjOnPpWjEhmSoq4ECCSj3Q==" saltValue="tJsALVyVPDnzjnPKkc+B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5.98</v>
      </c>
      <c r="G47" s="12">
        <v>7.24</v>
      </c>
      <c r="H47" s="12">
        <v>8.83</v>
      </c>
      <c r="I47" s="12">
        <v>11.41</v>
      </c>
      <c r="J47" s="13">
        <v>10.66</v>
      </c>
    </row>
    <row r="48" spans="2:10" ht="57.75" customHeight="1" x14ac:dyDescent="0.15">
      <c r="B48" s="14"/>
      <c r="C48" s="1214" t="s">
        <v>4</v>
      </c>
      <c r="D48" s="1214"/>
      <c r="E48" s="1215"/>
      <c r="F48" s="15">
        <v>7.72</v>
      </c>
      <c r="G48" s="16">
        <v>3.66</v>
      </c>
      <c r="H48" s="16">
        <v>4.76</v>
      </c>
      <c r="I48" s="16">
        <v>4.26</v>
      </c>
      <c r="J48" s="17">
        <v>3.34</v>
      </c>
    </row>
    <row r="49" spans="2:10" ht="57.75" customHeight="1" thickBot="1" x14ac:dyDescent="0.2">
      <c r="B49" s="18"/>
      <c r="C49" s="1216" t="s">
        <v>5</v>
      </c>
      <c r="D49" s="1216"/>
      <c r="E49" s="1217"/>
      <c r="F49" s="19">
        <v>1.61</v>
      </c>
      <c r="G49" s="20" t="s">
        <v>559</v>
      </c>
      <c r="H49" s="20">
        <v>3.02</v>
      </c>
      <c r="I49" s="20">
        <v>1.85</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SVfYIKh1io7w4LbcCIMCYtdtgxn5gqSGBGtbEl4gIodmFW4BAySZt3sAwH8vxwYCK1PK9ylLbNdblB9pHjyOQ==" saltValue="W969EsPm4/JQvrSuMPRe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2019-11-13T07:47:26Z</cp:lastPrinted>
  <dcterms:created xsi:type="dcterms:W3CDTF">2019-06-06T06:42:39Z</dcterms:created>
  <dcterms:modified xsi:type="dcterms:W3CDTF">2019-11-21T02:04:16Z</dcterms:modified>
  <cp:category/>
</cp:coreProperties>
</file>