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0490" windowHeight="7620" tabRatio="7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AM35" i="10"/>
  <c r="U35" i="10"/>
  <c r="C35" i="10"/>
  <c r="U34" i="10"/>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<sst xmlns="http://schemas.openxmlformats.org/spreadsheetml/2006/main" count="1157" uniqueCount="633">
  <si>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</si>
  <si>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</si>
  <si>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</si>
  <si>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</si>
  <si>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</si>
  <si>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</si>
  <si>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</si>
  <si>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</si>
  <si>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</si>
  <si>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</si>
  <si>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</si>
  <si>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</si>
  <si>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</si>
  <si>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</si>
  <si>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</si>
  <si>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</si>
  <si>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</si>
  <si>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</si>
  <si>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</si>
  <si>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</si>
  <si>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</si>
  <si>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</si>
  <si>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</si>
  <si>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</si>
  <si>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</si>
  <si>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</si>
  <si>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</si>
  <si>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</si>
  <si>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</si>
  <si>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</si>
  <si>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</si>
  <si>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</si>
  <si>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</si>
  <si>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</si>
  <si>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</si>
  <si>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</si>
  <si>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</si>
  <si>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</si>
  <si>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</si>
  <si>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</si>
  <si>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</si>
  <si>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</si>
  <si>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</si>
  <si>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</si>
  <si>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</si>
  <si>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</si>
  <si>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</si>
  <si>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</si>
  <si>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</si>
  <si>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</si>
  <si>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</si>
  <si>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</si>
  <si>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</si>
  <si>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</si>
  <si>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</si>
  <si>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</si>
  <si>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</si>
  <si>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</si>
  <si>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</si>
  <si>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</si>
  <si>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</si>
  <si>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</si>
  <si>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</si>
  <si>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</si>
  <si>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</si>
  <si>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</si>
  <si>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</si>
  <si>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</si>
  <si>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</si>
  <si>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</si>
  <si>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</si>
  <si>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</si>
  <si>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</si>
  <si>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</si>
  <si>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</si>
  <si>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</si>
  <si>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</si>
  <si>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</si>
  <si>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</si>
  <si>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</si>
  <si>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</si>
  <si>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</si>
  <si>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</si>
  <si>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</si>
  <si>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</si>
  <si>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</si>
  <si>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</si>
  <si>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</si>
  <si>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</si>
  <si>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</si>
  <si>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</si>
  <si>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</si>
  <si>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熊野市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</si>
  <si>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</si>
  <si>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</si>
  <si>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</si>
  <si>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</si>
  <si>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</si>
  <si>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</si>
  <si>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</si>
  <si>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</si>
  <si>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</si>
  <si>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</si>
  <si>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</si>
  <si>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</si>
  <si>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</si>
  <si>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</si>
  <si>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</si>
  <si>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</si>
  <si>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</si>
  <si>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</si>
  <si>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</si>
  <si>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</si>
  <si>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</si>
  <si>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</si>
  <si>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</si>
  <si>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</si>
  <si>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</si>
  <si>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</si>
  <si>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</si>
  <si>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</si>
  <si>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</si>
  <si>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</si>
  <si>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</si>
  <si>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</si>
  <si>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</si>
  <si>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</si>
  <si>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</si>
  <si>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</si>
  <si>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</si>
  <si>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</si>
  <si>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</si>
  <si>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</si>
  <si>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</si>
  <si>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</si>
  <si>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</si>
  <si>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</si>
  <si>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</si>
  <si>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</si>
  <si>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</si>
  <si>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</si>
  <si>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</si>
  <si>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</si>
  <si>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</si>
  <si>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</si>
  <si>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</si>
  <si>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</si>
  <si>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</si>
  <si>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</si>
  <si>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</si>
  <si>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</si>
  <si>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</si>
  <si>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</si>
  <si>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</si>
  <si>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</si>
  <si>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</si>
  <si>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</si>
  <si>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</si>
  <si>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</si>
  <si>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</si>
  <si>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</si>
  <si>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</si>
  <si>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</si>
  <si>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</si>
  <si>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</si>
  <si>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</si>
  <si>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</si>
  <si>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</si>
  <si>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</si>
  <si>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</si>
  <si>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</si>
  <si>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</si>
  <si>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</si>
  <si>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</si>
  <si>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</si>
  <si>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</si>
  <si>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</si>
  <si>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</si>
  <si>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</si>
  <si>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</si>
  <si>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</si>
  <si>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</si>
  <si>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</si>
  <si>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</si>
  <si>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</si>
  <si>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</si>
  <si>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</si>
  <si>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</si>
  <si>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</si>
  <si>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</si>
  <si>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</si>
  <si>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</si>
  <si>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</si>
  <si>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</si>
  <si>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</si>
  <si>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</si>
  <si>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</si>
  <si>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</si>
  <si>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</si>
  <si>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</si>
  <si>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</si>
  <si>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</si>
  <si>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</si>
  <si>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</si>
  <si>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</si>
  <si>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</si>
  <si>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</si>
  <si>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</si>
  <si>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</si>
  <si>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</si>
  <si>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</si>
  <si>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</si>
  <si>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</si>
  <si>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</si>
  <si>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</si>
  <si>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</si>
  <si>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三重県熊野市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</si>
  <si>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</si>
  <si>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</si>
  <si>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</si>
  <si>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</si>
  <si>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</si>
  <si>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</si>
  <si>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</si>
  <si>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</si>
  <si>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</si>
  <si>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</si>
  <si>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</si>
  <si>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</si>
  <si>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</si>
  <si>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</si>
  <si>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</si>
  <si>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</si>
  <si>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</si>
  <si>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</si>
  <si>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</si>
  <si>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</si>
  <si>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</si>
  <si>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</si>
  <si>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</si>
  <si>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</si>
  <si>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</si>
  <si>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</si>
  <si>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</si>
  <si>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</si>
  <si>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</si>
  <si>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</si>
  <si>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</si>
  <si>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</si>
  <si>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</si>
  <si>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</si>
  <si>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</si>
  <si>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</si>
  <si>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</si>
  <si>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</si>
  <si>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</si>
  <si>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</si>
  <si>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</si>
  <si>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</si>
  <si>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</si>
  <si>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</si>
  <si>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</si>
  <si>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</si>
  <si>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</si>
  <si>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</si>
  <si>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</si>
  <si>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</si>
  <si>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</si>
  <si>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</si>
  <si>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</si>
  <si>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</si>
  <si>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</si>
  <si>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</si>
  <si>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</si>
  <si>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</si>
  <si>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</si>
  <si>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</si>
  <si>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</si>
  <si>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</si>
  <si>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</si>
  <si>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</si>
  <si>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</si>
  <si>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</si>
  <si>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</si>
  <si>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</si>
  <si>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</si>
  <si>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</si>
  <si>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</si>
  <si>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</si>
  <si>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</si>
  <si>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</si>
  <si>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</si>
  <si>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</si>
  <si>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</si>
  <si>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</si>
  <si>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</si>
  <si>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</si>
  <si>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</si>
  <si>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</si>
  <si>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</si>
  <si>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</si>
  <si>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</si>
  <si>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</si>
  <si>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</si>
  <si>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</si>
  <si>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</si>
  <si>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</si>
  <si>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</si>
  <si>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</si>
  <si>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</si>
  <si>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</si>
  <si>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</si>
  <si>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</si>
  <si>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</si>
  <si>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</si>
  <si>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</si>
  <si>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</si>
  <si>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</si>
  <si>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</si>
  <si>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</si>
  <si>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</si>
  <si>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</si>
  <si>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</si>
  <si>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</si>
  <si>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</si>
  <si>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</si>
  <si>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</si>
  <si>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</si>
  <si>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</si>
  <si>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</si>
  <si>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</si>
  <si>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</si>
  <si>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</si>
  <si>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</si>
  <si>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</si>
  <si>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</si>
  <si>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</si>
  <si>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</si>
  <si>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</si>
  <si>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</si>
  <si>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</si>
  <si>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</si>
  <si>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</si>
  <si>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</si>
  <si>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</si>
  <si>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</si>
  <si>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</si>
  <si>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</si>
  <si>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</si>
  <si>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</si>
  <si>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</si>
  <si>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</si>
  <si>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</si>
  <si>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</si>
  <si>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</si>
  <si>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</si>
  <si>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</si>
  <si>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</si>
  <si>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</si>
  <si>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</si>
  <si>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</si>
  <si>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</si>
  <si>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</si>
  <si>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</si>
  <si>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</si>
  <si>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三重県熊野市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</si>
  <si>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</si>
  <si>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</si>
  <si>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</si>
  <si>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</si>
  <si>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</si>
  <si>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</si>
  <si>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</si>
  <si>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</si>
  <si>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</si>
  <si>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</si>
  <si>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</si>
  <si>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</si>
  <si>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</si>
  <si>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</si>
  <si>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</si>
  <si>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</si>
  <si>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</si>
  <si>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</si>
  <si>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</si>
  <si>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</si>
  <si>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市有林整備事業特別会計</t>
    <phoneticPr fontId="5"/>
  </si>
  <si>
    <t>紀和診療所事業特別会計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</si>
  <si>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</si>
  <si>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</si>
  <si>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</si>
  <si>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</si>
  <si>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</si>
  <si>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</si>
  <si>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</si>
  <si>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</si>
  <si>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</si>
  <si>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</si>
  <si>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</si>
  <si>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</si>
  <si>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</si>
  <si>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</si>
  <si>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</si>
  <si>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</si>
  <si>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</si>
  <si>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</si>
  <si>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紀和地区水道事業特別会計</t>
    <phoneticPr fontId="5"/>
  </si>
  <si>
    <t>法非適用企業</t>
    <phoneticPr fontId="5"/>
  </si>
  <si>
    <t>青年の家事業特別会計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</si>
  <si>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</si>
  <si>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</si>
  <si>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</si>
  <si>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</si>
  <si>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</si>
  <si>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</si>
  <si>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</si>
  <si>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</si>
  <si>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</si>
  <si>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</si>
  <si>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</si>
  <si>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</si>
  <si>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</si>
  <si>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</si>
  <si>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</si>
  <si>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</si>
  <si>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</si>
  <si>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</si>
  <si>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</si>
  <si>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</si>
  <si>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</si>
  <si>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</si>
  <si>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</si>
  <si>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</si>
  <si>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</si>
  <si>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</si>
  <si>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</si>
  <si>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</si>
  <si>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</si>
  <si>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</si>
  <si>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</si>
  <si>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</si>
  <si>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</si>
  <si>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</si>
  <si>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</si>
  <si>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</si>
  <si>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</si>
  <si>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</si>
  <si>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</si>
  <si>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</si>
  <si>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</si>
  <si>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</si>
  <si>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</si>
  <si>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</si>
  <si>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</si>
  <si>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</si>
  <si>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</si>
  <si>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</si>
  <si>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</si>
  <si>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</si>
  <si>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</si>
  <si>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</si>
  <si>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</si>
  <si>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</si>
  <si>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</si>
  <si>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</si>
  <si>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</si>
  <si>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</si>
  <si>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</si>
  <si>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</si>
  <si>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</si>
  <si>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</si>
  <si>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</si>
  <si>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</si>
  <si>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</si>
  <si>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</si>
  <si>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</si>
  <si>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</si>
  <si>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</si>
  <si>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</si>
  <si>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</si>
  <si>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</si>
  <si>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</si>
  <si>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</si>
  <si>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</si>
  <si>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</si>
  <si>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</si>
  <si>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</si>
  <si>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</si>
  <si>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</si>
  <si>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</si>
  <si>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</si>
  <si>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</si>
  <si>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</si>
  <si>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</si>
  <si>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</si>
  <si>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</si>
  <si>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</si>
  <si>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</si>
  <si>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</si>
  <si>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</si>
  <si>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</si>
  <si>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</si>
  <si>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</si>
  <si>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</si>
  <si>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</si>
  <si>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</si>
  <si>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</si>
  <si>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</si>
  <si>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</si>
  <si>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</si>
  <si>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</si>
  <si>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</si>
  <si>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</si>
  <si>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</si>
  <si>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</si>
  <si>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</si>
  <si>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</si>
  <si>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</si>
  <si>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</si>
  <si>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</si>
  <si>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</si>
  <si>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</si>
  <si>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</si>
  <si>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</si>
  <si>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</si>
  <si>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</si>
  <si>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</si>
  <si>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</si>
  <si>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</si>
  <si>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</si>
  <si>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</si>
  <si>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</si>
  <si>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</si>
  <si>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</si>
  <si>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</si>
  <si>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</si>
  <si>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</si>
  <si>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</si>
  <si>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</si>
  <si>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</si>
  <si>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</si>
  <si>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</si>
  <si>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</si>
  <si>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</si>
  <si>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</si>
  <si>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</si>
  <si>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</si>
  <si>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</si>
  <si>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</si>
  <si>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</si>
  <si>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</si>
  <si>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</si>
  <si>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</si>
  <si>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</si>
  <si>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</si>
  <si>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</si>
  <si>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</si>
  <si>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</si>
  <si>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</si>
  <si>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</si>
  <si>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</si>
  <si>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</si>
  <si>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</si>
  <si>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</si>
  <si>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</si>
  <si>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</si>
  <si>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2.31</t>
  </si>
  <si>
    <t>▲ 6.00</t>
  </si>
  <si>
    <t>一般会計</t>
  </si>
  <si>
    <t>国民健康保険事業特別会計</t>
  </si>
  <si>
    <t>水道事業会計</t>
  </si>
  <si>
    <t>紀和診療所事業特別会計</t>
  </si>
  <si>
    <t>後期高齢者医療事業特別会計</t>
  </si>
  <si>
    <t>紀和地区水道事業特別会計</t>
  </si>
  <si>
    <t>青年の家事業特別会計</t>
  </si>
  <si>
    <t>市有林整備事業特別会計</t>
  </si>
  <si>
    <t>その他会計（赤字）</t>
  </si>
  <si>
    <t>その他会計（黒字）</t>
  </si>
  <si>
    <t>熊野市土地開発公社</t>
    <rPh sb="0" eb="3">
      <t>クマノシ</t>
    </rPh>
    <rPh sb="3" eb="5">
      <t>トチ</t>
    </rPh>
    <rPh sb="5" eb="7">
      <t>カイハツ</t>
    </rPh>
    <rPh sb="7" eb="9">
      <t>コウシャ</t>
    </rPh>
    <phoneticPr fontId="2"/>
  </si>
  <si>
    <t>熊野市ふるさと振興公社</t>
    <rPh sb="0" eb="3">
      <t>クマノシ</t>
    </rPh>
    <rPh sb="7" eb="9">
      <t>シンコウ</t>
    </rPh>
    <rPh sb="9" eb="11">
      <t>コウシャ</t>
    </rPh>
    <phoneticPr fontId="2"/>
  </si>
  <si>
    <t>熊野市観光公社</t>
    <rPh sb="0" eb="3">
      <t>クマノシ</t>
    </rPh>
    <rPh sb="3" eb="5">
      <t>カンコウ</t>
    </rPh>
    <rPh sb="5" eb="7">
      <t>コウシャ</t>
    </rPh>
    <phoneticPr fontId="2"/>
  </si>
  <si>
    <t>-</t>
    <phoneticPr fontId="2"/>
  </si>
  <si>
    <t>-</t>
    <phoneticPr fontId="2"/>
  </si>
  <si>
    <t>-</t>
    <phoneticPr fontId="2"/>
  </si>
  <si>
    <t>-</t>
    <phoneticPr fontId="2"/>
  </si>
  <si>
    <t>南牟婁清掃施設組合 一般会計</t>
    <rPh sb="0" eb="3">
      <t>ミナミムロ</t>
    </rPh>
    <rPh sb="3" eb="5">
      <t>セイソウ</t>
    </rPh>
    <rPh sb="5" eb="7">
      <t>シセツ</t>
    </rPh>
    <rPh sb="7" eb="9">
      <t>クミアイ</t>
    </rPh>
    <rPh sb="10" eb="12">
      <t>イッパン</t>
    </rPh>
    <rPh sb="12" eb="14">
      <t>カイケイ</t>
    </rPh>
    <phoneticPr fontId="11"/>
  </si>
  <si>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11"/>
  </si>
  <si>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11"/>
  </si>
  <si>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11"/>
  </si>
  <si>
    <t>紀南社会福祉施設組合 一般会計</t>
    <rPh sb="0" eb="1">
      <t>キ</t>
    </rPh>
    <rPh sb="1" eb="2">
      <t>ナン</t>
    </rPh>
    <rPh sb="2" eb="4">
      <t>シャカイ</t>
    </rPh>
    <rPh sb="4" eb="6">
      <t>フクシ</t>
    </rPh>
    <rPh sb="6" eb="8">
      <t>シセツ</t>
    </rPh>
    <rPh sb="8" eb="10">
      <t>クミアイ</t>
    </rPh>
    <rPh sb="11" eb="13">
      <t>イッパン</t>
    </rPh>
    <rPh sb="13" eb="15">
      <t>カイケイ</t>
    </rPh>
    <phoneticPr fontId="11"/>
  </si>
  <si>
    <t>紀南社会福祉施設組合 指定訪問介護特別会計</t>
    <rPh sb="0" eb="1">
      <t>キ</t>
    </rPh>
    <rPh sb="1" eb="2">
      <t>ナン</t>
    </rPh>
    <rPh sb="2" eb="4">
      <t>シャカイ</t>
    </rPh>
    <rPh sb="4" eb="6">
      <t>フクシ</t>
    </rPh>
    <rPh sb="6" eb="8">
      <t>シセツ</t>
    </rPh>
    <rPh sb="8" eb="10">
      <t>クミアイ</t>
    </rPh>
    <rPh sb="11" eb="13">
      <t>シテイ</t>
    </rPh>
    <rPh sb="13" eb="15">
      <t>ホウモン</t>
    </rPh>
    <rPh sb="15" eb="17">
      <t>カイゴ</t>
    </rPh>
    <rPh sb="17" eb="19">
      <t>トクベツ</t>
    </rPh>
    <rPh sb="19" eb="21">
      <t>カイケイ</t>
    </rPh>
    <phoneticPr fontId="11"/>
  </si>
  <si>
    <t>紀南特別養護老人ホーム組合 一般会計</t>
    <rPh sb="0" eb="1">
      <t>キ</t>
    </rPh>
    <rPh sb="1" eb="2">
      <t>ナン</t>
    </rPh>
    <rPh sb="2" eb="4">
      <t>トクベツ</t>
    </rPh>
    <rPh sb="4" eb="6">
      <t>ヨウゴ</t>
    </rPh>
    <rPh sb="6" eb="8">
      <t>ロウジン</t>
    </rPh>
    <rPh sb="11" eb="13">
      <t>クミアイ</t>
    </rPh>
    <rPh sb="14" eb="16">
      <t>イッパン</t>
    </rPh>
    <rPh sb="16" eb="18">
      <t>カイケイ</t>
    </rPh>
    <phoneticPr fontId="11"/>
  </si>
  <si>
    <t>紀南特別養護老人ホーム組合 地域密着型介護老人福祉事業特別会計</t>
    <rPh sb="0" eb="1">
      <t>キ</t>
    </rPh>
    <rPh sb="1" eb="2">
      <t>ナン</t>
    </rPh>
    <rPh sb="2" eb="4">
      <t>トクベツ</t>
    </rPh>
    <rPh sb="4" eb="6">
      <t>ヨウゴ</t>
    </rPh>
    <rPh sb="6" eb="8">
      <t>ロウジン</t>
    </rPh>
    <rPh sb="11" eb="13">
      <t>クミアイ</t>
    </rPh>
    <rPh sb="14" eb="16">
      <t>チイキ</t>
    </rPh>
    <rPh sb="16" eb="19">
      <t>ミッチャクガタ</t>
    </rPh>
    <rPh sb="19" eb="21">
      <t>カイゴ</t>
    </rPh>
    <rPh sb="21" eb="23">
      <t>ロウジン</t>
    </rPh>
    <rPh sb="23" eb="25">
      <t>フクシ</t>
    </rPh>
    <rPh sb="25" eb="27">
      <t>ジギョウ</t>
    </rPh>
    <rPh sb="27" eb="29">
      <t>トクベツ</t>
    </rPh>
    <rPh sb="29" eb="31">
      <t>カイケイ</t>
    </rPh>
    <phoneticPr fontId="11"/>
  </si>
  <si>
    <t>紀南介護保険広域連合 一般会計</t>
    <rPh sb="0" eb="1">
      <t>キ</t>
    </rPh>
    <rPh sb="1" eb="2">
      <t>ナン</t>
    </rPh>
    <rPh sb="2" eb="4">
      <t>カイゴ</t>
    </rPh>
    <rPh sb="4" eb="6">
      <t>ホケン</t>
    </rPh>
    <rPh sb="6" eb="8">
      <t>コウイキ</t>
    </rPh>
    <rPh sb="8" eb="10">
      <t>レンゴウ</t>
    </rPh>
    <rPh sb="11" eb="13">
      <t>イッパン</t>
    </rPh>
    <rPh sb="13" eb="15">
      <t>カイケイ</t>
    </rPh>
    <phoneticPr fontId="11"/>
  </si>
  <si>
    <t>紀南介護保険広域連合 介護保険事業特別会計</t>
    <rPh sb="0" eb="1">
      <t>キ</t>
    </rPh>
    <rPh sb="1" eb="2">
      <t>ナン</t>
    </rPh>
    <rPh sb="2" eb="4">
      <t>カイゴ</t>
    </rPh>
    <rPh sb="4" eb="6">
      <t>ホケン</t>
    </rPh>
    <rPh sb="6" eb="8">
      <t>コウイキ</t>
    </rPh>
    <rPh sb="8" eb="10">
      <t>レンゴウ</t>
    </rPh>
    <rPh sb="11" eb="13">
      <t>カイゴ</t>
    </rPh>
    <rPh sb="13" eb="15">
      <t>ホケン</t>
    </rPh>
    <rPh sb="15" eb="17">
      <t>ジギョウ</t>
    </rPh>
    <rPh sb="17" eb="19">
      <t>トクベツ</t>
    </rPh>
    <rPh sb="19" eb="21">
      <t>カイケイ</t>
    </rPh>
    <phoneticPr fontId="11"/>
  </si>
  <si>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11"/>
  </si>
  <si>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11"/>
  </si>
  <si>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11"/>
  </si>
  <si>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</si>
  <si>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〇</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</si>
  <si>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</si>
  <si>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</si>
  <si>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</si>
  <si>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</si>
  <si>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</si>
  <si>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</si>
  <si>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</si>
  <si>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</si>
  <si>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</si>
  <si>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</si>
  <si>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</si>
  <si>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▲0</t>
    <phoneticPr fontId="2"/>
  </si>
  <si>
    <t>地域振興基金</t>
    <rPh sb="0" eb="2">
      <t>チイキ</t>
    </rPh>
    <rPh sb="2" eb="4">
      <t>シンコウ</t>
    </rPh>
    <rPh sb="4" eb="6">
      <t>キキン</t>
    </rPh>
    <phoneticPr fontId="11"/>
  </si>
  <si>
    <t>こどもは宝・未来への希望基金</t>
    <rPh sb="4" eb="5">
      <t>タカラ</t>
    </rPh>
    <rPh sb="6" eb="8">
      <t>ミライ</t>
    </rPh>
    <rPh sb="10" eb="12">
      <t>キボウ</t>
    </rPh>
    <rPh sb="12" eb="14">
      <t>キキン</t>
    </rPh>
    <phoneticPr fontId="11"/>
  </si>
  <si>
    <t>地方創生雇用創出基金</t>
    <rPh sb="0" eb="2">
      <t>チホウ</t>
    </rPh>
    <rPh sb="2" eb="4">
      <t>ソウセイ</t>
    </rPh>
    <rPh sb="4" eb="6">
      <t>コヨウ</t>
    </rPh>
    <rPh sb="6" eb="8">
      <t>ソウシュツ</t>
    </rPh>
    <rPh sb="8" eb="10">
      <t>キキン</t>
    </rPh>
    <phoneticPr fontId="11"/>
  </si>
  <si>
    <t>まちづくり応援基金</t>
    <rPh sb="5" eb="7">
      <t>オウエン</t>
    </rPh>
    <rPh sb="7" eb="9">
      <t>キキン</t>
    </rPh>
    <phoneticPr fontId="11"/>
  </si>
  <si>
    <t>明日を拓くふるさと創生基金</t>
    <rPh sb="0" eb="2">
      <t>アス</t>
    </rPh>
    <rPh sb="3" eb="4">
      <t>ヒラ</t>
    </rPh>
    <rPh sb="9" eb="11">
      <t>ソウセイ</t>
    </rPh>
    <rPh sb="11" eb="13">
      <t>キキン</t>
    </rPh>
    <phoneticPr fontId="11"/>
  </si>
  <si>
    <t>-</t>
    <phoneticPr fontId="2"/>
  </si>
  <si>
    <t>-</t>
    <phoneticPr fontId="2"/>
  </si>
  <si>
    <t>紀南病院組合 紀南病院会計</t>
    <rPh sb="0" eb="2">
      <t>キナン</t>
    </rPh>
    <rPh sb="2" eb="4">
      <t>ビョウイン</t>
    </rPh>
    <rPh sb="4" eb="6">
      <t>クミアイ</t>
    </rPh>
    <rPh sb="7" eb="9">
      <t>キナン</t>
    </rPh>
    <rPh sb="9" eb="11">
      <t>ビョウイン</t>
    </rPh>
    <rPh sb="11" eb="13">
      <t>カイケイ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</si>
  <si>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</si>
  <si>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</si>
  <si>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</si>
  <si>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</si>
  <si>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</si>
  <si>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</si>
  <si>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</si>
  <si>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</si>
  <si>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</si>
  <si>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</si>
  <si>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</si>
  <si>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</si>
  <si>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人件費等の経常経費の節減や地方債の繰上償還等に取り組んできた結果、充当可能な財源等が将来負担額を上回っており、今後も、現在と将来の負担のバランスを考えた財政運営に努めていく。
実質公債費比率について、起債対象事業の適切な選択と地方債の繰上償還等により元利償還金の抑制を図ってきたが、平成23年度の紀伊半島大水害による災害復旧事業債の発行額が増加したこと等により、実質公債費比率の分子の値は増加傾向にあり、今後も、引き続き起債対象事業の適切な選択等により、発行額の抑制を行っていく。</t>
    <rPh sb="0" eb="2">
      <t>ショウライ</t>
    </rPh>
    <rPh sb="2" eb="4">
      <t>フタン</t>
    </rPh>
    <rPh sb="4" eb="6">
      <t>ヒリツ</t>
    </rPh>
    <rPh sb="11" eb="14">
      <t>ジンケンヒ</t>
    </rPh>
    <rPh sb="14" eb="15">
      <t>トウ</t>
    </rPh>
    <rPh sb="16" eb="18">
      <t>ケイジョウ</t>
    </rPh>
    <rPh sb="18" eb="20">
      <t>ケイヒ</t>
    </rPh>
    <rPh sb="21" eb="23">
      <t>セツゲン</t>
    </rPh>
    <rPh sb="24" eb="27">
      <t>チホウサイ</t>
    </rPh>
    <rPh sb="28" eb="30">
      <t>クリア</t>
    </rPh>
    <rPh sb="30" eb="32">
      <t>ショウカン</t>
    </rPh>
    <rPh sb="32" eb="33">
      <t>トウ</t>
    </rPh>
    <rPh sb="34" eb="35">
      <t>ト</t>
    </rPh>
    <rPh sb="36" eb="37">
      <t>ク</t>
    </rPh>
    <rPh sb="41" eb="43">
      <t>ケッカ</t>
    </rPh>
    <rPh sb="44" eb="46">
      <t>ジュウトウ</t>
    </rPh>
    <rPh sb="46" eb="48">
      <t>カノウ</t>
    </rPh>
    <rPh sb="49" eb="51">
      <t>ザイゲン</t>
    </rPh>
    <rPh sb="51" eb="52">
      <t>トウ</t>
    </rPh>
    <rPh sb="53" eb="55">
      <t>ショウライ</t>
    </rPh>
    <rPh sb="55" eb="57">
      <t>フタン</t>
    </rPh>
    <rPh sb="57" eb="58">
      <t>ガク</t>
    </rPh>
    <rPh sb="59" eb="61">
      <t>ウワマワ</t>
    </rPh>
    <rPh sb="66" eb="68">
      <t>コンゴ</t>
    </rPh>
    <rPh sb="70" eb="72">
      <t>ゲンザイ</t>
    </rPh>
    <rPh sb="73" eb="75">
      <t>ショウライ</t>
    </rPh>
    <rPh sb="76" eb="78">
      <t>フタン</t>
    </rPh>
    <rPh sb="84" eb="85">
      <t>カンガ</t>
    </rPh>
    <rPh sb="87" eb="89">
      <t>ザイセイ</t>
    </rPh>
    <rPh sb="89" eb="91">
      <t>ウンエイ</t>
    </rPh>
    <rPh sb="92" eb="93">
      <t>ツト</t>
    </rPh>
    <rPh sb="99" eb="101">
      <t>ジッシツ</t>
    </rPh>
    <rPh sb="101" eb="104">
      <t>コウサイヒ</t>
    </rPh>
    <rPh sb="104" eb="106">
      <t>ヒリツ</t>
    </rPh>
    <rPh sb="111" eb="113">
      <t>キサイ</t>
    </rPh>
    <rPh sb="113" eb="115">
      <t>タイショウ</t>
    </rPh>
    <rPh sb="115" eb="117">
      <t>ジギョウ</t>
    </rPh>
    <rPh sb="118" eb="120">
      <t>テキセツ</t>
    </rPh>
    <rPh sb="121" eb="123">
      <t>センタク</t>
    </rPh>
    <rPh sb="124" eb="127">
      <t>チホウサイ</t>
    </rPh>
    <rPh sb="128" eb="130">
      <t>クリアゲ</t>
    </rPh>
    <rPh sb="130" eb="132">
      <t>ショウカン</t>
    </rPh>
    <rPh sb="132" eb="133">
      <t>トウ</t>
    </rPh>
    <rPh sb="136" eb="138">
      <t>ガンリ</t>
    </rPh>
    <rPh sb="138" eb="141">
      <t>ショウカンキン</t>
    </rPh>
    <rPh sb="142" eb="144">
      <t>ヨクセイ</t>
    </rPh>
    <rPh sb="145" eb="146">
      <t>ハカ</t>
    </rPh>
    <rPh sb="152" eb="154">
      <t>ヘイセイ</t>
    </rPh>
    <rPh sb="156" eb="157">
      <t>ネン</t>
    </rPh>
    <rPh sb="157" eb="158">
      <t>ド</t>
    </rPh>
    <rPh sb="159" eb="161">
      <t>キイ</t>
    </rPh>
    <rPh sb="161" eb="163">
      <t>ハントウ</t>
    </rPh>
    <rPh sb="163" eb="166">
      <t>ダイスイガイ</t>
    </rPh>
    <rPh sb="169" eb="171">
      <t>サイガイ</t>
    </rPh>
    <rPh sb="171" eb="173">
      <t>フッキュウ</t>
    </rPh>
    <rPh sb="173" eb="175">
      <t>ジギョウ</t>
    </rPh>
    <rPh sb="175" eb="176">
      <t>サイ</t>
    </rPh>
    <rPh sb="177" eb="179">
      <t>ハッコウ</t>
    </rPh>
    <rPh sb="179" eb="180">
      <t>ガク</t>
    </rPh>
    <rPh sb="181" eb="183">
      <t>ゾウカ</t>
    </rPh>
    <rPh sb="187" eb="188">
      <t>トウ</t>
    </rPh>
    <rPh sb="192" eb="194">
      <t>ジッシツ</t>
    </rPh>
    <rPh sb="194" eb="197">
      <t>コウサイヒ</t>
    </rPh>
    <rPh sb="197" eb="199">
      <t>ヒリツ</t>
    </rPh>
    <rPh sb="200" eb="202">
      <t>ブンシ</t>
    </rPh>
    <rPh sb="203" eb="204">
      <t>アタイ</t>
    </rPh>
    <rPh sb="205" eb="207">
      <t>ゾウカ</t>
    </rPh>
    <rPh sb="207" eb="209">
      <t>ケイコウ</t>
    </rPh>
    <rPh sb="213" eb="215">
      <t>コンゴ</t>
    </rPh>
    <rPh sb="217" eb="218">
      <t>ヒ</t>
    </rPh>
    <rPh sb="219" eb="220">
      <t>ツヅ</t>
    </rPh>
    <rPh sb="221" eb="223">
      <t>キサイ</t>
    </rPh>
    <rPh sb="223" eb="225">
      <t>タイショウ</t>
    </rPh>
    <rPh sb="225" eb="227">
      <t>ジギョウ</t>
    </rPh>
    <rPh sb="228" eb="230">
      <t>テキセツ</t>
    </rPh>
    <rPh sb="231" eb="233">
      <t>センタク</t>
    </rPh>
    <rPh sb="233" eb="234">
      <t>トウ</t>
    </rPh>
    <rPh sb="238" eb="241">
      <t>ハッコウガク</t>
    </rPh>
    <rPh sb="242" eb="244">
      <t>ヨクセイ</t>
    </rPh>
    <rPh sb="245" eb="24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</si>
</sst>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c:ext xmlns:c16="http://schemas.microsoft.com/office/drawing/2014/chart" uri="{C3380CC4-5D6E-409C-BE32-E72D297353CC}">
              <c16:uniqueId val="{00000000-741C-4021-83AC-36D56AD127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149421</c:v>
                </c:pt>
                <c:pt idx="1">
                  <c:v>158788</c:v>
                </c:pt>
                <c:pt idx="2">
                  <c:v>151186</c:v>
                </c:pt>
                <c:pt idx="3">
                  <c:v>105948</c:v>
                </c:pt>
                <c:pt idx="4">
                  <c:v>90546</c:v>
                </c:pt>
              </c:numCache>
            </c:numRef>
          </c:val>
          <c:smooth val="0"/>
          <c:extLst>
            <c:ext xmlns:c16="http://schemas.microsoft.com/office/drawing/2014/chart" uri="{C3380CC4-5D6E-409C-BE32-E72D297353CC}">
              <c16:uniqueId val="{00000001-741C-4021-83AC-36D56AD127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7.28</c:v>
                </c:pt>
                <c:pt idx="1">
                  <c:v>7.1</c:v>
                </c:pt>
                <c:pt idx="2">
                  <c:v>7.81</c:v>
                </c:pt>
                <c:pt idx="3">
                  <c:v>7.61</c:v>
                </c:pt>
                <c:pt idx="4">
                  <c:v>8.7200000000000006</c:v>
                </c:pt>
              </c:numCache>
            </c:numRef>
          </c:val>
          <c:extLst>
            <c:ext xmlns:c16="http://schemas.microsoft.com/office/drawing/2014/chart" uri="{C3380CC4-5D6E-409C-BE32-E72D297353CC}">
              <c16:uniqueId val="{00000000-7448-4B6D-B9E1-AC06ADB034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46.7</c:v>
                </c:pt>
                <c:pt idx="1">
                  <c:v>46.56</c:v>
                </c:pt>
                <c:pt idx="2">
                  <c:v>48.26</c:v>
                </c:pt>
                <c:pt idx="3">
                  <c:v>50.31</c:v>
                </c:pt>
                <c:pt idx="4">
                  <c:v>47.51</c:v>
                </c:pt>
              </c:numCache>
            </c:numRef>
          </c:val>
          <c:extLst>
            <c:ext xmlns:c16="http://schemas.microsoft.com/office/drawing/2014/chart" uri="{C3380CC4-5D6E-409C-BE32-E72D297353CC}">
              <c16:uniqueId val="{00000001-7448-4B6D-B9E1-AC06ADB034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0.93</c:v>
                </c:pt>
                <c:pt idx="1">
                  <c:v>4.08</c:v>
                </c:pt>
                <c:pt idx="2">
                  <c:v>5.6</c:v>
                </c:pt>
                <c:pt idx="3">
                  <c:v>-2.31</c:v>
                </c:pt>
                <c:pt idx="4">
                  <c:v>-6</c:v>
                </c:pt>
              </c:numCache>
            </c:numRef>
          </c:val>
          <c:smooth val="0"/>
          <c:extLst>
            <c:ext xmlns:c16="http://schemas.microsoft.com/office/drawing/2014/chart" uri="{C3380CC4-5D6E-409C-BE32-E72D297353CC}">
              <c16:uniqueId val="{00000002-7448-4B6D-B9E1-AC06ADB034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60-4F1E-86A4-7CBB16697E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60-4F1E-86A4-7CBB16697E1E}"/>
            </c:ext>
          </c:extLst>
        </c:ser>
        <c:ser>
          <c:idx val="2"/>
          <c:order val="2"/>
          <c:tx>
            <c:strRef>
              <c:f>データシート!$A$29</c:f>
              <c:strCache>
                <c:ptCount val="1"/>
                <c:pt idx="0">
                  <c:v>市有林整備事業特別会計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c:v>
                </c:pt>
                <c:pt idx="4">
                  <c:v>#N/A</c:v>
                </c:pt>
                <c:pt idx="5">
                  <c:v>0.02</c:v>
                </c:pt>
                <c:pt idx="6">
                  <c:v>#N/A</c:v>
                </c:pt>
                <c:pt idx="7">
                  <c:v>0</c:v>
                </c:pt>
                <c:pt idx="8">
                  <c:v>#N/A</c:v>
                </c:pt>
                <c:pt idx="9">
                  <c:v>0.01</c:v>
                </c:pt>
              </c:numCache>
            </c:numRef>
          </c:val>
          <c:extLst>
            <c:ext xmlns:c16="http://schemas.microsoft.com/office/drawing/2014/chart" uri="{C3380CC4-5D6E-409C-BE32-E72D297353CC}">
              <c16:uniqueId val="{00000002-AB60-4F1E-86A4-7CBB16697E1E}"/>
            </c:ext>
          </c:extLst>
        </c:ser>
        <c:ser>
          <c:idx val="3"/>
          <c:order val="3"/>
          <c:tx>
            <c:strRef>
              <c:f>データシート!$A$30</c:f>
              <c:strCache>
                <c:ptCount val="1"/>
                <c:pt idx="0">
                  <c:v>青年の家事業特別会計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B60-4F1E-86A4-7CBB16697E1E}"/>
            </c:ext>
          </c:extLst>
        </c:ser>
        <c:ser>
          <c:idx val="4"/>
          <c:order val="4"/>
          <c:tx>
            <c:strRef>
              <c:f>データシート!$A$31</c:f>
              <c:strCache>
                <c:ptCount val="1"/>
                <c:pt idx="0">
                  <c:v>紀和地区水道事業特別会計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AB60-4F1E-86A4-7CBB16697E1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0.05</c:v>
                </c:pt>
                <c:pt idx="4">
                  <c:v>#N/A</c:v>
                </c:pt>
                <c:pt idx="5">
                  <c:v>0.05</c:v>
                </c:pt>
                <c:pt idx="6">
                  <c:v>#N/A</c:v>
                </c:pt>
                <c:pt idx="7">
                  <c:v>0.05</c:v>
                </c:pt>
                <c:pt idx="8">
                  <c:v>#N/A</c:v>
                </c:pt>
                <c:pt idx="9">
                  <c:v>0.05</c:v>
                </c:pt>
              </c:numCache>
            </c:numRef>
          </c:val>
          <c:extLst>
            <c:ext xmlns:c16="http://schemas.microsoft.com/office/drawing/2014/chart" uri="{C3380CC4-5D6E-409C-BE32-E72D297353CC}">
              <c16:uniqueId val="{00000005-AB60-4F1E-86A4-7CBB16697E1E}"/>
            </c:ext>
          </c:extLst>
        </c:ser>
        <c:ser>
          <c:idx val="6"/>
          <c:order val="6"/>
          <c:tx>
            <c:strRef>
              <c:f>データシート!$A$33</c:f>
              <c:strCache>
                <c:ptCount val="1"/>
                <c:pt idx="0">
                  <c:v>紀和診療所事業特別会計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0.14000000000000001</c:v>
                </c:pt>
                <c:pt idx="4">
                  <c:v>#N/A</c:v>
                </c:pt>
                <c:pt idx="5">
                  <c:v>7.0000000000000007E-2</c:v>
                </c:pt>
                <c:pt idx="6">
                  <c:v>#N/A</c:v>
                </c:pt>
                <c:pt idx="7">
                  <c:v>0.06</c:v>
                </c:pt>
                <c:pt idx="8">
                  <c:v>#N/A</c:v>
                </c:pt>
                <c:pt idx="9">
                  <c:v>0.11</c:v>
                </c:pt>
              </c:numCache>
            </c:numRef>
          </c:val>
          <c:extLst>
            <c:ext xmlns:c16="http://schemas.microsoft.com/office/drawing/2014/chart" uri="{C3380CC4-5D6E-409C-BE32-E72D297353CC}">
              <c16:uniqueId val="{00000006-AB60-4F1E-86A4-7CBB16697E1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3.33</c:v>
                </c:pt>
                <c:pt idx="2">
                  <c:v>#N/A</c:v>
                </c:pt>
                <c:pt idx="3">
                  <c:v>1.25</c:v>
                </c:pt>
                <c:pt idx="4">
                  <c:v>#N/A</c:v>
                </c:pt>
                <c:pt idx="5">
                  <c:v>2.14</c:v>
                </c:pt>
                <c:pt idx="6">
                  <c:v>#N/A</c:v>
                </c:pt>
                <c:pt idx="7">
                  <c:v>2.08</c:v>
                </c:pt>
                <c:pt idx="8">
                  <c:v>#N/A</c:v>
                </c:pt>
                <c:pt idx="9">
                  <c:v>2.15</c:v>
                </c:pt>
              </c:numCache>
            </c:numRef>
          </c:val>
          <c:extLst>
            <c:ext xmlns:c16="http://schemas.microsoft.com/office/drawing/2014/chart" uri="{C3380CC4-5D6E-409C-BE32-E72D297353CC}">
              <c16:uniqueId val="{00000007-AB60-4F1E-86A4-7CBB16697E1E}"/>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1.57</c:v>
                </c:pt>
                <c:pt idx="2">
                  <c:v>#N/A</c:v>
                </c:pt>
                <c:pt idx="3">
                  <c:v>1.78</c:v>
                </c:pt>
                <c:pt idx="4">
                  <c:v>#N/A</c:v>
                </c:pt>
                <c:pt idx="5">
                  <c:v>3.47</c:v>
                </c:pt>
                <c:pt idx="6">
                  <c:v>#N/A</c:v>
                </c:pt>
                <c:pt idx="7">
                  <c:v>1.95</c:v>
                </c:pt>
                <c:pt idx="8">
                  <c:v>#N/A</c:v>
                </c:pt>
                <c:pt idx="9">
                  <c:v>4</c:v>
                </c:pt>
              </c:numCache>
            </c:numRef>
          </c:val>
          <c:extLst>
            <c:ext xmlns:c16="http://schemas.microsoft.com/office/drawing/2014/chart" uri="{C3380CC4-5D6E-409C-BE32-E72D297353CC}">
              <c16:uniqueId val="{00000008-AB60-4F1E-86A4-7CBB16697E1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7.16</c:v>
                </c:pt>
                <c:pt idx="2">
                  <c:v>#N/A</c:v>
                </c:pt>
                <c:pt idx="3">
                  <c:v>6.96</c:v>
                </c:pt>
                <c:pt idx="4">
                  <c:v>#N/A</c:v>
                </c:pt>
                <c:pt idx="5">
                  <c:v>7.73</c:v>
                </c:pt>
                <c:pt idx="6">
                  <c:v>#N/A</c:v>
                </c:pt>
                <c:pt idx="7">
                  <c:v>7.55</c:v>
                </c:pt>
                <c:pt idx="8">
                  <c:v>#N/A</c:v>
                </c:pt>
                <c:pt idx="9">
                  <c:v>8.6</c:v>
                </c:pt>
              </c:numCache>
            </c:numRef>
          </c:val>
          <c:extLst>
            <c:ext xmlns:c16="http://schemas.microsoft.com/office/drawing/2014/chart" uri="{C3380CC4-5D6E-409C-BE32-E72D297353CC}">
              <c16:uniqueId val="{00000009-AB60-4F1E-86A4-7CBB16697E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1047</c:v>
                </c:pt>
                <c:pt idx="5">
                  <c:v>1125</c:v>
                </c:pt>
                <c:pt idx="8">
                  <c:v>1251</c:v>
                </c:pt>
                <c:pt idx="11">
                  <c:v>1336</c:v>
                </c:pt>
                <c:pt idx="14">
                  <c:v>1384</c:v>
                </c:pt>
              </c:numCache>
            </c:numRef>
          </c:val>
          <c:extLst>
            <c:ext xmlns:c16="http://schemas.microsoft.com/office/drawing/2014/chart" uri="{C3380CC4-5D6E-409C-BE32-E72D297353CC}">
              <c16:uniqueId val="{00000000-FE35-4589-9A83-9B73583281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35-4589-9A83-9B73583281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35-4589-9A83-9B73583281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79</c:v>
                </c:pt>
                <c:pt idx="3">
                  <c:v>94</c:v>
                </c:pt>
                <c:pt idx="6">
                  <c:v>103</c:v>
                </c:pt>
                <c:pt idx="9">
                  <c:v>101</c:v>
                </c:pt>
                <c:pt idx="12">
                  <c:v>102</c:v>
                </c:pt>
              </c:numCache>
            </c:numRef>
          </c:val>
          <c:extLst>
            <c:ext xmlns:c16="http://schemas.microsoft.com/office/drawing/2014/chart" uri="{C3380CC4-5D6E-409C-BE32-E72D297353CC}">
              <c16:uniqueId val="{00000003-FE35-4589-9A83-9B73583281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72</c:v>
                </c:pt>
                <c:pt idx="3">
                  <c:v>122</c:v>
                </c:pt>
                <c:pt idx="6">
                  <c:v>177</c:v>
                </c:pt>
                <c:pt idx="9">
                  <c:v>182</c:v>
                </c:pt>
                <c:pt idx="12">
                  <c:v>177</c:v>
                </c:pt>
              </c:numCache>
            </c:numRef>
          </c:val>
          <c:extLst>
            <c:ext xmlns:c16="http://schemas.microsoft.com/office/drawing/2014/chart" uri="{C3380CC4-5D6E-409C-BE32-E72D297353CC}">
              <c16:uniqueId val="{00000004-FE35-4589-9A83-9B73583281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9</c:v>
                </c:pt>
                <c:pt idx="3">
                  <c:v>9</c:v>
                </c:pt>
                <c:pt idx="6">
                  <c:v>10</c:v>
                </c:pt>
                <c:pt idx="9">
                  <c:v>10</c:v>
                </c:pt>
                <c:pt idx="12">
                  <c:v>9</c:v>
                </c:pt>
              </c:numCache>
            </c:numRef>
          </c:val>
          <c:extLst>
            <c:ext xmlns:c16="http://schemas.microsoft.com/office/drawing/2014/chart" uri="{C3380CC4-5D6E-409C-BE32-E72D297353CC}">
              <c16:uniqueId val="{00000005-FE35-4589-9A83-9B73583281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35-4589-9A83-9B73583281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1081</c:v>
                </c:pt>
                <c:pt idx="3">
                  <c:v>1091</c:v>
                </c:pt>
                <c:pt idx="6">
                  <c:v>1174</c:v>
                </c:pt>
                <c:pt idx="9">
                  <c:v>1267</c:v>
                </c:pt>
                <c:pt idx="12">
                  <c:v>1354</c:v>
                </c:pt>
              </c:numCache>
            </c:numRef>
          </c:val>
          <c:extLst>
            <c:ext xmlns:c16="http://schemas.microsoft.com/office/drawing/2014/chart" uri="{C3380CC4-5D6E-409C-BE32-E72D297353CC}">
              <c16:uniqueId val="{00000007-FE35-4589-9A83-9B73583281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194</c:v>
                </c:pt>
                <c:pt idx="2">
                  <c:v>#N/A</c:v>
                </c:pt>
                <c:pt idx="3">
                  <c:v>#N/A</c:v>
                </c:pt>
                <c:pt idx="4">
                  <c:v>191</c:v>
                </c:pt>
                <c:pt idx="5">
                  <c:v>#N/A</c:v>
                </c:pt>
                <c:pt idx="6">
                  <c:v>#N/A</c:v>
                </c:pt>
                <c:pt idx="7">
                  <c:v>213</c:v>
                </c:pt>
                <c:pt idx="8">
                  <c:v>#N/A</c:v>
                </c:pt>
                <c:pt idx="9">
                  <c:v>#N/A</c:v>
                </c:pt>
                <c:pt idx="10">
                  <c:v>224</c:v>
                </c:pt>
                <c:pt idx="11">
                  <c:v>#N/A</c:v>
                </c:pt>
                <c:pt idx="12">
                  <c:v>#N/A</c:v>
                </c:pt>
                <c:pt idx="13">
                  <c:v>258</c:v>
                </c:pt>
                <c:pt idx="14">
                  <c:v>#N/A</c:v>
                </c:pt>
              </c:numCache>
            </c:numRef>
          </c:val>
          <c:smooth val="0"/>
          <c:extLst>
            <c:ext xmlns:c16="http://schemas.microsoft.com/office/drawing/2014/chart" uri="{C3380CC4-5D6E-409C-BE32-E72D297353CC}">
              <c16:uniqueId val="{00000008-FE35-4589-9A83-9B73583281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12765</c:v>
                </c:pt>
                <c:pt idx="5">
                  <c:v>13217</c:v>
                </c:pt>
                <c:pt idx="8">
                  <c:v>14028</c:v>
                </c:pt>
                <c:pt idx="11">
                  <c:v>13799</c:v>
                </c:pt>
                <c:pt idx="14">
                  <c:v>13497</c:v>
                </c:pt>
              </c:numCache>
            </c:numRef>
          </c:val>
          <c:extLst>
            <c:ext xmlns:c16="http://schemas.microsoft.com/office/drawing/2014/chart" uri="{C3380CC4-5D6E-409C-BE32-E72D297353CC}">
              <c16:uniqueId val="{00000000-3A02-4F10-92C6-4EDF7D3846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c:v>
                </c:pt>
                <c:pt idx="5">
                  <c:v>28</c:v>
                </c:pt>
                <c:pt idx="8">
                  <c:v>66</c:v>
                </c:pt>
                <c:pt idx="11">
                  <c:v>194</c:v>
                </c:pt>
                <c:pt idx="14">
                  <c:v>190</c:v>
                </c:pt>
              </c:numCache>
            </c:numRef>
          </c:val>
          <c:extLst>
            <c:ext xmlns:c16="http://schemas.microsoft.com/office/drawing/2014/chart" uri="{C3380CC4-5D6E-409C-BE32-E72D297353CC}">
              <c16:uniqueId val="{00000001-3A02-4F10-92C6-4EDF7D3846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4473</c:v>
                </c:pt>
                <c:pt idx="5">
                  <c:v>4458</c:v>
                </c:pt>
                <c:pt idx="8">
                  <c:v>4596</c:v>
                </c:pt>
                <c:pt idx="11">
                  <c:v>5268</c:v>
                </c:pt>
                <c:pt idx="14">
                  <c:v>5299</c:v>
                </c:pt>
              </c:numCache>
            </c:numRef>
          </c:val>
          <c:extLst>
            <c:ext xmlns:c16="http://schemas.microsoft.com/office/drawing/2014/chart" uri="{C3380CC4-5D6E-409C-BE32-E72D297353CC}">
              <c16:uniqueId val="{00000002-3A02-4F10-92C6-4EDF7D3846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02-4F10-92C6-4EDF7D3846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02-4F10-92C6-4EDF7D3846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02-4F10-92C6-4EDF7D3846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2504</c:v>
                </c:pt>
                <c:pt idx="3">
                  <c:v>2389</c:v>
                </c:pt>
                <c:pt idx="6">
                  <c:v>2389</c:v>
                </c:pt>
                <c:pt idx="9">
                  <c:v>2394</c:v>
                </c:pt>
                <c:pt idx="12">
                  <c:v>2402</c:v>
                </c:pt>
              </c:numCache>
            </c:numRef>
          </c:val>
          <c:extLst>
            <c:ext xmlns:c16="http://schemas.microsoft.com/office/drawing/2014/chart" uri="{C3380CC4-5D6E-409C-BE32-E72D297353CC}">
              <c16:uniqueId val="{00000006-3A02-4F10-92C6-4EDF7D3846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827</c:v>
                </c:pt>
                <c:pt idx="3">
                  <c:v>927</c:v>
                </c:pt>
                <c:pt idx="6">
                  <c:v>1139</c:v>
                </c:pt>
                <c:pt idx="9">
                  <c:v>1096</c:v>
                </c:pt>
                <c:pt idx="12">
                  <c:v>1025</c:v>
                </c:pt>
              </c:numCache>
            </c:numRef>
          </c:val>
          <c:extLst>
            <c:ext xmlns:c16="http://schemas.microsoft.com/office/drawing/2014/chart" uri="{C3380CC4-5D6E-409C-BE32-E72D297353CC}">
              <c16:uniqueId val="{00000007-3A02-4F10-92C6-4EDF7D3846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1080</c:v>
                </c:pt>
                <c:pt idx="3">
                  <c:v>999</c:v>
                </c:pt>
                <c:pt idx="6">
                  <c:v>1116</c:v>
                </c:pt>
                <c:pt idx="9">
                  <c:v>1362</c:v>
                </c:pt>
                <c:pt idx="12">
                  <c:v>1472</c:v>
                </c:pt>
              </c:numCache>
            </c:numRef>
          </c:val>
          <c:extLst>
            <c:ext xmlns:c16="http://schemas.microsoft.com/office/drawing/2014/chart" uri="{C3380CC4-5D6E-409C-BE32-E72D297353CC}">
              <c16:uniqueId val="{00000008-3A02-4F10-92C6-4EDF7D3846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A02-4F10-92C6-4EDF7D3846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13488</c:v>
                </c:pt>
                <c:pt idx="3">
                  <c:v>13226</c:v>
                </c:pt>
                <c:pt idx="6">
                  <c:v>13694</c:v>
                </c:pt>
                <c:pt idx="9">
                  <c:v>13845</c:v>
                </c:pt>
                <c:pt idx="12">
                  <c:v>13385</c:v>
                </c:pt>
              </c:numCache>
            </c:numRef>
          </c:val>
          <c:extLst>
            <c:ext xmlns:c16="http://schemas.microsoft.com/office/drawing/2014/chart" uri="{C3380CC4-5D6E-409C-BE32-E72D297353CC}">
              <c16:uniqueId val="{0000000A-3A02-4F10-92C6-4EDF7D3846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629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A02-4F10-92C6-4EDF7D3846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3450</c:v>
                </c:pt>
                <c:pt idx="1">
                  <c:v>3582</c:v>
                </c:pt>
                <c:pt idx="2">
                  <c:v>3355</c:v>
                </c:pt>
              </c:numCache>
            </c:numRef>
          </c:val>
          <c:extLst>
            <c:ext xmlns:c16="http://schemas.microsoft.com/office/drawing/2014/chart" uri="{C3380CC4-5D6E-409C-BE32-E72D297353CC}">
              <c16:uniqueId val="{00000000-6054-4CA2-A596-A91DC2C0A3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898</c:v>
                </c:pt>
                <c:pt idx="1">
                  <c:v>998</c:v>
                </c:pt>
                <c:pt idx="2">
                  <c:v>1098</c:v>
                </c:pt>
              </c:numCache>
            </c:numRef>
          </c:val>
          <c:extLst>
            <c:ext xmlns:c16="http://schemas.microsoft.com/office/drawing/2014/chart" uri="{C3380CC4-5D6E-409C-BE32-E72D297353CC}">
              <c16:uniqueId val="{00000001-6054-4CA2-A596-A91DC2C0A3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1289</c:v>
                </c:pt>
                <c:pt idx="1">
                  <c:v>1768</c:v>
                </c:pt>
                <c:pt idx="2">
                  <c:v>2057</c:v>
                </c:pt>
              </c:numCache>
            </c:numRef>
          </c:val>
          <c:extLst>
            <c:ext xmlns:c16="http://schemas.microsoft.com/office/drawing/2014/chart" uri="{C3380CC4-5D6E-409C-BE32-E72D297353CC}">
              <c16:uniqueId val="{00000002-6054-4CA2-A596-A91DC2C0A3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{4866C51B-009C-4ECA-AE46-630A0F72476B}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435-4FEB-A039-6531F7CEFD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{0F30F41F-C095-416A-B157-9DE78684CE12}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35-4FEB-A039-6531F7CEFD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{C9B38A56-FAFC-482D-87D6-9CD56B95449E}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35-4FEB-A039-6531F7CEFD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{D2741F2F-9DA6-41A3-8C45-30812720545B}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35-4FEB-A039-6531F7CEFD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{7981B771-7C42-4B01-9C3C-9B0A76F3344E}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35-4FEB-A039-6531F7CEFD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{43961DC4-2BB9-4F91-9A90-90B000DF1A76}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435-4FEB-A039-6531F7CEFD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{4EA1ED6B-DA9D-4414-8379-A23909FCC50E}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435-4FEB-A039-6531F7CEFDC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{AA2CAC78-3B7E-46B2-8A20-0C02C2BE3420}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435-4FEB-A039-6531F7CEFDC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{EC820E62-9D26-46A4-94E3-C4519A8996A3}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435-4FEB-A039-6531F7CEFD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435-4FEB-A039-6531F7CEFD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{99591F0D-4E25-4F1C-B204-C00B95155E05}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435-4FEB-A039-6531F7CEFD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{684C9EB3-61EE-48E7-982A-BF6C24598042}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35-4FEB-A039-6531F7CEFD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{A0A3F363-04CC-4799-AF54-0E47ABBDBCE6}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35-4FEB-A039-6531F7CEFD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{4C1DCDE4-7E42-4338-A249-3486CFF1FACD}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35-4FEB-A039-6531F7CEFD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{B11626EF-A56F-43DF-B5D0-BAEB9C96E4DC}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35-4FEB-A039-6531F7CEFD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{5F918B11-890A-4B7A-BCE6-BF39CFBFF4E1}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435-4FEB-A039-6531F7CEFD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{B4A3A5E3-CC76-414C-BB35-654DE0D3FE0D}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435-4FEB-A039-6531F7CEFDC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{898CC4A1-99F4-4829-93AB-69AEC49356B5}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435-4FEB-A039-6531F7CEFDC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{73D140BB-2472-46A3-BDEC-31F812A888D9}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435-4FEB-A039-6531F7CEFD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B435-4FEB-A039-6531F7CEFDC1}"/>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{E38FB0EA-FE41-4825-B2CF-2F8DB865BB48}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A9E-4219-963F-8B75F0A703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{4420D074-2131-447F-8D83-411114BDC756}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9E-4219-963F-8B75F0A703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{5484AEF2-CAC2-4346-9E88-A918F143F270}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9E-4219-963F-8B75F0A703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{E39DE14C-8475-42F3-86F8-B0C591A61AB1}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9E-4219-963F-8B75F0A703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{D0CA887D-349B-444B-B4A2-059A9E1CABD4}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9E-4219-963F-8B75F0A7037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{92427322-EBE9-446C-962D-B8A75CA27589}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A9E-4219-963F-8B75F0A7037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{E1BC95B9-1685-4FCC-BE79-3ABEB1E5047C}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A9E-4219-963F-8B75F0A7037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{55C70F12-FF14-4EAB-BE87-A3CA3C17C67A}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A9E-4219-963F-8B75F0A7037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{18DBDC78-0CAA-46FF-ADEB-E11CEE58A911}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A9E-4219-963F-8B75F0A703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3.6</c:v>
                </c:pt>
                <c:pt idx="16">
                  <c:v>3.3</c:v>
                </c:pt>
                <c:pt idx="24">
                  <c:v>3.6</c:v>
                </c:pt>
                <c:pt idx="32">
                  <c:v>4</c:v>
                </c:pt>
              </c:numCache>
            </c:numRef>
          </c:xVal>
          <c:yVal>
            <c:numRef>
              <c:f>公会計指標分析・財政指標組合せ分析表!$BP$73:$DC$73</c:f>
              <c:numCache>
                <c:formatCode>#,##0.0;"▲ "#,##0.0</c:formatCode>
                <c:ptCount val="40"/>
                <c:pt idx="0">
                  <c:v>10.6</c:v>
                </c:pt>
              </c:numCache>
            </c:numRef>
          </c:yVal>
          <c:smooth val="0"/>
          <c:extLst>
            <c:ext xmlns:c16="http://schemas.microsoft.com/office/drawing/2014/chart" uri="{C3380CC4-5D6E-409C-BE32-E72D297353CC}">
              <c16:uniqueId val="{00000009-CA9E-4219-963F-8B75F0A703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{60651568-AF4E-42BD-9D0B-A8877CBA2F04}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A9E-4219-963F-8B75F0A703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{3A2B4A64-69AC-4491-AFE1-A133CFD8836F}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9E-4219-963F-8B75F0A703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{8866081E-D03E-4D54-916B-0A87A5387B2C}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9E-4219-963F-8B75F0A703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{F56975E1-EBB8-4C82-B5FE-8E21EC0E23B0}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9E-4219-963F-8B75F0A703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{46346679-267A-4F3C-AF77-259B05CECAEF}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9E-4219-963F-8B75F0A7037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{B5DEC32C-F878-447E-8625-3A7AF875D140}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A9E-4219-963F-8B75F0A7037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{B20C23F5-04F2-4D8C-A1D9-AE3969BEC76F}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A9E-4219-963F-8B75F0A7037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{3096A1F1-0371-4B5E-8E9F-26942B1B7D4A}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A9E-4219-963F-8B75F0A7037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{E9D9F519-56D8-4860-B08B-04C20BB035D3}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A9E-4219-963F-8B75F0A703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c:ext xmlns:c16="http://schemas.microsoft.com/office/drawing/2014/chart" uri="{C3380CC4-5D6E-409C-BE32-E72D297353CC}">
              <c16:uniqueId val="{00000013-CA9E-4219-963F-8B75F0A7037F}"/>
            </c:ext>
          </c:extLst>
        </c:ser>
        <c:dLbls>
          <c:showLegendKey val="0"/>
          <c:showVal val="1"/>
          <c:showCatName val="0"/>
          <c:showSerName val="0"/>
          <c:showPercent val="0"/>
          <c:showBubbleSize val="0"/>
        </c:dLbls>
        <c:axId val="84219776"/>
        <c:axId val="84234240"/>
      </c:scatterChart>
      <c:valAx>
        <c:axId val="84219776"/>
        <c:scaling>
          <c:orientation val="minMax"/>
          <c:max val="12.7"/>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起債対象事業の適切な選択と地方債の繰上償還等により、元利償還金の抑制を図ってきたが、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年度の紀伊半島大水害による災害復旧事業債の発行額が増加した等の影響により、実質公債費比率の分子の値は増加傾向にある。</a:t>
          </a:r>
          <a:endParaRPr lang="ja-JP" altLang="ja-JP" sz="1400">
            <a:effectLst/>
          </a:endParaRPr>
        </a:p>
        <a:p>
          <a:r>
            <a:rPr kumimoji="1" lang="ja-JP" altLang="ja-JP" sz="1100">
              <a:solidFill>
                <a:schemeClr val="dk1"/>
              </a:solidFill>
              <a:effectLst/>
              <a:latin typeface="+mn-lt"/>
              <a:ea typeface="+mn-ea"/>
              <a:cs typeface="+mn-cs"/>
            </a:rPr>
            <a:t>　今後も、起債対象事業の適切な選択等、発行額の抑制を継続的に行っていく。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a:t>
          </a:r>
          <a:r>
            <a:rPr kumimoji="1" lang="ja-JP" altLang="en-US" sz="1100">
              <a:solidFill>
                <a:schemeClr val="dk1"/>
              </a:solidFill>
              <a:effectLst/>
              <a:latin typeface="+mn-lt"/>
              <a:ea typeface="+mn-ea"/>
              <a:cs typeface="+mn-cs"/>
            </a:rPr>
            <a:t>、公営企業債等繰入見込額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増加傾向</a:t>
          </a:r>
          <a:r>
            <a:rPr kumimoji="1" lang="ja-JP" altLang="ja-JP" sz="1100">
              <a:solidFill>
                <a:schemeClr val="dk1"/>
              </a:solidFill>
              <a:effectLst/>
              <a:latin typeface="+mn-lt"/>
              <a:ea typeface="+mn-ea"/>
              <a:cs typeface="+mn-cs"/>
            </a:rPr>
            <a:t>、組合等負担等見込額</a:t>
          </a:r>
          <a:r>
            <a:rPr kumimoji="1" lang="ja-JP" altLang="en-US" sz="1100">
              <a:solidFill>
                <a:schemeClr val="dk1"/>
              </a:solidFill>
              <a:effectLst/>
              <a:latin typeface="+mn-lt"/>
              <a:ea typeface="+mn-ea"/>
              <a:cs typeface="+mn-cs"/>
            </a:rPr>
            <a:t>は減少傾向にあ</a:t>
          </a:r>
          <a:r>
            <a:rPr kumimoji="1" lang="ja-JP" altLang="ja-JP" sz="1100">
              <a:solidFill>
                <a:schemeClr val="dk1"/>
              </a:solidFill>
              <a:effectLst/>
              <a:latin typeface="+mn-lt"/>
              <a:ea typeface="+mn-ea"/>
              <a:cs typeface="+mn-cs"/>
            </a:rPr>
            <a:t>るが、充当可能基金等の増加により、将来負担比率の分子の値は減少傾向にある。</a:t>
          </a:r>
          <a:endParaRPr lang="ja-JP" altLang="ja-JP" sz="1400">
            <a:effectLst/>
          </a:endParaRPr>
        </a:p>
        <a:p>
          <a:r>
            <a:rPr kumimoji="1" lang="ja-JP" altLang="ja-JP" sz="1100">
              <a:solidFill>
                <a:schemeClr val="dk1"/>
              </a:solidFill>
              <a:effectLst/>
              <a:latin typeface="+mn-lt"/>
              <a:ea typeface="+mn-ea"/>
              <a:cs typeface="+mn-cs"/>
            </a:rPr>
            <a:t>　今後も、現在と将来の負担のバランスを考えた財政運営に努めていく。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三重県熊野市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681,617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千円であるのに対し、決算剰余金を含む積立額が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843,664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年度末残高が増になっている。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過疎化・高齢化による人口減少が深刻で、平成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年国調人口が平成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％の減となり、地方交付税の減少が今後も見込まれる。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年度当初予算ベース）を地方交付税に依存している本市においては、将来、大幅に財源が不足する事態が予想されるため、これを補うため可能な限り、基金への積み立てを行っていく。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こどもは宝・未来への希望基金：福祉、教育等、こどもに関わる事業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①産業の振興に関する事業②保健・医療・福祉の充実に関する事業③教育・文化の振興に関する事業④生活環境の整備に関する事業⑤地域まちづくり協働事業⑥指定しない⑦過疎交通対策（クラウドファンディング）から、寄付者が希望する事業を選択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人口減少の克服および自律的かつ持続的な活性化を図るため、雇用の創出に資する市外からの企業立地及び市内事業者の事業拡大を積極的に支援することを目的に、「地方創生雇用創出基金」（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千円）を新設したための増。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人口増加対策として、子育て世代の経済的不安を軽減するため、「こどもは宝・未来への希望基金」（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年の５年間にわたり、３歳児以上保育所・幼稚園保育料無料化事業、小・中学校給食費補助事業、高校生等医療費無料化事業、出産祝いレインボー商品券支給事業等全１２事業を、熊野市単独で実施する。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地方創生雇用創出基金に対し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取り崩しは行わなかったため、決算剰余金及び利息分の増となった。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年度に地方債償還のピークを迎えるため、毎年計画的に積立てを行い、必要時に取り崩しを行えるよう備える。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72</xdr:row>
      <xdr:rowOff>0</xdr:rowOff>
    </xdr:from>
    <xdr:to>
      <xdr:col>83</xdr:col>
      <xdr:colOff>0</xdr:colOff>
      <xdr:row>74</xdr:row>
      <xdr:rowOff>0</xdr:rowOff>
    </xdr:to>
    <xdr:sp macro="" textlink="">
      <xdr:nvSpPr>
        <xdr:cNvPr id="4" name="正方形/長方形 3"/>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17,422
17,342
373.35
12,829,609
12,143,479
615,553
7,062,501
13,385,392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2" name="正方形/長方形 51"/>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3" name="正方形/長方形 5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4" name="正方形/長方形 5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5" name="正方形/長方形 5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6" name="正方形/長方形 5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7" name="正方形/長方形 5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8" name="正方形/長方形 5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9" name="正方形/長方形 5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0" name="正方形/長方形 5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1" name="正方形/長方形 6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2" name="正方形/長方形 6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3" name="正方形/長方形 6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4" name="正方形/長方形 6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5" name="テキスト ボックス 6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全国平均と比較し、数値が低いことから、負債を返済する能力があることを示している。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単年度の数値であるため、今後の推移に注視する必要がある。</a:t>
          </a:r>
        </a:p>
      </xdr:txBody>
    </xdr:sp>
    <xdr:clientData/>
  </xdr:twoCellAnchor>
  <xdr:oneCellAnchor>
    <xdr:from>
      <xdr:col>57</xdr:col>
      <xdr:colOff>111125</xdr:colOff>
      <xdr:row>23</xdr:row>
      <xdr:rowOff>47625</xdr:rowOff>
    </xdr:from>
    <xdr:ext cx="349839" cy="225703"/>
    <xdr:sp macro="" textlink="">
      <xdr:nvSpPr>
        <xdr:cNvPr id="66" name="テキスト ボックス 6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7" name="直線コネクタ 6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8" name="直線コネクタ 6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9" name="テキスト ボックス 6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0" name="直線コネクタ 6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1" name="テキスト ボックス 7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2" name="直線コネクタ 7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3" name="テキスト ボックス 7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4" name="直線コネクタ 7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5" name="テキスト ボックス 7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6" name="直線コネクタ 7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7" name="テキスト ボックス 7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9" name="テキスト ボックス 7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81" name="直線コネクタ 80"/>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82"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83" name="直線コネクタ 8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84"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85" name="直線コネクタ 84"/>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86"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87" name="フローチャート: 判断 86"/>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8" name="テキスト ボックス 8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9" name="テキスト ボックス 8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0" name="テキスト ボックス 8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1" name="テキスト ボックス 9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2" name="テキスト ボックス 9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15170</xdr:rowOff>
    </xdr:from>
    <xdr:to>
      <xdr:col>76</xdr:col>
      <xdr:colOff>73025</xdr:colOff>
      <xdr:row>31</xdr:row>
      <xdr:rowOff>116770</xdr:rowOff>
    </xdr:to>
    <xdr:sp macro="" textlink="">
      <xdr:nvSpPr>
        <xdr:cNvPr id="93" name="楕円 92"/>
        <xdr:cNvSpPr/>
      </xdr:nvSpPr>
      <xdr:spPr>
        <a:xfrm>
          <a:off x="14744700" y="61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165047</xdr:rowOff>
    </xdr:from>
    <xdr:ext cx="340478" cy="259045"/>
    <xdr:sp macro="" textlink="">
      <xdr:nvSpPr>
        <xdr:cNvPr id="94" name="債務償還可能年数該当値テキスト"/>
        <xdr:cNvSpPr txBox="1"/>
      </xdr:nvSpPr>
      <xdr:spPr>
        <a:xfrm>
          <a:off x="14846300" y="60800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7" name="正方形/長方形 9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8" name="正方形/長方形 9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17,422
17,342
373.35
12,829,609
12,143,479
615,553
7,062,501
13,385,392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17,422
17,342
373.35
12,829,609
12,143,479
615,553
7,062,501
13,385,392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17,422
17,342
373.35
12,829,609
12,143,479
615,553
7,062,501
13,385,392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a:t>
          </a:r>
          <a:r>
            <a:rPr kumimoji="1" lang="en-US" altLang="ja-JP" sz="1100">
              <a:solidFill>
                <a:schemeClr val="dk1"/>
              </a:solidFill>
              <a:effectLst/>
              <a:latin typeface="+mn-lt"/>
              <a:ea typeface="+mn-ea"/>
              <a:cs typeface="+mn-cs"/>
            </a:rPr>
            <a:t>H29.10.1</a:t>
          </a:r>
          <a:r>
            <a:rPr kumimoji="1" lang="ja-JP" altLang="ja-JP" sz="1100">
              <a:solidFill>
                <a:schemeClr val="dk1"/>
              </a:solidFill>
              <a:effectLst/>
              <a:latin typeface="+mn-lt"/>
              <a:ea typeface="+mn-ea"/>
              <a:cs typeface="+mn-cs"/>
            </a:rPr>
            <a:t>現在：全国</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％に対し熊野市</a:t>
          </a:r>
          <a:r>
            <a:rPr kumimoji="1" lang="en-US" altLang="ja-JP" sz="1100">
              <a:solidFill>
                <a:schemeClr val="dk1"/>
              </a:solidFill>
              <a:effectLst/>
              <a:latin typeface="+mn-lt"/>
              <a:ea typeface="+mn-ea"/>
              <a:cs typeface="+mn-cs"/>
            </a:rPr>
            <a:t>41.79</a:t>
          </a:r>
          <a:r>
            <a:rPr kumimoji="1" lang="ja-JP" altLang="ja-JP" sz="1100">
              <a:solidFill>
                <a:schemeClr val="dk1"/>
              </a:solidFill>
              <a:effectLst/>
              <a:latin typeface="+mn-lt"/>
              <a:ea typeface="+mn-ea"/>
              <a:cs typeface="+mn-cs"/>
            </a:rPr>
            <a:t>％）等により、市税が減少しており、前年と同様に類似団体平均を下回っている。</a:t>
          </a:r>
          <a:endParaRPr lang="ja-JP" altLang="ja-JP">
            <a:effectLst/>
          </a:endParaRPr>
        </a:p>
        <a:p>
          <a:r>
            <a:rPr kumimoji="1" lang="ja-JP" altLang="ja-JP" sz="1100">
              <a:solidFill>
                <a:schemeClr val="dk1"/>
              </a:solidFill>
              <a:effectLst/>
              <a:latin typeface="+mn-lt"/>
              <a:ea typeface="+mn-ea"/>
              <a:cs typeface="+mn-cs"/>
            </a:rPr>
            <a:t>　その傾向は今後も続くと見込まれ、市税の滞納整理の強化等により、自主財源の確保に努めていく。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0" name="直線コネクタ 69"/>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3" name="直線コネクタ 72"/>
        <xdr:cNvCxnSpPr/>
      </xdr:nvCxnSpPr>
      <xdr:spPr>
        <a:xfrm>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42</xdr:row>
      <xdr:rowOff>163285</xdr:rowOff>
    </xdr:to>
    <xdr:cxnSp macro="">
      <xdr:nvCxnSpPr>
        <xdr:cNvPr id="76" name="直線コネクタ 75"/>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79" name="直線コネクタ 78"/>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前年度と同様に類似団体平均を下回っ</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前年に比べ比率は増加した。これは、公債費における元利償還金の増加と、臨時財政対策債を発行しなかったことが主な要因である。</a:t>
          </a:r>
          <a:endParaRPr lang="ja-JP" altLang="ja-JP" sz="1400">
            <a:effectLst/>
          </a:endParaRPr>
        </a:p>
        <a:p>
          <a:r>
            <a:rPr kumimoji="1" lang="ja-JP" altLang="ja-JP" sz="1100">
              <a:solidFill>
                <a:schemeClr val="dk1"/>
              </a:solidFill>
              <a:effectLst/>
              <a:latin typeface="+mn-lt"/>
              <a:ea typeface="+mn-ea"/>
              <a:cs typeface="+mn-cs"/>
            </a:rPr>
            <a:t>　引き続き、事務事業の見直しを進め、職員数、物件費の各課配分枠の縮小、地方債の繰上償還等といった経常的経費の削減に努めていく。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63</xdr:row>
      <xdr:rowOff>49954</xdr:rowOff>
    </xdr:to>
    <xdr:cxnSp macro="">
      <xdr:nvCxnSpPr>
        <xdr:cNvPr id="133" name="直線コネクタ 132"/>
        <xdr:cNvCxnSpPr/>
      </xdr:nvCxnSpPr>
      <xdr:spPr>
        <a:xfrm>
          <a:off x="4114800" y="10360660"/>
          <a:ext cx="838200" cy="4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60</xdr:row>
      <xdr:rowOff>121920</xdr:rowOff>
    </xdr:to>
    <xdr:cxnSp macro="">
      <xdr:nvCxnSpPr>
        <xdr:cNvPr id="136" name="直線コネクタ 135"/>
        <xdr:cNvCxnSpPr/>
      </xdr:nvCxnSpPr>
      <xdr:spPr>
        <a:xfrm flipV="1">
          <a:off x="3225800" y="1036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111337</xdr:rowOff>
    </xdr:to>
    <xdr:cxnSp macro="">
      <xdr:nvCxnSpPr>
        <xdr:cNvPr id="139" name="直線コネクタ 138"/>
        <xdr:cNvCxnSpPr/>
      </xdr:nvCxnSpPr>
      <xdr:spPr>
        <a:xfrm flipV="1">
          <a:off x="2336800" y="104089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111337</xdr:rowOff>
    </xdr:to>
    <xdr:cxnSp macro="">
      <xdr:nvCxnSpPr>
        <xdr:cNvPr id="142" name="直線コネクタ 141"/>
        <xdr:cNvCxnSpPr/>
      </xdr:nvCxnSpPr>
      <xdr:spPr>
        <a:xfrm>
          <a:off x="1447800" y="105054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4" name="テキスト ボックス 143"/>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2" name="楕円 151"/>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3" name="財政構造の弾力性該当値テキスト"/>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4" name="楕円 153"/>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5" name="テキスト ボックス 154"/>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6" name="楕円 155"/>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7" name="テキスト ボックス 156"/>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60537</xdr:rowOff>
    </xdr:from>
    <xdr:to>
      <xdr:col>11</xdr:col>
      <xdr:colOff>82550</xdr:colOff>
      <xdr:row>61</xdr:row>
      <xdr:rowOff>162137</xdr:rowOff>
    </xdr:to>
    <xdr:sp macro="" textlink="">
      <xdr:nvSpPr>
        <xdr:cNvPr id="158" name="楕円 157"/>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864</xdr:rowOff>
    </xdr:from>
    <xdr:ext cx="762000" cy="259045"/>
    <xdr:sp macro="" textlink="">
      <xdr:nvSpPr>
        <xdr:cNvPr id="159" name="テキスト ボックス 158"/>
        <xdr:cNvSpPr txBox="1"/>
      </xdr:nvSpPr>
      <xdr:spPr>
        <a:xfrm>
          <a:off x="1955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60" name="楕円 159"/>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1" name="テキスト ボックス 160"/>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前年度と同様に類似団体平均を上回っており、主な要因としては、職員数は減少しているものの、合併により市域が大きく拡大したことや、隣接する南牟婁郡の消防受託などがあげられる。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155063</xdr:rowOff>
    </xdr:from>
    <xdr:to>
      <xdr:col>23</xdr:col>
      <xdr:colOff>133350</xdr:colOff>
      <xdr:row>84</xdr:row>
      <xdr:rowOff>7534</xdr:rowOff>
    </xdr:to>
    <xdr:cxnSp macro="">
      <xdr:nvCxnSpPr>
        <xdr:cNvPr id="196" name="直線コネクタ 195"/>
        <xdr:cNvCxnSpPr/>
      </xdr:nvCxnSpPr>
      <xdr:spPr>
        <a:xfrm>
          <a:off x="4114800" y="14385413"/>
          <a:ext cx="8382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135575</xdr:rowOff>
    </xdr:from>
    <xdr:to>
      <xdr:col>19</xdr:col>
      <xdr:colOff>133350</xdr:colOff>
      <xdr:row>83</xdr:row>
      <xdr:rowOff>155063</xdr:rowOff>
    </xdr:to>
    <xdr:cxnSp macro="">
      <xdr:nvCxnSpPr>
        <xdr:cNvPr id="199" name="直線コネクタ 198"/>
        <xdr:cNvCxnSpPr/>
      </xdr:nvCxnSpPr>
      <xdr:spPr>
        <a:xfrm>
          <a:off x="3225800" y="14365925"/>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8255</xdr:rowOff>
    </xdr:from>
    <xdr:ext cx="736600" cy="259045"/>
    <xdr:sp macro="" textlink="">
      <xdr:nvSpPr>
        <xdr:cNvPr id="201" name="テキスト ボックス 200"/>
        <xdr:cNvSpPr txBox="1"/>
      </xdr:nvSpPr>
      <xdr:spPr>
        <a:xfrm>
          <a:off x="3733800" y="1372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116849</xdr:rowOff>
    </xdr:from>
    <xdr:to>
      <xdr:col>15</xdr:col>
      <xdr:colOff>82550</xdr:colOff>
      <xdr:row>83</xdr:row>
      <xdr:rowOff>135575</xdr:rowOff>
    </xdr:to>
    <xdr:cxnSp macro="">
      <xdr:nvCxnSpPr>
        <xdr:cNvPr id="202" name="直線コネクタ 201"/>
        <xdr:cNvCxnSpPr/>
      </xdr:nvCxnSpPr>
      <xdr:spPr>
        <a:xfrm>
          <a:off x="2336800" y="14347199"/>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4" name="テキスト ボックス 203"/>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76943</xdr:rowOff>
    </xdr:from>
    <xdr:to>
      <xdr:col>11</xdr:col>
      <xdr:colOff>31750</xdr:colOff>
      <xdr:row>83</xdr:row>
      <xdr:rowOff>116849</xdr:rowOff>
    </xdr:to>
    <xdr:cxnSp macro="">
      <xdr:nvCxnSpPr>
        <xdr:cNvPr id="205" name="直線コネクタ 204"/>
        <xdr:cNvCxnSpPr/>
      </xdr:nvCxnSpPr>
      <xdr:spPr>
        <a:xfrm>
          <a:off x="1447800" y="14307293"/>
          <a:ext cx="889000" cy="3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7" name="テキスト ボックス 206"/>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165009</xdr:rowOff>
    </xdr:from>
    <xdr:ext cx="762000" cy="259045"/>
    <xdr:sp macro="" textlink="">
      <xdr:nvSpPr>
        <xdr:cNvPr id="209" name="テキスト ボックス 208"/>
        <xdr:cNvSpPr txBox="1"/>
      </xdr:nvSpPr>
      <xdr:spPr>
        <a:xfrm>
          <a:off x="1066800" y="13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128184</xdr:rowOff>
    </xdr:from>
    <xdr:to>
      <xdr:col>23</xdr:col>
      <xdr:colOff>184150</xdr:colOff>
      <xdr:row>84</xdr:row>
      <xdr:rowOff>58334</xdr:rowOff>
    </xdr:to>
    <xdr:sp macro="" textlink="">
      <xdr:nvSpPr>
        <xdr:cNvPr id="215" name="楕円 214"/>
        <xdr:cNvSpPr/>
      </xdr:nvSpPr>
      <xdr:spPr>
        <a:xfrm>
          <a:off x="4902200" y="14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100261</xdr:rowOff>
    </xdr:from>
    <xdr:ext cx="762000" cy="259045"/>
    <xdr:sp macro="" textlink="">
      <xdr:nvSpPr>
        <xdr:cNvPr id="216" name="人件費・物件費等の状況該当値テキスト"/>
        <xdr:cNvSpPr txBox="1"/>
      </xdr:nvSpPr>
      <xdr:spPr>
        <a:xfrm>
          <a:off x="5041900" y="1433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104263</xdr:rowOff>
    </xdr:from>
    <xdr:to>
      <xdr:col>19</xdr:col>
      <xdr:colOff>184150</xdr:colOff>
      <xdr:row>84</xdr:row>
      <xdr:rowOff>34413</xdr:rowOff>
    </xdr:to>
    <xdr:sp macro="" textlink="">
      <xdr:nvSpPr>
        <xdr:cNvPr id="217" name="楕円 216"/>
        <xdr:cNvSpPr/>
      </xdr:nvSpPr>
      <xdr:spPr>
        <a:xfrm>
          <a:off x="4064000" y="143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19190</xdr:rowOff>
    </xdr:from>
    <xdr:ext cx="736600" cy="259045"/>
    <xdr:sp macro="" textlink="">
      <xdr:nvSpPr>
        <xdr:cNvPr id="218" name="テキスト ボックス 217"/>
        <xdr:cNvSpPr txBox="1"/>
      </xdr:nvSpPr>
      <xdr:spPr>
        <a:xfrm>
          <a:off x="3733800" y="1442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84775</xdr:rowOff>
    </xdr:from>
    <xdr:to>
      <xdr:col>15</xdr:col>
      <xdr:colOff>133350</xdr:colOff>
      <xdr:row>84</xdr:row>
      <xdr:rowOff>14925</xdr:rowOff>
    </xdr:to>
    <xdr:sp macro="" textlink="">
      <xdr:nvSpPr>
        <xdr:cNvPr id="219" name="楕円 218"/>
        <xdr:cNvSpPr/>
      </xdr:nvSpPr>
      <xdr:spPr>
        <a:xfrm>
          <a:off x="3175000" y="14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171152</xdr:rowOff>
    </xdr:from>
    <xdr:ext cx="762000" cy="259045"/>
    <xdr:sp macro="" textlink="">
      <xdr:nvSpPr>
        <xdr:cNvPr id="220" name="テキスト ボックス 219"/>
        <xdr:cNvSpPr txBox="1"/>
      </xdr:nvSpPr>
      <xdr:spPr>
        <a:xfrm>
          <a:off x="2844800" y="144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66049</xdr:rowOff>
    </xdr:from>
    <xdr:to>
      <xdr:col>11</xdr:col>
      <xdr:colOff>82550</xdr:colOff>
      <xdr:row>83</xdr:row>
      <xdr:rowOff>167649</xdr:rowOff>
    </xdr:to>
    <xdr:sp macro="" textlink="">
      <xdr:nvSpPr>
        <xdr:cNvPr id="221" name="楕円 220"/>
        <xdr:cNvSpPr/>
      </xdr:nvSpPr>
      <xdr:spPr>
        <a:xfrm>
          <a:off x="2286000" y="142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152426</xdr:rowOff>
    </xdr:from>
    <xdr:ext cx="762000" cy="259045"/>
    <xdr:sp macro="" textlink="">
      <xdr:nvSpPr>
        <xdr:cNvPr id="222" name="テキスト ボックス 221"/>
        <xdr:cNvSpPr txBox="1"/>
      </xdr:nvSpPr>
      <xdr:spPr>
        <a:xfrm>
          <a:off x="1955800" y="1438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26143</xdr:rowOff>
    </xdr:from>
    <xdr:to>
      <xdr:col>7</xdr:col>
      <xdr:colOff>31750</xdr:colOff>
      <xdr:row>83</xdr:row>
      <xdr:rowOff>127743</xdr:rowOff>
    </xdr:to>
    <xdr:sp macro="" textlink="">
      <xdr:nvSpPr>
        <xdr:cNvPr id="223" name="楕円 222"/>
        <xdr:cNvSpPr/>
      </xdr:nvSpPr>
      <xdr:spPr>
        <a:xfrm>
          <a:off x="1397000" y="142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112520</xdr:rowOff>
    </xdr:from>
    <xdr:ext cx="762000" cy="259045"/>
    <xdr:sp macro="" textlink="">
      <xdr:nvSpPr>
        <xdr:cNvPr id="224" name="テキスト ボックス 223"/>
        <xdr:cNvSpPr txBox="1"/>
      </xdr:nvSpPr>
      <xdr:spPr>
        <a:xfrm>
          <a:off x="1066800" y="1434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前年度と同様に類似団体平均を上回っている。国準拠を基本とした給与制度運営を行っている。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の数値については、前年度数値を引用している。</a:t>
          </a:r>
          <a:endParaRPr kumimoji="1" lang="en-US" altLang="ja-JP" sz="1100">
            <a:solidFill>
              <a:schemeClr val="dk1"/>
            </a:solidFill>
            <a:effectLst/>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8" name="直線コネクタ 257"/>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34572</xdr:rowOff>
    </xdr:to>
    <xdr:cxnSp macro="">
      <xdr:nvCxnSpPr>
        <xdr:cNvPr id="261" name="直線コネクタ 260"/>
        <xdr:cNvCxnSpPr/>
      </xdr:nvCxnSpPr>
      <xdr:spPr>
        <a:xfrm flipV="1">
          <a:off x="15290800" y="1473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34572</xdr:rowOff>
    </xdr:to>
    <xdr:cxnSp macro="">
      <xdr:nvCxnSpPr>
        <xdr:cNvPr id="264" name="直線コネクタ 263"/>
        <xdr:cNvCxnSpPr/>
      </xdr:nvCxnSpPr>
      <xdr:spPr>
        <a:xfrm>
          <a:off x="14401800" y="146854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7761</xdr:rowOff>
    </xdr:to>
    <xdr:cxnSp macro="">
      <xdr:nvCxnSpPr>
        <xdr:cNvPr id="267" name="直線コネクタ 266"/>
        <xdr:cNvCxnSpPr/>
      </xdr:nvCxnSpPr>
      <xdr:spPr>
        <a:xfrm flipV="1">
          <a:off x="13512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7" name="楕円 276"/>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8" name="給与水準   （国との比較）該当値テキスト"/>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9" name="楕円 278"/>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0" name="テキスト ボックス 279"/>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1" name="楕円 280"/>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2" name="テキスト ボックス 281"/>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3" name="楕円 282"/>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4" name="テキスト ボックス 283"/>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5" name="楕円 284"/>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6" name="テキスト ボックス 285"/>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前年度と同様に類似団体平均を上回っており、主な要因として、職員数は減少しているものの、合併により市域が大きく拡大したことや、隣接する南牟婁郡の消防受託などがあげられる。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12471</xdr:rowOff>
    </xdr:from>
    <xdr:to>
      <xdr:col>81</xdr:col>
      <xdr:colOff>44450</xdr:colOff>
      <xdr:row>63</xdr:row>
      <xdr:rowOff>23089</xdr:rowOff>
    </xdr:to>
    <xdr:cxnSp macro="">
      <xdr:nvCxnSpPr>
        <xdr:cNvPr id="318" name="直線コネクタ 317"/>
        <xdr:cNvCxnSpPr/>
      </xdr:nvCxnSpPr>
      <xdr:spPr>
        <a:xfrm>
          <a:off x="16179800" y="10813821"/>
          <a:ext cx="8382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8128</xdr:rowOff>
    </xdr:from>
    <xdr:to>
      <xdr:col>77</xdr:col>
      <xdr:colOff>44450</xdr:colOff>
      <xdr:row>63</xdr:row>
      <xdr:rowOff>12471</xdr:rowOff>
    </xdr:to>
    <xdr:cxnSp macro="">
      <xdr:nvCxnSpPr>
        <xdr:cNvPr id="321" name="直線コネクタ 320"/>
        <xdr:cNvCxnSpPr/>
      </xdr:nvCxnSpPr>
      <xdr:spPr>
        <a:xfrm>
          <a:off x="15290800" y="1080947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6680</xdr:rowOff>
    </xdr:from>
    <xdr:to>
      <xdr:col>72</xdr:col>
      <xdr:colOff>203200</xdr:colOff>
      <xdr:row>63</xdr:row>
      <xdr:rowOff>8128</xdr:rowOff>
    </xdr:to>
    <xdr:cxnSp macro="">
      <xdr:nvCxnSpPr>
        <xdr:cNvPr id="324" name="直線コネクタ 323"/>
        <xdr:cNvCxnSpPr/>
      </xdr:nvCxnSpPr>
      <xdr:spPr>
        <a:xfrm>
          <a:off x="14401800" y="1080803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168961</xdr:rowOff>
    </xdr:from>
    <xdr:to>
      <xdr:col>68</xdr:col>
      <xdr:colOff>152400</xdr:colOff>
      <xdr:row>63</xdr:row>
      <xdr:rowOff>6680</xdr:rowOff>
    </xdr:to>
    <xdr:cxnSp macro="">
      <xdr:nvCxnSpPr>
        <xdr:cNvPr id="327" name="直線コネクタ 326"/>
        <xdr:cNvCxnSpPr/>
      </xdr:nvCxnSpPr>
      <xdr:spPr>
        <a:xfrm>
          <a:off x="13512800" y="10798861"/>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126788</xdr:rowOff>
    </xdr:from>
    <xdr:ext cx="762000" cy="259045"/>
    <xdr:sp macro="" textlink="">
      <xdr:nvSpPr>
        <xdr:cNvPr id="329" name="テキスト ボックス 328"/>
        <xdr:cNvSpPr txBox="1"/>
      </xdr:nvSpPr>
      <xdr:spPr>
        <a:xfrm>
          <a:off x="14020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125341</xdr:rowOff>
    </xdr:from>
    <xdr:ext cx="762000" cy="259045"/>
    <xdr:sp macro="" textlink="">
      <xdr:nvSpPr>
        <xdr:cNvPr id="331" name="テキスト ボックス 330"/>
        <xdr:cNvSpPr txBox="1"/>
      </xdr:nvSpPr>
      <xdr:spPr>
        <a:xfrm>
          <a:off x="13131800" y="102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143739</xdr:rowOff>
    </xdr:from>
    <xdr:to>
      <xdr:col>81</xdr:col>
      <xdr:colOff>95250</xdr:colOff>
      <xdr:row>63</xdr:row>
      <xdr:rowOff>73889</xdr:rowOff>
    </xdr:to>
    <xdr:sp macro="" textlink="">
      <xdr:nvSpPr>
        <xdr:cNvPr id="337" name="楕円 336"/>
        <xdr:cNvSpPr/>
      </xdr:nvSpPr>
      <xdr:spPr>
        <a:xfrm>
          <a:off x="16967200" y="107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115816</xdr:rowOff>
    </xdr:from>
    <xdr:ext cx="762000" cy="259045"/>
    <xdr:sp macro="" textlink="">
      <xdr:nvSpPr>
        <xdr:cNvPr id="338" name="定員管理の状況該当値テキスト"/>
        <xdr:cNvSpPr txBox="1"/>
      </xdr:nvSpPr>
      <xdr:spPr>
        <a:xfrm>
          <a:off x="17106900" y="1074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133121</xdr:rowOff>
    </xdr:from>
    <xdr:to>
      <xdr:col>77</xdr:col>
      <xdr:colOff>95250</xdr:colOff>
      <xdr:row>63</xdr:row>
      <xdr:rowOff>63271</xdr:rowOff>
    </xdr:to>
    <xdr:sp macro="" textlink="">
      <xdr:nvSpPr>
        <xdr:cNvPr id="339" name="楕円 338"/>
        <xdr:cNvSpPr/>
      </xdr:nvSpPr>
      <xdr:spPr>
        <a:xfrm>
          <a:off x="16129000" y="107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48048</xdr:rowOff>
    </xdr:from>
    <xdr:ext cx="736600" cy="259045"/>
    <xdr:sp macro="" textlink="">
      <xdr:nvSpPr>
        <xdr:cNvPr id="340" name="テキスト ボックス 339"/>
        <xdr:cNvSpPr txBox="1"/>
      </xdr:nvSpPr>
      <xdr:spPr>
        <a:xfrm>
          <a:off x="15798800" y="10849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128778</xdr:rowOff>
    </xdr:from>
    <xdr:to>
      <xdr:col>73</xdr:col>
      <xdr:colOff>44450</xdr:colOff>
      <xdr:row>63</xdr:row>
      <xdr:rowOff>58928</xdr:rowOff>
    </xdr:to>
    <xdr:sp macro="" textlink="">
      <xdr:nvSpPr>
        <xdr:cNvPr id="341" name="楕円 340"/>
        <xdr:cNvSpPr/>
      </xdr:nvSpPr>
      <xdr:spPr>
        <a:xfrm>
          <a:off x="15240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42" name="テキスト ボックス 341"/>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127330</xdr:rowOff>
    </xdr:from>
    <xdr:to>
      <xdr:col>68</xdr:col>
      <xdr:colOff>203200</xdr:colOff>
      <xdr:row>63</xdr:row>
      <xdr:rowOff>57480</xdr:rowOff>
    </xdr:to>
    <xdr:sp macro="" textlink="">
      <xdr:nvSpPr>
        <xdr:cNvPr id="343" name="楕円 342"/>
        <xdr:cNvSpPr/>
      </xdr:nvSpPr>
      <xdr:spPr>
        <a:xfrm>
          <a:off x="14351000" y="107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42257</xdr:rowOff>
    </xdr:from>
    <xdr:ext cx="762000" cy="259045"/>
    <xdr:sp macro="" textlink="">
      <xdr:nvSpPr>
        <xdr:cNvPr id="344" name="テキスト ボックス 343"/>
        <xdr:cNvSpPr txBox="1"/>
      </xdr:nvSpPr>
      <xdr:spPr>
        <a:xfrm>
          <a:off x="14020800" y="1084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118161</xdr:rowOff>
    </xdr:from>
    <xdr:to>
      <xdr:col>64</xdr:col>
      <xdr:colOff>152400</xdr:colOff>
      <xdr:row>63</xdr:row>
      <xdr:rowOff>48311</xdr:rowOff>
    </xdr:to>
    <xdr:sp macro="" textlink="">
      <xdr:nvSpPr>
        <xdr:cNvPr id="345" name="楕円 344"/>
        <xdr:cNvSpPr/>
      </xdr:nvSpPr>
      <xdr:spPr>
        <a:xfrm>
          <a:off x="13462000" y="107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33088</xdr:rowOff>
    </xdr:from>
    <xdr:ext cx="762000" cy="259045"/>
    <xdr:sp macro="" textlink="">
      <xdr:nvSpPr>
        <xdr:cNvPr id="346" name="テキスト ボックス 345"/>
        <xdr:cNvSpPr txBox="1"/>
      </xdr:nvSpPr>
      <xdr:spPr>
        <a:xfrm>
          <a:off x="13131800" y="1083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前年と同様に類似団体平均を下回っており、今後も起債対象事業の適切な選択と発行の抑制を継続的に行っていく。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132080</xdr:rowOff>
    </xdr:to>
    <xdr:cxnSp macro="">
      <xdr:nvCxnSpPr>
        <xdr:cNvPr id="378" name="直線コネクタ 377"/>
        <xdr:cNvCxnSpPr/>
      </xdr:nvCxnSpPr>
      <xdr:spPr>
        <a:xfrm>
          <a:off x="16179800" y="66085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93472</xdr:rowOff>
    </xdr:to>
    <xdr:cxnSp macro="">
      <xdr:nvCxnSpPr>
        <xdr:cNvPr id="381" name="直線コネクタ 380"/>
        <xdr:cNvCxnSpPr/>
      </xdr:nvCxnSpPr>
      <xdr:spPr>
        <a:xfrm>
          <a:off x="15290800" y="65796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93472</xdr:rowOff>
    </xdr:to>
    <xdr:cxnSp macro="">
      <xdr:nvCxnSpPr>
        <xdr:cNvPr id="384" name="直線コネクタ 383"/>
        <xdr:cNvCxnSpPr/>
      </xdr:nvCxnSpPr>
      <xdr:spPr>
        <a:xfrm flipV="1">
          <a:off x="14401800" y="65796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93472</xdr:rowOff>
    </xdr:from>
    <xdr:to>
      <xdr:col>68</xdr:col>
      <xdr:colOff>152400</xdr:colOff>
      <xdr:row>38</xdr:row>
      <xdr:rowOff>170688</xdr:rowOff>
    </xdr:to>
    <xdr:cxnSp macro="">
      <xdr:nvCxnSpPr>
        <xdr:cNvPr id="387" name="直線コネクタ 386"/>
        <xdr:cNvCxnSpPr/>
      </xdr:nvCxnSpPr>
      <xdr:spPr>
        <a:xfrm flipV="1">
          <a:off x="13512800" y="66085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7" name="楕円 396"/>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398"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42672</xdr:rowOff>
    </xdr:from>
    <xdr:to>
      <xdr:col>77</xdr:col>
      <xdr:colOff>95250</xdr:colOff>
      <xdr:row>38</xdr:row>
      <xdr:rowOff>144272</xdr:rowOff>
    </xdr:to>
    <xdr:sp macro="" textlink="">
      <xdr:nvSpPr>
        <xdr:cNvPr id="399" name="楕円 398"/>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154449</xdr:rowOff>
    </xdr:from>
    <xdr:ext cx="736600" cy="259045"/>
    <xdr:sp macro="" textlink="">
      <xdr:nvSpPr>
        <xdr:cNvPr id="400" name="テキスト ボックス 399"/>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13716</xdr:rowOff>
    </xdr:from>
    <xdr:to>
      <xdr:col>73</xdr:col>
      <xdr:colOff>44450</xdr:colOff>
      <xdr:row>38</xdr:row>
      <xdr:rowOff>115316</xdr:rowOff>
    </xdr:to>
    <xdr:sp macro="" textlink="">
      <xdr:nvSpPr>
        <xdr:cNvPr id="401" name="楕円 400"/>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125493</xdr:rowOff>
    </xdr:from>
    <xdr:ext cx="762000" cy="259045"/>
    <xdr:sp macro="" textlink="">
      <xdr:nvSpPr>
        <xdr:cNvPr id="402" name="テキスト ボックス 401"/>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42672</xdr:rowOff>
    </xdr:from>
    <xdr:to>
      <xdr:col>68</xdr:col>
      <xdr:colOff>203200</xdr:colOff>
      <xdr:row>38</xdr:row>
      <xdr:rowOff>144272</xdr:rowOff>
    </xdr:to>
    <xdr:sp macro="" textlink="">
      <xdr:nvSpPr>
        <xdr:cNvPr id="403" name="楕円 402"/>
        <xdr:cNvSpPr/>
      </xdr:nvSpPr>
      <xdr:spPr>
        <a:xfrm>
          <a:off x="14351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154449</xdr:rowOff>
    </xdr:from>
    <xdr:ext cx="762000" cy="259045"/>
    <xdr:sp macro="" textlink="">
      <xdr:nvSpPr>
        <xdr:cNvPr id="404" name="テキスト ボックス 403"/>
        <xdr:cNvSpPr txBox="1"/>
      </xdr:nvSpPr>
      <xdr:spPr>
        <a:xfrm>
          <a:off x="14020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119888</xdr:rowOff>
    </xdr:from>
    <xdr:to>
      <xdr:col>64</xdr:col>
      <xdr:colOff>152400</xdr:colOff>
      <xdr:row>39</xdr:row>
      <xdr:rowOff>50038</xdr:rowOff>
    </xdr:to>
    <xdr:sp macro="" textlink="">
      <xdr:nvSpPr>
        <xdr:cNvPr id="405" name="楕円 404"/>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60215</xdr:rowOff>
    </xdr:from>
    <xdr:ext cx="762000" cy="259045"/>
    <xdr:sp macro="" textlink="">
      <xdr:nvSpPr>
        <xdr:cNvPr id="406" name="テキスト ボックス 405"/>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これまでに人件費等の経常的経費の節減や地方債の繰上償還等に取り組んできた結果、充当可能な財源等が将来負担額を上回り、将来負担比率が「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今後も、現在と将来の負担のバランスを考えた財政運営に努めていく。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95932</xdr:rowOff>
    </xdr:from>
    <xdr:ext cx="762000" cy="259045"/>
    <xdr:sp macro="" textlink="">
      <xdr:nvSpPr>
        <xdr:cNvPr id="442" name="将来負担の状況平均値テキスト"/>
        <xdr:cNvSpPr txBox="1"/>
      </xdr:nvSpPr>
      <xdr:spPr>
        <a:xfrm>
          <a:off x="17106900" y="2667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3" name="フローチャート: 判断 442"/>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4" name="フローチャート: 判断 443"/>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5" name="テキスト ボックス 444"/>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167519</xdr:rowOff>
    </xdr:from>
    <xdr:to>
      <xdr:col>73</xdr:col>
      <xdr:colOff>44450</xdr:colOff>
      <xdr:row>16</xdr:row>
      <xdr:rowOff>97669</xdr:rowOff>
    </xdr:to>
    <xdr:sp macro="" textlink="">
      <xdr:nvSpPr>
        <xdr:cNvPr id="446" name="フローチャート: 判断 445"/>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47" name="テキスト ボックス 446"/>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46385</xdr:rowOff>
    </xdr:from>
    <xdr:to>
      <xdr:col>68</xdr:col>
      <xdr:colOff>203200</xdr:colOff>
      <xdr:row>17</xdr:row>
      <xdr:rowOff>147985</xdr:rowOff>
    </xdr:to>
    <xdr:sp macro="" textlink="">
      <xdr:nvSpPr>
        <xdr:cNvPr id="448" name="フローチャート: 判断 447"/>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49" name="テキスト ボックス 448"/>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0" name="フローチャート: 判断 449"/>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13019</xdr:rowOff>
    </xdr:from>
    <xdr:ext cx="762000" cy="259045"/>
    <xdr:sp macro="" textlink="">
      <xdr:nvSpPr>
        <xdr:cNvPr id="451" name="テキスト ボックス 450"/>
        <xdr:cNvSpPr txBox="1"/>
      </xdr:nvSpPr>
      <xdr:spPr>
        <a:xfrm>
          <a:off x="13131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155363</xdr:rowOff>
    </xdr:from>
    <xdr:to>
      <xdr:col>64</xdr:col>
      <xdr:colOff>152400</xdr:colOff>
      <xdr:row>14</xdr:row>
      <xdr:rowOff>85513</xdr:rowOff>
    </xdr:to>
    <xdr:sp macro="" textlink="">
      <xdr:nvSpPr>
        <xdr:cNvPr id="457" name="楕円 456"/>
        <xdr:cNvSpPr/>
      </xdr:nvSpPr>
      <xdr:spPr>
        <a:xfrm>
          <a:off x="13462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95690</xdr:rowOff>
    </xdr:from>
    <xdr:ext cx="762000" cy="259045"/>
    <xdr:sp macro="" textlink="">
      <xdr:nvSpPr>
        <xdr:cNvPr id="458" name="テキスト ボックス 457"/>
        <xdr:cNvSpPr txBox="1"/>
      </xdr:nvSpPr>
      <xdr:spPr>
        <a:xfrm>
          <a:off x="13131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17,422
17,342
373.35
12,829,609
12,143,479
615,553
7,062,501
13,385,392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対前年</a:t>
          </a:r>
          <a:r>
            <a:rPr kumimoji="1" lang="en-US" altLang="ja-JP" sz="1100" baseline="0">
              <a:solidFill>
                <a:schemeClr val="dk1"/>
              </a:solidFill>
              <a:effectLst/>
              <a:latin typeface="+mn-lt"/>
              <a:ea typeface="+mn-ea"/>
              <a:cs typeface="+mn-cs"/>
            </a:rPr>
            <a:t>1.8</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の増</a:t>
          </a:r>
          <a:r>
            <a:rPr kumimoji="1" lang="ja-JP" altLang="ja-JP" sz="1100" baseline="0">
              <a:solidFill>
                <a:schemeClr val="dk1"/>
              </a:solidFill>
              <a:effectLst/>
              <a:latin typeface="+mn-lt"/>
              <a:ea typeface="+mn-ea"/>
              <a:cs typeface="+mn-cs"/>
            </a:rPr>
            <a:t>となって</a:t>
          </a:r>
          <a:r>
            <a:rPr kumimoji="1" lang="ja-JP" altLang="en-US" sz="1100" baseline="0">
              <a:solidFill>
                <a:schemeClr val="dk1"/>
              </a:solidFill>
              <a:effectLst/>
              <a:latin typeface="+mn-lt"/>
              <a:ea typeface="+mn-ea"/>
              <a:cs typeface="+mn-cs"/>
            </a:rPr>
            <a:t>おり</a:t>
          </a:r>
          <a:r>
            <a:rPr kumimoji="1" lang="ja-JP" altLang="ja-JP" sz="1100" baseline="0">
              <a:solidFill>
                <a:schemeClr val="dk1"/>
              </a:solidFill>
              <a:effectLst/>
              <a:latin typeface="+mn-lt"/>
              <a:ea typeface="+mn-ea"/>
              <a:cs typeface="+mn-cs"/>
            </a:rPr>
            <a:t>、類似団体平均を上回る結果となっている。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主な要因として、合併により市域が大きく拡大したことや隣接する南牟婁郡の消防受託などがあげられ、市民サービスを維持するためには、現行の職員体制を維持することが必要と考えている。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35560</xdr:rowOff>
    </xdr:to>
    <xdr:cxnSp macro="">
      <xdr:nvCxnSpPr>
        <xdr:cNvPr id="66" name="直線コネクタ 65"/>
        <xdr:cNvCxnSpPr/>
      </xdr:nvCxnSpPr>
      <xdr:spPr>
        <a:xfrm>
          <a:off x="3987800" y="60706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130810</xdr:rowOff>
    </xdr:to>
    <xdr:cxnSp macro="">
      <xdr:nvCxnSpPr>
        <xdr:cNvPr id="69" name="直線コネクタ 68"/>
        <xdr:cNvCxnSpPr/>
      </xdr:nvCxnSpPr>
      <xdr:spPr>
        <a:xfrm flipV="1">
          <a:off x="3098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88900</xdr:rowOff>
    </xdr:to>
    <xdr:cxnSp macro="">
      <xdr:nvCxnSpPr>
        <xdr:cNvPr id="72" name="直線コネクタ 71"/>
        <xdr:cNvCxnSpPr/>
      </xdr:nvCxnSpPr>
      <xdr:spPr>
        <a:xfrm flipV="1">
          <a:off x="2209800" y="6131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16510</xdr:rowOff>
    </xdr:to>
    <xdr:cxnSp macro="">
      <xdr:nvCxnSpPr>
        <xdr:cNvPr id="75" name="直線コネクタ 74"/>
        <xdr:cNvCxnSpPr/>
      </xdr:nvCxnSpPr>
      <xdr:spPr>
        <a:xfrm flipV="1">
          <a:off x="1320800" y="626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6" name="人件費該当値テキスト"/>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105427</xdr:rowOff>
    </xdr:from>
    <xdr:ext cx="736600" cy="259045"/>
    <xdr:sp macro="" textlink="">
      <xdr:nvSpPr>
        <xdr:cNvPr id="88" name="テキスト ボックス 87"/>
        <xdr:cNvSpPr txBox="1"/>
      </xdr:nvSpPr>
      <xdr:spPr>
        <a:xfrm>
          <a:off x="3606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90" name="テキスト ボックス 89"/>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となっている。類似団体平均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上回っており、今後も各課への物件費配分枠の調整等を行い、総額の抑制に努めていく。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123190</xdr:rowOff>
    </xdr:from>
    <xdr:to>
      <xdr:col>82</xdr:col>
      <xdr:colOff>107950</xdr:colOff>
      <xdr:row>20</xdr:row>
      <xdr:rowOff>35560</xdr:rowOff>
    </xdr:to>
    <xdr:cxnSp macro="">
      <xdr:nvCxnSpPr>
        <xdr:cNvPr id="126" name="直線コネクタ 125"/>
        <xdr:cNvCxnSpPr/>
      </xdr:nvCxnSpPr>
      <xdr:spPr>
        <a:xfrm>
          <a:off x="15671800" y="3380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115570</xdr:rowOff>
    </xdr:from>
    <xdr:to>
      <xdr:col>78</xdr:col>
      <xdr:colOff>69850</xdr:colOff>
      <xdr:row>19</xdr:row>
      <xdr:rowOff>123190</xdr:rowOff>
    </xdr:to>
    <xdr:cxnSp macro="">
      <xdr:nvCxnSpPr>
        <xdr:cNvPr id="129" name="直線コネクタ 128"/>
        <xdr:cNvCxnSpPr/>
      </xdr:nvCxnSpPr>
      <xdr:spPr>
        <a:xfrm>
          <a:off x="14782800" y="3373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19</xdr:row>
      <xdr:rowOff>168910</xdr:rowOff>
    </xdr:to>
    <xdr:cxnSp macro="">
      <xdr:nvCxnSpPr>
        <xdr:cNvPr id="132" name="直線コネクタ 131"/>
        <xdr:cNvCxnSpPr/>
      </xdr:nvCxnSpPr>
      <xdr:spPr>
        <a:xfrm flipV="1">
          <a:off x="13893800" y="3373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8907</xdr:rowOff>
    </xdr:from>
    <xdr:ext cx="762000" cy="259045"/>
    <xdr:sp macro="" textlink="">
      <xdr:nvSpPr>
        <xdr:cNvPr id="134" name="テキスト ボックス 133"/>
        <xdr:cNvSpPr txBox="1"/>
      </xdr:nvSpPr>
      <xdr:spPr>
        <a:xfrm>
          <a:off x="14401800" y="292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130810</xdr:rowOff>
    </xdr:from>
    <xdr:to>
      <xdr:col>69</xdr:col>
      <xdr:colOff>92075</xdr:colOff>
      <xdr:row>19</xdr:row>
      <xdr:rowOff>168910</xdr:rowOff>
    </xdr:to>
    <xdr:cxnSp macro="">
      <xdr:nvCxnSpPr>
        <xdr:cNvPr id="135" name="直線コネクタ 134"/>
        <xdr:cNvCxnSpPr/>
      </xdr:nvCxnSpPr>
      <xdr:spPr>
        <a:xfrm>
          <a:off x="13004800" y="3388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165117</xdr:rowOff>
    </xdr:from>
    <xdr:ext cx="762000" cy="259045"/>
    <xdr:sp macro="" textlink="">
      <xdr:nvSpPr>
        <xdr:cNvPr id="137" name="テキスト ボックス 136"/>
        <xdr:cNvSpPr txBox="1"/>
      </xdr:nvSpPr>
      <xdr:spPr>
        <a:xfrm>
          <a:off x="13512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127017</xdr:rowOff>
    </xdr:from>
    <xdr:ext cx="762000" cy="259045"/>
    <xdr:sp macro="" textlink="">
      <xdr:nvSpPr>
        <xdr:cNvPr id="139" name="テキスト ボックス 138"/>
        <xdr:cNvSpPr txBox="1"/>
      </xdr:nvSpPr>
      <xdr:spPr>
        <a:xfrm>
          <a:off x="12623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156210</xdr:rowOff>
    </xdr:from>
    <xdr:to>
      <xdr:col>82</xdr:col>
      <xdr:colOff>158750</xdr:colOff>
      <xdr:row>20</xdr:row>
      <xdr:rowOff>86360</xdr:rowOff>
    </xdr:to>
    <xdr:sp macro="" textlink="">
      <xdr:nvSpPr>
        <xdr:cNvPr id="145" name="楕円 144"/>
        <xdr:cNvSpPr/>
      </xdr:nvSpPr>
      <xdr:spPr>
        <a:xfrm>
          <a:off x="164592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128287</xdr:rowOff>
    </xdr:from>
    <xdr:ext cx="762000" cy="259045"/>
    <xdr:sp macro="" textlink="">
      <xdr:nvSpPr>
        <xdr:cNvPr id="146" name="物件費該当値テキスト"/>
        <xdr:cNvSpPr txBox="1"/>
      </xdr:nvSpPr>
      <xdr:spPr>
        <a:xfrm>
          <a:off x="165989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47" name="楕円 146"/>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48" name="テキスト ボックス 147"/>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64770</xdr:rowOff>
    </xdr:from>
    <xdr:to>
      <xdr:col>74</xdr:col>
      <xdr:colOff>31750</xdr:colOff>
      <xdr:row>19</xdr:row>
      <xdr:rowOff>166370</xdr:rowOff>
    </xdr:to>
    <xdr:sp macro="" textlink="">
      <xdr:nvSpPr>
        <xdr:cNvPr id="149" name="楕円 148"/>
        <xdr:cNvSpPr/>
      </xdr:nvSpPr>
      <xdr:spPr>
        <a:xfrm>
          <a:off x="14732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151147</xdr:rowOff>
    </xdr:from>
    <xdr:ext cx="762000" cy="259045"/>
    <xdr:sp macro="" textlink="">
      <xdr:nvSpPr>
        <xdr:cNvPr id="150" name="テキスト ボックス 149"/>
        <xdr:cNvSpPr txBox="1"/>
      </xdr:nvSpPr>
      <xdr:spPr>
        <a:xfrm>
          <a:off x="14401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1" name="楕円 150"/>
        <xdr:cNvSpPr/>
      </xdr:nvSpPr>
      <xdr:spPr>
        <a:xfrm>
          <a:off x="13843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33037</xdr:rowOff>
    </xdr:from>
    <xdr:ext cx="762000" cy="259045"/>
    <xdr:sp macro="" textlink="">
      <xdr:nvSpPr>
        <xdr:cNvPr id="152" name="テキスト ボックス 151"/>
        <xdr:cNvSpPr txBox="1"/>
      </xdr:nvSpPr>
      <xdr:spPr>
        <a:xfrm>
          <a:off x="13512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80010</xdr:rowOff>
    </xdr:from>
    <xdr:to>
      <xdr:col>65</xdr:col>
      <xdr:colOff>53975</xdr:colOff>
      <xdr:row>20</xdr:row>
      <xdr:rowOff>10160</xdr:rowOff>
    </xdr:to>
    <xdr:sp macro="" textlink="">
      <xdr:nvSpPr>
        <xdr:cNvPr id="153" name="楕円 152"/>
        <xdr:cNvSpPr/>
      </xdr:nvSpPr>
      <xdr:spPr>
        <a:xfrm>
          <a:off x="12954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166387</xdr:rowOff>
    </xdr:from>
    <xdr:ext cx="762000" cy="259045"/>
    <xdr:sp macro="" textlink="">
      <xdr:nvSpPr>
        <xdr:cNvPr id="154" name="テキスト ボックス 153"/>
        <xdr:cNvSpPr txBox="1"/>
      </xdr:nvSpPr>
      <xdr:spPr>
        <a:xfrm>
          <a:off x="12623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少子高齢化により、児童手当は減少傾向にあり、前年度と同様に類似団体平均と比べ、低い割合で推移している。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54</xdr:row>
      <xdr:rowOff>148772</xdr:rowOff>
    </xdr:to>
    <xdr:cxnSp macro="">
      <xdr:nvCxnSpPr>
        <xdr:cNvPr id="189" name="直線コネクタ 188"/>
        <xdr:cNvCxnSpPr/>
      </xdr:nvCxnSpPr>
      <xdr:spPr>
        <a:xfrm flipV="1">
          <a:off x="3987800" y="9396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148772</xdr:rowOff>
    </xdr:to>
    <xdr:cxnSp macro="">
      <xdr:nvCxnSpPr>
        <xdr:cNvPr id="192" name="直線コネクタ 191"/>
        <xdr:cNvCxnSpPr/>
      </xdr:nvCxnSpPr>
      <xdr:spPr>
        <a:xfrm>
          <a:off x="3098800" y="9298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105228</xdr:rowOff>
    </xdr:to>
    <xdr:cxnSp macro="">
      <xdr:nvCxnSpPr>
        <xdr:cNvPr id="195" name="直線コネクタ 194"/>
        <xdr:cNvCxnSpPr/>
      </xdr:nvCxnSpPr>
      <xdr:spPr>
        <a:xfrm flipV="1">
          <a:off x="2209800" y="9298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105228</xdr:rowOff>
    </xdr:to>
    <xdr:cxnSp macro="">
      <xdr:nvCxnSpPr>
        <xdr:cNvPr id="198" name="直線コネクタ 197"/>
        <xdr:cNvCxnSpPr/>
      </xdr:nvCxnSpPr>
      <xdr:spPr>
        <a:xfrm>
          <a:off x="1320800" y="9309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00" name="テキスト ボックス 199"/>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2" name="テキスト ボックス 201"/>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8" name="楕円 207"/>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9" name="扶助費該当値テキスト"/>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10" name="楕円 209"/>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11" name="テキスト ボックス 210"/>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2" name="楕円 211"/>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3" name="テキスト ボックス 212"/>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4" name="楕円 213"/>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5" name="テキスト ボックス 214"/>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6" name="楕円 215"/>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7" name="テキスト ボックス 216"/>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簡易水道事業や観光施設事業等への繰出金はあるものの、類似団体平均は下回っている。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163576</xdr:rowOff>
    </xdr:from>
    <xdr:to>
      <xdr:col>82</xdr:col>
      <xdr:colOff>107950</xdr:colOff>
      <xdr:row>55</xdr:row>
      <xdr:rowOff>101854</xdr:rowOff>
    </xdr:to>
    <xdr:cxnSp macro="">
      <xdr:nvCxnSpPr>
        <xdr:cNvPr id="248" name="直線コネクタ 247"/>
        <xdr:cNvCxnSpPr/>
      </xdr:nvCxnSpPr>
      <xdr:spPr>
        <a:xfrm>
          <a:off x="15671800" y="94218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163576</xdr:rowOff>
    </xdr:from>
    <xdr:to>
      <xdr:col>78</xdr:col>
      <xdr:colOff>69850</xdr:colOff>
      <xdr:row>55</xdr:row>
      <xdr:rowOff>74422</xdr:rowOff>
    </xdr:to>
    <xdr:cxnSp macro="">
      <xdr:nvCxnSpPr>
        <xdr:cNvPr id="251" name="直線コネクタ 250"/>
        <xdr:cNvCxnSpPr/>
      </xdr:nvCxnSpPr>
      <xdr:spPr>
        <a:xfrm flipV="1">
          <a:off x="14782800" y="9421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101854</xdr:rowOff>
    </xdr:to>
    <xdr:cxnSp macro="">
      <xdr:nvCxnSpPr>
        <xdr:cNvPr id="254" name="直線コネクタ 253"/>
        <xdr:cNvCxnSpPr/>
      </xdr:nvCxnSpPr>
      <xdr:spPr>
        <a:xfrm flipV="1">
          <a:off x="13893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56" name="テキスト ボックス 255"/>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101854</xdr:rowOff>
    </xdr:to>
    <xdr:cxnSp macro="">
      <xdr:nvCxnSpPr>
        <xdr:cNvPr id="257" name="直線コネクタ 256"/>
        <xdr:cNvCxnSpPr/>
      </xdr:nvCxnSpPr>
      <xdr:spPr>
        <a:xfrm>
          <a:off x="13004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20845</xdr:rowOff>
    </xdr:from>
    <xdr:ext cx="762000" cy="259045"/>
    <xdr:sp macro="" textlink="">
      <xdr:nvSpPr>
        <xdr:cNvPr id="259" name="テキスト ボックス 258"/>
        <xdr:cNvSpPr txBox="1"/>
      </xdr:nvSpPr>
      <xdr:spPr>
        <a:xfrm>
          <a:off x="13512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2557</xdr:rowOff>
    </xdr:from>
    <xdr:ext cx="762000" cy="259045"/>
    <xdr:sp macro="" textlink="">
      <xdr:nvSpPr>
        <xdr:cNvPr id="261" name="テキスト ボックス 260"/>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51054</xdr:rowOff>
    </xdr:from>
    <xdr:to>
      <xdr:col>82</xdr:col>
      <xdr:colOff>158750</xdr:colOff>
      <xdr:row>55</xdr:row>
      <xdr:rowOff>152654</xdr:rowOff>
    </xdr:to>
    <xdr:sp macro="" textlink="">
      <xdr:nvSpPr>
        <xdr:cNvPr id="267" name="楕円 266"/>
        <xdr:cNvSpPr/>
      </xdr:nvSpPr>
      <xdr:spPr>
        <a:xfrm>
          <a:off x="16459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67581</xdr:rowOff>
    </xdr:from>
    <xdr:ext cx="762000" cy="259045"/>
    <xdr:sp macro="" textlink="">
      <xdr:nvSpPr>
        <xdr:cNvPr id="268" name="その他該当値テキスト"/>
        <xdr:cNvSpPr txBox="1"/>
      </xdr:nvSpPr>
      <xdr:spPr>
        <a:xfrm>
          <a:off x="16598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112776</xdr:rowOff>
    </xdr:from>
    <xdr:to>
      <xdr:col>78</xdr:col>
      <xdr:colOff>120650</xdr:colOff>
      <xdr:row>55</xdr:row>
      <xdr:rowOff>42926</xdr:rowOff>
    </xdr:to>
    <xdr:sp macro="" textlink="">
      <xdr:nvSpPr>
        <xdr:cNvPr id="269" name="楕円 268"/>
        <xdr:cNvSpPr/>
      </xdr:nvSpPr>
      <xdr:spPr>
        <a:xfrm>
          <a:off x="15621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53103</xdr:rowOff>
    </xdr:from>
    <xdr:ext cx="736600" cy="259045"/>
    <xdr:sp macro="" textlink="">
      <xdr:nvSpPr>
        <xdr:cNvPr id="270" name="テキスト ボックス 269"/>
        <xdr:cNvSpPr txBox="1"/>
      </xdr:nvSpPr>
      <xdr:spPr>
        <a:xfrm>
          <a:off x="15290800" y="913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23622</xdr:rowOff>
    </xdr:from>
    <xdr:to>
      <xdr:col>74</xdr:col>
      <xdr:colOff>31750</xdr:colOff>
      <xdr:row>55</xdr:row>
      <xdr:rowOff>125222</xdr:rowOff>
    </xdr:to>
    <xdr:sp macro="" textlink="">
      <xdr:nvSpPr>
        <xdr:cNvPr id="271" name="楕円 270"/>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135399</xdr:rowOff>
    </xdr:from>
    <xdr:ext cx="762000" cy="259045"/>
    <xdr:sp macro="" textlink="">
      <xdr:nvSpPr>
        <xdr:cNvPr id="272" name="テキスト ボックス 271"/>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51054</xdr:rowOff>
    </xdr:from>
    <xdr:to>
      <xdr:col>69</xdr:col>
      <xdr:colOff>142875</xdr:colOff>
      <xdr:row>55</xdr:row>
      <xdr:rowOff>152654</xdr:rowOff>
    </xdr:to>
    <xdr:sp macro="" textlink="">
      <xdr:nvSpPr>
        <xdr:cNvPr id="273" name="楕円 272"/>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162831</xdr:rowOff>
    </xdr:from>
    <xdr:ext cx="762000" cy="259045"/>
    <xdr:sp macro="" textlink="">
      <xdr:nvSpPr>
        <xdr:cNvPr id="274" name="テキスト ボックス 273"/>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23622</xdr:rowOff>
    </xdr:from>
    <xdr:to>
      <xdr:col>65</xdr:col>
      <xdr:colOff>53975</xdr:colOff>
      <xdr:row>55</xdr:row>
      <xdr:rowOff>125222</xdr:rowOff>
    </xdr:to>
    <xdr:sp macro="" textlink="">
      <xdr:nvSpPr>
        <xdr:cNvPr id="275" name="楕円 274"/>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135399</xdr:rowOff>
    </xdr:from>
    <xdr:ext cx="762000" cy="259045"/>
    <xdr:sp macro="" textlink="">
      <xdr:nvSpPr>
        <xdr:cNvPr id="276" name="テキスト ボックス 275"/>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真に効果的な補助金のみとすることで、総額の抑制に努めており、類似団体平均を下回っている。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10414</xdr:rowOff>
    </xdr:to>
    <xdr:cxnSp macro="">
      <xdr:nvCxnSpPr>
        <xdr:cNvPr id="306" name="直線コネクタ 305"/>
        <xdr:cNvCxnSpPr/>
      </xdr:nvCxnSpPr>
      <xdr:spPr>
        <a:xfrm flipV="1">
          <a:off x="15671800" y="60020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46990</xdr:rowOff>
    </xdr:to>
    <xdr:cxnSp macro="">
      <xdr:nvCxnSpPr>
        <xdr:cNvPr id="309" name="直線コネクタ 308"/>
        <xdr:cNvCxnSpPr/>
      </xdr:nvCxnSpPr>
      <xdr:spPr>
        <a:xfrm flipV="1">
          <a:off x="14782800" y="6011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46990</xdr:rowOff>
    </xdr:to>
    <xdr:cxnSp macro="">
      <xdr:nvCxnSpPr>
        <xdr:cNvPr id="312" name="直線コネクタ 311"/>
        <xdr:cNvCxnSpPr/>
      </xdr:nvCxnSpPr>
      <xdr:spPr>
        <a:xfrm>
          <a:off x="13893800" y="6015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14986</xdr:rowOff>
    </xdr:to>
    <xdr:cxnSp macro="">
      <xdr:nvCxnSpPr>
        <xdr:cNvPr id="315" name="直線コネクタ 314"/>
        <xdr:cNvCxnSpPr/>
      </xdr:nvCxnSpPr>
      <xdr:spPr>
        <a:xfrm>
          <a:off x="13004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7" name="テキスト ボックス 31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25" name="楕円 324"/>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26"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27" name="楕円 326"/>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28" name="テキスト ボックス 327"/>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9" name="楕円 328"/>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0" name="テキスト ボックス 329"/>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1" name="楕円 330"/>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2" name="テキスト ボックス 331"/>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3" name="楕円 332"/>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4" name="テキスト ボックス 333"/>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年の紀伊半島大水害による災害復旧事業や高速道路開通に関連し大型建設事業を進めてきた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で、地方債残高は増加しており、今後、公債費負担が大きくなることを踏まえ、今後は適切な事業の選択により地方債の発行を抑制していく。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77</xdr:row>
      <xdr:rowOff>115570</xdr:rowOff>
    </xdr:to>
    <xdr:cxnSp macro="">
      <xdr:nvCxnSpPr>
        <xdr:cNvPr id="367" name="直線コネクタ 366"/>
        <xdr:cNvCxnSpPr/>
      </xdr:nvCxnSpPr>
      <xdr:spPr>
        <a:xfrm>
          <a:off x="3987800" y="1314196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111761</xdr:rowOff>
    </xdr:to>
    <xdr:cxnSp macro="">
      <xdr:nvCxnSpPr>
        <xdr:cNvPr id="370" name="直線コネクタ 369"/>
        <xdr:cNvCxnSpPr/>
      </xdr:nvCxnSpPr>
      <xdr:spPr>
        <a:xfrm>
          <a:off x="3098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2" name="テキスト ボックス 371"/>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50800</xdr:rowOff>
    </xdr:to>
    <xdr:cxnSp macro="">
      <xdr:nvCxnSpPr>
        <xdr:cNvPr id="373" name="直線コネクタ 372"/>
        <xdr:cNvCxnSpPr/>
      </xdr:nvCxnSpPr>
      <xdr:spPr>
        <a:xfrm>
          <a:off x="2209800" y="1303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5" name="テキスト ボックス 37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5080</xdr:rowOff>
    </xdr:to>
    <xdr:cxnSp macro="">
      <xdr:nvCxnSpPr>
        <xdr:cNvPr id="376" name="直線コネクタ 375"/>
        <xdr:cNvCxnSpPr/>
      </xdr:nvCxnSpPr>
      <xdr:spPr>
        <a:xfrm>
          <a:off x="1320800" y="13020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6" name="楕円 385"/>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7"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8" name="楕円 387"/>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89" name="テキスト ボックス 388"/>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0" name="楕円 389"/>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91" name="テキスト ボックス 390"/>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2" name="楕円 391"/>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3" name="テキスト ボックス 392"/>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4" name="楕円 393"/>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5" name="テキスト ボックス 394"/>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過去５年間、</a:t>
          </a:r>
          <a:r>
            <a:rPr kumimoji="1" lang="en-US" altLang="ja-JP" sz="1100">
              <a:latin typeface="+mn-ea"/>
              <a:ea typeface="+mn-ea"/>
            </a:rPr>
            <a:t>65</a:t>
          </a:r>
          <a:r>
            <a:rPr kumimoji="1" lang="ja-JP" altLang="en-US" sz="1100">
              <a:latin typeface="+mn-ea"/>
              <a:ea typeface="+mn-ea"/>
            </a:rPr>
            <a:t>％から</a:t>
          </a:r>
          <a:r>
            <a:rPr kumimoji="1" lang="en-US" altLang="ja-JP" sz="1100">
              <a:latin typeface="+mn-ea"/>
              <a:ea typeface="+mn-ea"/>
            </a:rPr>
            <a:t>70</a:t>
          </a:r>
          <a:r>
            <a:rPr kumimoji="1" lang="ja-JP" altLang="en-US" sz="1100">
              <a:latin typeface="+mn-ea"/>
              <a:ea typeface="+mn-ea"/>
            </a:rPr>
            <a:t>％の間で推移しており、</a:t>
          </a:r>
          <a:r>
            <a:rPr kumimoji="1" lang="en-US" altLang="ja-JP" sz="1100">
              <a:latin typeface="+mn-ea"/>
              <a:ea typeface="+mn-ea"/>
            </a:rPr>
            <a:t>29</a:t>
          </a:r>
          <a:r>
            <a:rPr kumimoji="1" lang="ja-JP" altLang="en-US" sz="1100">
              <a:latin typeface="+mn-ea"/>
              <a:ea typeface="+mn-ea"/>
            </a:rPr>
            <a:t>年度は類似団体平均を</a:t>
          </a:r>
          <a:r>
            <a:rPr kumimoji="1" lang="en-US" altLang="ja-JP" sz="1100">
              <a:latin typeface="+mn-ea"/>
              <a:ea typeface="+mn-ea"/>
            </a:rPr>
            <a:t>4.8</a:t>
          </a:r>
          <a:r>
            <a:rPr kumimoji="1" lang="ja-JP" altLang="en-US" sz="1100">
              <a:latin typeface="+mn-ea"/>
              <a:ea typeface="+mn-ea"/>
            </a:rPr>
            <a:t>％下回っている。</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類似団体平均を上回っている項目として「人件費」と「物件費」があるが、「人件費」は</a:t>
          </a:r>
          <a:r>
            <a:rPr kumimoji="1" lang="ja-JP" altLang="ja-JP" sz="1100" baseline="0">
              <a:solidFill>
                <a:schemeClr val="dk1"/>
              </a:solidFill>
              <a:effectLst/>
              <a:latin typeface="+mn-lt"/>
              <a:ea typeface="+mn-ea"/>
              <a:cs typeface="+mn-cs"/>
            </a:rPr>
            <a:t>合併により市域が大きく拡大したことや隣接する南牟婁郡の消防受託などがあげられ、市民サービスを維持するためには、現行の職員体制を維持する必要</a:t>
          </a:r>
          <a:r>
            <a:rPr kumimoji="1" lang="ja-JP" altLang="en-US" sz="1100" baseline="0">
              <a:solidFill>
                <a:schemeClr val="dk1"/>
              </a:solidFill>
              <a:effectLst/>
              <a:latin typeface="+mn-lt"/>
              <a:ea typeface="+mn-ea"/>
              <a:cs typeface="+mn-cs"/>
            </a:rPr>
            <a:t>がある。</a:t>
          </a:r>
          <a:r>
            <a:rPr kumimoji="1" lang="ja-JP" altLang="en-US" sz="1100">
              <a:latin typeface="+mn-ea"/>
              <a:ea typeface="+mn-ea"/>
            </a:rPr>
            <a:t>「物件費」は</a:t>
          </a:r>
          <a:r>
            <a:rPr kumimoji="1" lang="ja-JP" altLang="ja-JP" sz="1100">
              <a:solidFill>
                <a:schemeClr val="dk1"/>
              </a:solidFill>
              <a:effectLst/>
              <a:latin typeface="+mn-lt"/>
              <a:ea typeface="+mn-ea"/>
              <a:cs typeface="+mn-cs"/>
            </a:rPr>
            <a:t>今後も各課への物件費配分枠の調整等を行い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総額の抑制に努めていく。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76</xdr:row>
      <xdr:rowOff>17272</xdr:rowOff>
    </xdr:to>
    <xdr:cxnSp macro="">
      <xdr:nvCxnSpPr>
        <xdr:cNvPr id="426" name="直線コネクタ 425"/>
        <xdr:cNvCxnSpPr/>
      </xdr:nvCxnSpPr>
      <xdr:spPr>
        <a:xfrm>
          <a:off x="15671800" y="1287373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75</xdr:row>
      <xdr:rowOff>78994</xdr:rowOff>
    </xdr:to>
    <xdr:cxnSp macro="">
      <xdr:nvCxnSpPr>
        <xdr:cNvPr id="429" name="直線コネクタ 428"/>
        <xdr:cNvCxnSpPr/>
      </xdr:nvCxnSpPr>
      <xdr:spPr>
        <a:xfrm flipV="1">
          <a:off x="14782800" y="128737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78994</xdr:rowOff>
    </xdr:from>
    <xdr:to>
      <xdr:col>73</xdr:col>
      <xdr:colOff>180975</xdr:colOff>
      <xdr:row>76</xdr:row>
      <xdr:rowOff>26415</xdr:rowOff>
    </xdr:to>
    <xdr:cxnSp macro="">
      <xdr:nvCxnSpPr>
        <xdr:cNvPr id="432" name="直線コネクタ 431"/>
        <xdr:cNvCxnSpPr/>
      </xdr:nvCxnSpPr>
      <xdr:spPr>
        <a:xfrm flipV="1">
          <a:off x="13893800" y="129377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26415</xdr:rowOff>
    </xdr:to>
    <xdr:cxnSp macro="">
      <xdr:nvCxnSpPr>
        <xdr:cNvPr id="435" name="直線コネクタ 434"/>
        <xdr:cNvCxnSpPr/>
      </xdr:nvCxnSpPr>
      <xdr:spPr>
        <a:xfrm>
          <a:off x="13004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37" name="テキスト ボックス 436"/>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5" name="楕円 444"/>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6"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47" name="楕円 446"/>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48" name="テキスト ボックス 447"/>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28194</xdr:rowOff>
    </xdr:from>
    <xdr:to>
      <xdr:col>74</xdr:col>
      <xdr:colOff>31750</xdr:colOff>
      <xdr:row>75</xdr:row>
      <xdr:rowOff>129794</xdr:rowOff>
    </xdr:to>
    <xdr:sp macro="" textlink="">
      <xdr:nvSpPr>
        <xdr:cNvPr id="449" name="楕円 448"/>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139971</xdr:rowOff>
    </xdr:from>
    <xdr:ext cx="762000" cy="259045"/>
    <xdr:sp macro="" textlink="">
      <xdr:nvSpPr>
        <xdr:cNvPr id="450" name="テキスト ボックス 449"/>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1" name="楕円 450"/>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2" name="テキスト ボックス 451"/>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3" name="楕円 452"/>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34562</xdr:rowOff>
    </xdr:from>
    <xdr:ext cx="762000" cy="259045"/>
    <xdr:sp macro="" textlink="">
      <xdr:nvSpPr>
        <xdr:cNvPr id="454" name="テキスト ボックス 453"/>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60174</xdr:rowOff>
    </xdr:from>
    <xdr:to>
      <xdr:col>29</xdr:col>
      <xdr:colOff>127000</xdr:colOff>
      <xdr:row>15</xdr:row>
      <xdr:rowOff>70201</xdr:rowOff>
    </xdr:to>
    <xdr:cxnSp macro="">
      <xdr:nvCxnSpPr>
        <xdr:cNvPr id="47" name="直線コネクタ 46"/>
        <xdr:cNvCxnSpPr/>
      </xdr:nvCxnSpPr>
      <xdr:spPr bwMode="auto">
        <a:xfrm flipV="1">
          <a:off x="5003800" y="2679549"/>
          <a:ext cx="647700" cy="1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153395</xdr:rowOff>
    </xdr:from>
    <xdr:ext cx="762000" cy="259045"/>
    <xdr:sp macro="" textlink="">
      <xdr:nvSpPr>
        <xdr:cNvPr id="48" name="人口1人当たり決算額の推移平均値テキスト130"/>
        <xdr:cNvSpPr txBox="1"/>
      </xdr:nvSpPr>
      <xdr:spPr>
        <a:xfrm>
          <a:off x="5740400" y="2944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70201</xdr:rowOff>
    </xdr:from>
    <xdr:to>
      <xdr:col>26</xdr:col>
      <xdr:colOff>50800</xdr:colOff>
      <xdr:row>15</xdr:row>
      <xdr:rowOff>80085</xdr:rowOff>
    </xdr:to>
    <xdr:cxnSp macro="">
      <xdr:nvCxnSpPr>
        <xdr:cNvPr id="50" name="直線コネクタ 49"/>
        <xdr:cNvCxnSpPr/>
      </xdr:nvCxnSpPr>
      <xdr:spPr bwMode="auto">
        <a:xfrm flipV="1">
          <a:off x="4305300" y="2689576"/>
          <a:ext cx="698500" cy="9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80085</xdr:rowOff>
    </xdr:from>
    <xdr:to>
      <xdr:col>22</xdr:col>
      <xdr:colOff>114300</xdr:colOff>
      <xdr:row>15</xdr:row>
      <xdr:rowOff>97441</xdr:rowOff>
    </xdr:to>
    <xdr:cxnSp macro="">
      <xdr:nvCxnSpPr>
        <xdr:cNvPr id="53" name="直線コネクタ 52"/>
        <xdr:cNvCxnSpPr/>
      </xdr:nvCxnSpPr>
      <xdr:spPr bwMode="auto">
        <a:xfrm flipV="1">
          <a:off x="3606800" y="2699460"/>
          <a:ext cx="698500" cy="1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97441</xdr:rowOff>
    </xdr:from>
    <xdr:to>
      <xdr:col>18</xdr:col>
      <xdr:colOff>177800</xdr:colOff>
      <xdr:row>15</xdr:row>
      <xdr:rowOff>127072</xdr:rowOff>
    </xdr:to>
    <xdr:cxnSp macro="">
      <xdr:nvCxnSpPr>
        <xdr:cNvPr id="56" name="直線コネクタ 55"/>
        <xdr:cNvCxnSpPr/>
      </xdr:nvCxnSpPr>
      <xdr:spPr bwMode="auto">
        <a:xfrm flipV="1">
          <a:off x="2908300" y="2716816"/>
          <a:ext cx="698500" cy="29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105032</xdr:rowOff>
    </xdr:from>
    <xdr:ext cx="762000" cy="259045"/>
    <xdr:sp macro="" textlink="">
      <xdr:nvSpPr>
        <xdr:cNvPr id="58" name="テキスト ボックス 57"/>
        <xdr:cNvSpPr txBox="1"/>
      </xdr:nvSpPr>
      <xdr:spPr>
        <a:xfrm>
          <a:off x="32258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118634</xdr:rowOff>
    </xdr:from>
    <xdr:ext cx="762000" cy="259045"/>
    <xdr:sp macro="" textlink="">
      <xdr:nvSpPr>
        <xdr:cNvPr id="60" name="テキスト ボックス 59"/>
        <xdr:cNvSpPr txBox="1"/>
      </xdr:nvSpPr>
      <xdr:spPr>
        <a:xfrm>
          <a:off x="2527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9374</xdr:rowOff>
    </xdr:from>
    <xdr:to>
      <xdr:col>29</xdr:col>
      <xdr:colOff>177800</xdr:colOff>
      <xdr:row>15</xdr:row>
      <xdr:rowOff>110974</xdr:rowOff>
    </xdr:to>
    <xdr:sp macro="" textlink="">
      <xdr:nvSpPr>
        <xdr:cNvPr id="66" name="楕円 65"/>
        <xdr:cNvSpPr/>
      </xdr:nvSpPr>
      <xdr:spPr bwMode="auto">
        <a:xfrm>
          <a:off x="5600700" y="2628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25901</xdr:rowOff>
    </xdr:from>
    <xdr:ext cx="762000" cy="259045"/>
    <xdr:sp macro="" textlink="">
      <xdr:nvSpPr>
        <xdr:cNvPr id="67" name="人口1人当たり決算額の推移該当値テキスト130"/>
        <xdr:cNvSpPr txBox="1"/>
      </xdr:nvSpPr>
      <xdr:spPr>
        <a:xfrm>
          <a:off x="5740400" y="247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19401</xdr:rowOff>
    </xdr:from>
    <xdr:to>
      <xdr:col>26</xdr:col>
      <xdr:colOff>101600</xdr:colOff>
      <xdr:row>15</xdr:row>
      <xdr:rowOff>121001</xdr:rowOff>
    </xdr:to>
    <xdr:sp macro="" textlink="">
      <xdr:nvSpPr>
        <xdr:cNvPr id="68" name="楕円 67"/>
        <xdr:cNvSpPr/>
      </xdr:nvSpPr>
      <xdr:spPr bwMode="auto">
        <a:xfrm>
          <a:off x="4953000" y="263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131178</xdr:rowOff>
    </xdr:from>
    <xdr:ext cx="736600" cy="259045"/>
    <xdr:sp macro="" textlink="">
      <xdr:nvSpPr>
        <xdr:cNvPr id="69" name="テキスト ボックス 68"/>
        <xdr:cNvSpPr txBox="1"/>
      </xdr:nvSpPr>
      <xdr:spPr>
        <a:xfrm>
          <a:off x="4622800" y="240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29285</xdr:rowOff>
    </xdr:from>
    <xdr:to>
      <xdr:col>22</xdr:col>
      <xdr:colOff>165100</xdr:colOff>
      <xdr:row>15</xdr:row>
      <xdr:rowOff>130885</xdr:rowOff>
    </xdr:to>
    <xdr:sp macro="" textlink="">
      <xdr:nvSpPr>
        <xdr:cNvPr id="70" name="楕円 69"/>
        <xdr:cNvSpPr/>
      </xdr:nvSpPr>
      <xdr:spPr bwMode="auto">
        <a:xfrm>
          <a:off x="4254500" y="264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141062</xdr:rowOff>
    </xdr:from>
    <xdr:ext cx="762000" cy="259045"/>
    <xdr:sp macro="" textlink="">
      <xdr:nvSpPr>
        <xdr:cNvPr id="71" name="テキスト ボックス 70"/>
        <xdr:cNvSpPr txBox="1"/>
      </xdr:nvSpPr>
      <xdr:spPr>
        <a:xfrm>
          <a:off x="3924300" y="24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46641</xdr:rowOff>
    </xdr:from>
    <xdr:to>
      <xdr:col>19</xdr:col>
      <xdr:colOff>38100</xdr:colOff>
      <xdr:row>15</xdr:row>
      <xdr:rowOff>148241</xdr:rowOff>
    </xdr:to>
    <xdr:sp macro="" textlink="">
      <xdr:nvSpPr>
        <xdr:cNvPr id="72" name="楕円 71"/>
        <xdr:cNvSpPr/>
      </xdr:nvSpPr>
      <xdr:spPr bwMode="auto">
        <a:xfrm>
          <a:off x="3556000" y="266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158418</xdr:rowOff>
    </xdr:from>
    <xdr:ext cx="762000" cy="259045"/>
    <xdr:sp macro="" textlink="">
      <xdr:nvSpPr>
        <xdr:cNvPr id="73" name="テキスト ボックス 72"/>
        <xdr:cNvSpPr txBox="1"/>
      </xdr:nvSpPr>
      <xdr:spPr>
        <a:xfrm>
          <a:off x="3225800" y="24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76272</xdr:rowOff>
    </xdr:from>
    <xdr:to>
      <xdr:col>15</xdr:col>
      <xdr:colOff>101600</xdr:colOff>
      <xdr:row>16</xdr:row>
      <xdr:rowOff>6422</xdr:rowOff>
    </xdr:to>
    <xdr:sp macro="" textlink="">
      <xdr:nvSpPr>
        <xdr:cNvPr id="74" name="楕円 73"/>
        <xdr:cNvSpPr/>
      </xdr:nvSpPr>
      <xdr:spPr bwMode="auto">
        <a:xfrm>
          <a:off x="2857500" y="269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16599</xdr:rowOff>
    </xdr:from>
    <xdr:ext cx="762000" cy="259045"/>
    <xdr:sp macro="" textlink="">
      <xdr:nvSpPr>
        <xdr:cNvPr id="75" name="テキスト ボックス 74"/>
        <xdr:cNvSpPr txBox="1"/>
      </xdr:nvSpPr>
      <xdr:spPr>
        <a:xfrm>
          <a:off x="2527300" y="246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244697</xdr:rowOff>
    </xdr:from>
    <xdr:to>
      <xdr:col>29</xdr:col>
      <xdr:colOff>127000</xdr:colOff>
      <xdr:row>37</xdr:row>
      <xdr:rowOff>277811</xdr:rowOff>
    </xdr:to>
    <xdr:cxnSp macro="">
      <xdr:nvCxnSpPr>
        <xdr:cNvPr id="111" name="直線コネクタ 110"/>
        <xdr:cNvCxnSpPr/>
      </xdr:nvCxnSpPr>
      <xdr:spPr bwMode="auto">
        <a:xfrm flipV="1">
          <a:off x="5003800" y="7369397"/>
          <a:ext cx="647700" cy="3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277811</xdr:rowOff>
    </xdr:from>
    <xdr:to>
      <xdr:col>26</xdr:col>
      <xdr:colOff>50800</xdr:colOff>
      <xdr:row>37</xdr:row>
      <xdr:rowOff>293192</xdr:rowOff>
    </xdr:to>
    <xdr:cxnSp macro="">
      <xdr:nvCxnSpPr>
        <xdr:cNvPr id="114" name="直線コネクタ 113"/>
        <xdr:cNvCxnSpPr/>
      </xdr:nvCxnSpPr>
      <xdr:spPr bwMode="auto">
        <a:xfrm flipV="1">
          <a:off x="4305300" y="7402511"/>
          <a:ext cx="698500" cy="1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293192</xdr:rowOff>
    </xdr:from>
    <xdr:to>
      <xdr:col>22</xdr:col>
      <xdr:colOff>114300</xdr:colOff>
      <xdr:row>37</xdr:row>
      <xdr:rowOff>315922</xdr:rowOff>
    </xdr:to>
    <xdr:cxnSp macro="">
      <xdr:nvCxnSpPr>
        <xdr:cNvPr id="117" name="直線コネクタ 116"/>
        <xdr:cNvCxnSpPr/>
      </xdr:nvCxnSpPr>
      <xdr:spPr bwMode="auto">
        <a:xfrm flipV="1">
          <a:off x="3606800" y="7417892"/>
          <a:ext cx="698500" cy="2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315922</xdr:rowOff>
    </xdr:from>
    <xdr:to>
      <xdr:col>18</xdr:col>
      <xdr:colOff>177800</xdr:colOff>
      <xdr:row>37</xdr:row>
      <xdr:rowOff>316607</xdr:rowOff>
    </xdr:to>
    <xdr:cxnSp macro="">
      <xdr:nvCxnSpPr>
        <xdr:cNvPr id="120" name="直線コネクタ 119"/>
        <xdr:cNvCxnSpPr/>
      </xdr:nvCxnSpPr>
      <xdr:spPr bwMode="auto">
        <a:xfrm flipV="1">
          <a:off x="2908300" y="7440622"/>
          <a:ext cx="698500" cy="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193897</xdr:rowOff>
    </xdr:from>
    <xdr:to>
      <xdr:col>29</xdr:col>
      <xdr:colOff>177800</xdr:colOff>
      <xdr:row>37</xdr:row>
      <xdr:rowOff>295497</xdr:rowOff>
    </xdr:to>
    <xdr:sp macro="" textlink="">
      <xdr:nvSpPr>
        <xdr:cNvPr id="130" name="楕円 129"/>
        <xdr:cNvSpPr/>
      </xdr:nvSpPr>
      <xdr:spPr bwMode="auto">
        <a:xfrm>
          <a:off x="5600700" y="731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165974</xdr:rowOff>
    </xdr:from>
    <xdr:ext cx="762000" cy="259045"/>
    <xdr:sp macro="" textlink="">
      <xdr:nvSpPr>
        <xdr:cNvPr id="131" name="人口1人当たり決算額の推移該当値テキスト445"/>
        <xdr:cNvSpPr txBox="1"/>
      </xdr:nvSpPr>
      <xdr:spPr>
        <a:xfrm>
          <a:off x="5740400" y="729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227011</xdr:rowOff>
    </xdr:from>
    <xdr:to>
      <xdr:col>26</xdr:col>
      <xdr:colOff>101600</xdr:colOff>
      <xdr:row>37</xdr:row>
      <xdr:rowOff>328611</xdr:rowOff>
    </xdr:to>
    <xdr:sp macro="" textlink="">
      <xdr:nvSpPr>
        <xdr:cNvPr id="132" name="楕円 131"/>
        <xdr:cNvSpPr/>
      </xdr:nvSpPr>
      <xdr:spPr bwMode="auto">
        <a:xfrm>
          <a:off x="4953000" y="735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313388</xdr:rowOff>
    </xdr:from>
    <xdr:ext cx="736600" cy="259045"/>
    <xdr:sp macro="" textlink="">
      <xdr:nvSpPr>
        <xdr:cNvPr id="133" name="テキスト ボックス 132"/>
        <xdr:cNvSpPr txBox="1"/>
      </xdr:nvSpPr>
      <xdr:spPr>
        <a:xfrm>
          <a:off x="4622800" y="743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242392</xdr:rowOff>
    </xdr:from>
    <xdr:to>
      <xdr:col>22</xdr:col>
      <xdr:colOff>165100</xdr:colOff>
      <xdr:row>38</xdr:row>
      <xdr:rowOff>1092</xdr:rowOff>
    </xdr:to>
    <xdr:sp macro="" textlink="">
      <xdr:nvSpPr>
        <xdr:cNvPr id="134" name="楕円 133"/>
        <xdr:cNvSpPr/>
      </xdr:nvSpPr>
      <xdr:spPr bwMode="auto">
        <a:xfrm>
          <a:off x="4254500" y="7367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328769</xdr:rowOff>
    </xdr:from>
    <xdr:ext cx="762000" cy="259045"/>
    <xdr:sp macro="" textlink="">
      <xdr:nvSpPr>
        <xdr:cNvPr id="135" name="テキスト ボックス 134"/>
        <xdr:cNvSpPr txBox="1"/>
      </xdr:nvSpPr>
      <xdr:spPr>
        <a:xfrm>
          <a:off x="3924300" y="745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265122</xdr:rowOff>
    </xdr:from>
    <xdr:to>
      <xdr:col>19</xdr:col>
      <xdr:colOff>38100</xdr:colOff>
      <xdr:row>38</xdr:row>
      <xdr:rowOff>23822</xdr:rowOff>
    </xdr:to>
    <xdr:sp macro="" textlink="">
      <xdr:nvSpPr>
        <xdr:cNvPr id="136" name="楕円 135"/>
        <xdr:cNvSpPr/>
      </xdr:nvSpPr>
      <xdr:spPr bwMode="auto">
        <a:xfrm>
          <a:off x="3556000" y="738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8599</xdr:rowOff>
    </xdr:from>
    <xdr:ext cx="762000" cy="259045"/>
    <xdr:sp macro="" textlink="">
      <xdr:nvSpPr>
        <xdr:cNvPr id="137" name="テキスト ボックス 136"/>
        <xdr:cNvSpPr txBox="1"/>
      </xdr:nvSpPr>
      <xdr:spPr>
        <a:xfrm>
          <a:off x="3225800" y="74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265807</xdr:rowOff>
    </xdr:from>
    <xdr:to>
      <xdr:col>15</xdr:col>
      <xdr:colOff>101600</xdr:colOff>
      <xdr:row>38</xdr:row>
      <xdr:rowOff>24507</xdr:rowOff>
    </xdr:to>
    <xdr:sp macro="" textlink="">
      <xdr:nvSpPr>
        <xdr:cNvPr id="138" name="楕円 137"/>
        <xdr:cNvSpPr/>
      </xdr:nvSpPr>
      <xdr:spPr bwMode="auto">
        <a:xfrm>
          <a:off x="2857500" y="739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9284</xdr:rowOff>
    </xdr:from>
    <xdr:ext cx="762000" cy="259045"/>
    <xdr:sp macro="" textlink="">
      <xdr:nvSpPr>
        <xdr:cNvPr id="139" name="テキスト ボックス 138"/>
        <xdr:cNvSpPr txBox="1"/>
      </xdr:nvSpPr>
      <xdr:spPr>
        <a:xfrm>
          <a:off x="2527300" y="747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17,422
17,342
373.35
12,829,609
12,143,479
615,553
7,062,501
13,385,392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2814</xdr:rowOff>
    </xdr:from>
    <xdr:to>
      <xdr:col>24</xdr:col>
      <xdr:colOff>63500</xdr:colOff>
      <xdr:row>35</xdr:row>
      <xdr:rowOff>7629</xdr:rowOff>
    </xdr:to>
    <xdr:cxnSp macro="">
      <xdr:nvCxnSpPr>
        <xdr:cNvPr id="58" name="直線コネクタ 57"/>
        <xdr:cNvCxnSpPr/>
      </xdr:nvCxnSpPr>
      <xdr:spPr>
        <a:xfrm flipV="1">
          <a:off x="3797300" y="6003564"/>
          <a:ext cx="8382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7629</xdr:rowOff>
    </xdr:from>
    <xdr:to>
      <xdr:col>19</xdr:col>
      <xdr:colOff>177800</xdr:colOff>
      <xdr:row>35</xdr:row>
      <xdr:rowOff>12292</xdr:rowOff>
    </xdr:to>
    <xdr:cxnSp macro="">
      <xdr:nvCxnSpPr>
        <xdr:cNvPr id="61" name="直線コネクタ 60"/>
        <xdr:cNvCxnSpPr/>
      </xdr:nvCxnSpPr>
      <xdr:spPr>
        <a:xfrm flipV="1">
          <a:off x="2908300" y="6008379"/>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12292</xdr:rowOff>
    </xdr:from>
    <xdr:to>
      <xdr:col>15</xdr:col>
      <xdr:colOff>50800</xdr:colOff>
      <xdr:row>35</xdr:row>
      <xdr:rowOff>34937</xdr:rowOff>
    </xdr:to>
    <xdr:cxnSp macro="">
      <xdr:nvCxnSpPr>
        <xdr:cNvPr id="64" name="直線コネクタ 63"/>
        <xdr:cNvCxnSpPr/>
      </xdr:nvCxnSpPr>
      <xdr:spPr>
        <a:xfrm flipV="1">
          <a:off x="2019300" y="6013042"/>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1296</xdr:rowOff>
    </xdr:from>
    <xdr:to>
      <xdr:col>10</xdr:col>
      <xdr:colOff>114300</xdr:colOff>
      <xdr:row>35</xdr:row>
      <xdr:rowOff>34937</xdr:rowOff>
    </xdr:to>
    <xdr:cxnSp macro="">
      <xdr:nvCxnSpPr>
        <xdr:cNvPr id="67" name="直線コネクタ 66"/>
        <xdr:cNvCxnSpPr/>
      </xdr:nvCxnSpPr>
      <xdr:spPr>
        <a:xfrm>
          <a:off x="1130300" y="6002046"/>
          <a:ext cx="889000" cy="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139345</xdr:rowOff>
    </xdr:from>
    <xdr:ext cx="534377" cy="259045"/>
    <xdr:sp macro="" textlink="">
      <xdr:nvSpPr>
        <xdr:cNvPr id="69" name="テキスト ボックス 68"/>
        <xdr:cNvSpPr txBox="1"/>
      </xdr:nvSpPr>
      <xdr:spPr>
        <a:xfrm>
          <a:off x="1752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144274</xdr:rowOff>
    </xdr:from>
    <xdr:ext cx="534377" cy="259045"/>
    <xdr:sp macro="" textlink="">
      <xdr:nvSpPr>
        <xdr:cNvPr id="71" name="テキスト ボックス 70"/>
        <xdr:cNvSpPr txBox="1"/>
      </xdr:nvSpPr>
      <xdr:spPr>
        <a:xfrm>
          <a:off x="863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123464</xdr:rowOff>
    </xdr:from>
    <xdr:to>
      <xdr:col>24</xdr:col>
      <xdr:colOff>114300</xdr:colOff>
      <xdr:row>35</xdr:row>
      <xdr:rowOff>53614</xdr:rowOff>
    </xdr:to>
    <xdr:sp macro="" textlink="">
      <xdr:nvSpPr>
        <xdr:cNvPr id="77" name="楕円 76"/>
        <xdr:cNvSpPr/>
      </xdr:nvSpPr>
      <xdr:spPr>
        <a:xfrm>
          <a:off x="4584700" y="595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146341</xdr:rowOff>
    </xdr:from>
    <xdr:ext cx="599010" cy="259045"/>
    <xdr:sp macro="" textlink="">
      <xdr:nvSpPr>
        <xdr:cNvPr id="78" name="人件費該当値テキスト"/>
        <xdr:cNvSpPr txBox="1"/>
      </xdr:nvSpPr>
      <xdr:spPr>
        <a:xfrm>
          <a:off x="4686300" y="580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128279</xdr:rowOff>
    </xdr:from>
    <xdr:to>
      <xdr:col>20</xdr:col>
      <xdr:colOff>38100</xdr:colOff>
      <xdr:row>35</xdr:row>
      <xdr:rowOff>58429</xdr:rowOff>
    </xdr:to>
    <xdr:sp macro="" textlink="">
      <xdr:nvSpPr>
        <xdr:cNvPr id="79" name="楕円 78"/>
        <xdr:cNvSpPr/>
      </xdr:nvSpPr>
      <xdr:spPr>
        <a:xfrm>
          <a:off x="3746500" y="59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74956</xdr:rowOff>
    </xdr:from>
    <xdr:ext cx="599010" cy="259045"/>
    <xdr:sp macro="" textlink="">
      <xdr:nvSpPr>
        <xdr:cNvPr id="80" name="テキスト ボックス 79"/>
        <xdr:cNvSpPr txBox="1"/>
      </xdr:nvSpPr>
      <xdr:spPr>
        <a:xfrm>
          <a:off x="3497795" y="573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132942</xdr:rowOff>
    </xdr:from>
    <xdr:to>
      <xdr:col>15</xdr:col>
      <xdr:colOff>101600</xdr:colOff>
      <xdr:row>35</xdr:row>
      <xdr:rowOff>63092</xdr:rowOff>
    </xdr:to>
    <xdr:sp macro="" textlink="">
      <xdr:nvSpPr>
        <xdr:cNvPr id="81" name="楕円 80"/>
        <xdr:cNvSpPr/>
      </xdr:nvSpPr>
      <xdr:spPr>
        <a:xfrm>
          <a:off x="2857500" y="59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79619</xdr:rowOff>
    </xdr:from>
    <xdr:ext cx="599010" cy="259045"/>
    <xdr:sp macro="" textlink="">
      <xdr:nvSpPr>
        <xdr:cNvPr id="82" name="テキスト ボックス 81"/>
        <xdr:cNvSpPr txBox="1"/>
      </xdr:nvSpPr>
      <xdr:spPr>
        <a:xfrm>
          <a:off x="2608795" y="573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155587</xdr:rowOff>
    </xdr:from>
    <xdr:to>
      <xdr:col>10</xdr:col>
      <xdr:colOff>165100</xdr:colOff>
      <xdr:row>35</xdr:row>
      <xdr:rowOff>85737</xdr:rowOff>
    </xdr:to>
    <xdr:sp macro="" textlink="">
      <xdr:nvSpPr>
        <xdr:cNvPr id="83" name="楕円 82"/>
        <xdr:cNvSpPr/>
      </xdr:nvSpPr>
      <xdr:spPr>
        <a:xfrm>
          <a:off x="1968500" y="59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102264</xdr:rowOff>
    </xdr:from>
    <xdr:ext cx="599010" cy="259045"/>
    <xdr:sp macro="" textlink="">
      <xdr:nvSpPr>
        <xdr:cNvPr id="84" name="テキスト ボックス 83"/>
        <xdr:cNvSpPr txBox="1"/>
      </xdr:nvSpPr>
      <xdr:spPr>
        <a:xfrm>
          <a:off x="1719795" y="576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121946</xdr:rowOff>
    </xdr:from>
    <xdr:to>
      <xdr:col>6</xdr:col>
      <xdr:colOff>38100</xdr:colOff>
      <xdr:row>35</xdr:row>
      <xdr:rowOff>52096</xdr:rowOff>
    </xdr:to>
    <xdr:sp macro="" textlink="">
      <xdr:nvSpPr>
        <xdr:cNvPr id="85" name="楕円 84"/>
        <xdr:cNvSpPr/>
      </xdr:nvSpPr>
      <xdr:spPr>
        <a:xfrm>
          <a:off x="1079500" y="59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68623</xdr:rowOff>
    </xdr:from>
    <xdr:ext cx="599010" cy="259045"/>
    <xdr:sp macro="" textlink="">
      <xdr:nvSpPr>
        <xdr:cNvPr id="86" name="テキスト ボックス 85"/>
        <xdr:cNvSpPr txBox="1"/>
      </xdr:nvSpPr>
      <xdr:spPr>
        <a:xfrm>
          <a:off x="830795" y="572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126322</xdr:rowOff>
    </xdr:from>
    <xdr:to>
      <xdr:col>24</xdr:col>
      <xdr:colOff>63500</xdr:colOff>
      <xdr:row>54</xdr:row>
      <xdr:rowOff>157161</xdr:rowOff>
    </xdr:to>
    <xdr:cxnSp macro="">
      <xdr:nvCxnSpPr>
        <xdr:cNvPr id="118" name="直線コネクタ 117"/>
        <xdr:cNvCxnSpPr/>
      </xdr:nvCxnSpPr>
      <xdr:spPr>
        <a:xfrm flipV="1">
          <a:off x="3797300" y="9384622"/>
          <a:ext cx="838200" cy="3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118403</xdr:rowOff>
    </xdr:from>
    <xdr:ext cx="534377" cy="259045"/>
    <xdr:sp macro="" textlink="">
      <xdr:nvSpPr>
        <xdr:cNvPr id="119" name="物件費平均値テキスト"/>
        <xdr:cNvSpPr txBox="1"/>
      </xdr:nvSpPr>
      <xdr:spPr>
        <a:xfrm>
          <a:off x="4686300" y="9719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157161</xdr:rowOff>
    </xdr:from>
    <xdr:to>
      <xdr:col>19</xdr:col>
      <xdr:colOff>177800</xdr:colOff>
      <xdr:row>55</xdr:row>
      <xdr:rowOff>32117</xdr:rowOff>
    </xdr:to>
    <xdr:cxnSp macro="">
      <xdr:nvCxnSpPr>
        <xdr:cNvPr id="121" name="直線コネクタ 120"/>
        <xdr:cNvCxnSpPr/>
      </xdr:nvCxnSpPr>
      <xdr:spPr>
        <a:xfrm flipV="1">
          <a:off x="2908300" y="9415461"/>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68187</xdr:rowOff>
    </xdr:from>
    <xdr:ext cx="534377" cy="259045"/>
    <xdr:sp macro="" textlink="">
      <xdr:nvSpPr>
        <xdr:cNvPr id="123" name="テキスト ボックス 122"/>
        <xdr:cNvSpPr txBox="1"/>
      </xdr:nvSpPr>
      <xdr:spPr>
        <a:xfrm>
          <a:off x="3530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32117</xdr:rowOff>
    </xdr:from>
    <xdr:to>
      <xdr:col>15</xdr:col>
      <xdr:colOff>50800</xdr:colOff>
      <xdr:row>55</xdr:row>
      <xdr:rowOff>54595</xdr:rowOff>
    </xdr:to>
    <xdr:cxnSp macro="">
      <xdr:nvCxnSpPr>
        <xdr:cNvPr id="124" name="直線コネクタ 123"/>
        <xdr:cNvCxnSpPr/>
      </xdr:nvCxnSpPr>
      <xdr:spPr>
        <a:xfrm flipV="1">
          <a:off x="2019300" y="9461867"/>
          <a:ext cx="8890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123258</xdr:rowOff>
    </xdr:from>
    <xdr:ext cx="534377" cy="259045"/>
    <xdr:sp macro="" textlink="">
      <xdr:nvSpPr>
        <xdr:cNvPr id="126" name="テキスト ボックス 125"/>
        <xdr:cNvSpPr txBox="1"/>
      </xdr:nvSpPr>
      <xdr:spPr>
        <a:xfrm>
          <a:off x="2641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54595</xdr:rowOff>
    </xdr:from>
    <xdr:to>
      <xdr:col>10</xdr:col>
      <xdr:colOff>114300</xdr:colOff>
      <xdr:row>55</xdr:row>
      <xdr:rowOff>101513</xdr:rowOff>
    </xdr:to>
    <xdr:cxnSp macro="">
      <xdr:nvCxnSpPr>
        <xdr:cNvPr id="127" name="直線コネクタ 126"/>
        <xdr:cNvCxnSpPr/>
      </xdr:nvCxnSpPr>
      <xdr:spPr>
        <a:xfrm flipV="1">
          <a:off x="1130300" y="9484345"/>
          <a:ext cx="889000" cy="4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67632</xdr:rowOff>
    </xdr:from>
    <xdr:ext cx="534377" cy="259045"/>
    <xdr:sp macro="" textlink="">
      <xdr:nvSpPr>
        <xdr:cNvPr id="129" name="テキスト ボックス 128"/>
        <xdr:cNvSpPr txBox="1"/>
      </xdr:nvSpPr>
      <xdr:spPr>
        <a:xfrm>
          <a:off x="1752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85354</xdr:rowOff>
    </xdr:from>
    <xdr:ext cx="534377" cy="259045"/>
    <xdr:sp macro="" textlink="">
      <xdr:nvSpPr>
        <xdr:cNvPr id="131" name="テキスト ボックス 130"/>
        <xdr:cNvSpPr txBox="1"/>
      </xdr:nvSpPr>
      <xdr:spPr>
        <a:xfrm>
          <a:off x="863111" y="98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75522</xdr:rowOff>
    </xdr:from>
    <xdr:to>
      <xdr:col>24</xdr:col>
      <xdr:colOff>114300</xdr:colOff>
      <xdr:row>55</xdr:row>
      <xdr:rowOff>5672</xdr:rowOff>
    </xdr:to>
    <xdr:sp macro="" textlink="">
      <xdr:nvSpPr>
        <xdr:cNvPr id="137" name="楕円 136"/>
        <xdr:cNvSpPr/>
      </xdr:nvSpPr>
      <xdr:spPr>
        <a:xfrm>
          <a:off x="4584700" y="93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98399</xdr:rowOff>
    </xdr:from>
    <xdr:ext cx="599010" cy="259045"/>
    <xdr:sp macro="" textlink="">
      <xdr:nvSpPr>
        <xdr:cNvPr id="138" name="物件費該当値テキスト"/>
        <xdr:cNvSpPr txBox="1"/>
      </xdr:nvSpPr>
      <xdr:spPr>
        <a:xfrm>
          <a:off x="4686300" y="91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106361</xdr:rowOff>
    </xdr:from>
    <xdr:to>
      <xdr:col>20</xdr:col>
      <xdr:colOff>38100</xdr:colOff>
      <xdr:row>55</xdr:row>
      <xdr:rowOff>36511</xdr:rowOff>
    </xdr:to>
    <xdr:sp macro="" textlink="">
      <xdr:nvSpPr>
        <xdr:cNvPr id="139" name="楕円 138"/>
        <xdr:cNvSpPr/>
      </xdr:nvSpPr>
      <xdr:spPr>
        <a:xfrm>
          <a:off x="3746500" y="93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53038</xdr:rowOff>
    </xdr:from>
    <xdr:ext cx="599010" cy="259045"/>
    <xdr:sp macro="" textlink="">
      <xdr:nvSpPr>
        <xdr:cNvPr id="140" name="テキスト ボックス 139"/>
        <xdr:cNvSpPr txBox="1"/>
      </xdr:nvSpPr>
      <xdr:spPr>
        <a:xfrm>
          <a:off x="3497795" y="913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152767</xdr:rowOff>
    </xdr:from>
    <xdr:to>
      <xdr:col>15</xdr:col>
      <xdr:colOff>101600</xdr:colOff>
      <xdr:row>55</xdr:row>
      <xdr:rowOff>82917</xdr:rowOff>
    </xdr:to>
    <xdr:sp macro="" textlink="">
      <xdr:nvSpPr>
        <xdr:cNvPr id="141" name="楕円 140"/>
        <xdr:cNvSpPr/>
      </xdr:nvSpPr>
      <xdr:spPr>
        <a:xfrm>
          <a:off x="2857500" y="94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99444</xdr:rowOff>
    </xdr:from>
    <xdr:ext cx="534377" cy="259045"/>
    <xdr:sp macro="" textlink="">
      <xdr:nvSpPr>
        <xdr:cNvPr id="142" name="テキスト ボックス 141"/>
        <xdr:cNvSpPr txBox="1"/>
      </xdr:nvSpPr>
      <xdr:spPr>
        <a:xfrm>
          <a:off x="2641111" y="91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3795</xdr:rowOff>
    </xdr:from>
    <xdr:to>
      <xdr:col>10</xdr:col>
      <xdr:colOff>165100</xdr:colOff>
      <xdr:row>55</xdr:row>
      <xdr:rowOff>105395</xdr:rowOff>
    </xdr:to>
    <xdr:sp macro="" textlink="">
      <xdr:nvSpPr>
        <xdr:cNvPr id="143" name="楕円 142"/>
        <xdr:cNvSpPr/>
      </xdr:nvSpPr>
      <xdr:spPr>
        <a:xfrm>
          <a:off x="1968500" y="94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121922</xdr:rowOff>
    </xdr:from>
    <xdr:ext cx="534377" cy="259045"/>
    <xdr:sp macro="" textlink="">
      <xdr:nvSpPr>
        <xdr:cNvPr id="144" name="テキスト ボックス 143"/>
        <xdr:cNvSpPr txBox="1"/>
      </xdr:nvSpPr>
      <xdr:spPr>
        <a:xfrm>
          <a:off x="1752111" y="92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50713</xdr:rowOff>
    </xdr:from>
    <xdr:to>
      <xdr:col>6</xdr:col>
      <xdr:colOff>38100</xdr:colOff>
      <xdr:row>55</xdr:row>
      <xdr:rowOff>152313</xdr:rowOff>
    </xdr:to>
    <xdr:sp macro="" textlink="">
      <xdr:nvSpPr>
        <xdr:cNvPr id="145" name="楕円 144"/>
        <xdr:cNvSpPr/>
      </xdr:nvSpPr>
      <xdr:spPr>
        <a:xfrm>
          <a:off x="1079500" y="94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168840</xdr:rowOff>
    </xdr:from>
    <xdr:ext cx="534377" cy="259045"/>
    <xdr:sp macro="" textlink="">
      <xdr:nvSpPr>
        <xdr:cNvPr id="146" name="テキスト ボックス 145"/>
        <xdr:cNvSpPr txBox="1"/>
      </xdr:nvSpPr>
      <xdr:spPr>
        <a:xfrm>
          <a:off x="863111" y="925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117458</xdr:rowOff>
    </xdr:from>
    <xdr:to>
      <xdr:col>24</xdr:col>
      <xdr:colOff>63500</xdr:colOff>
      <xdr:row>77</xdr:row>
      <xdr:rowOff>145369</xdr:rowOff>
    </xdr:to>
    <xdr:cxnSp macro="">
      <xdr:nvCxnSpPr>
        <xdr:cNvPr id="173" name="直線コネクタ 172"/>
        <xdr:cNvCxnSpPr/>
      </xdr:nvCxnSpPr>
      <xdr:spPr>
        <a:xfrm flipV="1">
          <a:off x="3797300" y="13319108"/>
          <a:ext cx="8382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76266</xdr:rowOff>
    </xdr:from>
    <xdr:ext cx="469744" cy="259045"/>
    <xdr:sp macro="" textlink="">
      <xdr:nvSpPr>
        <xdr:cNvPr id="174" name="維持補修費平均値テキスト"/>
        <xdr:cNvSpPr txBox="1"/>
      </xdr:nvSpPr>
      <xdr:spPr>
        <a:xfrm>
          <a:off x="4686300" y="13277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144112</xdr:rowOff>
    </xdr:from>
    <xdr:to>
      <xdr:col>19</xdr:col>
      <xdr:colOff>177800</xdr:colOff>
      <xdr:row>77</xdr:row>
      <xdr:rowOff>145369</xdr:rowOff>
    </xdr:to>
    <xdr:cxnSp macro="">
      <xdr:nvCxnSpPr>
        <xdr:cNvPr id="176" name="直線コネクタ 175"/>
        <xdr:cNvCxnSpPr/>
      </xdr:nvCxnSpPr>
      <xdr:spPr>
        <a:xfrm>
          <a:off x="2908300" y="1334576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38935</xdr:rowOff>
    </xdr:from>
    <xdr:ext cx="469744" cy="259045"/>
    <xdr:sp macro="" textlink="">
      <xdr:nvSpPr>
        <xdr:cNvPr id="178" name="テキスト ボックス 177"/>
        <xdr:cNvSpPr txBox="1"/>
      </xdr:nvSpPr>
      <xdr:spPr>
        <a:xfrm>
          <a:off x="3562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144112</xdr:rowOff>
    </xdr:from>
    <xdr:to>
      <xdr:col>15</xdr:col>
      <xdr:colOff>50800</xdr:colOff>
      <xdr:row>77</xdr:row>
      <xdr:rowOff>148135</xdr:rowOff>
    </xdr:to>
    <xdr:cxnSp macro="">
      <xdr:nvCxnSpPr>
        <xdr:cNvPr id="179" name="直線コネクタ 178"/>
        <xdr:cNvCxnSpPr/>
      </xdr:nvCxnSpPr>
      <xdr:spPr>
        <a:xfrm flipV="1">
          <a:off x="2019300" y="13345762"/>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49108</xdr:rowOff>
    </xdr:from>
    <xdr:ext cx="469744" cy="259045"/>
    <xdr:sp macro="" textlink="">
      <xdr:nvSpPr>
        <xdr:cNvPr id="181" name="テキスト ボックス 180"/>
        <xdr:cNvSpPr txBox="1"/>
      </xdr:nvSpPr>
      <xdr:spPr>
        <a:xfrm>
          <a:off x="2673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148135</xdr:rowOff>
    </xdr:from>
    <xdr:to>
      <xdr:col>10</xdr:col>
      <xdr:colOff>114300</xdr:colOff>
      <xdr:row>77</xdr:row>
      <xdr:rowOff>157668</xdr:rowOff>
    </xdr:to>
    <xdr:cxnSp macro="">
      <xdr:nvCxnSpPr>
        <xdr:cNvPr id="182" name="直線コネクタ 181"/>
        <xdr:cNvCxnSpPr/>
      </xdr:nvCxnSpPr>
      <xdr:spPr>
        <a:xfrm flipV="1">
          <a:off x="1130300" y="13349785"/>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26111</xdr:rowOff>
    </xdr:from>
    <xdr:ext cx="469744" cy="259045"/>
    <xdr:sp macro="" textlink="">
      <xdr:nvSpPr>
        <xdr:cNvPr id="184" name="テキスト ボックス 183"/>
        <xdr:cNvSpPr txBox="1"/>
      </xdr:nvSpPr>
      <xdr:spPr>
        <a:xfrm>
          <a:off x="1784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43736</xdr:rowOff>
    </xdr:from>
    <xdr:ext cx="469744" cy="259045"/>
    <xdr:sp macro="" textlink="">
      <xdr:nvSpPr>
        <xdr:cNvPr id="186" name="テキスト ボックス 185"/>
        <xdr:cNvSpPr txBox="1"/>
      </xdr:nvSpPr>
      <xdr:spPr>
        <a:xfrm>
          <a:off x="895428" y="134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66658</xdr:rowOff>
    </xdr:from>
    <xdr:to>
      <xdr:col>24</xdr:col>
      <xdr:colOff>114300</xdr:colOff>
      <xdr:row>77</xdr:row>
      <xdr:rowOff>168258</xdr:rowOff>
    </xdr:to>
    <xdr:sp macro="" textlink="">
      <xdr:nvSpPr>
        <xdr:cNvPr id="192" name="楕円 191"/>
        <xdr:cNvSpPr/>
      </xdr:nvSpPr>
      <xdr:spPr>
        <a:xfrm>
          <a:off x="4584700" y="1326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89535</xdr:rowOff>
    </xdr:from>
    <xdr:ext cx="469744" cy="259045"/>
    <xdr:sp macro="" textlink="">
      <xdr:nvSpPr>
        <xdr:cNvPr id="193" name="維持補修費該当値テキスト"/>
        <xdr:cNvSpPr txBox="1"/>
      </xdr:nvSpPr>
      <xdr:spPr>
        <a:xfrm>
          <a:off x="4686300" y="1311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94569</xdr:rowOff>
    </xdr:from>
    <xdr:to>
      <xdr:col>20</xdr:col>
      <xdr:colOff>38100</xdr:colOff>
      <xdr:row>78</xdr:row>
      <xdr:rowOff>24719</xdr:rowOff>
    </xdr:to>
    <xdr:sp macro="" textlink="">
      <xdr:nvSpPr>
        <xdr:cNvPr id="194" name="楕円 193"/>
        <xdr:cNvSpPr/>
      </xdr:nvSpPr>
      <xdr:spPr>
        <a:xfrm>
          <a:off x="3746500" y="132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41246</xdr:rowOff>
    </xdr:from>
    <xdr:ext cx="469744" cy="259045"/>
    <xdr:sp macro="" textlink="">
      <xdr:nvSpPr>
        <xdr:cNvPr id="195" name="テキスト ボックス 194"/>
        <xdr:cNvSpPr txBox="1"/>
      </xdr:nvSpPr>
      <xdr:spPr>
        <a:xfrm>
          <a:off x="3562428" y="1307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93312</xdr:rowOff>
    </xdr:from>
    <xdr:to>
      <xdr:col>15</xdr:col>
      <xdr:colOff>101600</xdr:colOff>
      <xdr:row>78</xdr:row>
      <xdr:rowOff>23462</xdr:rowOff>
    </xdr:to>
    <xdr:sp macro="" textlink="">
      <xdr:nvSpPr>
        <xdr:cNvPr id="196" name="楕円 195"/>
        <xdr:cNvSpPr/>
      </xdr:nvSpPr>
      <xdr:spPr>
        <a:xfrm>
          <a:off x="2857500" y="132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39989</xdr:rowOff>
    </xdr:from>
    <xdr:ext cx="469744" cy="259045"/>
    <xdr:sp macro="" textlink="">
      <xdr:nvSpPr>
        <xdr:cNvPr id="197" name="テキスト ボックス 196"/>
        <xdr:cNvSpPr txBox="1"/>
      </xdr:nvSpPr>
      <xdr:spPr>
        <a:xfrm>
          <a:off x="2673428" y="1307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97335</xdr:rowOff>
    </xdr:from>
    <xdr:to>
      <xdr:col>10</xdr:col>
      <xdr:colOff>165100</xdr:colOff>
      <xdr:row>78</xdr:row>
      <xdr:rowOff>27485</xdr:rowOff>
    </xdr:to>
    <xdr:sp macro="" textlink="">
      <xdr:nvSpPr>
        <xdr:cNvPr id="198" name="楕円 197"/>
        <xdr:cNvSpPr/>
      </xdr:nvSpPr>
      <xdr:spPr>
        <a:xfrm>
          <a:off x="1968500" y="132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44012</xdr:rowOff>
    </xdr:from>
    <xdr:ext cx="469744" cy="259045"/>
    <xdr:sp macro="" textlink="">
      <xdr:nvSpPr>
        <xdr:cNvPr id="199" name="テキスト ボックス 198"/>
        <xdr:cNvSpPr txBox="1"/>
      </xdr:nvSpPr>
      <xdr:spPr>
        <a:xfrm>
          <a:off x="1784428" y="1307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106868</xdr:rowOff>
    </xdr:from>
    <xdr:to>
      <xdr:col>6</xdr:col>
      <xdr:colOff>38100</xdr:colOff>
      <xdr:row>78</xdr:row>
      <xdr:rowOff>37018</xdr:rowOff>
    </xdr:to>
    <xdr:sp macro="" textlink="">
      <xdr:nvSpPr>
        <xdr:cNvPr id="200" name="楕円 199"/>
        <xdr:cNvSpPr/>
      </xdr:nvSpPr>
      <xdr:spPr>
        <a:xfrm>
          <a:off x="1079500" y="133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53545</xdr:rowOff>
    </xdr:from>
    <xdr:ext cx="469744" cy="259045"/>
    <xdr:sp macro="" textlink="">
      <xdr:nvSpPr>
        <xdr:cNvPr id="201" name="テキスト ボックス 200"/>
        <xdr:cNvSpPr txBox="1"/>
      </xdr:nvSpPr>
      <xdr:spPr>
        <a:xfrm>
          <a:off x="895428" y="1308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64605</xdr:rowOff>
    </xdr:from>
    <xdr:to>
      <xdr:col>24</xdr:col>
      <xdr:colOff>63500</xdr:colOff>
      <xdr:row>97</xdr:row>
      <xdr:rowOff>67515</xdr:rowOff>
    </xdr:to>
    <xdr:cxnSp macro="">
      <xdr:nvCxnSpPr>
        <xdr:cNvPr id="231" name="直線コネクタ 230"/>
        <xdr:cNvCxnSpPr/>
      </xdr:nvCxnSpPr>
      <xdr:spPr>
        <a:xfrm flipV="1">
          <a:off x="3797300" y="16695255"/>
          <a:ext cx="8382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67515</xdr:rowOff>
    </xdr:from>
    <xdr:to>
      <xdr:col>19</xdr:col>
      <xdr:colOff>177800</xdr:colOff>
      <xdr:row>98</xdr:row>
      <xdr:rowOff>28524</xdr:rowOff>
    </xdr:to>
    <xdr:cxnSp macro="">
      <xdr:nvCxnSpPr>
        <xdr:cNvPr id="234" name="直線コネクタ 233"/>
        <xdr:cNvCxnSpPr/>
      </xdr:nvCxnSpPr>
      <xdr:spPr>
        <a:xfrm flipV="1">
          <a:off x="2908300" y="16698165"/>
          <a:ext cx="889000" cy="13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17566</xdr:rowOff>
    </xdr:from>
    <xdr:to>
      <xdr:col>15</xdr:col>
      <xdr:colOff>50800</xdr:colOff>
      <xdr:row>98</xdr:row>
      <xdr:rowOff>28524</xdr:rowOff>
    </xdr:to>
    <xdr:cxnSp macro="">
      <xdr:nvCxnSpPr>
        <xdr:cNvPr id="237" name="直線コネクタ 236"/>
        <xdr:cNvCxnSpPr/>
      </xdr:nvCxnSpPr>
      <xdr:spPr>
        <a:xfrm>
          <a:off x="2019300" y="16819666"/>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17566</xdr:rowOff>
    </xdr:from>
    <xdr:to>
      <xdr:col>10</xdr:col>
      <xdr:colOff>114300</xdr:colOff>
      <xdr:row>98</xdr:row>
      <xdr:rowOff>68307</xdr:rowOff>
    </xdr:to>
    <xdr:cxnSp macro="">
      <xdr:nvCxnSpPr>
        <xdr:cNvPr id="240" name="直線コネクタ 239"/>
        <xdr:cNvCxnSpPr/>
      </xdr:nvCxnSpPr>
      <xdr:spPr>
        <a:xfrm flipV="1">
          <a:off x="1130300" y="16819666"/>
          <a:ext cx="889000" cy="5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10089</xdr:rowOff>
    </xdr:from>
    <xdr:ext cx="534377" cy="259045"/>
    <xdr:sp macro="" textlink="">
      <xdr:nvSpPr>
        <xdr:cNvPr id="242" name="テキスト ボックス 241"/>
        <xdr:cNvSpPr txBox="1"/>
      </xdr:nvSpPr>
      <xdr:spPr>
        <a:xfrm>
          <a:off x="1752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56219</xdr:rowOff>
    </xdr:from>
    <xdr:ext cx="534377" cy="259045"/>
    <xdr:sp macro="" textlink="">
      <xdr:nvSpPr>
        <xdr:cNvPr id="244" name="テキスト ボックス 243"/>
        <xdr:cNvSpPr txBox="1"/>
      </xdr:nvSpPr>
      <xdr:spPr>
        <a:xfrm>
          <a:off x="863111" y="165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13805</xdr:rowOff>
    </xdr:from>
    <xdr:to>
      <xdr:col>24</xdr:col>
      <xdr:colOff>114300</xdr:colOff>
      <xdr:row>97</xdr:row>
      <xdr:rowOff>115405</xdr:rowOff>
    </xdr:to>
    <xdr:sp macro="" textlink="">
      <xdr:nvSpPr>
        <xdr:cNvPr id="250" name="楕円 249"/>
        <xdr:cNvSpPr/>
      </xdr:nvSpPr>
      <xdr:spPr>
        <a:xfrm>
          <a:off x="4584700" y="166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163682</xdr:rowOff>
    </xdr:from>
    <xdr:ext cx="534377" cy="259045"/>
    <xdr:sp macro="" textlink="">
      <xdr:nvSpPr>
        <xdr:cNvPr id="251" name="扶助費該当値テキスト"/>
        <xdr:cNvSpPr txBox="1"/>
      </xdr:nvSpPr>
      <xdr:spPr>
        <a:xfrm>
          <a:off x="4686300" y="166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16715</xdr:rowOff>
    </xdr:from>
    <xdr:to>
      <xdr:col>20</xdr:col>
      <xdr:colOff>38100</xdr:colOff>
      <xdr:row>97</xdr:row>
      <xdr:rowOff>118315</xdr:rowOff>
    </xdr:to>
    <xdr:sp macro="" textlink="">
      <xdr:nvSpPr>
        <xdr:cNvPr id="252" name="楕円 251"/>
        <xdr:cNvSpPr/>
      </xdr:nvSpPr>
      <xdr:spPr>
        <a:xfrm>
          <a:off x="3746500" y="166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109442</xdr:rowOff>
    </xdr:from>
    <xdr:ext cx="534377" cy="259045"/>
    <xdr:sp macro="" textlink="">
      <xdr:nvSpPr>
        <xdr:cNvPr id="253" name="テキスト ボックス 252"/>
        <xdr:cNvSpPr txBox="1"/>
      </xdr:nvSpPr>
      <xdr:spPr>
        <a:xfrm>
          <a:off x="3530111" y="1674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149174</xdr:rowOff>
    </xdr:from>
    <xdr:to>
      <xdr:col>15</xdr:col>
      <xdr:colOff>101600</xdr:colOff>
      <xdr:row>98</xdr:row>
      <xdr:rowOff>79324</xdr:rowOff>
    </xdr:to>
    <xdr:sp macro="" textlink="">
      <xdr:nvSpPr>
        <xdr:cNvPr id="254" name="楕円 253"/>
        <xdr:cNvSpPr/>
      </xdr:nvSpPr>
      <xdr:spPr>
        <a:xfrm>
          <a:off x="2857500" y="167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70451</xdr:rowOff>
    </xdr:from>
    <xdr:ext cx="534377" cy="259045"/>
    <xdr:sp macro="" textlink="">
      <xdr:nvSpPr>
        <xdr:cNvPr id="255" name="テキスト ボックス 254"/>
        <xdr:cNvSpPr txBox="1"/>
      </xdr:nvSpPr>
      <xdr:spPr>
        <a:xfrm>
          <a:off x="2641111" y="168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138216</xdr:rowOff>
    </xdr:from>
    <xdr:to>
      <xdr:col>10</xdr:col>
      <xdr:colOff>165100</xdr:colOff>
      <xdr:row>98</xdr:row>
      <xdr:rowOff>68366</xdr:rowOff>
    </xdr:to>
    <xdr:sp macro="" textlink="">
      <xdr:nvSpPr>
        <xdr:cNvPr id="256" name="楕円 255"/>
        <xdr:cNvSpPr/>
      </xdr:nvSpPr>
      <xdr:spPr>
        <a:xfrm>
          <a:off x="1968500" y="167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59493</xdr:rowOff>
    </xdr:from>
    <xdr:ext cx="534377" cy="259045"/>
    <xdr:sp macro="" textlink="">
      <xdr:nvSpPr>
        <xdr:cNvPr id="257" name="テキスト ボックス 256"/>
        <xdr:cNvSpPr txBox="1"/>
      </xdr:nvSpPr>
      <xdr:spPr>
        <a:xfrm>
          <a:off x="1752111" y="168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17507</xdr:rowOff>
    </xdr:from>
    <xdr:to>
      <xdr:col>6</xdr:col>
      <xdr:colOff>38100</xdr:colOff>
      <xdr:row>98</xdr:row>
      <xdr:rowOff>119107</xdr:rowOff>
    </xdr:to>
    <xdr:sp macro="" textlink="">
      <xdr:nvSpPr>
        <xdr:cNvPr id="258" name="楕円 257"/>
        <xdr:cNvSpPr/>
      </xdr:nvSpPr>
      <xdr:spPr>
        <a:xfrm>
          <a:off x="1079500" y="168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110234</xdr:rowOff>
    </xdr:from>
    <xdr:ext cx="534377" cy="259045"/>
    <xdr:sp macro="" textlink="">
      <xdr:nvSpPr>
        <xdr:cNvPr id="259" name="テキスト ボックス 258"/>
        <xdr:cNvSpPr txBox="1"/>
      </xdr:nvSpPr>
      <xdr:spPr>
        <a:xfrm>
          <a:off x="863111" y="169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56958</xdr:rowOff>
    </xdr:from>
    <xdr:to>
      <xdr:col>55</xdr:col>
      <xdr:colOff>0</xdr:colOff>
      <xdr:row>37</xdr:row>
      <xdr:rowOff>150781</xdr:rowOff>
    </xdr:to>
    <xdr:cxnSp macro="">
      <xdr:nvCxnSpPr>
        <xdr:cNvPr id="291" name="直線コネクタ 290"/>
        <xdr:cNvCxnSpPr/>
      </xdr:nvCxnSpPr>
      <xdr:spPr>
        <a:xfrm flipV="1">
          <a:off x="9639300" y="6400608"/>
          <a:ext cx="838200" cy="9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77941</xdr:rowOff>
    </xdr:from>
    <xdr:ext cx="534377" cy="259045"/>
    <xdr:sp macro="" textlink="">
      <xdr:nvSpPr>
        <xdr:cNvPr id="292" name="補助費等平均値テキスト"/>
        <xdr:cNvSpPr txBox="1"/>
      </xdr:nvSpPr>
      <xdr:spPr>
        <a:xfrm>
          <a:off x="10528300" y="642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124134</xdr:rowOff>
    </xdr:from>
    <xdr:to>
      <xdr:col>50</xdr:col>
      <xdr:colOff>114300</xdr:colOff>
      <xdr:row>37</xdr:row>
      <xdr:rowOff>150781</xdr:rowOff>
    </xdr:to>
    <xdr:cxnSp macro="">
      <xdr:nvCxnSpPr>
        <xdr:cNvPr id="294" name="直線コネクタ 293"/>
        <xdr:cNvCxnSpPr/>
      </xdr:nvCxnSpPr>
      <xdr:spPr>
        <a:xfrm>
          <a:off x="8750300" y="6467784"/>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35519</xdr:rowOff>
    </xdr:from>
    <xdr:ext cx="534377" cy="259045"/>
    <xdr:sp macro="" textlink="">
      <xdr:nvSpPr>
        <xdr:cNvPr id="296" name="テキスト ボックス 295"/>
        <xdr:cNvSpPr txBox="1"/>
      </xdr:nvSpPr>
      <xdr:spPr>
        <a:xfrm>
          <a:off x="9372111" y="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124134</xdr:rowOff>
    </xdr:from>
    <xdr:to>
      <xdr:col>45</xdr:col>
      <xdr:colOff>177800</xdr:colOff>
      <xdr:row>38</xdr:row>
      <xdr:rowOff>23419</xdr:rowOff>
    </xdr:to>
    <xdr:cxnSp macro="">
      <xdr:nvCxnSpPr>
        <xdr:cNvPr id="297" name="直線コネクタ 296"/>
        <xdr:cNvCxnSpPr/>
      </xdr:nvCxnSpPr>
      <xdr:spPr>
        <a:xfrm flipV="1">
          <a:off x="7861300" y="6467784"/>
          <a:ext cx="8890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3287</xdr:rowOff>
    </xdr:from>
    <xdr:ext cx="534377" cy="259045"/>
    <xdr:sp macro="" textlink="">
      <xdr:nvSpPr>
        <xdr:cNvPr id="299" name="テキスト ボックス 298"/>
        <xdr:cNvSpPr txBox="1"/>
      </xdr:nvSpPr>
      <xdr:spPr>
        <a:xfrm>
          <a:off x="8483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23419</xdr:rowOff>
    </xdr:from>
    <xdr:to>
      <xdr:col>41</xdr:col>
      <xdr:colOff>50800</xdr:colOff>
      <xdr:row>38</xdr:row>
      <xdr:rowOff>67201</xdr:rowOff>
    </xdr:to>
    <xdr:cxnSp macro="">
      <xdr:nvCxnSpPr>
        <xdr:cNvPr id="300" name="直線コネクタ 299"/>
        <xdr:cNvCxnSpPr/>
      </xdr:nvCxnSpPr>
      <xdr:spPr>
        <a:xfrm flipV="1">
          <a:off x="6972300" y="6538519"/>
          <a:ext cx="889000" cy="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40661</xdr:rowOff>
    </xdr:from>
    <xdr:ext cx="534377" cy="259045"/>
    <xdr:sp macro="" textlink="">
      <xdr:nvSpPr>
        <xdr:cNvPr id="304" name="テキスト ボックス 303"/>
        <xdr:cNvSpPr txBox="1"/>
      </xdr:nvSpPr>
      <xdr:spPr>
        <a:xfrm>
          <a:off x="6705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6158</xdr:rowOff>
    </xdr:from>
    <xdr:to>
      <xdr:col>55</xdr:col>
      <xdr:colOff>50800</xdr:colOff>
      <xdr:row>37</xdr:row>
      <xdr:rowOff>107758</xdr:rowOff>
    </xdr:to>
    <xdr:sp macro="" textlink="">
      <xdr:nvSpPr>
        <xdr:cNvPr id="310" name="楕円 309"/>
        <xdr:cNvSpPr/>
      </xdr:nvSpPr>
      <xdr:spPr>
        <a:xfrm>
          <a:off x="10426700" y="63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29035</xdr:rowOff>
    </xdr:from>
    <xdr:ext cx="534377" cy="259045"/>
    <xdr:sp macro="" textlink="">
      <xdr:nvSpPr>
        <xdr:cNvPr id="311" name="補助費等該当値テキスト"/>
        <xdr:cNvSpPr txBox="1"/>
      </xdr:nvSpPr>
      <xdr:spPr>
        <a:xfrm>
          <a:off x="10528300" y="62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99981</xdr:rowOff>
    </xdr:from>
    <xdr:to>
      <xdr:col>50</xdr:col>
      <xdr:colOff>165100</xdr:colOff>
      <xdr:row>38</xdr:row>
      <xdr:rowOff>30131</xdr:rowOff>
    </xdr:to>
    <xdr:sp macro="" textlink="">
      <xdr:nvSpPr>
        <xdr:cNvPr id="312" name="楕円 311"/>
        <xdr:cNvSpPr/>
      </xdr:nvSpPr>
      <xdr:spPr>
        <a:xfrm>
          <a:off x="9588500" y="64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46658</xdr:rowOff>
    </xdr:from>
    <xdr:ext cx="534377" cy="259045"/>
    <xdr:sp macro="" textlink="">
      <xdr:nvSpPr>
        <xdr:cNvPr id="313" name="テキスト ボックス 312"/>
        <xdr:cNvSpPr txBox="1"/>
      </xdr:nvSpPr>
      <xdr:spPr>
        <a:xfrm>
          <a:off x="9372111" y="621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73334</xdr:rowOff>
    </xdr:from>
    <xdr:to>
      <xdr:col>46</xdr:col>
      <xdr:colOff>38100</xdr:colOff>
      <xdr:row>38</xdr:row>
      <xdr:rowOff>3484</xdr:rowOff>
    </xdr:to>
    <xdr:sp macro="" textlink="">
      <xdr:nvSpPr>
        <xdr:cNvPr id="314" name="楕円 313"/>
        <xdr:cNvSpPr/>
      </xdr:nvSpPr>
      <xdr:spPr>
        <a:xfrm>
          <a:off x="8699500" y="64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20011</xdr:rowOff>
    </xdr:from>
    <xdr:ext cx="534377" cy="259045"/>
    <xdr:sp macro="" textlink="">
      <xdr:nvSpPr>
        <xdr:cNvPr id="315" name="テキスト ボックス 314"/>
        <xdr:cNvSpPr txBox="1"/>
      </xdr:nvSpPr>
      <xdr:spPr>
        <a:xfrm>
          <a:off x="8483111" y="61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144069</xdr:rowOff>
    </xdr:from>
    <xdr:to>
      <xdr:col>41</xdr:col>
      <xdr:colOff>101600</xdr:colOff>
      <xdr:row>38</xdr:row>
      <xdr:rowOff>74219</xdr:rowOff>
    </xdr:to>
    <xdr:sp macro="" textlink="">
      <xdr:nvSpPr>
        <xdr:cNvPr id="316" name="楕円 315"/>
        <xdr:cNvSpPr/>
      </xdr:nvSpPr>
      <xdr:spPr>
        <a:xfrm>
          <a:off x="7810500" y="64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65346</xdr:rowOff>
    </xdr:from>
    <xdr:ext cx="534377" cy="259045"/>
    <xdr:sp macro="" textlink="">
      <xdr:nvSpPr>
        <xdr:cNvPr id="317" name="テキスト ボックス 316"/>
        <xdr:cNvSpPr txBox="1"/>
      </xdr:nvSpPr>
      <xdr:spPr>
        <a:xfrm>
          <a:off x="7594111" y="658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16401</xdr:rowOff>
    </xdr:from>
    <xdr:to>
      <xdr:col>36</xdr:col>
      <xdr:colOff>165100</xdr:colOff>
      <xdr:row>38</xdr:row>
      <xdr:rowOff>118001</xdr:rowOff>
    </xdr:to>
    <xdr:sp macro="" textlink="">
      <xdr:nvSpPr>
        <xdr:cNvPr id="318" name="楕円 317"/>
        <xdr:cNvSpPr/>
      </xdr:nvSpPr>
      <xdr:spPr>
        <a:xfrm>
          <a:off x="6921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109128</xdr:rowOff>
    </xdr:from>
    <xdr:ext cx="534377" cy="259045"/>
    <xdr:sp macro="" textlink="">
      <xdr:nvSpPr>
        <xdr:cNvPr id="319" name="テキスト ボックス 318"/>
        <xdr:cNvSpPr txBox="1"/>
      </xdr:nvSpPr>
      <xdr:spPr>
        <a:xfrm>
          <a:off x="6705111"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155138</xdr:rowOff>
    </xdr:from>
    <xdr:to>
      <xdr:col>55</xdr:col>
      <xdr:colOff>0</xdr:colOff>
      <xdr:row>57</xdr:row>
      <xdr:rowOff>42370</xdr:rowOff>
    </xdr:to>
    <xdr:cxnSp macro="">
      <xdr:nvCxnSpPr>
        <xdr:cNvPr id="348" name="直線コネクタ 347"/>
        <xdr:cNvCxnSpPr/>
      </xdr:nvCxnSpPr>
      <xdr:spPr>
        <a:xfrm>
          <a:off x="9639300" y="9756338"/>
          <a:ext cx="838200" cy="5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38157</xdr:rowOff>
    </xdr:from>
    <xdr:ext cx="534377" cy="259045"/>
    <xdr:sp macro="" textlink="">
      <xdr:nvSpPr>
        <xdr:cNvPr id="349" name="普通建設事業費平均値テキスト"/>
        <xdr:cNvSpPr txBox="1"/>
      </xdr:nvSpPr>
      <xdr:spPr>
        <a:xfrm>
          <a:off x="10528300" y="9810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154232</xdr:rowOff>
    </xdr:from>
    <xdr:to>
      <xdr:col>50</xdr:col>
      <xdr:colOff>114300</xdr:colOff>
      <xdr:row>56</xdr:row>
      <xdr:rowOff>155138</xdr:rowOff>
    </xdr:to>
    <xdr:cxnSp macro="">
      <xdr:nvCxnSpPr>
        <xdr:cNvPr id="351" name="直線コネクタ 350"/>
        <xdr:cNvCxnSpPr/>
      </xdr:nvCxnSpPr>
      <xdr:spPr>
        <a:xfrm>
          <a:off x="8750300" y="958398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125268</xdr:rowOff>
    </xdr:from>
    <xdr:to>
      <xdr:col>45</xdr:col>
      <xdr:colOff>177800</xdr:colOff>
      <xdr:row>55</xdr:row>
      <xdr:rowOff>154232</xdr:rowOff>
    </xdr:to>
    <xdr:cxnSp macro="">
      <xdr:nvCxnSpPr>
        <xdr:cNvPr id="354" name="直線コネクタ 353"/>
        <xdr:cNvCxnSpPr/>
      </xdr:nvCxnSpPr>
      <xdr:spPr>
        <a:xfrm>
          <a:off x="7861300" y="9555018"/>
          <a:ext cx="8890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15027</xdr:rowOff>
    </xdr:from>
    <xdr:ext cx="534377" cy="259045"/>
    <xdr:sp macro="" textlink="">
      <xdr:nvSpPr>
        <xdr:cNvPr id="356" name="テキスト ボックス 355"/>
        <xdr:cNvSpPr txBox="1"/>
      </xdr:nvSpPr>
      <xdr:spPr>
        <a:xfrm>
          <a:off x="8483111" y="99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125268</xdr:rowOff>
    </xdr:from>
    <xdr:to>
      <xdr:col>41</xdr:col>
      <xdr:colOff>50800</xdr:colOff>
      <xdr:row>55</xdr:row>
      <xdr:rowOff>160956</xdr:rowOff>
    </xdr:to>
    <xdr:cxnSp macro="">
      <xdr:nvCxnSpPr>
        <xdr:cNvPr id="357" name="直線コネクタ 356"/>
        <xdr:cNvCxnSpPr/>
      </xdr:nvCxnSpPr>
      <xdr:spPr>
        <a:xfrm flipV="1">
          <a:off x="6972300" y="9555018"/>
          <a:ext cx="889000" cy="3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23078</xdr:rowOff>
    </xdr:from>
    <xdr:ext cx="599010" cy="259045"/>
    <xdr:sp macro="" textlink="">
      <xdr:nvSpPr>
        <xdr:cNvPr id="359" name="テキスト ボックス 358"/>
        <xdr:cNvSpPr txBox="1"/>
      </xdr:nvSpPr>
      <xdr:spPr>
        <a:xfrm>
          <a:off x="7561795" y="979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82715</xdr:rowOff>
    </xdr:from>
    <xdr:ext cx="534377" cy="259045"/>
    <xdr:sp macro="" textlink="">
      <xdr:nvSpPr>
        <xdr:cNvPr id="361" name="テキスト ボックス 360"/>
        <xdr:cNvSpPr txBox="1"/>
      </xdr:nvSpPr>
      <xdr:spPr>
        <a:xfrm>
          <a:off x="6705111" y="98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163020</xdr:rowOff>
    </xdr:from>
    <xdr:to>
      <xdr:col>55</xdr:col>
      <xdr:colOff>50800</xdr:colOff>
      <xdr:row>57</xdr:row>
      <xdr:rowOff>93170</xdr:rowOff>
    </xdr:to>
    <xdr:sp macro="" textlink="">
      <xdr:nvSpPr>
        <xdr:cNvPr id="367" name="楕円 366"/>
        <xdr:cNvSpPr/>
      </xdr:nvSpPr>
      <xdr:spPr>
        <a:xfrm>
          <a:off x="10426700" y="97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14447</xdr:rowOff>
    </xdr:from>
    <xdr:ext cx="534377" cy="259045"/>
    <xdr:sp macro="" textlink="">
      <xdr:nvSpPr>
        <xdr:cNvPr id="368" name="普通建設事業費該当値テキスト"/>
        <xdr:cNvSpPr txBox="1"/>
      </xdr:nvSpPr>
      <xdr:spPr>
        <a:xfrm>
          <a:off x="10528300" y="96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104338</xdr:rowOff>
    </xdr:from>
    <xdr:to>
      <xdr:col>50</xdr:col>
      <xdr:colOff>165100</xdr:colOff>
      <xdr:row>57</xdr:row>
      <xdr:rowOff>34488</xdr:rowOff>
    </xdr:to>
    <xdr:sp macro="" textlink="">
      <xdr:nvSpPr>
        <xdr:cNvPr id="369" name="楕円 368"/>
        <xdr:cNvSpPr/>
      </xdr:nvSpPr>
      <xdr:spPr>
        <a:xfrm>
          <a:off x="9588500" y="97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51015</xdr:rowOff>
    </xdr:from>
    <xdr:ext cx="599010" cy="259045"/>
    <xdr:sp macro="" textlink="">
      <xdr:nvSpPr>
        <xdr:cNvPr id="370" name="テキスト ボックス 369"/>
        <xdr:cNvSpPr txBox="1"/>
      </xdr:nvSpPr>
      <xdr:spPr>
        <a:xfrm>
          <a:off x="9339795" y="948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103432</xdr:rowOff>
    </xdr:from>
    <xdr:to>
      <xdr:col>46</xdr:col>
      <xdr:colOff>38100</xdr:colOff>
      <xdr:row>56</xdr:row>
      <xdr:rowOff>33582</xdr:rowOff>
    </xdr:to>
    <xdr:sp macro="" textlink="">
      <xdr:nvSpPr>
        <xdr:cNvPr id="371" name="楕円 370"/>
        <xdr:cNvSpPr/>
      </xdr:nvSpPr>
      <xdr:spPr>
        <a:xfrm>
          <a:off x="8699500" y="953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50109</xdr:rowOff>
    </xdr:from>
    <xdr:ext cx="599010" cy="259045"/>
    <xdr:sp macro="" textlink="">
      <xdr:nvSpPr>
        <xdr:cNvPr id="372" name="テキスト ボックス 371"/>
        <xdr:cNvSpPr txBox="1"/>
      </xdr:nvSpPr>
      <xdr:spPr>
        <a:xfrm>
          <a:off x="8450795" y="930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74468</xdr:rowOff>
    </xdr:from>
    <xdr:to>
      <xdr:col>41</xdr:col>
      <xdr:colOff>101600</xdr:colOff>
      <xdr:row>56</xdr:row>
      <xdr:rowOff>4618</xdr:rowOff>
    </xdr:to>
    <xdr:sp macro="" textlink="">
      <xdr:nvSpPr>
        <xdr:cNvPr id="373" name="楕円 372"/>
        <xdr:cNvSpPr/>
      </xdr:nvSpPr>
      <xdr:spPr>
        <a:xfrm>
          <a:off x="7810500" y="95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21145</xdr:rowOff>
    </xdr:from>
    <xdr:ext cx="599010" cy="259045"/>
    <xdr:sp macro="" textlink="">
      <xdr:nvSpPr>
        <xdr:cNvPr id="374" name="テキスト ボックス 373"/>
        <xdr:cNvSpPr txBox="1"/>
      </xdr:nvSpPr>
      <xdr:spPr>
        <a:xfrm>
          <a:off x="7561795" y="927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110156</xdr:rowOff>
    </xdr:from>
    <xdr:to>
      <xdr:col>36</xdr:col>
      <xdr:colOff>165100</xdr:colOff>
      <xdr:row>56</xdr:row>
      <xdr:rowOff>40306</xdr:rowOff>
    </xdr:to>
    <xdr:sp macro="" textlink="">
      <xdr:nvSpPr>
        <xdr:cNvPr id="375" name="楕円 374"/>
        <xdr:cNvSpPr/>
      </xdr:nvSpPr>
      <xdr:spPr>
        <a:xfrm>
          <a:off x="6921500" y="95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56833</xdr:rowOff>
    </xdr:from>
    <xdr:ext cx="599010" cy="259045"/>
    <xdr:sp macro="" textlink="">
      <xdr:nvSpPr>
        <xdr:cNvPr id="376" name="テキスト ボックス 375"/>
        <xdr:cNvSpPr txBox="1"/>
      </xdr:nvSpPr>
      <xdr:spPr>
        <a:xfrm>
          <a:off x="6672795" y="93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16973</xdr:rowOff>
    </xdr:from>
    <xdr:to>
      <xdr:col>55</xdr:col>
      <xdr:colOff>0</xdr:colOff>
      <xdr:row>78</xdr:row>
      <xdr:rowOff>78276</xdr:rowOff>
    </xdr:to>
    <xdr:cxnSp macro="">
      <xdr:nvCxnSpPr>
        <xdr:cNvPr id="405" name="直線コネクタ 404"/>
        <xdr:cNvCxnSpPr/>
      </xdr:nvCxnSpPr>
      <xdr:spPr>
        <a:xfrm>
          <a:off x="9639300" y="13218623"/>
          <a:ext cx="838200" cy="2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15481</xdr:rowOff>
    </xdr:from>
    <xdr:ext cx="534377" cy="259045"/>
    <xdr:sp macro="" textlink="">
      <xdr:nvSpPr>
        <xdr:cNvPr id="406" name="普通建設事業費 （ うち新規整備　）平均値テキスト"/>
        <xdr:cNvSpPr txBox="1"/>
      </xdr:nvSpPr>
      <xdr:spPr>
        <a:xfrm>
          <a:off x="10528300" y="1338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376</xdr:rowOff>
    </xdr:from>
    <xdr:to>
      <xdr:col>50</xdr:col>
      <xdr:colOff>114300</xdr:colOff>
      <xdr:row>77</xdr:row>
      <xdr:rowOff>16973</xdr:rowOff>
    </xdr:to>
    <xdr:cxnSp macro="">
      <xdr:nvCxnSpPr>
        <xdr:cNvPr id="408" name="直線コネクタ 407"/>
        <xdr:cNvCxnSpPr/>
      </xdr:nvCxnSpPr>
      <xdr:spPr>
        <a:xfrm>
          <a:off x="8750300" y="12687676"/>
          <a:ext cx="889000" cy="53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376</xdr:rowOff>
    </xdr:from>
    <xdr:to>
      <xdr:col>45</xdr:col>
      <xdr:colOff>177800</xdr:colOff>
      <xdr:row>74</xdr:row>
      <xdr:rowOff>126236</xdr:rowOff>
    </xdr:to>
    <xdr:cxnSp macro="">
      <xdr:nvCxnSpPr>
        <xdr:cNvPr id="411" name="直線コネクタ 410"/>
        <xdr:cNvCxnSpPr/>
      </xdr:nvCxnSpPr>
      <xdr:spPr>
        <a:xfrm flipV="1">
          <a:off x="7861300" y="12687676"/>
          <a:ext cx="889000" cy="1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41419</xdr:rowOff>
    </xdr:from>
    <xdr:ext cx="534377" cy="259045"/>
    <xdr:sp macro="" textlink="">
      <xdr:nvSpPr>
        <xdr:cNvPr id="413" name="テキスト ボックス 412"/>
        <xdr:cNvSpPr txBox="1"/>
      </xdr:nvSpPr>
      <xdr:spPr>
        <a:xfrm>
          <a:off x="8483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31894</xdr:rowOff>
    </xdr:from>
    <xdr:ext cx="534377" cy="259045"/>
    <xdr:sp macro="" textlink="">
      <xdr:nvSpPr>
        <xdr:cNvPr id="415" name="テキスト ボックス 414"/>
        <xdr:cNvSpPr txBox="1"/>
      </xdr:nvSpPr>
      <xdr:spPr>
        <a:xfrm>
          <a:off x="7594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27476</xdr:rowOff>
    </xdr:from>
    <xdr:to>
      <xdr:col>55</xdr:col>
      <xdr:colOff>50800</xdr:colOff>
      <xdr:row>78</xdr:row>
      <xdr:rowOff>129076</xdr:rowOff>
    </xdr:to>
    <xdr:sp macro="" textlink="">
      <xdr:nvSpPr>
        <xdr:cNvPr id="421" name="楕円 420"/>
        <xdr:cNvSpPr/>
      </xdr:nvSpPr>
      <xdr:spPr>
        <a:xfrm>
          <a:off x="10426700" y="134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50353</xdr:rowOff>
    </xdr:from>
    <xdr:ext cx="534377" cy="259045"/>
    <xdr:sp macro="" textlink="">
      <xdr:nvSpPr>
        <xdr:cNvPr id="422" name="普通建設事業費 （ うち新規整備　）該当値テキスト"/>
        <xdr:cNvSpPr txBox="1"/>
      </xdr:nvSpPr>
      <xdr:spPr>
        <a:xfrm>
          <a:off x="10528300" y="132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137623</xdr:rowOff>
    </xdr:from>
    <xdr:to>
      <xdr:col>50</xdr:col>
      <xdr:colOff>165100</xdr:colOff>
      <xdr:row>77</xdr:row>
      <xdr:rowOff>67773</xdr:rowOff>
    </xdr:to>
    <xdr:sp macro="" textlink="">
      <xdr:nvSpPr>
        <xdr:cNvPr id="423" name="楕円 422"/>
        <xdr:cNvSpPr/>
      </xdr:nvSpPr>
      <xdr:spPr>
        <a:xfrm>
          <a:off x="9588500" y="131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84300</xdr:rowOff>
    </xdr:from>
    <xdr:ext cx="534377" cy="259045"/>
    <xdr:sp macro="" textlink="">
      <xdr:nvSpPr>
        <xdr:cNvPr id="424" name="テキスト ボックス 423"/>
        <xdr:cNvSpPr txBox="1"/>
      </xdr:nvSpPr>
      <xdr:spPr>
        <a:xfrm>
          <a:off x="9372111" y="1294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121026</xdr:rowOff>
    </xdr:from>
    <xdr:to>
      <xdr:col>46</xdr:col>
      <xdr:colOff>38100</xdr:colOff>
      <xdr:row>74</xdr:row>
      <xdr:rowOff>51176</xdr:rowOff>
    </xdr:to>
    <xdr:sp macro="" textlink="">
      <xdr:nvSpPr>
        <xdr:cNvPr id="425" name="楕円 424"/>
        <xdr:cNvSpPr/>
      </xdr:nvSpPr>
      <xdr:spPr>
        <a:xfrm>
          <a:off x="8699500" y="126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67703</xdr:rowOff>
    </xdr:from>
    <xdr:ext cx="599010" cy="259045"/>
    <xdr:sp macro="" textlink="">
      <xdr:nvSpPr>
        <xdr:cNvPr id="426" name="テキスト ボックス 425"/>
        <xdr:cNvSpPr txBox="1"/>
      </xdr:nvSpPr>
      <xdr:spPr>
        <a:xfrm>
          <a:off x="8450795" y="1241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75436</xdr:rowOff>
    </xdr:from>
    <xdr:to>
      <xdr:col>41</xdr:col>
      <xdr:colOff>101600</xdr:colOff>
      <xdr:row>75</xdr:row>
      <xdr:rowOff>5586</xdr:rowOff>
    </xdr:to>
    <xdr:sp macro="" textlink="">
      <xdr:nvSpPr>
        <xdr:cNvPr id="427" name="楕円 426"/>
        <xdr:cNvSpPr/>
      </xdr:nvSpPr>
      <xdr:spPr>
        <a:xfrm>
          <a:off x="7810500" y="127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22113</xdr:rowOff>
    </xdr:from>
    <xdr:ext cx="599010" cy="259045"/>
    <xdr:sp macro="" textlink="">
      <xdr:nvSpPr>
        <xdr:cNvPr id="428" name="テキスト ボックス 427"/>
        <xdr:cNvSpPr txBox="1"/>
      </xdr:nvSpPr>
      <xdr:spPr>
        <a:xfrm>
          <a:off x="7561795" y="1253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43444</xdr:rowOff>
    </xdr:from>
    <xdr:to>
      <xdr:col>55</xdr:col>
      <xdr:colOff>0</xdr:colOff>
      <xdr:row>96</xdr:row>
      <xdr:rowOff>164579</xdr:rowOff>
    </xdr:to>
    <xdr:cxnSp macro="">
      <xdr:nvCxnSpPr>
        <xdr:cNvPr id="457" name="直線コネクタ 456"/>
        <xdr:cNvCxnSpPr/>
      </xdr:nvCxnSpPr>
      <xdr:spPr>
        <a:xfrm flipV="1">
          <a:off x="9639300" y="16502644"/>
          <a:ext cx="838200" cy="1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138437</xdr:rowOff>
    </xdr:from>
    <xdr:ext cx="534377" cy="259045"/>
    <xdr:sp macro="" textlink="">
      <xdr:nvSpPr>
        <xdr:cNvPr id="458" name="普通建設事業費 （ うち更新整備　）平均値テキスト"/>
        <xdr:cNvSpPr txBox="1"/>
      </xdr:nvSpPr>
      <xdr:spPr>
        <a:xfrm>
          <a:off x="10528300" y="1659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164579</xdr:rowOff>
    </xdr:from>
    <xdr:to>
      <xdr:col>50</xdr:col>
      <xdr:colOff>114300</xdr:colOff>
      <xdr:row>98</xdr:row>
      <xdr:rowOff>17901</xdr:rowOff>
    </xdr:to>
    <xdr:cxnSp macro="">
      <xdr:nvCxnSpPr>
        <xdr:cNvPr id="460" name="直線コネクタ 459"/>
        <xdr:cNvCxnSpPr/>
      </xdr:nvCxnSpPr>
      <xdr:spPr>
        <a:xfrm flipV="1">
          <a:off x="8750300" y="16623779"/>
          <a:ext cx="889000" cy="19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86385</xdr:rowOff>
    </xdr:from>
    <xdr:ext cx="534377" cy="259045"/>
    <xdr:sp macro="" textlink="">
      <xdr:nvSpPr>
        <xdr:cNvPr id="462" name="テキスト ボックス 461"/>
        <xdr:cNvSpPr txBox="1"/>
      </xdr:nvSpPr>
      <xdr:spPr>
        <a:xfrm>
          <a:off x="9372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120292</xdr:rowOff>
    </xdr:from>
    <xdr:to>
      <xdr:col>45</xdr:col>
      <xdr:colOff>177800</xdr:colOff>
      <xdr:row>98</xdr:row>
      <xdr:rowOff>17901</xdr:rowOff>
    </xdr:to>
    <xdr:cxnSp macro="">
      <xdr:nvCxnSpPr>
        <xdr:cNvPr id="463" name="直線コネクタ 462"/>
        <xdr:cNvCxnSpPr/>
      </xdr:nvCxnSpPr>
      <xdr:spPr>
        <a:xfrm>
          <a:off x="7861300" y="16750942"/>
          <a:ext cx="8890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69866</xdr:rowOff>
    </xdr:from>
    <xdr:ext cx="534377" cy="259045"/>
    <xdr:sp macro="" textlink="">
      <xdr:nvSpPr>
        <xdr:cNvPr id="465" name="テキスト ボックス 464"/>
        <xdr:cNvSpPr txBox="1"/>
      </xdr:nvSpPr>
      <xdr:spPr>
        <a:xfrm>
          <a:off x="8483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164094</xdr:rowOff>
    </xdr:from>
    <xdr:to>
      <xdr:col>55</xdr:col>
      <xdr:colOff>50800</xdr:colOff>
      <xdr:row>96</xdr:row>
      <xdr:rowOff>94244</xdr:rowOff>
    </xdr:to>
    <xdr:sp macro="" textlink="">
      <xdr:nvSpPr>
        <xdr:cNvPr id="473" name="楕円 472"/>
        <xdr:cNvSpPr/>
      </xdr:nvSpPr>
      <xdr:spPr>
        <a:xfrm>
          <a:off x="10426700" y="1645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15521</xdr:rowOff>
    </xdr:from>
    <xdr:ext cx="534377" cy="259045"/>
    <xdr:sp macro="" textlink="">
      <xdr:nvSpPr>
        <xdr:cNvPr id="474" name="普通建設事業費 （ うち更新整備　）該当値テキスト"/>
        <xdr:cNvSpPr txBox="1"/>
      </xdr:nvSpPr>
      <xdr:spPr>
        <a:xfrm>
          <a:off x="10528300" y="163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113779</xdr:rowOff>
    </xdr:from>
    <xdr:to>
      <xdr:col>50</xdr:col>
      <xdr:colOff>165100</xdr:colOff>
      <xdr:row>97</xdr:row>
      <xdr:rowOff>43929</xdr:rowOff>
    </xdr:to>
    <xdr:sp macro="" textlink="">
      <xdr:nvSpPr>
        <xdr:cNvPr id="475" name="楕円 474"/>
        <xdr:cNvSpPr/>
      </xdr:nvSpPr>
      <xdr:spPr>
        <a:xfrm>
          <a:off x="9588500" y="165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60456</xdr:rowOff>
    </xdr:from>
    <xdr:ext cx="534377" cy="259045"/>
    <xdr:sp macro="" textlink="">
      <xdr:nvSpPr>
        <xdr:cNvPr id="476" name="テキスト ボックス 475"/>
        <xdr:cNvSpPr txBox="1"/>
      </xdr:nvSpPr>
      <xdr:spPr>
        <a:xfrm>
          <a:off x="9372111" y="163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138551</xdr:rowOff>
    </xdr:from>
    <xdr:to>
      <xdr:col>46</xdr:col>
      <xdr:colOff>38100</xdr:colOff>
      <xdr:row>98</xdr:row>
      <xdr:rowOff>68701</xdr:rowOff>
    </xdr:to>
    <xdr:sp macro="" textlink="">
      <xdr:nvSpPr>
        <xdr:cNvPr id="477" name="楕円 476"/>
        <xdr:cNvSpPr/>
      </xdr:nvSpPr>
      <xdr:spPr>
        <a:xfrm>
          <a:off x="8699500" y="167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59828</xdr:rowOff>
    </xdr:from>
    <xdr:ext cx="534377" cy="259045"/>
    <xdr:sp macro="" textlink="">
      <xdr:nvSpPr>
        <xdr:cNvPr id="478" name="テキスト ボックス 477"/>
        <xdr:cNvSpPr txBox="1"/>
      </xdr:nvSpPr>
      <xdr:spPr>
        <a:xfrm>
          <a:off x="8483111" y="168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69492</xdr:rowOff>
    </xdr:from>
    <xdr:to>
      <xdr:col>41</xdr:col>
      <xdr:colOff>101600</xdr:colOff>
      <xdr:row>97</xdr:row>
      <xdr:rowOff>171092</xdr:rowOff>
    </xdr:to>
    <xdr:sp macro="" textlink="">
      <xdr:nvSpPr>
        <xdr:cNvPr id="479" name="楕円 478"/>
        <xdr:cNvSpPr/>
      </xdr:nvSpPr>
      <xdr:spPr>
        <a:xfrm>
          <a:off x="7810500" y="167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162219</xdr:rowOff>
    </xdr:from>
    <xdr:ext cx="534377" cy="259045"/>
    <xdr:sp macro="" textlink="">
      <xdr:nvSpPr>
        <xdr:cNvPr id="480" name="テキスト ボックス 479"/>
        <xdr:cNvSpPr txBox="1"/>
      </xdr:nvSpPr>
      <xdr:spPr>
        <a:xfrm>
          <a:off x="7594111" y="167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104991</xdr:rowOff>
    </xdr:from>
    <xdr:to>
      <xdr:col>85</xdr:col>
      <xdr:colOff>127000</xdr:colOff>
      <xdr:row>38</xdr:row>
      <xdr:rowOff>69215</xdr:rowOff>
    </xdr:to>
    <xdr:cxnSp macro="">
      <xdr:nvCxnSpPr>
        <xdr:cNvPr id="509" name="直線コネクタ 508"/>
        <xdr:cNvCxnSpPr/>
      </xdr:nvCxnSpPr>
      <xdr:spPr>
        <a:xfrm flipV="1">
          <a:off x="15481300" y="6448641"/>
          <a:ext cx="8382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10"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163075</xdr:rowOff>
    </xdr:from>
    <xdr:to>
      <xdr:col>81</xdr:col>
      <xdr:colOff>50800</xdr:colOff>
      <xdr:row>38</xdr:row>
      <xdr:rowOff>69215</xdr:rowOff>
    </xdr:to>
    <xdr:cxnSp macro="">
      <xdr:nvCxnSpPr>
        <xdr:cNvPr id="512" name="直線コネクタ 511"/>
        <xdr:cNvCxnSpPr/>
      </xdr:nvCxnSpPr>
      <xdr:spPr>
        <a:xfrm>
          <a:off x="14592300" y="6506725"/>
          <a:ext cx="889000" cy="7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2671</xdr:rowOff>
    </xdr:from>
    <xdr:ext cx="469744" cy="259045"/>
    <xdr:sp macro="" textlink="">
      <xdr:nvSpPr>
        <xdr:cNvPr id="514" name="テキスト ボックス 513"/>
        <xdr:cNvSpPr txBox="1"/>
      </xdr:nvSpPr>
      <xdr:spPr>
        <a:xfrm>
          <a:off x="15246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27057</xdr:rowOff>
    </xdr:from>
    <xdr:to>
      <xdr:col>76</xdr:col>
      <xdr:colOff>114300</xdr:colOff>
      <xdr:row>37</xdr:row>
      <xdr:rowOff>163075</xdr:rowOff>
    </xdr:to>
    <xdr:cxnSp macro="">
      <xdr:nvCxnSpPr>
        <xdr:cNvPr id="515" name="直線コネクタ 514"/>
        <xdr:cNvCxnSpPr/>
      </xdr:nvCxnSpPr>
      <xdr:spPr>
        <a:xfrm>
          <a:off x="13703300" y="6370707"/>
          <a:ext cx="8890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21207</xdr:rowOff>
    </xdr:from>
    <xdr:ext cx="469744" cy="259045"/>
    <xdr:sp macro="" textlink="">
      <xdr:nvSpPr>
        <xdr:cNvPr id="517" name="テキスト ボックス 516"/>
        <xdr:cNvSpPr txBox="1"/>
      </xdr:nvSpPr>
      <xdr:spPr>
        <a:xfrm>
          <a:off x="14357428" y="67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37344</xdr:rowOff>
    </xdr:from>
    <xdr:to>
      <xdr:col>71</xdr:col>
      <xdr:colOff>177800</xdr:colOff>
      <xdr:row>37</xdr:row>
      <xdr:rowOff>27057</xdr:rowOff>
    </xdr:to>
    <xdr:cxnSp macro="">
      <xdr:nvCxnSpPr>
        <xdr:cNvPr id="518" name="直線コネクタ 517"/>
        <xdr:cNvCxnSpPr/>
      </xdr:nvCxnSpPr>
      <xdr:spPr>
        <a:xfrm>
          <a:off x="12814300" y="5695194"/>
          <a:ext cx="889000" cy="6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103312</xdr:rowOff>
    </xdr:from>
    <xdr:ext cx="469744" cy="259045"/>
    <xdr:sp macro="" textlink="">
      <xdr:nvSpPr>
        <xdr:cNvPr id="520" name="テキスト ボックス 519"/>
        <xdr:cNvSpPr txBox="1"/>
      </xdr:nvSpPr>
      <xdr:spPr>
        <a:xfrm>
          <a:off x="13468428"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107160</xdr:rowOff>
    </xdr:from>
    <xdr:ext cx="469744" cy="259045"/>
    <xdr:sp macro="" textlink="">
      <xdr:nvSpPr>
        <xdr:cNvPr id="522" name="テキスト ボックス 521"/>
        <xdr:cNvSpPr txBox="1"/>
      </xdr:nvSpPr>
      <xdr:spPr>
        <a:xfrm>
          <a:off x="12579428"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54191</xdr:rowOff>
    </xdr:from>
    <xdr:to>
      <xdr:col>85</xdr:col>
      <xdr:colOff>177800</xdr:colOff>
      <xdr:row>37</xdr:row>
      <xdr:rowOff>155791</xdr:rowOff>
    </xdr:to>
    <xdr:sp macro="" textlink="">
      <xdr:nvSpPr>
        <xdr:cNvPr id="528" name="楕円 527"/>
        <xdr:cNvSpPr/>
      </xdr:nvSpPr>
      <xdr:spPr>
        <a:xfrm>
          <a:off x="16268700" y="63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77068</xdr:rowOff>
    </xdr:from>
    <xdr:ext cx="534377" cy="259045"/>
    <xdr:sp macro="" textlink="">
      <xdr:nvSpPr>
        <xdr:cNvPr id="529" name="災害復旧事業費該当値テキスト"/>
        <xdr:cNvSpPr txBox="1"/>
      </xdr:nvSpPr>
      <xdr:spPr>
        <a:xfrm>
          <a:off x="16370300" y="62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18415</xdr:rowOff>
    </xdr:from>
    <xdr:to>
      <xdr:col>81</xdr:col>
      <xdr:colOff>101600</xdr:colOff>
      <xdr:row>38</xdr:row>
      <xdr:rowOff>120015</xdr:rowOff>
    </xdr:to>
    <xdr:sp macro="" textlink="">
      <xdr:nvSpPr>
        <xdr:cNvPr id="530" name="楕円 529"/>
        <xdr:cNvSpPr/>
      </xdr:nvSpPr>
      <xdr:spPr>
        <a:xfrm>
          <a:off x="154305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136542</xdr:rowOff>
    </xdr:from>
    <xdr:ext cx="469744" cy="259045"/>
    <xdr:sp macro="" textlink="">
      <xdr:nvSpPr>
        <xdr:cNvPr id="531" name="テキスト ボックス 530"/>
        <xdr:cNvSpPr txBox="1"/>
      </xdr:nvSpPr>
      <xdr:spPr>
        <a:xfrm>
          <a:off x="15246428" y="630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112275</xdr:rowOff>
    </xdr:from>
    <xdr:to>
      <xdr:col>76</xdr:col>
      <xdr:colOff>165100</xdr:colOff>
      <xdr:row>38</xdr:row>
      <xdr:rowOff>42425</xdr:rowOff>
    </xdr:to>
    <xdr:sp macro="" textlink="">
      <xdr:nvSpPr>
        <xdr:cNvPr id="532" name="楕円 531"/>
        <xdr:cNvSpPr/>
      </xdr:nvSpPr>
      <xdr:spPr>
        <a:xfrm>
          <a:off x="14541500" y="64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58952</xdr:rowOff>
    </xdr:from>
    <xdr:ext cx="534377" cy="259045"/>
    <xdr:sp macro="" textlink="">
      <xdr:nvSpPr>
        <xdr:cNvPr id="533" name="テキスト ボックス 532"/>
        <xdr:cNvSpPr txBox="1"/>
      </xdr:nvSpPr>
      <xdr:spPr>
        <a:xfrm>
          <a:off x="14325111" y="62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147707</xdr:rowOff>
    </xdr:from>
    <xdr:to>
      <xdr:col>72</xdr:col>
      <xdr:colOff>38100</xdr:colOff>
      <xdr:row>37</xdr:row>
      <xdr:rowOff>77857</xdr:rowOff>
    </xdr:to>
    <xdr:sp macro="" textlink="">
      <xdr:nvSpPr>
        <xdr:cNvPr id="534" name="楕円 533"/>
        <xdr:cNvSpPr/>
      </xdr:nvSpPr>
      <xdr:spPr>
        <a:xfrm>
          <a:off x="13652500" y="63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94384</xdr:rowOff>
    </xdr:from>
    <xdr:ext cx="534377" cy="259045"/>
    <xdr:sp macro="" textlink="">
      <xdr:nvSpPr>
        <xdr:cNvPr id="535" name="テキスト ボックス 534"/>
        <xdr:cNvSpPr txBox="1"/>
      </xdr:nvSpPr>
      <xdr:spPr>
        <a:xfrm>
          <a:off x="13436111" y="609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157994</xdr:rowOff>
    </xdr:from>
    <xdr:to>
      <xdr:col>67</xdr:col>
      <xdr:colOff>101600</xdr:colOff>
      <xdr:row>33</xdr:row>
      <xdr:rowOff>88144</xdr:rowOff>
    </xdr:to>
    <xdr:sp macro="" textlink="">
      <xdr:nvSpPr>
        <xdr:cNvPr id="536" name="楕円 535"/>
        <xdr:cNvSpPr/>
      </xdr:nvSpPr>
      <xdr:spPr>
        <a:xfrm>
          <a:off x="12763500" y="56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104671</xdr:rowOff>
    </xdr:from>
    <xdr:ext cx="534377" cy="259045"/>
    <xdr:sp macro="" textlink="">
      <xdr:nvSpPr>
        <xdr:cNvPr id="537" name="テキスト ボックス 536"/>
        <xdr:cNvSpPr txBox="1"/>
      </xdr:nvSpPr>
      <xdr:spPr>
        <a:xfrm>
          <a:off x="12547111" y="541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54749</xdr:rowOff>
    </xdr:from>
    <xdr:to>
      <xdr:col>85</xdr:col>
      <xdr:colOff>127000</xdr:colOff>
      <xdr:row>76</xdr:row>
      <xdr:rowOff>128499</xdr:rowOff>
    </xdr:to>
    <xdr:cxnSp macro="">
      <xdr:nvCxnSpPr>
        <xdr:cNvPr id="628" name="直線コネクタ 627"/>
        <xdr:cNvCxnSpPr/>
      </xdr:nvCxnSpPr>
      <xdr:spPr>
        <a:xfrm flipV="1">
          <a:off x="15481300" y="13084949"/>
          <a:ext cx="838200" cy="7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34855</xdr:rowOff>
    </xdr:from>
    <xdr:ext cx="534377" cy="259045"/>
    <xdr:sp macro="" textlink="">
      <xdr:nvSpPr>
        <xdr:cNvPr id="629" name="公債費平均値テキスト"/>
        <xdr:cNvSpPr txBox="1"/>
      </xdr:nvSpPr>
      <xdr:spPr>
        <a:xfrm>
          <a:off x="16370300" y="132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5164</xdr:rowOff>
    </xdr:from>
    <xdr:to>
      <xdr:col>81</xdr:col>
      <xdr:colOff>50800</xdr:colOff>
      <xdr:row>76</xdr:row>
      <xdr:rowOff>128499</xdr:rowOff>
    </xdr:to>
    <xdr:cxnSp macro="">
      <xdr:nvCxnSpPr>
        <xdr:cNvPr id="631" name="直線コネクタ 630"/>
        <xdr:cNvCxnSpPr/>
      </xdr:nvCxnSpPr>
      <xdr:spPr>
        <a:xfrm>
          <a:off x="14592300" y="13035364"/>
          <a:ext cx="889000" cy="1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155512</xdr:rowOff>
    </xdr:from>
    <xdr:ext cx="534377" cy="259045"/>
    <xdr:sp macro="" textlink="">
      <xdr:nvSpPr>
        <xdr:cNvPr id="633" name="テキスト ボックス 632"/>
        <xdr:cNvSpPr txBox="1"/>
      </xdr:nvSpPr>
      <xdr:spPr>
        <a:xfrm>
          <a:off x="15214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92325</xdr:rowOff>
    </xdr:from>
    <xdr:to>
      <xdr:col>76</xdr:col>
      <xdr:colOff>114300</xdr:colOff>
      <xdr:row>76</xdr:row>
      <xdr:rowOff>5164</xdr:rowOff>
    </xdr:to>
    <xdr:cxnSp macro="">
      <xdr:nvCxnSpPr>
        <xdr:cNvPr id="634" name="直線コネクタ 633"/>
        <xdr:cNvCxnSpPr/>
      </xdr:nvCxnSpPr>
      <xdr:spPr>
        <a:xfrm>
          <a:off x="13703300" y="12951075"/>
          <a:ext cx="889000" cy="8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6" name="テキスト ボックス 635"/>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92325</xdr:rowOff>
    </xdr:from>
    <xdr:to>
      <xdr:col>71</xdr:col>
      <xdr:colOff>177800</xdr:colOff>
      <xdr:row>76</xdr:row>
      <xdr:rowOff>19881</xdr:rowOff>
    </xdr:to>
    <xdr:cxnSp macro="">
      <xdr:nvCxnSpPr>
        <xdr:cNvPr id="637" name="直線コネクタ 636"/>
        <xdr:cNvCxnSpPr/>
      </xdr:nvCxnSpPr>
      <xdr:spPr>
        <a:xfrm flipV="1">
          <a:off x="12814300" y="12951075"/>
          <a:ext cx="889000" cy="9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72421</xdr:rowOff>
    </xdr:from>
    <xdr:ext cx="534377" cy="259045"/>
    <xdr:sp macro="" textlink="">
      <xdr:nvSpPr>
        <xdr:cNvPr id="639" name="テキスト ボックス 638"/>
        <xdr:cNvSpPr txBox="1"/>
      </xdr:nvSpPr>
      <xdr:spPr>
        <a:xfrm>
          <a:off x="13436111" y="132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66564</xdr:rowOff>
    </xdr:from>
    <xdr:ext cx="534377" cy="259045"/>
    <xdr:sp macro="" textlink="">
      <xdr:nvSpPr>
        <xdr:cNvPr id="641" name="テキスト ボックス 640"/>
        <xdr:cNvSpPr txBox="1"/>
      </xdr:nvSpPr>
      <xdr:spPr>
        <a:xfrm>
          <a:off x="12547111" y="132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3949</xdr:rowOff>
    </xdr:from>
    <xdr:to>
      <xdr:col>85</xdr:col>
      <xdr:colOff>177800</xdr:colOff>
      <xdr:row>76</xdr:row>
      <xdr:rowOff>105549</xdr:rowOff>
    </xdr:to>
    <xdr:sp macro="" textlink="">
      <xdr:nvSpPr>
        <xdr:cNvPr id="647" name="楕円 646"/>
        <xdr:cNvSpPr/>
      </xdr:nvSpPr>
      <xdr:spPr>
        <a:xfrm>
          <a:off x="16268700" y="130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26825</xdr:rowOff>
    </xdr:from>
    <xdr:ext cx="534377" cy="259045"/>
    <xdr:sp macro="" textlink="">
      <xdr:nvSpPr>
        <xdr:cNvPr id="648" name="公債費該当値テキスト"/>
        <xdr:cNvSpPr txBox="1"/>
      </xdr:nvSpPr>
      <xdr:spPr>
        <a:xfrm>
          <a:off x="16370300" y="128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77699</xdr:rowOff>
    </xdr:from>
    <xdr:to>
      <xdr:col>81</xdr:col>
      <xdr:colOff>101600</xdr:colOff>
      <xdr:row>77</xdr:row>
      <xdr:rowOff>7849</xdr:rowOff>
    </xdr:to>
    <xdr:sp macro="" textlink="">
      <xdr:nvSpPr>
        <xdr:cNvPr id="649" name="楕円 648"/>
        <xdr:cNvSpPr/>
      </xdr:nvSpPr>
      <xdr:spPr>
        <a:xfrm>
          <a:off x="15430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24375</xdr:rowOff>
    </xdr:from>
    <xdr:ext cx="534377" cy="259045"/>
    <xdr:sp macro="" textlink="">
      <xdr:nvSpPr>
        <xdr:cNvPr id="650" name="テキスト ボックス 649"/>
        <xdr:cNvSpPr txBox="1"/>
      </xdr:nvSpPr>
      <xdr:spPr>
        <a:xfrm>
          <a:off x="15214111" y="128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125813</xdr:rowOff>
    </xdr:from>
    <xdr:to>
      <xdr:col>76</xdr:col>
      <xdr:colOff>165100</xdr:colOff>
      <xdr:row>76</xdr:row>
      <xdr:rowOff>55962</xdr:rowOff>
    </xdr:to>
    <xdr:sp macro="" textlink="">
      <xdr:nvSpPr>
        <xdr:cNvPr id="651" name="楕円 650"/>
        <xdr:cNvSpPr/>
      </xdr:nvSpPr>
      <xdr:spPr>
        <a:xfrm>
          <a:off x="14541500" y="129845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72490</xdr:rowOff>
    </xdr:from>
    <xdr:ext cx="534377" cy="259045"/>
    <xdr:sp macro="" textlink="">
      <xdr:nvSpPr>
        <xdr:cNvPr id="652" name="テキスト ボックス 651"/>
        <xdr:cNvSpPr txBox="1"/>
      </xdr:nvSpPr>
      <xdr:spPr>
        <a:xfrm>
          <a:off x="14325111" y="127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41525</xdr:rowOff>
    </xdr:from>
    <xdr:to>
      <xdr:col>72</xdr:col>
      <xdr:colOff>38100</xdr:colOff>
      <xdr:row>75</xdr:row>
      <xdr:rowOff>143125</xdr:rowOff>
    </xdr:to>
    <xdr:sp macro="" textlink="">
      <xdr:nvSpPr>
        <xdr:cNvPr id="653" name="楕円 652"/>
        <xdr:cNvSpPr/>
      </xdr:nvSpPr>
      <xdr:spPr>
        <a:xfrm>
          <a:off x="13652500" y="129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159652</xdr:rowOff>
    </xdr:from>
    <xdr:ext cx="534377" cy="259045"/>
    <xdr:sp macro="" textlink="">
      <xdr:nvSpPr>
        <xdr:cNvPr id="654" name="テキスト ボックス 653"/>
        <xdr:cNvSpPr txBox="1"/>
      </xdr:nvSpPr>
      <xdr:spPr>
        <a:xfrm>
          <a:off x="13436111" y="1267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140531</xdr:rowOff>
    </xdr:from>
    <xdr:to>
      <xdr:col>67</xdr:col>
      <xdr:colOff>101600</xdr:colOff>
      <xdr:row>76</xdr:row>
      <xdr:rowOff>70681</xdr:rowOff>
    </xdr:to>
    <xdr:sp macro="" textlink="">
      <xdr:nvSpPr>
        <xdr:cNvPr id="655" name="楕円 654"/>
        <xdr:cNvSpPr/>
      </xdr:nvSpPr>
      <xdr:spPr>
        <a:xfrm>
          <a:off x="12763500" y="129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87208</xdr:rowOff>
    </xdr:from>
    <xdr:ext cx="534377" cy="259045"/>
    <xdr:sp macro="" textlink="">
      <xdr:nvSpPr>
        <xdr:cNvPr id="656" name="テキスト ボックス 655"/>
        <xdr:cNvSpPr txBox="1"/>
      </xdr:nvSpPr>
      <xdr:spPr>
        <a:xfrm>
          <a:off x="12547111" y="127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59981</xdr:rowOff>
    </xdr:from>
    <xdr:to>
      <xdr:col>85</xdr:col>
      <xdr:colOff>127000</xdr:colOff>
      <xdr:row>98</xdr:row>
      <xdr:rowOff>77549</xdr:rowOff>
    </xdr:to>
    <xdr:cxnSp macro="">
      <xdr:nvCxnSpPr>
        <xdr:cNvPr id="683" name="直線コネクタ 682"/>
        <xdr:cNvCxnSpPr/>
      </xdr:nvCxnSpPr>
      <xdr:spPr>
        <a:xfrm>
          <a:off x="15481300" y="16862081"/>
          <a:ext cx="838200" cy="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4"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59981</xdr:rowOff>
    </xdr:from>
    <xdr:to>
      <xdr:col>81</xdr:col>
      <xdr:colOff>50800</xdr:colOff>
      <xdr:row>98</xdr:row>
      <xdr:rowOff>122859</xdr:rowOff>
    </xdr:to>
    <xdr:cxnSp macro="">
      <xdr:nvCxnSpPr>
        <xdr:cNvPr id="686" name="直線コネクタ 685"/>
        <xdr:cNvCxnSpPr/>
      </xdr:nvCxnSpPr>
      <xdr:spPr>
        <a:xfrm flipV="1">
          <a:off x="14592300" y="16862081"/>
          <a:ext cx="889000" cy="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8" name="テキスト ボックス 687"/>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122859</xdr:rowOff>
    </xdr:from>
    <xdr:to>
      <xdr:col>76</xdr:col>
      <xdr:colOff>114300</xdr:colOff>
      <xdr:row>98</xdr:row>
      <xdr:rowOff>123303</xdr:rowOff>
    </xdr:to>
    <xdr:cxnSp macro="">
      <xdr:nvCxnSpPr>
        <xdr:cNvPr id="689" name="直線コネクタ 688"/>
        <xdr:cNvCxnSpPr/>
      </xdr:nvCxnSpPr>
      <xdr:spPr>
        <a:xfrm flipV="1">
          <a:off x="13703300" y="16924959"/>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4498</xdr:rowOff>
    </xdr:from>
    <xdr:ext cx="534377" cy="259045"/>
    <xdr:sp macro="" textlink="">
      <xdr:nvSpPr>
        <xdr:cNvPr id="691" name="テキスト ボックス 690"/>
        <xdr:cNvSpPr txBox="1"/>
      </xdr:nvSpPr>
      <xdr:spPr>
        <a:xfrm>
          <a:off x="14325111" y="166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113427</xdr:rowOff>
    </xdr:from>
    <xdr:to>
      <xdr:col>71</xdr:col>
      <xdr:colOff>177800</xdr:colOff>
      <xdr:row>98</xdr:row>
      <xdr:rowOff>123303</xdr:rowOff>
    </xdr:to>
    <xdr:cxnSp macro="">
      <xdr:nvCxnSpPr>
        <xdr:cNvPr id="692" name="直線コネクタ 691"/>
        <xdr:cNvCxnSpPr/>
      </xdr:nvCxnSpPr>
      <xdr:spPr>
        <a:xfrm>
          <a:off x="12814300" y="16915527"/>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6" name="テキスト ボックス 695"/>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26749</xdr:rowOff>
    </xdr:from>
    <xdr:to>
      <xdr:col>85</xdr:col>
      <xdr:colOff>177800</xdr:colOff>
      <xdr:row>98</xdr:row>
      <xdr:rowOff>128349</xdr:rowOff>
    </xdr:to>
    <xdr:sp macro="" textlink="">
      <xdr:nvSpPr>
        <xdr:cNvPr id="702" name="楕円 701"/>
        <xdr:cNvSpPr/>
      </xdr:nvSpPr>
      <xdr:spPr>
        <a:xfrm>
          <a:off x="16268700" y="168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157576</xdr:rowOff>
    </xdr:from>
    <xdr:ext cx="534377" cy="259045"/>
    <xdr:sp macro="" textlink="">
      <xdr:nvSpPr>
        <xdr:cNvPr id="703" name="積立金該当値テキスト"/>
        <xdr:cNvSpPr txBox="1"/>
      </xdr:nvSpPr>
      <xdr:spPr>
        <a:xfrm>
          <a:off x="16370300" y="1661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9181</xdr:rowOff>
    </xdr:from>
    <xdr:to>
      <xdr:col>81</xdr:col>
      <xdr:colOff>101600</xdr:colOff>
      <xdr:row>98</xdr:row>
      <xdr:rowOff>110781</xdr:rowOff>
    </xdr:to>
    <xdr:sp macro="" textlink="">
      <xdr:nvSpPr>
        <xdr:cNvPr id="704" name="楕円 703"/>
        <xdr:cNvSpPr/>
      </xdr:nvSpPr>
      <xdr:spPr>
        <a:xfrm>
          <a:off x="15430500" y="168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127308</xdr:rowOff>
    </xdr:from>
    <xdr:ext cx="534377" cy="259045"/>
    <xdr:sp macro="" textlink="">
      <xdr:nvSpPr>
        <xdr:cNvPr id="705" name="テキスト ボックス 704"/>
        <xdr:cNvSpPr txBox="1"/>
      </xdr:nvSpPr>
      <xdr:spPr>
        <a:xfrm>
          <a:off x="15214111" y="165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72059</xdr:rowOff>
    </xdr:from>
    <xdr:to>
      <xdr:col>76</xdr:col>
      <xdr:colOff>165100</xdr:colOff>
      <xdr:row>99</xdr:row>
      <xdr:rowOff>2209</xdr:rowOff>
    </xdr:to>
    <xdr:sp macro="" textlink="">
      <xdr:nvSpPr>
        <xdr:cNvPr id="706" name="楕円 705"/>
        <xdr:cNvSpPr/>
      </xdr:nvSpPr>
      <xdr:spPr>
        <a:xfrm>
          <a:off x="14541500" y="168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164786</xdr:rowOff>
    </xdr:from>
    <xdr:ext cx="469744" cy="259045"/>
    <xdr:sp macro="" textlink="">
      <xdr:nvSpPr>
        <xdr:cNvPr id="707" name="テキスト ボックス 706"/>
        <xdr:cNvSpPr txBox="1"/>
      </xdr:nvSpPr>
      <xdr:spPr>
        <a:xfrm>
          <a:off x="14357428" y="1696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72503</xdr:rowOff>
    </xdr:from>
    <xdr:to>
      <xdr:col>72</xdr:col>
      <xdr:colOff>38100</xdr:colOff>
      <xdr:row>99</xdr:row>
      <xdr:rowOff>2653</xdr:rowOff>
    </xdr:to>
    <xdr:sp macro="" textlink="">
      <xdr:nvSpPr>
        <xdr:cNvPr id="708" name="楕円 707"/>
        <xdr:cNvSpPr/>
      </xdr:nvSpPr>
      <xdr:spPr>
        <a:xfrm>
          <a:off x="13652500" y="168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165230</xdr:rowOff>
    </xdr:from>
    <xdr:ext cx="469744" cy="259045"/>
    <xdr:sp macro="" textlink="">
      <xdr:nvSpPr>
        <xdr:cNvPr id="709" name="テキスト ボックス 708"/>
        <xdr:cNvSpPr txBox="1"/>
      </xdr:nvSpPr>
      <xdr:spPr>
        <a:xfrm>
          <a:off x="13468428" y="1696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62627</xdr:rowOff>
    </xdr:from>
    <xdr:to>
      <xdr:col>67</xdr:col>
      <xdr:colOff>101600</xdr:colOff>
      <xdr:row>98</xdr:row>
      <xdr:rowOff>164227</xdr:rowOff>
    </xdr:to>
    <xdr:sp macro="" textlink="">
      <xdr:nvSpPr>
        <xdr:cNvPr id="710" name="楕円 709"/>
        <xdr:cNvSpPr/>
      </xdr:nvSpPr>
      <xdr:spPr>
        <a:xfrm>
          <a:off x="12763500" y="16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155354</xdr:rowOff>
    </xdr:from>
    <xdr:ext cx="534377" cy="259045"/>
    <xdr:sp macro="" textlink="">
      <xdr:nvSpPr>
        <xdr:cNvPr id="711" name="テキスト ボックス 710"/>
        <xdr:cNvSpPr txBox="1"/>
      </xdr:nvSpPr>
      <xdr:spPr>
        <a:xfrm>
          <a:off x="12547111" y="169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23114</xdr:rowOff>
    </xdr:from>
    <xdr:to>
      <xdr:col>116</xdr:col>
      <xdr:colOff>63500</xdr:colOff>
      <xdr:row>39</xdr:row>
      <xdr:rowOff>38316</xdr:rowOff>
    </xdr:to>
    <xdr:cxnSp macro="">
      <xdr:nvCxnSpPr>
        <xdr:cNvPr id="740" name="直線コネクタ 739"/>
        <xdr:cNvCxnSpPr/>
      </xdr:nvCxnSpPr>
      <xdr:spPr>
        <a:xfrm>
          <a:off x="21323300" y="6709664"/>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23114</xdr:rowOff>
    </xdr:from>
    <xdr:to>
      <xdr:col>111</xdr:col>
      <xdr:colOff>177800</xdr:colOff>
      <xdr:row>39</xdr:row>
      <xdr:rowOff>44450</xdr:rowOff>
    </xdr:to>
    <xdr:cxnSp macro="">
      <xdr:nvCxnSpPr>
        <xdr:cNvPr id="743" name="直線コネクタ 742"/>
        <xdr:cNvCxnSpPr/>
      </xdr:nvCxnSpPr>
      <xdr:spPr>
        <a:xfrm flipV="1">
          <a:off x="20434300" y="6709664"/>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3" name="テキスト ボックス 752"/>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158966</xdr:rowOff>
    </xdr:from>
    <xdr:to>
      <xdr:col>116</xdr:col>
      <xdr:colOff>114300</xdr:colOff>
      <xdr:row>39</xdr:row>
      <xdr:rowOff>89116</xdr:rowOff>
    </xdr:to>
    <xdr:sp macro="" textlink="">
      <xdr:nvSpPr>
        <xdr:cNvPr id="759" name="楕円 758"/>
        <xdr:cNvSpPr/>
      </xdr:nvSpPr>
      <xdr:spPr>
        <a:xfrm>
          <a:off x="221107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73893</xdr:rowOff>
    </xdr:from>
    <xdr:ext cx="378565" cy="259045"/>
    <xdr:sp macro="" textlink="">
      <xdr:nvSpPr>
        <xdr:cNvPr id="760" name="投資及び出資金該当値テキスト"/>
        <xdr:cNvSpPr txBox="1"/>
      </xdr:nvSpPr>
      <xdr:spPr>
        <a:xfrm>
          <a:off x="22212300" y="658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143764</xdr:rowOff>
    </xdr:from>
    <xdr:to>
      <xdr:col>112</xdr:col>
      <xdr:colOff>38100</xdr:colOff>
      <xdr:row>39</xdr:row>
      <xdr:rowOff>73914</xdr:rowOff>
    </xdr:to>
    <xdr:sp macro="" textlink="">
      <xdr:nvSpPr>
        <xdr:cNvPr id="761" name="楕円 760"/>
        <xdr:cNvSpPr/>
      </xdr:nvSpPr>
      <xdr:spPr>
        <a:xfrm>
          <a:off x="21272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65041</xdr:rowOff>
    </xdr:from>
    <xdr:ext cx="378565" cy="259045"/>
    <xdr:sp macro="" textlink="">
      <xdr:nvSpPr>
        <xdr:cNvPr id="762" name="テキスト ボックス 761"/>
        <xdr:cNvSpPr txBox="1"/>
      </xdr:nvSpPr>
      <xdr:spPr>
        <a:xfrm>
          <a:off x="21134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113998</xdr:rowOff>
    </xdr:from>
    <xdr:to>
      <xdr:col>116</xdr:col>
      <xdr:colOff>63500</xdr:colOff>
      <xdr:row>58</xdr:row>
      <xdr:rowOff>119159</xdr:rowOff>
    </xdr:to>
    <xdr:cxnSp macro="">
      <xdr:nvCxnSpPr>
        <xdr:cNvPr id="799" name="直線コネクタ 798"/>
        <xdr:cNvCxnSpPr/>
      </xdr:nvCxnSpPr>
      <xdr:spPr>
        <a:xfrm flipV="1">
          <a:off x="21323300" y="10058098"/>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119159</xdr:rowOff>
    </xdr:from>
    <xdr:to>
      <xdr:col>111</xdr:col>
      <xdr:colOff>177800</xdr:colOff>
      <xdr:row>58</xdr:row>
      <xdr:rowOff>122784</xdr:rowOff>
    </xdr:to>
    <xdr:cxnSp macro="">
      <xdr:nvCxnSpPr>
        <xdr:cNvPr id="802" name="直線コネクタ 801"/>
        <xdr:cNvCxnSpPr/>
      </xdr:nvCxnSpPr>
      <xdr:spPr>
        <a:xfrm flipV="1">
          <a:off x="20434300" y="10063259"/>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122784</xdr:rowOff>
    </xdr:from>
    <xdr:to>
      <xdr:col>107</xdr:col>
      <xdr:colOff>50800</xdr:colOff>
      <xdr:row>58</xdr:row>
      <xdr:rowOff>126801</xdr:rowOff>
    </xdr:to>
    <xdr:cxnSp macro="">
      <xdr:nvCxnSpPr>
        <xdr:cNvPr id="805" name="直線コネクタ 804"/>
        <xdr:cNvCxnSpPr/>
      </xdr:nvCxnSpPr>
      <xdr:spPr>
        <a:xfrm flipV="1">
          <a:off x="19545300" y="10066884"/>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88004</xdr:rowOff>
    </xdr:from>
    <xdr:to>
      <xdr:col>102</xdr:col>
      <xdr:colOff>114300</xdr:colOff>
      <xdr:row>58</xdr:row>
      <xdr:rowOff>126801</xdr:rowOff>
    </xdr:to>
    <xdr:cxnSp macro="">
      <xdr:nvCxnSpPr>
        <xdr:cNvPr id="808" name="直線コネクタ 807"/>
        <xdr:cNvCxnSpPr/>
      </xdr:nvCxnSpPr>
      <xdr:spPr>
        <a:xfrm>
          <a:off x="18656300" y="9860654"/>
          <a:ext cx="889000" cy="2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76569</xdr:rowOff>
    </xdr:from>
    <xdr:ext cx="469744" cy="259045"/>
    <xdr:sp macro="" textlink="">
      <xdr:nvSpPr>
        <xdr:cNvPr id="812" name="テキスト ボックス 811"/>
        <xdr:cNvSpPr txBox="1"/>
      </xdr:nvSpPr>
      <xdr:spPr>
        <a:xfrm>
          <a:off x="18421428"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63198</xdr:rowOff>
    </xdr:from>
    <xdr:to>
      <xdr:col>116</xdr:col>
      <xdr:colOff>114300</xdr:colOff>
      <xdr:row>58</xdr:row>
      <xdr:rowOff>164798</xdr:rowOff>
    </xdr:to>
    <xdr:sp macro="" textlink="">
      <xdr:nvSpPr>
        <xdr:cNvPr id="818" name="楕円 817"/>
        <xdr:cNvSpPr/>
      </xdr:nvSpPr>
      <xdr:spPr>
        <a:xfrm>
          <a:off x="22110700" y="100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41625</xdr:rowOff>
    </xdr:from>
    <xdr:ext cx="469744" cy="259045"/>
    <xdr:sp macro="" textlink="">
      <xdr:nvSpPr>
        <xdr:cNvPr id="819" name="貸付金該当値テキスト"/>
        <xdr:cNvSpPr txBox="1"/>
      </xdr:nvSpPr>
      <xdr:spPr>
        <a:xfrm>
          <a:off x="22212300" y="998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68359</xdr:rowOff>
    </xdr:from>
    <xdr:to>
      <xdr:col>112</xdr:col>
      <xdr:colOff>38100</xdr:colOff>
      <xdr:row>58</xdr:row>
      <xdr:rowOff>169959</xdr:rowOff>
    </xdr:to>
    <xdr:sp macro="" textlink="">
      <xdr:nvSpPr>
        <xdr:cNvPr id="820" name="楕円 819"/>
        <xdr:cNvSpPr/>
      </xdr:nvSpPr>
      <xdr:spPr>
        <a:xfrm>
          <a:off x="21272500" y="100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161086</xdr:rowOff>
    </xdr:from>
    <xdr:ext cx="469744" cy="259045"/>
    <xdr:sp macro="" textlink="">
      <xdr:nvSpPr>
        <xdr:cNvPr id="821" name="テキスト ボックス 820"/>
        <xdr:cNvSpPr txBox="1"/>
      </xdr:nvSpPr>
      <xdr:spPr>
        <a:xfrm>
          <a:off x="21088428" y="101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71984</xdr:rowOff>
    </xdr:from>
    <xdr:to>
      <xdr:col>107</xdr:col>
      <xdr:colOff>101600</xdr:colOff>
      <xdr:row>59</xdr:row>
      <xdr:rowOff>2134</xdr:rowOff>
    </xdr:to>
    <xdr:sp macro="" textlink="">
      <xdr:nvSpPr>
        <xdr:cNvPr id="822" name="楕円 821"/>
        <xdr:cNvSpPr/>
      </xdr:nvSpPr>
      <xdr:spPr>
        <a:xfrm>
          <a:off x="20383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164711</xdr:rowOff>
    </xdr:from>
    <xdr:ext cx="469744" cy="259045"/>
    <xdr:sp macro="" textlink="">
      <xdr:nvSpPr>
        <xdr:cNvPr id="823" name="テキスト ボックス 822"/>
        <xdr:cNvSpPr txBox="1"/>
      </xdr:nvSpPr>
      <xdr:spPr>
        <a:xfrm>
          <a:off x="20199428" y="101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76001</xdr:rowOff>
    </xdr:from>
    <xdr:to>
      <xdr:col>102</xdr:col>
      <xdr:colOff>165100</xdr:colOff>
      <xdr:row>59</xdr:row>
      <xdr:rowOff>6151</xdr:rowOff>
    </xdr:to>
    <xdr:sp macro="" textlink="">
      <xdr:nvSpPr>
        <xdr:cNvPr id="824" name="楕円 823"/>
        <xdr:cNvSpPr/>
      </xdr:nvSpPr>
      <xdr:spPr>
        <a:xfrm>
          <a:off x="19494500" y="100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168728</xdr:rowOff>
    </xdr:from>
    <xdr:ext cx="469744" cy="259045"/>
    <xdr:sp macro="" textlink="">
      <xdr:nvSpPr>
        <xdr:cNvPr id="825" name="テキスト ボックス 824"/>
        <xdr:cNvSpPr txBox="1"/>
      </xdr:nvSpPr>
      <xdr:spPr>
        <a:xfrm>
          <a:off x="19310428" y="1011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37204</xdr:rowOff>
    </xdr:from>
    <xdr:to>
      <xdr:col>98</xdr:col>
      <xdr:colOff>38100</xdr:colOff>
      <xdr:row>57</xdr:row>
      <xdr:rowOff>138804</xdr:rowOff>
    </xdr:to>
    <xdr:sp macro="" textlink="">
      <xdr:nvSpPr>
        <xdr:cNvPr id="826" name="楕円 825"/>
        <xdr:cNvSpPr/>
      </xdr:nvSpPr>
      <xdr:spPr>
        <a:xfrm>
          <a:off x="18605500" y="98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155331</xdr:rowOff>
    </xdr:from>
    <xdr:ext cx="534377" cy="259045"/>
    <xdr:sp macro="" textlink="">
      <xdr:nvSpPr>
        <xdr:cNvPr id="827" name="テキスト ボックス 826"/>
        <xdr:cNvSpPr txBox="1"/>
      </xdr:nvSpPr>
      <xdr:spPr>
        <a:xfrm>
          <a:off x="18389111" y="95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21450</xdr:rowOff>
    </xdr:from>
    <xdr:to>
      <xdr:col>116</xdr:col>
      <xdr:colOff>63500</xdr:colOff>
      <xdr:row>77</xdr:row>
      <xdr:rowOff>34809</xdr:rowOff>
    </xdr:to>
    <xdr:cxnSp macro="">
      <xdr:nvCxnSpPr>
        <xdr:cNvPr id="854" name="直線コネクタ 853"/>
        <xdr:cNvCxnSpPr/>
      </xdr:nvCxnSpPr>
      <xdr:spPr>
        <a:xfrm flipV="1">
          <a:off x="21323300" y="13223100"/>
          <a:ext cx="8382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5"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33338</xdr:rowOff>
    </xdr:from>
    <xdr:to>
      <xdr:col>111</xdr:col>
      <xdr:colOff>177800</xdr:colOff>
      <xdr:row>77</xdr:row>
      <xdr:rowOff>34809</xdr:rowOff>
    </xdr:to>
    <xdr:cxnSp macro="">
      <xdr:nvCxnSpPr>
        <xdr:cNvPr id="857" name="直線コネクタ 856"/>
        <xdr:cNvCxnSpPr/>
      </xdr:nvCxnSpPr>
      <xdr:spPr>
        <a:xfrm>
          <a:off x="20434300" y="13234988"/>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9" name="テキスト ボックス 858"/>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33338</xdr:rowOff>
    </xdr:from>
    <xdr:to>
      <xdr:col>107</xdr:col>
      <xdr:colOff>50800</xdr:colOff>
      <xdr:row>77</xdr:row>
      <xdr:rowOff>48561</xdr:rowOff>
    </xdr:to>
    <xdr:cxnSp macro="">
      <xdr:nvCxnSpPr>
        <xdr:cNvPr id="860" name="直線コネクタ 859"/>
        <xdr:cNvCxnSpPr/>
      </xdr:nvCxnSpPr>
      <xdr:spPr>
        <a:xfrm flipV="1">
          <a:off x="19545300" y="13234988"/>
          <a:ext cx="889000" cy="1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62" name="テキスト ボックス 861"/>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48561</xdr:rowOff>
    </xdr:from>
    <xdr:to>
      <xdr:col>102</xdr:col>
      <xdr:colOff>114300</xdr:colOff>
      <xdr:row>77</xdr:row>
      <xdr:rowOff>62886</xdr:rowOff>
    </xdr:to>
    <xdr:cxnSp macro="">
      <xdr:nvCxnSpPr>
        <xdr:cNvPr id="863" name="直線コネクタ 862"/>
        <xdr:cNvCxnSpPr/>
      </xdr:nvCxnSpPr>
      <xdr:spPr>
        <a:xfrm flipV="1">
          <a:off x="18656300" y="13250211"/>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109849</xdr:rowOff>
    </xdr:from>
    <xdr:ext cx="534377" cy="259045"/>
    <xdr:sp macro="" textlink="">
      <xdr:nvSpPr>
        <xdr:cNvPr id="865" name="テキスト ボックス 864"/>
        <xdr:cNvSpPr txBox="1"/>
      </xdr:nvSpPr>
      <xdr:spPr>
        <a:xfrm>
          <a:off x="19278111" y="129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113324</xdr:rowOff>
    </xdr:from>
    <xdr:ext cx="534377" cy="259045"/>
    <xdr:sp macro="" textlink="">
      <xdr:nvSpPr>
        <xdr:cNvPr id="867" name="テキスト ボックス 866"/>
        <xdr:cNvSpPr txBox="1"/>
      </xdr:nvSpPr>
      <xdr:spPr>
        <a:xfrm>
          <a:off x="18389111" y="1297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142100</xdr:rowOff>
    </xdr:from>
    <xdr:to>
      <xdr:col>116</xdr:col>
      <xdr:colOff>114300</xdr:colOff>
      <xdr:row>77</xdr:row>
      <xdr:rowOff>72250</xdr:rowOff>
    </xdr:to>
    <xdr:sp macro="" textlink="">
      <xdr:nvSpPr>
        <xdr:cNvPr id="873" name="楕円 872"/>
        <xdr:cNvSpPr/>
      </xdr:nvSpPr>
      <xdr:spPr>
        <a:xfrm>
          <a:off x="22110700" y="131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101477</xdr:rowOff>
    </xdr:from>
    <xdr:ext cx="534377" cy="259045"/>
    <xdr:sp macro="" textlink="">
      <xdr:nvSpPr>
        <xdr:cNvPr id="874" name="繰出金該当値テキスト"/>
        <xdr:cNvSpPr txBox="1"/>
      </xdr:nvSpPr>
      <xdr:spPr>
        <a:xfrm>
          <a:off x="22212300" y="129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155459</xdr:rowOff>
    </xdr:from>
    <xdr:to>
      <xdr:col>112</xdr:col>
      <xdr:colOff>38100</xdr:colOff>
      <xdr:row>77</xdr:row>
      <xdr:rowOff>85609</xdr:rowOff>
    </xdr:to>
    <xdr:sp macro="" textlink="">
      <xdr:nvSpPr>
        <xdr:cNvPr id="875" name="楕円 874"/>
        <xdr:cNvSpPr/>
      </xdr:nvSpPr>
      <xdr:spPr>
        <a:xfrm>
          <a:off x="21272500" y="131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102137</xdr:rowOff>
    </xdr:from>
    <xdr:ext cx="534377" cy="259045"/>
    <xdr:sp macro="" textlink="">
      <xdr:nvSpPr>
        <xdr:cNvPr id="876" name="テキスト ボックス 875"/>
        <xdr:cNvSpPr txBox="1"/>
      </xdr:nvSpPr>
      <xdr:spPr>
        <a:xfrm>
          <a:off x="21056111" y="129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153988</xdr:rowOff>
    </xdr:from>
    <xdr:to>
      <xdr:col>107</xdr:col>
      <xdr:colOff>101600</xdr:colOff>
      <xdr:row>77</xdr:row>
      <xdr:rowOff>84138</xdr:rowOff>
    </xdr:to>
    <xdr:sp macro="" textlink="">
      <xdr:nvSpPr>
        <xdr:cNvPr id="877" name="楕円 876"/>
        <xdr:cNvSpPr/>
      </xdr:nvSpPr>
      <xdr:spPr>
        <a:xfrm>
          <a:off x="20383500" y="131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100664</xdr:rowOff>
    </xdr:from>
    <xdr:ext cx="534377" cy="259045"/>
    <xdr:sp macro="" textlink="">
      <xdr:nvSpPr>
        <xdr:cNvPr id="878" name="テキスト ボックス 877"/>
        <xdr:cNvSpPr txBox="1"/>
      </xdr:nvSpPr>
      <xdr:spPr>
        <a:xfrm>
          <a:off x="20167111" y="1295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169211</xdr:rowOff>
    </xdr:from>
    <xdr:to>
      <xdr:col>102</xdr:col>
      <xdr:colOff>165100</xdr:colOff>
      <xdr:row>77</xdr:row>
      <xdr:rowOff>99361</xdr:rowOff>
    </xdr:to>
    <xdr:sp macro="" textlink="">
      <xdr:nvSpPr>
        <xdr:cNvPr id="879" name="楕円 878"/>
        <xdr:cNvSpPr/>
      </xdr:nvSpPr>
      <xdr:spPr>
        <a:xfrm>
          <a:off x="19494500" y="131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90488</xdr:rowOff>
    </xdr:from>
    <xdr:ext cx="534377" cy="259045"/>
    <xdr:sp macro="" textlink="">
      <xdr:nvSpPr>
        <xdr:cNvPr id="880" name="テキスト ボックス 879"/>
        <xdr:cNvSpPr txBox="1"/>
      </xdr:nvSpPr>
      <xdr:spPr>
        <a:xfrm>
          <a:off x="19278111" y="132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12086</xdr:rowOff>
    </xdr:from>
    <xdr:to>
      <xdr:col>98</xdr:col>
      <xdr:colOff>38100</xdr:colOff>
      <xdr:row>77</xdr:row>
      <xdr:rowOff>113686</xdr:rowOff>
    </xdr:to>
    <xdr:sp macro="" textlink="">
      <xdr:nvSpPr>
        <xdr:cNvPr id="881" name="楕円 880"/>
        <xdr:cNvSpPr/>
      </xdr:nvSpPr>
      <xdr:spPr>
        <a:xfrm>
          <a:off x="18605500" y="132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104813</xdr:rowOff>
    </xdr:from>
    <xdr:ext cx="534377" cy="259045"/>
    <xdr:sp macro="" textlink="">
      <xdr:nvSpPr>
        <xdr:cNvPr id="882" name="テキスト ボックス 881"/>
        <xdr:cNvSpPr txBox="1"/>
      </xdr:nvSpPr>
      <xdr:spPr>
        <a:xfrm>
          <a:off x="18389111" y="133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697</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　主な構成項目である人件費は、住民一人当たり</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千円となっており、過去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年間同等程度で推移している。類似団体平均</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千円と比較し、高い水準にある。</a:t>
          </a:r>
          <a:endParaRPr lang="ja-JP" altLang="ja-JP" sz="1400">
            <a:effectLst/>
          </a:endParaRPr>
        </a:p>
        <a:p>
          <a:r>
            <a:rPr kumimoji="1" lang="ja-JP" altLang="ja-JP" sz="1100">
              <a:solidFill>
                <a:schemeClr val="dk1"/>
              </a:solidFill>
              <a:effectLst/>
              <a:latin typeface="+mn-lt"/>
              <a:ea typeface="+mn-ea"/>
              <a:cs typeface="+mn-cs"/>
            </a:rPr>
            <a:t>　過疎化による人口減少が著しいことで分子が小さいことに対し、市域が広く集落が点在していることによる行政サービスの非効率性が、住民一人当たりのコスト高の要因となっている。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三重県熊野市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17,422
17,342
373.35
12,829,609
12,143,479
615,553
7,062,501
13,385,392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142977</xdr:rowOff>
    </xdr:from>
    <xdr:to>
      <xdr:col>24</xdr:col>
      <xdr:colOff>63500</xdr:colOff>
      <xdr:row>35</xdr:row>
      <xdr:rowOff>164922</xdr:rowOff>
    </xdr:to>
    <xdr:cxnSp macro="">
      <xdr:nvCxnSpPr>
        <xdr:cNvPr id="60" name="直線コネクタ 59"/>
        <xdr:cNvCxnSpPr/>
      </xdr:nvCxnSpPr>
      <xdr:spPr>
        <a:xfrm>
          <a:off x="3797300" y="6143727"/>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98399</xdr:rowOff>
    </xdr:from>
    <xdr:to>
      <xdr:col>19</xdr:col>
      <xdr:colOff>177800</xdr:colOff>
      <xdr:row>35</xdr:row>
      <xdr:rowOff>142977</xdr:rowOff>
    </xdr:to>
    <xdr:cxnSp macro="">
      <xdr:nvCxnSpPr>
        <xdr:cNvPr id="63" name="直線コネクタ 62"/>
        <xdr:cNvCxnSpPr/>
      </xdr:nvCxnSpPr>
      <xdr:spPr>
        <a:xfrm>
          <a:off x="2908300" y="6099149"/>
          <a:ext cx="8890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42486</xdr:rowOff>
    </xdr:from>
    <xdr:ext cx="469744" cy="259045"/>
    <xdr:sp macro="" textlink="">
      <xdr:nvSpPr>
        <xdr:cNvPr id="65" name="テキスト ボックス 64"/>
        <xdr:cNvSpPr txBox="1"/>
      </xdr:nvSpPr>
      <xdr:spPr>
        <a:xfrm>
          <a:off x="3562428"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98399</xdr:rowOff>
    </xdr:from>
    <xdr:to>
      <xdr:col>15</xdr:col>
      <xdr:colOff>50800</xdr:colOff>
      <xdr:row>35</xdr:row>
      <xdr:rowOff>146787</xdr:rowOff>
    </xdr:to>
    <xdr:cxnSp macro="">
      <xdr:nvCxnSpPr>
        <xdr:cNvPr id="66" name="直線コネクタ 65"/>
        <xdr:cNvCxnSpPr/>
      </xdr:nvCxnSpPr>
      <xdr:spPr>
        <a:xfrm flipV="1">
          <a:off x="2019300" y="6099149"/>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26712</xdr:rowOff>
    </xdr:from>
    <xdr:ext cx="469744" cy="259045"/>
    <xdr:sp macro="" textlink="">
      <xdr:nvSpPr>
        <xdr:cNvPr id="68" name="テキスト ボックス 67"/>
        <xdr:cNvSpPr txBox="1"/>
      </xdr:nvSpPr>
      <xdr:spPr>
        <a:xfrm>
          <a:off x="2673428"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141300</xdr:rowOff>
    </xdr:from>
    <xdr:to>
      <xdr:col>10</xdr:col>
      <xdr:colOff>114300</xdr:colOff>
      <xdr:row>35</xdr:row>
      <xdr:rowOff>146787</xdr:rowOff>
    </xdr:to>
    <xdr:cxnSp macro="">
      <xdr:nvCxnSpPr>
        <xdr:cNvPr id="69" name="直線コネクタ 68"/>
        <xdr:cNvCxnSpPr/>
      </xdr:nvCxnSpPr>
      <xdr:spPr>
        <a:xfrm>
          <a:off x="1130300" y="614205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25874</xdr:rowOff>
    </xdr:from>
    <xdr:ext cx="469744" cy="259045"/>
    <xdr:sp macro="" textlink="">
      <xdr:nvSpPr>
        <xdr:cNvPr id="71" name="テキスト ボックス 70"/>
        <xdr:cNvSpPr txBox="1"/>
      </xdr:nvSpPr>
      <xdr:spPr>
        <a:xfrm>
          <a:off x="1784428"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31361</xdr:rowOff>
    </xdr:from>
    <xdr:ext cx="469744" cy="259045"/>
    <xdr:sp macro="" textlink="">
      <xdr:nvSpPr>
        <xdr:cNvPr id="73" name="テキスト ボックス 72"/>
        <xdr:cNvSpPr txBox="1"/>
      </xdr:nvSpPr>
      <xdr:spPr>
        <a:xfrm>
          <a:off x="895428"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114122</xdr:rowOff>
    </xdr:from>
    <xdr:to>
      <xdr:col>24</xdr:col>
      <xdr:colOff>114300</xdr:colOff>
      <xdr:row>36</xdr:row>
      <xdr:rowOff>44272</xdr:rowOff>
    </xdr:to>
    <xdr:sp macro="" textlink="">
      <xdr:nvSpPr>
        <xdr:cNvPr id="79" name="楕円 78"/>
        <xdr:cNvSpPr/>
      </xdr:nvSpPr>
      <xdr:spPr>
        <a:xfrm>
          <a:off x="4584700" y="61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136999</xdr:rowOff>
    </xdr:from>
    <xdr:ext cx="469744" cy="259045"/>
    <xdr:sp macro="" textlink="">
      <xdr:nvSpPr>
        <xdr:cNvPr id="80" name="議会費該当値テキスト"/>
        <xdr:cNvSpPr txBox="1"/>
      </xdr:nvSpPr>
      <xdr:spPr>
        <a:xfrm>
          <a:off x="4686300" y="596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92177</xdr:rowOff>
    </xdr:from>
    <xdr:to>
      <xdr:col>20</xdr:col>
      <xdr:colOff>38100</xdr:colOff>
      <xdr:row>36</xdr:row>
      <xdr:rowOff>22327</xdr:rowOff>
    </xdr:to>
    <xdr:sp macro="" textlink="">
      <xdr:nvSpPr>
        <xdr:cNvPr id="81" name="楕円 80"/>
        <xdr:cNvSpPr/>
      </xdr:nvSpPr>
      <xdr:spPr>
        <a:xfrm>
          <a:off x="3746500" y="60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38854</xdr:rowOff>
    </xdr:from>
    <xdr:ext cx="469744" cy="259045"/>
    <xdr:sp macro="" textlink="">
      <xdr:nvSpPr>
        <xdr:cNvPr id="82" name="テキスト ボックス 81"/>
        <xdr:cNvSpPr txBox="1"/>
      </xdr:nvSpPr>
      <xdr:spPr>
        <a:xfrm>
          <a:off x="3562428" y="586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47599</xdr:rowOff>
    </xdr:from>
    <xdr:to>
      <xdr:col>15</xdr:col>
      <xdr:colOff>101600</xdr:colOff>
      <xdr:row>35</xdr:row>
      <xdr:rowOff>149199</xdr:rowOff>
    </xdr:to>
    <xdr:sp macro="" textlink="">
      <xdr:nvSpPr>
        <xdr:cNvPr id="83" name="楕円 82"/>
        <xdr:cNvSpPr/>
      </xdr:nvSpPr>
      <xdr:spPr>
        <a:xfrm>
          <a:off x="2857500" y="60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165726</xdr:rowOff>
    </xdr:from>
    <xdr:ext cx="469744" cy="259045"/>
    <xdr:sp macro="" textlink="">
      <xdr:nvSpPr>
        <xdr:cNvPr id="84" name="テキスト ボックス 83"/>
        <xdr:cNvSpPr txBox="1"/>
      </xdr:nvSpPr>
      <xdr:spPr>
        <a:xfrm>
          <a:off x="2673428" y="582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95987</xdr:rowOff>
    </xdr:from>
    <xdr:to>
      <xdr:col>10</xdr:col>
      <xdr:colOff>165100</xdr:colOff>
      <xdr:row>36</xdr:row>
      <xdr:rowOff>26137</xdr:rowOff>
    </xdr:to>
    <xdr:sp macro="" textlink="">
      <xdr:nvSpPr>
        <xdr:cNvPr id="85" name="楕円 84"/>
        <xdr:cNvSpPr/>
      </xdr:nvSpPr>
      <xdr:spPr>
        <a:xfrm>
          <a:off x="1968500" y="60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42664</xdr:rowOff>
    </xdr:from>
    <xdr:ext cx="469744" cy="259045"/>
    <xdr:sp macro="" textlink="">
      <xdr:nvSpPr>
        <xdr:cNvPr id="86" name="テキスト ボックス 85"/>
        <xdr:cNvSpPr txBox="1"/>
      </xdr:nvSpPr>
      <xdr:spPr>
        <a:xfrm>
          <a:off x="1784428" y="587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87" name="楕円 86"/>
        <xdr:cNvSpPr/>
      </xdr:nvSpPr>
      <xdr:spPr>
        <a:xfrm>
          <a:off x="1079500" y="60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88" name="テキスト ボックス 87"/>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31645</xdr:rowOff>
    </xdr:from>
    <xdr:to>
      <xdr:col>24</xdr:col>
      <xdr:colOff>63500</xdr:colOff>
      <xdr:row>57</xdr:row>
      <xdr:rowOff>80596</xdr:rowOff>
    </xdr:to>
    <xdr:cxnSp macro="">
      <xdr:nvCxnSpPr>
        <xdr:cNvPr id="115" name="直線コネクタ 114"/>
        <xdr:cNvCxnSpPr/>
      </xdr:nvCxnSpPr>
      <xdr:spPr>
        <a:xfrm>
          <a:off x="3797300" y="9804295"/>
          <a:ext cx="838200" cy="4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31645</xdr:rowOff>
    </xdr:from>
    <xdr:to>
      <xdr:col>19</xdr:col>
      <xdr:colOff>177800</xdr:colOff>
      <xdr:row>57</xdr:row>
      <xdr:rowOff>95692</xdr:rowOff>
    </xdr:to>
    <xdr:cxnSp macro="">
      <xdr:nvCxnSpPr>
        <xdr:cNvPr id="118" name="直線コネクタ 117"/>
        <xdr:cNvCxnSpPr/>
      </xdr:nvCxnSpPr>
      <xdr:spPr>
        <a:xfrm flipV="1">
          <a:off x="2908300" y="9804295"/>
          <a:ext cx="889000" cy="6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95692</xdr:rowOff>
    </xdr:from>
    <xdr:to>
      <xdr:col>15</xdr:col>
      <xdr:colOff>50800</xdr:colOff>
      <xdr:row>57</xdr:row>
      <xdr:rowOff>117229</xdr:rowOff>
    </xdr:to>
    <xdr:cxnSp macro="">
      <xdr:nvCxnSpPr>
        <xdr:cNvPr id="121" name="直線コネクタ 120"/>
        <xdr:cNvCxnSpPr/>
      </xdr:nvCxnSpPr>
      <xdr:spPr>
        <a:xfrm flipV="1">
          <a:off x="2019300" y="9868342"/>
          <a:ext cx="889000" cy="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65416</xdr:rowOff>
    </xdr:from>
    <xdr:to>
      <xdr:col>10</xdr:col>
      <xdr:colOff>114300</xdr:colOff>
      <xdr:row>57</xdr:row>
      <xdr:rowOff>117229</xdr:rowOff>
    </xdr:to>
    <xdr:cxnSp macro="">
      <xdr:nvCxnSpPr>
        <xdr:cNvPr id="124" name="直線コネクタ 123"/>
        <xdr:cNvCxnSpPr/>
      </xdr:nvCxnSpPr>
      <xdr:spPr>
        <a:xfrm>
          <a:off x="1130300" y="9838066"/>
          <a:ext cx="889000" cy="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162966</xdr:rowOff>
    </xdr:from>
    <xdr:ext cx="534377" cy="259045"/>
    <xdr:sp macro="" textlink="">
      <xdr:nvSpPr>
        <xdr:cNvPr id="128" name="テキスト ボックス 127"/>
        <xdr:cNvSpPr txBox="1"/>
      </xdr:nvSpPr>
      <xdr:spPr>
        <a:xfrm>
          <a:off x="863111" y="9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29796</xdr:rowOff>
    </xdr:from>
    <xdr:to>
      <xdr:col>24</xdr:col>
      <xdr:colOff>114300</xdr:colOff>
      <xdr:row>57</xdr:row>
      <xdr:rowOff>131396</xdr:rowOff>
    </xdr:to>
    <xdr:sp macro="" textlink="">
      <xdr:nvSpPr>
        <xdr:cNvPr id="134" name="楕円 133"/>
        <xdr:cNvSpPr/>
      </xdr:nvSpPr>
      <xdr:spPr>
        <a:xfrm>
          <a:off x="4584700" y="98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52673</xdr:rowOff>
    </xdr:from>
    <xdr:ext cx="599010" cy="259045"/>
    <xdr:sp macro="" textlink="">
      <xdr:nvSpPr>
        <xdr:cNvPr id="135" name="総務費該当値テキスト"/>
        <xdr:cNvSpPr txBox="1"/>
      </xdr:nvSpPr>
      <xdr:spPr>
        <a:xfrm>
          <a:off x="4686300" y="965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152295</xdr:rowOff>
    </xdr:from>
    <xdr:to>
      <xdr:col>20</xdr:col>
      <xdr:colOff>38100</xdr:colOff>
      <xdr:row>57</xdr:row>
      <xdr:rowOff>82445</xdr:rowOff>
    </xdr:to>
    <xdr:sp macro="" textlink="">
      <xdr:nvSpPr>
        <xdr:cNvPr id="136" name="楕円 135"/>
        <xdr:cNvSpPr/>
      </xdr:nvSpPr>
      <xdr:spPr>
        <a:xfrm>
          <a:off x="3746500" y="97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98972</xdr:rowOff>
    </xdr:from>
    <xdr:ext cx="599010" cy="259045"/>
    <xdr:sp macro="" textlink="">
      <xdr:nvSpPr>
        <xdr:cNvPr id="137" name="テキスト ボックス 136"/>
        <xdr:cNvSpPr txBox="1"/>
      </xdr:nvSpPr>
      <xdr:spPr>
        <a:xfrm>
          <a:off x="3497795" y="952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44892</xdr:rowOff>
    </xdr:from>
    <xdr:to>
      <xdr:col>15</xdr:col>
      <xdr:colOff>101600</xdr:colOff>
      <xdr:row>57</xdr:row>
      <xdr:rowOff>146492</xdr:rowOff>
    </xdr:to>
    <xdr:sp macro="" textlink="">
      <xdr:nvSpPr>
        <xdr:cNvPr id="138" name="楕円 137"/>
        <xdr:cNvSpPr/>
      </xdr:nvSpPr>
      <xdr:spPr>
        <a:xfrm>
          <a:off x="2857500" y="98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163019</xdr:rowOff>
    </xdr:from>
    <xdr:ext cx="534377" cy="259045"/>
    <xdr:sp macro="" textlink="">
      <xdr:nvSpPr>
        <xdr:cNvPr id="139" name="テキスト ボックス 138"/>
        <xdr:cNvSpPr txBox="1"/>
      </xdr:nvSpPr>
      <xdr:spPr>
        <a:xfrm>
          <a:off x="2641111" y="95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66429</xdr:rowOff>
    </xdr:from>
    <xdr:to>
      <xdr:col>10</xdr:col>
      <xdr:colOff>165100</xdr:colOff>
      <xdr:row>57</xdr:row>
      <xdr:rowOff>168029</xdr:rowOff>
    </xdr:to>
    <xdr:sp macro="" textlink="">
      <xdr:nvSpPr>
        <xdr:cNvPr id="140" name="楕円 139"/>
        <xdr:cNvSpPr/>
      </xdr:nvSpPr>
      <xdr:spPr>
        <a:xfrm>
          <a:off x="1968500" y="983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159156</xdr:rowOff>
    </xdr:from>
    <xdr:ext cx="534377" cy="259045"/>
    <xdr:sp macro="" textlink="">
      <xdr:nvSpPr>
        <xdr:cNvPr id="141" name="テキスト ボックス 140"/>
        <xdr:cNvSpPr txBox="1"/>
      </xdr:nvSpPr>
      <xdr:spPr>
        <a:xfrm>
          <a:off x="1752111" y="99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14616</xdr:rowOff>
    </xdr:from>
    <xdr:to>
      <xdr:col>6</xdr:col>
      <xdr:colOff>38100</xdr:colOff>
      <xdr:row>57</xdr:row>
      <xdr:rowOff>116216</xdr:rowOff>
    </xdr:to>
    <xdr:sp macro="" textlink="">
      <xdr:nvSpPr>
        <xdr:cNvPr id="142" name="楕円 141"/>
        <xdr:cNvSpPr/>
      </xdr:nvSpPr>
      <xdr:spPr>
        <a:xfrm>
          <a:off x="1079500" y="97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132743</xdr:rowOff>
    </xdr:from>
    <xdr:ext cx="599010" cy="259045"/>
    <xdr:sp macro="" textlink="">
      <xdr:nvSpPr>
        <xdr:cNvPr id="143" name="テキスト ボックス 142"/>
        <xdr:cNvSpPr txBox="1"/>
      </xdr:nvSpPr>
      <xdr:spPr>
        <a:xfrm>
          <a:off x="830795" y="956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60029</xdr:rowOff>
    </xdr:from>
    <xdr:to>
      <xdr:col>24</xdr:col>
      <xdr:colOff>63500</xdr:colOff>
      <xdr:row>76</xdr:row>
      <xdr:rowOff>72386</xdr:rowOff>
    </xdr:to>
    <xdr:cxnSp macro="">
      <xdr:nvCxnSpPr>
        <xdr:cNvPr id="171" name="直線コネクタ 170"/>
        <xdr:cNvCxnSpPr/>
      </xdr:nvCxnSpPr>
      <xdr:spPr>
        <a:xfrm flipV="1">
          <a:off x="3797300" y="13090229"/>
          <a:ext cx="8382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162383</xdr:rowOff>
    </xdr:from>
    <xdr:ext cx="599010" cy="259045"/>
    <xdr:sp macro="" textlink="">
      <xdr:nvSpPr>
        <xdr:cNvPr id="172" name="民生費平均値テキスト"/>
        <xdr:cNvSpPr txBox="1"/>
      </xdr:nvSpPr>
      <xdr:spPr>
        <a:xfrm>
          <a:off x="4686300" y="1302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72386</xdr:rowOff>
    </xdr:from>
    <xdr:to>
      <xdr:col>19</xdr:col>
      <xdr:colOff>177800</xdr:colOff>
      <xdr:row>76</xdr:row>
      <xdr:rowOff>126222</xdr:rowOff>
    </xdr:to>
    <xdr:cxnSp macro="">
      <xdr:nvCxnSpPr>
        <xdr:cNvPr id="174" name="直線コネクタ 173"/>
        <xdr:cNvCxnSpPr/>
      </xdr:nvCxnSpPr>
      <xdr:spPr>
        <a:xfrm flipV="1">
          <a:off x="2908300" y="13102586"/>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119804</xdr:rowOff>
    </xdr:from>
    <xdr:ext cx="599010" cy="259045"/>
    <xdr:sp macro="" textlink="">
      <xdr:nvSpPr>
        <xdr:cNvPr id="176" name="テキスト ボックス 175"/>
        <xdr:cNvSpPr txBox="1"/>
      </xdr:nvSpPr>
      <xdr:spPr>
        <a:xfrm>
          <a:off x="3497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92449</xdr:rowOff>
    </xdr:from>
    <xdr:to>
      <xdr:col>15</xdr:col>
      <xdr:colOff>50800</xdr:colOff>
      <xdr:row>76</xdr:row>
      <xdr:rowOff>126222</xdr:rowOff>
    </xdr:to>
    <xdr:cxnSp macro="">
      <xdr:nvCxnSpPr>
        <xdr:cNvPr id="177" name="直線コネクタ 176"/>
        <xdr:cNvCxnSpPr/>
      </xdr:nvCxnSpPr>
      <xdr:spPr>
        <a:xfrm>
          <a:off x="2019300" y="13122649"/>
          <a:ext cx="889000" cy="3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8430</xdr:rowOff>
    </xdr:from>
    <xdr:ext cx="599010" cy="259045"/>
    <xdr:sp macro="" textlink="">
      <xdr:nvSpPr>
        <xdr:cNvPr id="179" name="テキスト ボックス 178"/>
        <xdr:cNvSpPr txBox="1"/>
      </xdr:nvSpPr>
      <xdr:spPr>
        <a:xfrm>
          <a:off x="2608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92449</xdr:rowOff>
    </xdr:from>
    <xdr:to>
      <xdr:col>10</xdr:col>
      <xdr:colOff>114300</xdr:colOff>
      <xdr:row>76</xdr:row>
      <xdr:rowOff>139458</xdr:rowOff>
    </xdr:to>
    <xdr:cxnSp macro="">
      <xdr:nvCxnSpPr>
        <xdr:cNvPr id="180" name="直線コネクタ 179"/>
        <xdr:cNvCxnSpPr/>
      </xdr:nvCxnSpPr>
      <xdr:spPr>
        <a:xfrm flipV="1">
          <a:off x="1130300" y="13122649"/>
          <a:ext cx="889000" cy="4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74341</xdr:rowOff>
    </xdr:from>
    <xdr:ext cx="599010" cy="259045"/>
    <xdr:sp macro="" textlink="">
      <xdr:nvSpPr>
        <xdr:cNvPr id="182" name="テキスト ボックス 181"/>
        <xdr:cNvSpPr txBox="1"/>
      </xdr:nvSpPr>
      <xdr:spPr>
        <a:xfrm>
          <a:off x="1719795"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90603</xdr:rowOff>
    </xdr:from>
    <xdr:ext cx="599010" cy="259045"/>
    <xdr:sp macro="" textlink="">
      <xdr:nvSpPr>
        <xdr:cNvPr id="184" name="テキスト ボックス 183"/>
        <xdr:cNvSpPr txBox="1"/>
      </xdr:nvSpPr>
      <xdr:spPr>
        <a:xfrm>
          <a:off x="830795"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9229</xdr:rowOff>
    </xdr:from>
    <xdr:to>
      <xdr:col>24</xdr:col>
      <xdr:colOff>114300</xdr:colOff>
      <xdr:row>76</xdr:row>
      <xdr:rowOff>110829</xdr:rowOff>
    </xdr:to>
    <xdr:sp macro="" textlink="">
      <xdr:nvSpPr>
        <xdr:cNvPr id="190" name="楕円 189"/>
        <xdr:cNvSpPr/>
      </xdr:nvSpPr>
      <xdr:spPr>
        <a:xfrm>
          <a:off x="4584700" y="130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32105</xdr:rowOff>
    </xdr:from>
    <xdr:ext cx="599010" cy="259045"/>
    <xdr:sp macro="" textlink="">
      <xdr:nvSpPr>
        <xdr:cNvPr id="191" name="民生費該当値テキスト"/>
        <xdr:cNvSpPr txBox="1"/>
      </xdr:nvSpPr>
      <xdr:spPr>
        <a:xfrm>
          <a:off x="4686300" y="1289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21586</xdr:rowOff>
    </xdr:from>
    <xdr:to>
      <xdr:col>20</xdr:col>
      <xdr:colOff>38100</xdr:colOff>
      <xdr:row>76</xdr:row>
      <xdr:rowOff>123186</xdr:rowOff>
    </xdr:to>
    <xdr:sp macro="" textlink="">
      <xdr:nvSpPr>
        <xdr:cNvPr id="192" name="楕円 191"/>
        <xdr:cNvSpPr/>
      </xdr:nvSpPr>
      <xdr:spPr>
        <a:xfrm>
          <a:off x="3746500" y="1305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139713</xdr:rowOff>
    </xdr:from>
    <xdr:ext cx="599010" cy="259045"/>
    <xdr:sp macro="" textlink="">
      <xdr:nvSpPr>
        <xdr:cNvPr id="193" name="テキスト ボックス 192"/>
        <xdr:cNvSpPr txBox="1"/>
      </xdr:nvSpPr>
      <xdr:spPr>
        <a:xfrm>
          <a:off x="3497795" y="1282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75422</xdr:rowOff>
    </xdr:from>
    <xdr:to>
      <xdr:col>15</xdr:col>
      <xdr:colOff>101600</xdr:colOff>
      <xdr:row>77</xdr:row>
      <xdr:rowOff>5572</xdr:rowOff>
    </xdr:to>
    <xdr:sp macro="" textlink="">
      <xdr:nvSpPr>
        <xdr:cNvPr id="194" name="楕円 193"/>
        <xdr:cNvSpPr/>
      </xdr:nvSpPr>
      <xdr:spPr>
        <a:xfrm>
          <a:off x="2857500" y="131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22099</xdr:rowOff>
    </xdr:from>
    <xdr:ext cx="599010" cy="259045"/>
    <xdr:sp macro="" textlink="">
      <xdr:nvSpPr>
        <xdr:cNvPr id="195" name="テキスト ボックス 194"/>
        <xdr:cNvSpPr txBox="1"/>
      </xdr:nvSpPr>
      <xdr:spPr>
        <a:xfrm>
          <a:off x="2608795" y="128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41649</xdr:rowOff>
    </xdr:from>
    <xdr:to>
      <xdr:col>10</xdr:col>
      <xdr:colOff>165100</xdr:colOff>
      <xdr:row>76</xdr:row>
      <xdr:rowOff>143249</xdr:rowOff>
    </xdr:to>
    <xdr:sp macro="" textlink="">
      <xdr:nvSpPr>
        <xdr:cNvPr id="196" name="楕円 195"/>
        <xdr:cNvSpPr/>
      </xdr:nvSpPr>
      <xdr:spPr>
        <a:xfrm>
          <a:off x="1968500" y="130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159776</xdr:rowOff>
    </xdr:from>
    <xdr:ext cx="599010" cy="259045"/>
    <xdr:sp macro="" textlink="">
      <xdr:nvSpPr>
        <xdr:cNvPr id="197" name="テキスト ボックス 196"/>
        <xdr:cNvSpPr txBox="1"/>
      </xdr:nvSpPr>
      <xdr:spPr>
        <a:xfrm>
          <a:off x="1719795" y="1284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88658</xdr:rowOff>
    </xdr:from>
    <xdr:to>
      <xdr:col>6</xdr:col>
      <xdr:colOff>38100</xdr:colOff>
      <xdr:row>77</xdr:row>
      <xdr:rowOff>18808</xdr:rowOff>
    </xdr:to>
    <xdr:sp macro="" textlink="">
      <xdr:nvSpPr>
        <xdr:cNvPr id="198" name="楕円 197"/>
        <xdr:cNvSpPr/>
      </xdr:nvSpPr>
      <xdr:spPr>
        <a:xfrm>
          <a:off x="1079500" y="131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35334</xdr:rowOff>
    </xdr:from>
    <xdr:ext cx="599010" cy="259045"/>
    <xdr:sp macro="" textlink="">
      <xdr:nvSpPr>
        <xdr:cNvPr id="199" name="テキスト ボックス 198"/>
        <xdr:cNvSpPr txBox="1"/>
      </xdr:nvSpPr>
      <xdr:spPr>
        <a:xfrm>
          <a:off x="830795" y="1289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52876</xdr:rowOff>
    </xdr:from>
    <xdr:to>
      <xdr:col>24</xdr:col>
      <xdr:colOff>63500</xdr:colOff>
      <xdr:row>97</xdr:row>
      <xdr:rowOff>66766</xdr:rowOff>
    </xdr:to>
    <xdr:cxnSp macro="">
      <xdr:nvCxnSpPr>
        <xdr:cNvPr id="231" name="直線コネクタ 230"/>
        <xdr:cNvCxnSpPr/>
      </xdr:nvCxnSpPr>
      <xdr:spPr>
        <a:xfrm flipV="1">
          <a:off x="3797300" y="16683526"/>
          <a:ext cx="8382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109509</xdr:rowOff>
    </xdr:from>
    <xdr:ext cx="534377" cy="259045"/>
    <xdr:sp macro="" textlink="">
      <xdr:nvSpPr>
        <xdr:cNvPr id="232" name="衛生費平均値テキスト"/>
        <xdr:cNvSpPr txBox="1"/>
      </xdr:nvSpPr>
      <xdr:spPr>
        <a:xfrm>
          <a:off x="4686300" y="1674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21286</xdr:rowOff>
    </xdr:from>
    <xdr:to>
      <xdr:col>19</xdr:col>
      <xdr:colOff>177800</xdr:colOff>
      <xdr:row>97</xdr:row>
      <xdr:rowOff>66766</xdr:rowOff>
    </xdr:to>
    <xdr:cxnSp macro="">
      <xdr:nvCxnSpPr>
        <xdr:cNvPr id="234" name="直線コネクタ 233"/>
        <xdr:cNvCxnSpPr/>
      </xdr:nvCxnSpPr>
      <xdr:spPr>
        <a:xfrm>
          <a:off x="2908300" y="16309036"/>
          <a:ext cx="889000" cy="38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66076</xdr:rowOff>
    </xdr:from>
    <xdr:ext cx="534377" cy="259045"/>
    <xdr:sp macro="" textlink="">
      <xdr:nvSpPr>
        <xdr:cNvPr id="236" name="テキスト ボックス 235"/>
        <xdr:cNvSpPr txBox="1"/>
      </xdr:nvSpPr>
      <xdr:spPr>
        <a:xfrm>
          <a:off x="3530111" y="168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21286</xdr:rowOff>
    </xdr:from>
    <xdr:to>
      <xdr:col>15</xdr:col>
      <xdr:colOff>50800</xdr:colOff>
      <xdr:row>95</xdr:row>
      <xdr:rowOff>77859</xdr:rowOff>
    </xdr:to>
    <xdr:cxnSp macro="">
      <xdr:nvCxnSpPr>
        <xdr:cNvPr id="237" name="直線コネクタ 236"/>
        <xdr:cNvCxnSpPr/>
      </xdr:nvCxnSpPr>
      <xdr:spPr>
        <a:xfrm flipV="1">
          <a:off x="2019300" y="16309036"/>
          <a:ext cx="889000" cy="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111828</xdr:rowOff>
    </xdr:from>
    <xdr:ext cx="534377" cy="259045"/>
    <xdr:sp macro="" textlink="">
      <xdr:nvSpPr>
        <xdr:cNvPr id="239" name="テキスト ボックス 238"/>
        <xdr:cNvSpPr txBox="1"/>
      </xdr:nvSpPr>
      <xdr:spPr>
        <a:xfrm>
          <a:off x="2641111" y="169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77859</xdr:rowOff>
    </xdr:from>
    <xdr:to>
      <xdr:col>10</xdr:col>
      <xdr:colOff>114300</xdr:colOff>
      <xdr:row>97</xdr:row>
      <xdr:rowOff>7145</xdr:rowOff>
    </xdr:to>
    <xdr:cxnSp macro="">
      <xdr:nvCxnSpPr>
        <xdr:cNvPr id="240" name="直線コネクタ 239"/>
        <xdr:cNvCxnSpPr/>
      </xdr:nvCxnSpPr>
      <xdr:spPr>
        <a:xfrm flipV="1">
          <a:off x="1130300" y="16365609"/>
          <a:ext cx="889000" cy="27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92963</xdr:rowOff>
    </xdr:from>
    <xdr:ext cx="534377" cy="259045"/>
    <xdr:sp macro="" textlink="">
      <xdr:nvSpPr>
        <xdr:cNvPr id="242" name="テキスト ボックス 241"/>
        <xdr:cNvSpPr txBox="1"/>
      </xdr:nvSpPr>
      <xdr:spPr>
        <a:xfrm>
          <a:off x="1752111" y="1689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129833</xdr:rowOff>
    </xdr:from>
    <xdr:ext cx="534377" cy="259045"/>
    <xdr:sp macro="" textlink="">
      <xdr:nvSpPr>
        <xdr:cNvPr id="244" name="テキスト ボックス 243"/>
        <xdr:cNvSpPr txBox="1"/>
      </xdr:nvSpPr>
      <xdr:spPr>
        <a:xfrm>
          <a:off x="863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2076</xdr:rowOff>
    </xdr:from>
    <xdr:to>
      <xdr:col>24</xdr:col>
      <xdr:colOff>114300</xdr:colOff>
      <xdr:row>97</xdr:row>
      <xdr:rowOff>103676</xdr:rowOff>
    </xdr:to>
    <xdr:sp macro="" textlink="">
      <xdr:nvSpPr>
        <xdr:cNvPr id="250" name="楕円 249"/>
        <xdr:cNvSpPr/>
      </xdr:nvSpPr>
      <xdr:spPr>
        <a:xfrm>
          <a:off x="4584700" y="166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24953</xdr:rowOff>
    </xdr:from>
    <xdr:ext cx="534377" cy="259045"/>
    <xdr:sp macro="" textlink="">
      <xdr:nvSpPr>
        <xdr:cNvPr id="251" name="衛生費該当値テキスト"/>
        <xdr:cNvSpPr txBox="1"/>
      </xdr:nvSpPr>
      <xdr:spPr>
        <a:xfrm>
          <a:off x="4686300" y="164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15966</xdr:rowOff>
    </xdr:from>
    <xdr:to>
      <xdr:col>20</xdr:col>
      <xdr:colOff>38100</xdr:colOff>
      <xdr:row>97</xdr:row>
      <xdr:rowOff>117566</xdr:rowOff>
    </xdr:to>
    <xdr:sp macro="" textlink="">
      <xdr:nvSpPr>
        <xdr:cNvPr id="252" name="楕円 251"/>
        <xdr:cNvSpPr/>
      </xdr:nvSpPr>
      <xdr:spPr>
        <a:xfrm>
          <a:off x="3746500" y="166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134093</xdr:rowOff>
    </xdr:from>
    <xdr:ext cx="534377" cy="259045"/>
    <xdr:sp macro="" textlink="">
      <xdr:nvSpPr>
        <xdr:cNvPr id="253" name="テキスト ボックス 252"/>
        <xdr:cNvSpPr txBox="1"/>
      </xdr:nvSpPr>
      <xdr:spPr>
        <a:xfrm>
          <a:off x="3530111" y="1642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141936</xdr:rowOff>
    </xdr:from>
    <xdr:to>
      <xdr:col>15</xdr:col>
      <xdr:colOff>101600</xdr:colOff>
      <xdr:row>95</xdr:row>
      <xdr:rowOff>72086</xdr:rowOff>
    </xdr:to>
    <xdr:sp macro="" textlink="">
      <xdr:nvSpPr>
        <xdr:cNvPr id="254" name="楕円 253"/>
        <xdr:cNvSpPr/>
      </xdr:nvSpPr>
      <xdr:spPr>
        <a:xfrm>
          <a:off x="2857500" y="162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88613</xdr:rowOff>
    </xdr:from>
    <xdr:ext cx="599010" cy="259045"/>
    <xdr:sp macro="" textlink="">
      <xdr:nvSpPr>
        <xdr:cNvPr id="255" name="テキスト ボックス 254"/>
        <xdr:cNvSpPr txBox="1"/>
      </xdr:nvSpPr>
      <xdr:spPr>
        <a:xfrm>
          <a:off x="2608795" y="1603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27059</xdr:rowOff>
    </xdr:from>
    <xdr:to>
      <xdr:col>10</xdr:col>
      <xdr:colOff>165100</xdr:colOff>
      <xdr:row>95</xdr:row>
      <xdr:rowOff>128659</xdr:rowOff>
    </xdr:to>
    <xdr:sp macro="" textlink="">
      <xdr:nvSpPr>
        <xdr:cNvPr id="256" name="楕円 255"/>
        <xdr:cNvSpPr/>
      </xdr:nvSpPr>
      <xdr:spPr>
        <a:xfrm>
          <a:off x="1968500" y="163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145186</xdr:rowOff>
    </xdr:from>
    <xdr:ext cx="534377" cy="259045"/>
    <xdr:sp macro="" textlink="">
      <xdr:nvSpPr>
        <xdr:cNvPr id="257" name="テキスト ボックス 256"/>
        <xdr:cNvSpPr txBox="1"/>
      </xdr:nvSpPr>
      <xdr:spPr>
        <a:xfrm>
          <a:off x="1752111" y="160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127795</xdr:rowOff>
    </xdr:from>
    <xdr:to>
      <xdr:col>6</xdr:col>
      <xdr:colOff>38100</xdr:colOff>
      <xdr:row>97</xdr:row>
      <xdr:rowOff>57945</xdr:rowOff>
    </xdr:to>
    <xdr:sp macro="" textlink="">
      <xdr:nvSpPr>
        <xdr:cNvPr id="258" name="楕円 257"/>
        <xdr:cNvSpPr/>
      </xdr:nvSpPr>
      <xdr:spPr>
        <a:xfrm>
          <a:off x="1079500" y="165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74472</xdr:rowOff>
    </xdr:from>
    <xdr:ext cx="534377" cy="259045"/>
    <xdr:sp macro="" textlink="">
      <xdr:nvSpPr>
        <xdr:cNvPr id="259" name="テキスト ボックス 258"/>
        <xdr:cNvSpPr txBox="1"/>
      </xdr:nvSpPr>
      <xdr:spPr>
        <a:xfrm>
          <a:off x="86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83876</xdr:rowOff>
    </xdr:from>
    <xdr:to>
      <xdr:col>54</xdr:col>
      <xdr:colOff>189865</xdr:colOff>
      <xdr:row>58</xdr:row>
      <xdr:rowOff>101272</xdr:rowOff>
    </xdr:to>
    <xdr:cxnSp macro="">
      <xdr:nvCxnSpPr>
        <xdr:cNvPr id="336" name="直線コネクタ 335"/>
        <xdr:cNvCxnSpPr/>
      </xdr:nvCxnSpPr>
      <xdr:spPr>
        <a:xfrm flipV="1">
          <a:off x="10475595" y="8999276"/>
          <a:ext cx="1270" cy="104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105099</xdr:rowOff>
    </xdr:from>
    <xdr:ext cx="469744" cy="259045"/>
    <xdr:sp macro="" textlink="">
      <xdr:nvSpPr>
        <xdr:cNvPr id="337" name="農林水産業費最小値テキスト"/>
        <xdr:cNvSpPr txBox="1"/>
      </xdr:nvSpPr>
      <xdr:spPr>
        <a:xfrm>
          <a:off x="10528300" y="1004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101272</xdr:rowOff>
    </xdr:from>
    <xdr:to>
      <xdr:col>55</xdr:col>
      <xdr:colOff>88900</xdr:colOff>
      <xdr:row>58</xdr:row>
      <xdr:rowOff>101272</xdr:rowOff>
    </xdr:to>
    <xdr:cxnSp macro="">
      <xdr:nvCxnSpPr>
        <xdr:cNvPr id="338" name="直線コネクタ 337"/>
        <xdr:cNvCxnSpPr/>
      </xdr:nvCxnSpPr>
      <xdr:spPr>
        <a:xfrm>
          <a:off x="10388600" y="1004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30553</xdr:rowOff>
    </xdr:from>
    <xdr:ext cx="534377" cy="259045"/>
    <xdr:sp macro="" textlink="">
      <xdr:nvSpPr>
        <xdr:cNvPr id="339" name="農林水産業費最大値テキスト"/>
        <xdr:cNvSpPr txBox="1"/>
      </xdr:nvSpPr>
      <xdr:spPr>
        <a:xfrm>
          <a:off x="10528300" y="87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83876</xdr:rowOff>
    </xdr:from>
    <xdr:to>
      <xdr:col>55</xdr:col>
      <xdr:colOff>88900</xdr:colOff>
      <xdr:row>52</xdr:row>
      <xdr:rowOff>83876</xdr:rowOff>
    </xdr:to>
    <xdr:cxnSp macro="">
      <xdr:nvCxnSpPr>
        <xdr:cNvPr id="340" name="直線コネクタ 339"/>
        <xdr:cNvCxnSpPr/>
      </xdr:nvCxnSpPr>
      <xdr:spPr>
        <a:xfrm>
          <a:off x="10388600" y="8999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83876</xdr:rowOff>
    </xdr:from>
    <xdr:to>
      <xdr:col>55</xdr:col>
      <xdr:colOff>0</xdr:colOff>
      <xdr:row>52</xdr:row>
      <xdr:rowOff>128842</xdr:rowOff>
    </xdr:to>
    <xdr:cxnSp macro="">
      <xdr:nvCxnSpPr>
        <xdr:cNvPr id="341" name="直線コネクタ 340"/>
        <xdr:cNvCxnSpPr/>
      </xdr:nvCxnSpPr>
      <xdr:spPr>
        <a:xfrm flipV="1">
          <a:off x="9639300" y="8999276"/>
          <a:ext cx="8382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165831</xdr:rowOff>
    </xdr:from>
    <xdr:ext cx="534377" cy="259045"/>
    <xdr:sp macro="" textlink="">
      <xdr:nvSpPr>
        <xdr:cNvPr id="342" name="農林水産業費平均値テキスト"/>
        <xdr:cNvSpPr txBox="1"/>
      </xdr:nvSpPr>
      <xdr:spPr>
        <a:xfrm>
          <a:off x="10528300" y="959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15954</xdr:rowOff>
    </xdr:from>
    <xdr:to>
      <xdr:col>55</xdr:col>
      <xdr:colOff>50800</xdr:colOff>
      <xdr:row>56</xdr:row>
      <xdr:rowOff>117554</xdr:rowOff>
    </xdr:to>
    <xdr:sp macro="" textlink="">
      <xdr:nvSpPr>
        <xdr:cNvPr id="343" name="フローチャート: 判断 342"/>
        <xdr:cNvSpPr/>
      </xdr:nvSpPr>
      <xdr:spPr>
        <a:xfrm>
          <a:off x="104267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128842</xdr:rowOff>
    </xdr:from>
    <xdr:to>
      <xdr:col>50</xdr:col>
      <xdr:colOff>114300</xdr:colOff>
      <xdr:row>53</xdr:row>
      <xdr:rowOff>109342</xdr:rowOff>
    </xdr:to>
    <xdr:cxnSp macro="">
      <xdr:nvCxnSpPr>
        <xdr:cNvPr id="344" name="直線コネクタ 343"/>
        <xdr:cNvCxnSpPr/>
      </xdr:nvCxnSpPr>
      <xdr:spPr>
        <a:xfrm flipV="1">
          <a:off x="8750300" y="9044242"/>
          <a:ext cx="889000" cy="15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51021</xdr:rowOff>
    </xdr:from>
    <xdr:to>
      <xdr:col>50</xdr:col>
      <xdr:colOff>165100</xdr:colOff>
      <xdr:row>56</xdr:row>
      <xdr:rowOff>152621</xdr:rowOff>
    </xdr:to>
    <xdr:sp macro="" textlink="">
      <xdr:nvSpPr>
        <xdr:cNvPr id="345" name="フローチャート: 判断 344"/>
        <xdr:cNvSpPr/>
      </xdr:nvSpPr>
      <xdr:spPr>
        <a:xfrm>
          <a:off x="9588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143748</xdr:rowOff>
    </xdr:from>
    <xdr:ext cx="534377" cy="259045"/>
    <xdr:sp macro="" textlink="">
      <xdr:nvSpPr>
        <xdr:cNvPr id="346" name="テキスト ボックス 345"/>
        <xdr:cNvSpPr txBox="1"/>
      </xdr:nvSpPr>
      <xdr:spPr>
        <a:xfrm>
          <a:off x="9372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157302</xdr:rowOff>
    </xdr:from>
    <xdr:to>
      <xdr:col>45</xdr:col>
      <xdr:colOff>177800</xdr:colOff>
      <xdr:row>53</xdr:row>
      <xdr:rowOff>109342</xdr:rowOff>
    </xdr:to>
    <xdr:cxnSp macro="">
      <xdr:nvCxnSpPr>
        <xdr:cNvPr id="347" name="直線コネクタ 346"/>
        <xdr:cNvCxnSpPr/>
      </xdr:nvCxnSpPr>
      <xdr:spPr>
        <a:xfrm>
          <a:off x="7861300" y="9072702"/>
          <a:ext cx="889000" cy="1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90798</xdr:rowOff>
    </xdr:from>
    <xdr:to>
      <xdr:col>46</xdr:col>
      <xdr:colOff>38100</xdr:colOff>
      <xdr:row>57</xdr:row>
      <xdr:rowOff>20948</xdr:rowOff>
    </xdr:to>
    <xdr:sp macro="" textlink="">
      <xdr:nvSpPr>
        <xdr:cNvPr id="348" name="フローチャート: 判断 347"/>
        <xdr:cNvSpPr/>
      </xdr:nvSpPr>
      <xdr:spPr>
        <a:xfrm>
          <a:off x="8699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12075</xdr:rowOff>
    </xdr:from>
    <xdr:ext cx="534377" cy="259045"/>
    <xdr:sp macro="" textlink="">
      <xdr:nvSpPr>
        <xdr:cNvPr id="349" name="テキスト ボックス 348"/>
        <xdr:cNvSpPr txBox="1"/>
      </xdr:nvSpPr>
      <xdr:spPr>
        <a:xfrm>
          <a:off x="8483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91031</xdr:rowOff>
    </xdr:from>
    <xdr:to>
      <xdr:col>41</xdr:col>
      <xdr:colOff>50800</xdr:colOff>
      <xdr:row>52</xdr:row>
      <xdr:rowOff>157302</xdr:rowOff>
    </xdr:to>
    <xdr:cxnSp macro="">
      <xdr:nvCxnSpPr>
        <xdr:cNvPr id="350" name="直線コネクタ 349"/>
        <xdr:cNvCxnSpPr/>
      </xdr:nvCxnSpPr>
      <xdr:spPr>
        <a:xfrm>
          <a:off x="6972300" y="8834981"/>
          <a:ext cx="889000" cy="2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108240</xdr:rowOff>
    </xdr:from>
    <xdr:to>
      <xdr:col>41</xdr:col>
      <xdr:colOff>101600</xdr:colOff>
      <xdr:row>55</xdr:row>
      <xdr:rowOff>38390</xdr:rowOff>
    </xdr:to>
    <xdr:sp macro="" textlink="">
      <xdr:nvSpPr>
        <xdr:cNvPr id="351" name="フローチャート: 判断 350"/>
        <xdr:cNvSpPr/>
      </xdr:nvSpPr>
      <xdr:spPr>
        <a:xfrm>
          <a:off x="7810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29517</xdr:rowOff>
    </xdr:from>
    <xdr:ext cx="534377" cy="259045"/>
    <xdr:sp macro="" textlink="">
      <xdr:nvSpPr>
        <xdr:cNvPr id="352" name="テキスト ボックス 351"/>
        <xdr:cNvSpPr txBox="1"/>
      </xdr:nvSpPr>
      <xdr:spPr>
        <a:xfrm>
          <a:off x="7594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112766</xdr:rowOff>
    </xdr:from>
    <xdr:to>
      <xdr:col>36</xdr:col>
      <xdr:colOff>165100</xdr:colOff>
      <xdr:row>55</xdr:row>
      <xdr:rowOff>42916</xdr:rowOff>
    </xdr:to>
    <xdr:sp macro="" textlink="">
      <xdr:nvSpPr>
        <xdr:cNvPr id="353" name="フローチャート: 判断 352"/>
        <xdr:cNvSpPr/>
      </xdr:nvSpPr>
      <xdr:spPr>
        <a:xfrm>
          <a:off x="6921500" y="93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34043</xdr:rowOff>
    </xdr:from>
    <xdr:ext cx="534377" cy="259045"/>
    <xdr:sp macro="" textlink="">
      <xdr:nvSpPr>
        <xdr:cNvPr id="354" name="テキスト ボックス 353"/>
        <xdr:cNvSpPr txBox="1"/>
      </xdr:nvSpPr>
      <xdr:spPr>
        <a:xfrm>
          <a:off x="6705111" y="946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33076</xdr:rowOff>
    </xdr:from>
    <xdr:to>
      <xdr:col>55</xdr:col>
      <xdr:colOff>50800</xdr:colOff>
      <xdr:row>52</xdr:row>
      <xdr:rowOff>134676</xdr:rowOff>
    </xdr:to>
    <xdr:sp macro="" textlink="">
      <xdr:nvSpPr>
        <xdr:cNvPr id="360" name="楕円 359"/>
        <xdr:cNvSpPr/>
      </xdr:nvSpPr>
      <xdr:spPr>
        <a:xfrm>
          <a:off x="10426700" y="89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157553</xdr:rowOff>
    </xdr:from>
    <xdr:ext cx="534377" cy="259045"/>
    <xdr:sp macro="" textlink="">
      <xdr:nvSpPr>
        <xdr:cNvPr id="361" name="農林水産業費該当値テキスト"/>
        <xdr:cNvSpPr txBox="1"/>
      </xdr:nvSpPr>
      <xdr:spPr>
        <a:xfrm>
          <a:off x="10528300" y="89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78042</xdr:rowOff>
    </xdr:from>
    <xdr:to>
      <xdr:col>50</xdr:col>
      <xdr:colOff>165100</xdr:colOff>
      <xdr:row>53</xdr:row>
      <xdr:rowOff>8192</xdr:rowOff>
    </xdr:to>
    <xdr:sp macro="" textlink="">
      <xdr:nvSpPr>
        <xdr:cNvPr id="362" name="楕円 361"/>
        <xdr:cNvSpPr/>
      </xdr:nvSpPr>
      <xdr:spPr>
        <a:xfrm>
          <a:off x="9588500" y="89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24719</xdr:rowOff>
    </xdr:from>
    <xdr:ext cx="534377" cy="259045"/>
    <xdr:sp macro="" textlink="">
      <xdr:nvSpPr>
        <xdr:cNvPr id="363" name="テキスト ボックス 362"/>
        <xdr:cNvSpPr txBox="1"/>
      </xdr:nvSpPr>
      <xdr:spPr>
        <a:xfrm>
          <a:off x="9372111" y="87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58542</xdr:rowOff>
    </xdr:from>
    <xdr:to>
      <xdr:col>46</xdr:col>
      <xdr:colOff>38100</xdr:colOff>
      <xdr:row>53</xdr:row>
      <xdr:rowOff>160142</xdr:rowOff>
    </xdr:to>
    <xdr:sp macro="" textlink="">
      <xdr:nvSpPr>
        <xdr:cNvPr id="364" name="楕円 363"/>
        <xdr:cNvSpPr/>
      </xdr:nvSpPr>
      <xdr:spPr>
        <a:xfrm>
          <a:off x="8699500" y="91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5219</xdr:rowOff>
    </xdr:from>
    <xdr:ext cx="534377" cy="259045"/>
    <xdr:sp macro="" textlink="">
      <xdr:nvSpPr>
        <xdr:cNvPr id="365" name="テキスト ボックス 364"/>
        <xdr:cNvSpPr txBox="1"/>
      </xdr:nvSpPr>
      <xdr:spPr>
        <a:xfrm>
          <a:off x="8483111" y="892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106502</xdr:rowOff>
    </xdr:from>
    <xdr:to>
      <xdr:col>41</xdr:col>
      <xdr:colOff>101600</xdr:colOff>
      <xdr:row>53</xdr:row>
      <xdr:rowOff>36652</xdr:rowOff>
    </xdr:to>
    <xdr:sp macro="" textlink="">
      <xdr:nvSpPr>
        <xdr:cNvPr id="366" name="楕円 365"/>
        <xdr:cNvSpPr/>
      </xdr:nvSpPr>
      <xdr:spPr>
        <a:xfrm>
          <a:off x="7810500" y="90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53179</xdr:rowOff>
    </xdr:from>
    <xdr:ext cx="534377" cy="259045"/>
    <xdr:sp macro="" textlink="">
      <xdr:nvSpPr>
        <xdr:cNvPr id="367" name="テキスト ボックス 366"/>
        <xdr:cNvSpPr txBox="1"/>
      </xdr:nvSpPr>
      <xdr:spPr>
        <a:xfrm>
          <a:off x="7594111" y="87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40231</xdr:rowOff>
    </xdr:from>
    <xdr:to>
      <xdr:col>36</xdr:col>
      <xdr:colOff>165100</xdr:colOff>
      <xdr:row>51</xdr:row>
      <xdr:rowOff>141831</xdr:rowOff>
    </xdr:to>
    <xdr:sp macro="" textlink="">
      <xdr:nvSpPr>
        <xdr:cNvPr id="368" name="楕円 367"/>
        <xdr:cNvSpPr/>
      </xdr:nvSpPr>
      <xdr:spPr>
        <a:xfrm>
          <a:off x="6921500" y="87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158358</xdr:rowOff>
    </xdr:from>
    <xdr:ext cx="534377" cy="259045"/>
    <xdr:sp macro="" textlink="">
      <xdr:nvSpPr>
        <xdr:cNvPr id="369" name="テキスト ボックス 368"/>
        <xdr:cNvSpPr txBox="1"/>
      </xdr:nvSpPr>
      <xdr:spPr>
        <a:xfrm>
          <a:off x="6705111" y="85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5" name="直線コネクタ 394"/>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396"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397" name="直線コネクタ 396"/>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398"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399" name="直線コネクタ 398"/>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75561</xdr:rowOff>
    </xdr:from>
    <xdr:to>
      <xdr:col>55</xdr:col>
      <xdr:colOff>0</xdr:colOff>
      <xdr:row>71</xdr:row>
      <xdr:rowOff>2050</xdr:rowOff>
    </xdr:to>
    <xdr:cxnSp macro="">
      <xdr:nvCxnSpPr>
        <xdr:cNvPr id="400" name="直線コネクタ 399"/>
        <xdr:cNvCxnSpPr/>
      </xdr:nvCxnSpPr>
      <xdr:spPr>
        <a:xfrm flipV="1">
          <a:off x="9639300" y="12077061"/>
          <a:ext cx="838200" cy="9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42181</xdr:rowOff>
    </xdr:from>
    <xdr:ext cx="534377" cy="259045"/>
    <xdr:sp macro="" textlink="">
      <xdr:nvSpPr>
        <xdr:cNvPr id="401" name="商工費平均値テキスト"/>
        <xdr:cNvSpPr txBox="1"/>
      </xdr:nvSpPr>
      <xdr:spPr>
        <a:xfrm>
          <a:off x="10528300" y="1307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2" name="フローチャート: 判断 401"/>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2050</xdr:rowOff>
    </xdr:from>
    <xdr:to>
      <xdr:col>50</xdr:col>
      <xdr:colOff>114300</xdr:colOff>
      <xdr:row>72</xdr:row>
      <xdr:rowOff>83203</xdr:rowOff>
    </xdr:to>
    <xdr:cxnSp macro="">
      <xdr:nvCxnSpPr>
        <xdr:cNvPr id="403" name="直線コネクタ 402"/>
        <xdr:cNvCxnSpPr/>
      </xdr:nvCxnSpPr>
      <xdr:spPr>
        <a:xfrm flipV="1">
          <a:off x="8750300" y="12175000"/>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4" name="フローチャート: 判断 403"/>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5" name="テキスト ボックス 404"/>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83203</xdr:rowOff>
    </xdr:from>
    <xdr:to>
      <xdr:col>45</xdr:col>
      <xdr:colOff>177800</xdr:colOff>
      <xdr:row>72</xdr:row>
      <xdr:rowOff>162037</xdr:rowOff>
    </xdr:to>
    <xdr:cxnSp macro="">
      <xdr:nvCxnSpPr>
        <xdr:cNvPr id="406" name="直線コネクタ 405"/>
        <xdr:cNvCxnSpPr/>
      </xdr:nvCxnSpPr>
      <xdr:spPr>
        <a:xfrm flipV="1">
          <a:off x="7861300" y="12427603"/>
          <a:ext cx="8890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07" name="フローチャート: 判断 406"/>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08" name="テキスト ボックス 407"/>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147146</xdr:rowOff>
    </xdr:from>
    <xdr:to>
      <xdr:col>41</xdr:col>
      <xdr:colOff>50800</xdr:colOff>
      <xdr:row>72</xdr:row>
      <xdr:rowOff>162037</xdr:rowOff>
    </xdr:to>
    <xdr:cxnSp macro="">
      <xdr:nvCxnSpPr>
        <xdr:cNvPr id="409" name="直線コネクタ 408"/>
        <xdr:cNvCxnSpPr/>
      </xdr:nvCxnSpPr>
      <xdr:spPr>
        <a:xfrm>
          <a:off x="6972300" y="12148646"/>
          <a:ext cx="889000" cy="3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0" name="フローチャート: 判断 409"/>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144691</xdr:rowOff>
    </xdr:from>
    <xdr:ext cx="534377" cy="259045"/>
    <xdr:sp macro="" textlink="">
      <xdr:nvSpPr>
        <xdr:cNvPr id="411" name="テキスト ボックス 410"/>
        <xdr:cNvSpPr txBox="1"/>
      </xdr:nvSpPr>
      <xdr:spPr>
        <a:xfrm>
          <a:off x="7594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2" name="フローチャート: 判断 411"/>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11320</xdr:rowOff>
    </xdr:from>
    <xdr:ext cx="534377" cy="259045"/>
    <xdr:sp macro="" textlink="">
      <xdr:nvSpPr>
        <xdr:cNvPr id="413" name="テキスト ボックス 412"/>
        <xdr:cNvSpPr txBox="1"/>
      </xdr:nvSpPr>
      <xdr:spPr>
        <a:xfrm>
          <a:off x="6705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24761</xdr:rowOff>
    </xdr:from>
    <xdr:to>
      <xdr:col>55</xdr:col>
      <xdr:colOff>50800</xdr:colOff>
      <xdr:row>70</xdr:row>
      <xdr:rowOff>126361</xdr:rowOff>
    </xdr:to>
    <xdr:sp macro="" textlink="">
      <xdr:nvSpPr>
        <xdr:cNvPr id="419" name="楕円 418"/>
        <xdr:cNvSpPr/>
      </xdr:nvSpPr>
      <xdr:spPr>
        <a:xfrm>
          <a:off x="10426700" y="120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149238</xdr:rowOff>
    </xdr:from>
    <xdr:ext cx="534377" cy="259045"/>
    <xdr:sp macro="" textlink="">
      <xdr:nvSpPr>
        <xdr:cNvPr id="420" name="商工費該当値テキスト"/>
        <xdr:cNvSpPr txBox="1"/>
      </xdr:nvSpPr>
      <xdr:spPr>
        <a:xfrm>
          <a:off x="10528300" y="1197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122700</xdr:rowOff>
    </xdr:from>
    <xdr:to>
      <xdr:col>50</xdr:col>
      <xdr:colOff>165100</xdr:colOff>
      <xdr:row>71</xdr:row>
      <xdr:rowOff>52850</xdr:rowOff>
    </xdr:to>
    <xdr:sp macro="" textlink="">
      <xdr:nvSpPr>
        <xdr:cNvPr id="421" name="楕円 420"/>
        <xdr:cNvSpPr/>
      </xdr:nvSpPr>
      <xdr:spPr>
        <a:xfrm>
          <a:off x="9588500" y="12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69377</xdr:rowOff>
    </xdr:from>
    <xdr:ext cx="534377" cy="259045"/>
    <xdr:sp macro="" textlink="">
      <xdr:nvSpPr>
        <xdr:cNvPr id="422" name="テキスト ボックス 421"/>
        <xdr:cNvSpPr txBox="1"/>
      </xdr:nvSpPr>
      <xdr:spPr>
        <a:xfrm>
          <a:off x="9372111" y="1189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32403</xdr:rowOff>
    </xdr:from>
    <xdr:to>
      <xdr:col>46</xdr:col>
      <xdr:colOff>38100</xdr:colOff>
      <xdr:row>72</xdr:row>
      <xdr:rowOff>134003</xdr:rowOff>
    </xdr:to>
    <xdr:sp macro="" textlink="">
      <xdr:nvSpPr>
        <xdr:cNvPr id="423" name="楕円 422"/>
        <xdr:cNvSpPr/>
      </xdr:nvSpPr>
      <xdr:spPr>
        <a:xfrm>
          <a:off x="8699500" y="1237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150530</xdr:rowOff>
    </xdr:from>
    <xdr:ext cx="534377" cy="259045"/>
    <xdr:sp macro="" textlink="">
      <xdr:nvSpPr>
        <xdr:cNvPr id="424" name="テキスト ボックス 423"/>
        <xdr:cNvSpPr txBox="1"/>
      </xdr:nvSpPr>
      <xdr:spPr>
        <a:xfrm>
          <a:off x="8483111" y="121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111237</xdr:rowOff>
    </xdr:from>
    <xdr:to>
      <xdr:col>41</xdr:col>
      <xdr:colOff>101600</xdr:colOff>
      <xdr:row>73</xdr:row>
      <xdr:rowOff>41387</xdr:rowOff>
    </xdr:to>
    <xdr:sp macro="" textlink="">
      <xdr:nvSpPr>
        <xdr:cNvPr id="425" name="楕円 424"/>
        <xdr:cNvSpPr/>
      </xdr:nvSpPr>
      <xdr:spPr>
        <a:xfrm>
          <a:off x="7810500" y="124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57914</xdr:rowOff>
    </xdr:from>
    <xdr:ext cx="534377" cy="259045"/>
    <xdr:sp macro="" textlink="">
      <xdr:nvSpPr>
        <xdr:cNvPr id="426" name="テキスト ボックス 425"/>
        <xdr:cNvSpPr txBox="1"/>
      </xdr:nvSpPr>
      <xdr:spPr>
        <a:xfrm>
          <a:off x="7594111" y="1223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96346</xdr:rowOff>
    </xdr:from>
    <xdr:to>
      <xdr:col>36</xdr:col>
      <xdr:colOff>165100</xdr:colOff>
      <xdr:row>71</xdr:row>
      <xdr:rowOff>26496</xdr:rowOff>
    </xdr:to>
    <xdr:sp macro="" textlink="">
      <xdr:nvSpPr>
        <xdr:cNvPr id="427" name="楕円 426"/>
        <xdr:cNvSpPr/>
      </xdr:nvSpPr>
      <xdr:spPr>
        <a:xfrm>
          <a:off x="6921500" y="120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43023</xdr:rowOff>
    </xdr:from>
    <xdr:ext cx="534377" cy="259045"/>
    <xdr:sp macro="" textlink="">
      <xdr:nvSpPr>
        <xdr:cNvPr id="428" name="テキスト ボックス 427"/>
        <xdr:cNvSpPr txBox="1"/>
      </xdr:nvSpPr>
      <xdr:spPr>
        <a:xfrm>
          <a:off x="6705111" y="118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0" name="直線コネクタ 449"/>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1"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2" name="直線コネクタ 451"/>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3"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4" name="直線コネクタ 453"/>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28835</xdr:rowOff>
    </xdr:from>
    <xdr:to>
      <xdr:col>55</xdr:col>
      <xdr:colOff>0</xdr:colOff>
      <xdr:row>98</xdr:row>
      <xdr:rowOff>29575</xdr:rowOff>
    </xdr:to>
    <xdr:cxnSp macro="">
      <xdr:nvCxnSpPr>
        <xdr:cNvPr id="455" name="直線コネクタ 454"/>
        <xdr:cNvCxnSpPr/>
      </xdr:nvCxnSpPr>
      <xdr:spPr>
        <a:xfrm>
          <a:off x="9639300" y="16830935"/>
          <a:ext cx="8382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56"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57" name="フローチャート: 判断 456"/>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6618</xdr:rowOff>
    </xdr:from>
    <xdr:to>
      <xdr:col>50</xdr:col>
      <xdr:colOff>114300</xdr:colOff>
      <xdr:row>98</xdr:row>
      <xdr:rowOff>28835</xdr:rowOff>
    </xdr:to>
    <xdr:cxnSp macro="">
      <xdr:nvCxnSpPr>
        <xdr:cNvPr id="458" name="直線コネクタ 457"/>
        <xdr:cNvCxnSpPr/>
      </xdr:nvCxnSpPr>
      <xdr:spPr>
        <a:xfrm>
          <a:off x="8750300" y="16808718"/>
          <a:ext cx="889000" cy="2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59" name="フローチャート: 判断 458"/>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0" name="テキスト ボックス 459"/>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6618</xdr:rowOff>
    </xdr:from>
    <xdr:to>
      <xdr:col>45</xdr:col>
      <xdr:colOff>177800</xdr:colOff>
      <xdr:row>98</xdr:row>
      <xdr:rowOff>40728</xdr:rowOff>
    </xdr:to>
    <xdr:cxnSp macro="">
      <xdr:nvCxnSpPr>
        <xdr:cNvPr id="461" name="直線コネクタ 460"/>
        <xdr:cNvCxnSpPr/>
      </xdr:nvCxnSpPr>
      <xdr:spPr>
        <a:xfrm flipV="1">
          <a:off x="7861300" y="16808718"/>
          <a:ext cx="889000" cy="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2" name="フローチャート: 判断 461"/>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58467</xdr:rowOff>
    </xdr:from>
    <xdr:ext cx="534377" cy="259045"/>
    <xdr:sp macro="" textlink="">
      <xdr:nvSpPr>
        <xdr:cNvPr id="463" name="テキスト ボックス 462"/>
        <xdr:cNvSpPr txBox="1"/>
      </xdr:nvSpPr>
      <xdr:spPr>
        <a:xfrm>
          <a:off x="8483111" y="16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31750</xdr:rowOff>
    </xdr:from>
    <xdr:to>
      <xdr:col>41</xdr:col>
      <xdr:colOff>50800</xdr:colOff>
      <xdr:row>98</xdr:row>
      <xdr:rowOff>40728</xdr:rowOff>
    </xdr:to>
    <xdr:cxnSp macro="">
      <xdr:nvCxnSpPr>
        <xdr:cNvPr id="464" name="直線コネクタ 463"/>
        <xdr:cNvCxnSpPr/>
      </xdr:nvCxnSpPr>
      <xdr:spPr>
        <a:xfrm>
          <a:off x="6972300" y="16833850"/>
          <a:ext cx="889000" cy="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5" name="フローチャート: 判断 464"/>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66" name="テキスト ボックス 465"/>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67" name="フローチャート: 判断 466"/>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68" name="テキスト ボックス 467"/>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150225</xdr:rowOff>
    </xdr:from>
    <xdr:to>
      <xdr:col>55</xdr:col>
      <xdr:colOff>50800</xdr:colOff>
      <xdr:row>98</xdr:row>
      <xdr:rowOff>80375</xdr:rowOff>
    </xdr:to>
    <xdr:sp macro="" textlink="">
      <xdr:nvSpPr>
        <xdr:cNvPr id="474" name="楕円 473"/>
        <xdr:cNvSpPr/>
      </xdr:nvSpPr>
      <xdr:spPr>
        <a:xfrm>
          <a:off x="10426700" y="1678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107314</xdr:rowOff>
    </xdr:from>
    <xdr:ext cx="534377" cy="259045"/>
    <xdr:sp macro="" textlink="">
      <xdr:nvSpPr>
        <xdr:cNvPr id="475" name="土木費該当値テキスト"/>
        <xdr:cNvSpPr txBox="1"/>
      </xdr:nvSpPr>
      <xdr:spPr>
        <a:xfrm>
          <a:off x="10528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149485</xdr:rowOff>
    </xdr:from>
    <xdr:to>
      <xdr:col>50</xdr:col>
      <xdr:colOff>165100</xdr:colOff>
      <xdr:row>98</xdr:row>
      <xdr:rowOff>79635</xdr:rowOff>
    </xdr:to>
    <xdr:sp macro="" textlink="">
      <xdr:nvSpPr>
        <xdr:cNvPr id="476" name="楕円 475"/>
        <xdr:cNvSpPr/>
      </xdr:nvSpPr>
      <xdr:spPr>
        <a:xfrm>
          <a:off x="9588500" y="167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70762</xdr:rowOff>
    </xdr:from>
    <xdr:ext cx="534377" cy="259045"/>
    <xdr:sp macro="" textlink="">
      <xdr:nvSpPr>
        <xdr:cNvPr id="477" name="テキスト ボックス 476"/>
        <xdr:cNvSpPr txBox="1"/>
      </xdr:nvSpPr>
      <xdr:spPr>
        <a:xfrm>
          <a:off x="9372111" y="168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127268</xdr:rowOff>
    </xdr:from>
    <xdr:to>
      <xdr:col>46</xdr:col>
      <xdr:colOff>38100</xdr:colOff>
      <xdr:row>98</xdr:row>
      <xdr:rowOff>57418</xdr:rowOff>
    </xdr:to>
    <xdr:sp macro="" textlink="">
      <xdr:nvSpPr>
        <xdr:cNvPr id="478" name="楕円 477"/>
        <xdr:cNvSpPr/>
      </xdr:nvSpPr>
      <xdr:spPr>
        <a:xfrm>
          <a:off x="8699500" y="167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73945</xdr:rowOff>
    </xdr:from>
    <xdr:ext cx="534377" cy="259045"/>
    <xdr:sp macro="" textlink="">
      <xdr:nvSpPr>
        <xdr:cNvPr id="479" name="テキスト ボックス 478"/>
        <xdr:cNvSpPr txBox="1"/>
      </xdr:nvSpPr>
      <xdr:spPr>
        <a:xfrm>
          <a:off x="8483111" y="1653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161378</xdr:rowOff>
    </xdr:from>
    <xdr:to>
      <xdr:col>41</xdr:col>
      <xdr:colOff>101600</xdr:colOff>
      <xdr:row>98</xdr:row>
      <xdr:rowOff>91528</xdr:rowOff>
    </xdr:to>
    <xdr:sp macro="" textlink="">
      <xdr:nvSpPr>
        <xdr:cNvPr id="480" name="楕円 479"/>
        <xdr:cNvSpPr/>
      </xdr:nvSpPr>
      <xdr:spPr>
        <a:xfrm>
          <a:off x="7810500" y="167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82655</xdr:rowOff>
    </xdr:from>
    <xdr:ext cx="534377" cy="259045"/>
    <xdr:sp macro="" textlink="">
      <xdr:nvSpPr>
        <xdr:cNvPr id="481" name="テキスト ボックス 480"/>
        <xdr:cNvSpPr txBox="1"/>
      </xdr:nvSpPr>
      <xdr:spPr>
        <a:xfrm>
          <a:off x="7594111" y="1688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152400</xdr:rowOff>
    </xdr:from>
    <xdr:to>
      <xdr:col>36</xdr:col>
      <xdr:colOff>165100</xdr:colOff>
      <xdr:row>98</xdr:row>
      <xdr:rowOff>82550</xdr:rowOff>
    </xdr:to>
    <xdr:sp macro="" textlink="">
      <xdr:nvSpPr>
        <xdr:cNvPr id="482" name="楕円 481"/>
        <xdr:cNvSpPr/>
      </xdr:nvSpPr>
      <xdr:spPr>
        <a:xfrm>
          <a:off x="6921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73677</xdr:rowOff>
    </xdr:from>
    <xdr:ext cx="534377" cy="259045"/>
    <xdr:sp macro="" textlink="">
      <xdr:nvSpPr>
        <xdr:cNvPr id="483" name="テキスト ボックス 482"/>
        <xdr:cNvSpPr txBox="1"/>
      </xdr:nvSpPr>
      <xdr:spPr>
        <a:xfrm>
          <a:off x="6705111" y="1687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5" name="直線コネクタ 504"/>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06"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07" name="直線コネクタ 506"/>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08"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09" name="直線コネクタ 508"/>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66479</xdr:rowOff>
    </xdr:from>
    <xdr:to>
      <xdr:col>85</xdr:col>
      <xdr:colOff>127000</xdr:colOff>
      <xdr:row>32</xdr:row>
      <xdr:rowOff>140134</xdr:rowOff>
    </xdr:to>
    <xdr:cxnSp macro="">
      <xdr:nvCxnSpPr>
        <xdr:cNvPr id="510" name="直線コネクタ 509"/>
        <xdr:cNvCxnSpPr/>
      </xdr:nvCxnSpPr>
      <xdr:spPr>
        <a:xfrm flipV="1">
          <a:off x="15481300" y="5552879"/>
          <a:ext cx="8382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1"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2" name="フローチャート: 判断 511"/>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135334</xdr:rowOff>
    </xdr:from>
    <xdr:to>
      <xdr:col>81</xdr:col>
      <xdr:colOff>50800</xdr:colOff>
      <xdr:row>32</xdr:row>
      <xdr:rowOff>140134</xdr:rowOff>
    </xdr:to>
    <xdr:cxnSp macro="">
      <xdr:nvCxnSpPr>
        <xdr:cNvPr id="513" name="直線コネクタ 512"/>
        <xdr:cNvCxnSpPr/>
      </xdr:nvCxnSpPr>
      <xdr:spPr>
        <a:xfrm>
          <a:off x="14592300" y="562173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4" name="フローチャート: 判断 513"/>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5" name="テキスト ボックス 514"/>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40350</xdr:rowOff>
    </xdr:from>
    <xdr:to>
      <xdr:col>76</xdr:col>
      <xdr:colOff>114300</xdr:colOff>
      <xdr:row>32</xdr:row>
      <xdr:rowOff>135334</xdr:rowOff>
    </xdr:to>
    <xdr:cxnSp macro="">
      <xdr:nvCxnSpPr>
        <xdr:cNvPr id="516" name="直線コネクタ 515"/>
        <xdr:cNvCxnSpPr/>
      </xdr:nvCxnSpPr>
      <xdr:spPr>
        <a:xfrm>
          <a:off x="13703300" y="5183850"/>
          <a:ext cx="889000" cy="4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17" name="フローチャート: 判断 516"/>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18" name="テキスト ボックス 517"/>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40350</xdr:rowOff>
    </xdr:from>
    <xdr:to>
      <xdr:col>71</xdr:col>
      <xdr:colOff>177800</xdr:colOff>
      <xdr:row>33</xdr:row>
      <xdr:rowOff>38270</xdr:rowOff>
    </xdr:to>
    <xdr:cxnSp macro="">
      <xdr:nvCxnSpPr>
        <xdr:cNvPr id="519" name="直線コネクタ 518"/>
        <xdr:cNvCxnSpPr/>
      </xdr:nvCxnSpPr>
      <xdr:spPr>
        <a:xfrm flipV="1">
          <a:off x="12814300" y="5183850"/>
          <a:ext cx="889000" cy="5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0" name="フローチャート: 判断 519"/>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126192</xdr:rowOff>
    </xdr:from>
    <xdr:ext cx="534377" cy="259045"/>
    <xdr:sp macro="" textlink="">
      <xdr:nvSpPr>
        <xdr:cNvPr id="521" name="テキスト ボックス 520"/>
        <xdr:cNvSpPr txBox="1"/>
      </xdr:nvSpPr>
      <xdr:spPr>
        <a:xfrm>
          <a:off x="13436111" y="61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2" name="フローチャート: 判断 521"/>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146285</xdr:rowOff>
    </xdr:from>
    <xdr:ext cx="534377" cy="259045"/>
    <xdr:sp macro="" textlink="">
      <xdr:nvSpPr>
        <xdr:cNvPr id="523" name="テキスト ボックス 522"/>
        <xdr:cNvSpPr txBox="1"/>
      </xdr:nvSpPr>
      <xdr:spPr>
        <a:xfrm>
          <a:off x="12547111" y="61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15679</xdr:rowOff>
    </xdr:from>
    <xdr:to>
      <xdr:col>85</xdr:col>
      <xdr:colOff>177800</xdr:colOff>
      <xdr:row>32</xdr:row>
      <xdr:rowOff>117279</xdr:rowOff>
    </xdr:to>
    <xdr:sp macro="" textlink="">
      <xdr:nvSpPr>
        <xdr:cNvPr id="529" name="楕円 528"/>
        <xdr:cNvSpPr/>
      </xdr:nvSpPr>
      <xdr:spPr>
        <a:xfrm>
          <a:off x="16268700" y="550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38556</xdr:rowOff>
    </xdr:from>
    <xdr:ext cx="534377" cy="259045"/>
    <xdr:sp macro="" textlink="">
      <xdr:nvSpPr>
        <xdr:cNvPr id="530" name="消防費該当値テキスト"/>
        <xdr:cNvSpPr txBox="1"/>
      </xdr:nvSpPr>
      <xdr:spPr>
        <a:xfrm>
          <a:off x="16370300" y="535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89334</xdr:rowOff>
    </xdr:from>
    <xdr:to>
      <xdr:col>81</xdr:col>
      <xdr:colOff>101600</xdr:colOff>
      <xdr:row>33</xdr:row>
      <xdr:rowOff>19484</xdr:rowOff>
    </xdr:to>
    <xdr:sp macro="" textlink="">
      <xdr:nvSpPr>
        <xdr:cNvPr id="531" name="楕円 530"/>
        <xdr:cNvSpPr/>
      </xdr:nvSpPr>
      <xdr:spPr>
        <a:xfrm>
          <a:off x="15430500" y="55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36011</xdr:rowOff>
    </xdr:from>
    <xdr:ext cx="534377" cy="259045"/>
    <xdr:sp macro="" textlink="">
      <xdr:nvSpPr>
        <xdr:cNvPr id="532" name="テキスト ボックス 531"/>
        <xdr:cNvSpPr txBox="1"/>
      </xdr:nvSpPr>
      <xdr:spPr>
        <a:xfrm>
          <a:off x="15214111" y="53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84534</xdr:rowOff>
    </xdr:from>
    <xdr:to>
      <xdr:col>76</xdr:col>
      <xdr:colOff>165100</xdr:colOff>
      <xdr:row>33</xdr:row>
      <xdr:rowOff>14684</xdr:rowOff>
    </xdr:to>
    <xdr:sp macro="" textlink="">
      <xdr:nvSpPr>
        <xdr:cNvPr id="533" name="楕円 532"/>
        <xdr:cNvSpPr/>
      </xdr:nvSpPr>
      <xdr:spPr>
        <a:xfrm>
          <a:off x="14541500" y="55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31211</xdr:rowOff>
    </xdr:from>
    <xdr:ext cx="534377" cy="259045"/>
    <xdr:sp macro="" textlink="">
      <xdr:nvSpPr>
        <xdr:cNvPr id="534" name="テキスト ボックス 533"/>
        <xdr:cNvSpPr txBox="1"/>
      </xdr:nvSpPr>
      <xdr:spPr>
        <a:xfrm>
          <a:off x="14325111" y="5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161000</xdr:rowOff>
    </xdr:from>
    <xdr:to>
      <xdr:col>72</xdr:col>
      <xdr:colOff>38100</xdr:colOff>
      <xdr:row>30</xdr:row>
      <xdr:rowOff>91150</xdr:rowOff>
    </xdr:to>
    <xdr:sp macro="" textlink="">
      <xdr:nvSpPr>
        <xdr:cNvPr id="535" name="楕円 534"/>
        <xdr:cNvSpPr/>
      </xdr:nvSpPr>
      <xdr:spPr>
        <a:xfrm>
          <a:off x="13652500" y="51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107677</xdr:rowOff>
    </xdr:from>
    <xdr:ext cx="534377" cy="259045"/>
    <xdr:sp macro="" textlink="">
      <xdr:nvSpPr>
        <xdr:cNvPr id="536" name="テキスト ボックス 535"/>
        <xdr:cNvSpPr txBox="1"/>
      </xdr:nvSpPr>
      <xdr:spPr>
        <a:xfrm>
          <a:off x="13436111" y="49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158920</xdr:rowOff>
    </xdr:from>
    <xdr:to>
      <xdr:col>67</xdr:col>
      <xdr:colOff>101600</xdr:colOff>
      <xdr:row>33</xdr:row>
      <xdr:rowOff>89070</xdr:rowOff>
    </xdr:to>
    <xdr:sp macro="" textlink="">
      <xdr:nvSpPr>
        <xdr:cNvPr id="537" name="楕円 536"/>
        <xdr:cNvSpPr/>
      </xdr:nvSpPr>
      <xdr:spPr>
        <a:xfrm>
          <a:off x="12763500" y="56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105597</xdr:rowOff>
    </xdr:from>
    <xdr:ext cx="534377" cy="259045"/>
    <xdr:sp macro="" textlink="">
      <xdr:nvSpPr>
        <xdr:cNvPr id="538" name="テキスト ボックス 537"/>
        <xdr:cNvSpPr txBox="1"/>
      </xdr:nvSpPr>
      <xdr:spPr>
        <a:xfrm>
          <a:off x="12547111" y="542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2" name="直線コネクタ 561"/>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3"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4" name="直線コネクタ 563"/>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5"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66" name="直線コネクタ 565"/>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62083</xdr:rowOff>
    </xdr:from>
    <xdr:to>
      <xdr:col>85</xdr:col>
      <xdr:colOff>127000</xdr:colOff>
      <xdr:row>57</xdr:row>
      <xdr:rowOff>89202</xdr:rowOff>
    </xdr:to>
    <xdr:cxnSp macro="">
      <xdr:nvCxnSpPr>
        <xdr:cNvPr id="567" name="直線コネクタ 566"/>
        <xdr:cNvCxnSpPr/>
      </xdr:nvCxnSpPr>
      <xdr:spPr>
        <a:xfrm flipV="1">
          <a:off x="15481300" y="9834733"/>
          <a:ext cx="8382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68"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69" name="フローチャート: 判断 568"/>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49571</xdr:rowOff>
    </xdr:from>
    <xdr:to>
      <xdr:col>81</xdr:col>
      <xdr:colOff>50800</xdr:colOff>
      <xdr:row>57</xdr:row>
      <xdr:rowOff>89202</xdr:rowOff>
    </xdr:to>
    <xdr:cxnSp macro="">
      <xdr:nvCxnSpPr>
        <xdr:cNvPr id="570" name="直線コネクタ 569"/>
        <xdr:cNvCxnSpPr/>
      </xdr:nvCxnSpPr>
      <xdr:spPr>
        <a:xfrm>
          <a:off x="14592300" y="9822221"/>
          <a:ext cx="889000" cy="3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1" name="フローチャート: 判断 570"/>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2" name="テキスト ボックス 571"/>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49571</xdr:rowOff>
    </xdr:from>
    <xdr:to>
      <xdr:col>76</xdr:col>
      <xdr:colOff>114300</xdr:colOff>
      <xdr:row>57</xdr:row>
      <xdr:rowOff>107902</xdr:rowOff>
    </xdr:to>
    <xdr:cxnSp macro="">
      <xdr:nvCxnSpPr>
        <xdr:cNvPr id="573" name="直線コネクタ 572"/>
        <xdr:cNvCxnSpPr/>
      </xdr:nvCxnSpPr>
      <xdr:spPr>
        <a:xfrm flipV="1">
          <a:off x="13703300" y="9822221"/>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4" name="フローチャート: 判断 573"/>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5" name="テキスト ボックス 574"/>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107902</xdr:rowOff>
    </xdr:from>
    <xdr:to>
      <xdr:col>71</xdr:col>
      <xdr:colOff>177800</xdr:colOff>
      <xdr:row>57</xdr:row>
      <xdr:rowOff>108809</xdr:rowOff>
    </xdr:to>
    <xdr:cxnSp macro="">
      <xdr:nvCxnSpPr>
        <xdr:cNvPr id="576" name="直線コネクタ 575"/>
        <xdr:cNvCxnSpPr/>
      </xdr:nvCxnSpPr>
      <xdr:spPr>
        <a:xfrm flipV="1">
          <a:off x="12814300" y="9880552"/>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77" name="フローチャート: 判断 576"/>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78" name="テキスト ボックス 577"/>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79" name="フローチャート: 判断 578"/>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0" name="テキスト ボックス 579"/>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11283</xdr:rowOff>
    </xdr:from>
    <xdr:to>
      <xdr:col>85</xdr:col>
      <xdr:colOff>177800</xdr:colOff>
      <xdr:row>57</xdr:row>
      <xdr:rowOff>112883</xdr:rowOff>
    </xdr:to>
    <xdr:sp macro="" textlink="">
      <xdr:nvSpPr>
        <xdr:cNvPr id="586" name="楕円 585"/>
        <xdr:cNvSpPr/>
      </xdr:nvSpPr>
      <xdr:spPr>
        <a:xfrm>
          <a:off x="16268700" y="97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99865</xdr:rowOff>
    </xdr:from>
    <xdr:ext cx="534377" cy="259045"/>
    <xdr:sp macro="" textlink="">
      <xdr:nvSpPr>
        <xdr:cNvPr id="587" name="教育費該当値テキスト"/>
        <xdr:cNvSpPr txBox="1"/>
      </xdr:nvSpPr>
      <xdr:spPr>
        <a:xfrm>
          <a:off x="16370300" y="970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38402</xdr:rowOff>
    </xdr:from>
    <xdr:to>
      <xdr:col>81</xdr:col>
      <xdr:colOff>101600</xdr:colOff>
      <xdr:row>57</xdr:row>
      <xdr:rowOff>140002</xdr:rowOff>
    </xdr:to>
    <xdr:sp macro="" textlink="">
      <xdr:nvSpPr>
        <xdr:cNvPr id="588" name="楕円 587"/>
        <xdr:cNvSpPr/>
      </xdr:nvSpPr>
      <xdr:spPr>
        <a:xfrm>
          <a:off x="15430500" y="98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131129</xdr:rowOff>
    </xdr:from>
    <xdr:ext cx="534377" cy="259045"/>
    <xdr:sp macro="" textlink="">
      <xdr:nvSpPr>
        <xdr:cNvPr id="589" name="テキスト ボックス 588"/>
        <xdr:cNvSpPr txBox="1"/>
      </xdr:nvSpPr>
      <xdr:spPr>
        <a:xfrm>
          <a:off x="15214111" y="990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170221</xdr:rowOff>
    </xdr:from>
    <xdr:to>
      <xdr:col>76</xdr:col>
      <xdr:colOff>165100</xdr:colOff>
      <xdr:row>57</xdr:row>
      <xdr:rowOff>100371</xdr:rowOff>
    </xdr:to>
    <xdr:sp macro="" textlink="">
      <xdr:nvSpPr>
        <xdr:cNvPr id="590" name="楕円 589"/>
        <xdr:cNvSpPr/>
      </xdr:nvSpPr>
      <xdr:spPr>
        <a:xfrm>
          <a:off x="14541500" y="97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91498</xdr:rowOff>
    </xdr:from>
    <xdr:ext cx="534377" cy="259045"/>
    <xdr:sp macro="" textlink="">
      <xdr:nvSpPr>
        <xdr:cNvPr id="591" name="テキスト ボックス 590"/>
        <xdr:cNvSpPr txBox="1"/>
      </xdr:nvSpPr>
      <xdr:spPr>
        <a:xfrm>
          <a:off x="14325111" y="98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57102</xdr:rowOff>
    </xdr:from>
    <xdr:to>
      <xdr:col>72</xdr:col>
      <xdr:colOff>38100</xdr:colOff>
      <xdr:row>57</xdr:row>
      <xdr:rowOff>158702</xdr:rowOff>
    </xdr:to>
    <xdr:sp macro="" textlink="">
      <xdr:nvSpPr>
        <xdr:cNvPr id="592" name="楕円 591"/>
        <xdr:cNvSpPr/>
      </xdr:nvSpPr>
      <xdr:spPr>
        <a:xfrm>
          <a:off x="13652500" y="98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149829</xdr:rowOff>
    </xdr:from>
    <xdr:ext cx="534377" cy="259045"/>
    <xdr:sp macro="" textlink="">
      <xdr:nvSpPr>
        <xdr:cNvPr id="593" name="テキスト ボックス 592"/>
        <xdr:cNvSpPr txBox="1"/>
      </xdr:nvSpPr>
      <xdr:spPr>
        <a:xfrm>
          <a:off x="13436111" y="992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58009</xdr:rowOff>
    </xdr:from>
    <xdr:to>
      <xdr:col>67</xdr:col>
      <xdr:colOff>101600</xdr:colOff>
      <xdr:row>57</xdr:row>
      <xdr:rowOff>159609</xdr:rowOff>
    </xdr:to>
    <xdr:sp macro="" textlink="">
      <xdr:nvSpPr>
        <xdr:cNvPr id="594" name="楕円 593"/>
        <xdr:cNvSpPr/>
      </xdr:nvSpPr>
      <xdr:spPr>
        <a:xfrm>
          <a:off x="12763500" y="98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150736</xdr:rowOff>
    </xdr:from>
    <xdr:ext cx="534377" cy="259045"/>
    <xdr:sp macro="" textlink="">
      <xdr:nvSpPr>
        <xdr:cNvPr id="595" name="テキスト ボックス 594"/>
        <xdr:cNvSpPr txBox="1"/>
      </xdr:nvSpPr>
      <xdr:spPr>
        <a:xfrm>
          <a:off x="12547111" y="99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19" name="直線コネクタ 618"/>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0"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2"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3" name="直線コネクタ 622"/>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104990</xdr:rowOff>
    </xdr:from>
    <xdr:to>
      <xdr:col>85</xdr:col>
      <xdr:colOff>127000</xdr:colOff>
      <xdr:row>78</xdr:row>
      <xdr:rowOff>69214</xdr:rowOff>
    </xdr:to>
    <xdr:cxnSp macro="">
      <xdr:nvCxnSpPr>
        <xdr:cNvPr id="624" name="直線コネクタ 623"/>
        <xdr:cNvCxnSpPr/>
      </xdr:nvCxnSpPr>
      <xdr:spPr>
        <a:xfrm flipV="1">
          <a:off x="15481300" y="13306640"/>
          <a:ext cx="8382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5"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26" name="フローチャート: 判断 625"/>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163074</xdr:rowOff>
    </xdr:from>
    <xdr:to>
      <xdr:col>81</xdr:col>
      <xdr:colOff>50800</xdr:colOff>
      <xdr:row>78</xdr:row>
      <xdr:rowOff>69214</xdr:rowOff>
    </xdr:to>
    <xdr:cxnSp macro="">
      <xdr:nvCxnSpPr>
        <xdr:cNvPr id="627" name="直線コネクタ 626"/>
        <xdr:cNvCxnSpPr/>
      </xdr:nvCxnSpPr>
      <xdr:spPr>
        <a:xfrm>
          <a:off x="14592300" y="13364724"/>
          <a:ext cx="889000" cy="7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28" name="フローチャート: 判断 627"/>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2615</xdr:rowOff>
    </xdr:from>
    <xdr:ext cx="469744" cy="259045"/>
    <xdr:sp macro="" textlink="">
      <xdr:nvSpPr>
        <xdr:cNvPr id="629" name="テキスト ボックス 628"/>
        <xdr:cNvSpPr txBox="1"/>
      </xdr:nvSpPr>
      <xdr:spPr>
        <a:xfrm>
          <a:off x="15246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27057</xdr:rowOff>
    </xdr:from>
    <xdr:to>
      <xdr:col>76</xdr:col>
      <xdr:colOff>114300</xdr:colOff>
      <xdr:row>77</xdr:row>
      <xdr:rowOff>163074</xdr:rowOff>
    </xdr:to>
    <xdr:cxnSp macro="">
      <xdr:nvCxnSpPr>
        <xdr:cNvPr id="630" name="直線コネクタ 629"/>
        <xdr:cNvCxnSpPr/>
      </xdr:nvCxnSpPr>
      <xdr:spPr>
        <a:xfrm>
          <a:off x="13703300" y="13228707"/>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1" name="フローチャート: 判断 630"/>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21207</xdr:rowOff>
    </xdr:from>
    <xdr:ext cx="469744" cy="259045"/>
    <xdr:sp macro="" textlink="">
      <xdr:nvSpPr>
        <xdr:cNvPr id="632" name="テキスト ボックス 631"/>
        <xdr:cNvSpPr txBox="1"/>
      </xdr:nvSpPr>
      <xdr:spPr>
        <a:xfrm>
          <a:off x="14357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37344</xdr:rowOff>
    </xdr:from>
    <xdr:to>
      <xdr:col>71</xdr:col>
      <xdr:colOff>177800</xdr:colOff>
      <xdr:row>77</xdr:row>
      <xdr:rowOff>27057</xdr:rowOff>
    </xdr:to>
    <xdr:cxnSp macro="">
      <xdr:nvCxnSpPr>
        <xdr:cNvPr id="633" name="直線コネクタ 632"/>
        <xdr:cNvCxnSpPr/>
      </xdr:nvCxnSpPr>
      <xdr:spPr>
        <a:xfrm>
          <a:off x="12814300" y="12553194"/>
          <a:ext cx="889000" cy="6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4" name="フローチャート: 判断 633"/>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103312</xdr:rowOff>
    </xdr:from>
    <xdr:ext cx="469744" cy="259045"/>
    <xdr:sp macro="" textlink="">
      <xdr:nvSpPr>
        <xdr:cNvPr id="635" name="テキスト ボックス 634"/>
        <xdr:cNvSpPr txBox="1"/>
      </xdr:nvSpPr>
      <xdr:spPr>
        <a:xfrm>
          <a:off x="13468428"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36" name="フローチャート: 判断 635"/>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107160</xdr:rowOff>
    </xdr:from>
    <xdr:ext cx="469744" cy="259045"/>
    <xdr:sp macro="" textlink="">
      <xdr:nvSpPr>
        <xdr:cNvPr id="637" name="テキスト ボックス 636"/>
        <xdr:cNvSpPr txBox="1"/>
      </xdr:nvSpPr>
      <xdr:spPr>
        <a:xfrm>
          <a:off x="12579428"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54190</xdr:rowOff>
    </xdr:from>
    <xdr:to>
      <xdr:col>85</xdr:col>
      <xdr:colOff>177800</xdr:colOff>
      <xdr:row>77</xdr:row>
      <xdr:rowOff>155790</xdr:rowOff>
    </xdr:to>
    <xdr:sp macro="" textlink="">
      <xdr:nvSpPr>
        <xdr:cNvPr id="643" name="楕円 642"/>
        <xdr:cNvSpPr/>
      </xdr:nvSpPr>
      <xdr:spPr>
        <a:xfrm>
          <a:off x="16268700" y="132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77067</xdr:rowOff>
    </xdr:from>
    <xdr:ext cx="534377" cy="259045"/>
    <xdr:sp macro="" textlink="">
      <xdr:nvSpPr>
        <xdr:cNvPr id="644" name="災害復旧費該当値テキスト"/>
        <xdr:cNvSpPr txBox="1"/>
      </xdr:nvSpPr>
      <xdr:spPr>
        <a:xfrm>
          <a:off x="16370300" y="131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18414</xdr:rowOff>
    </xdr:from>
    <xdr:to>
      <xdr:col>81</xdr:col>
      <xdr:colOff>101600</xdr:colOff>
      <xdr:row>78</xdr:row>
      <xdr:rowOff>120014</xdr:rowOff>
    </xdr:to>
    <xdr:sp macro="" textlink="">
      <xdr:nvSpPr>
        <xdr:cNvPr id="645" name="楕円 644"/>
        <xdr:cNvSpPr/>
      </xdr:nvSpPr>
      <xdr:spPr>
        <a:xfrm>
          <a:off x="15430500" y="133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136541</xdr:rowOff>
    </xdr:from>
    <xdr:ext cx="469744" cy="259045"/>
    <xdr:sp macro="" textlink="">
      <xdr:nvSpPr>
        <xdr:cNvPr id="646" name="テキスト ボックス 645"/>
        <xdr:cNvSpPr txBox="1"/>
      </xdr:nvSpPr>
      <xdr:spPr>
        <a:xfrm>
          <a:off x="15246428" y="131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112274</xdr:rowOff>
    </xdr:from>
    <xdr:to>
      <xdr:col>76</xdr:col>
      <xdr:colOff>165100</xdr:colOff>
      <xdr:row>78</xdr:row>
      <xdr:rowOff>42424</xdr:rowOff>
    </xdr:to>
    <xdr:sp macro="" textlink="">
      <xdr:nvSpPr>
        <xdr:cNvPr id="647" name="楕円 646"/>
        <xdr:cNvSpPr/>
      </xdr:nvSpPr>
      <xdr:spPr>
        <a:xfrm>
          <a:off x="14541500" y="13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58951</xdr:rowOff>
    </xdr:from>
    <xdr:ext cx="534377" cy="259045"/>
    <xdr:sp macro="" textlink="">
      <xdr:nvSpPr>
        <xdr:cNvPr id="648" name="テキスト ボックス 647"/>
        <xdr:cNvSpPr txBox="1"/>
      </xdr:nvSpPr>
      <xdr:spPr>
        <a:xfrm>
          <a:off x="14325111" y="130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147707</xdr:rowOff>
    </xdr:from>
    <xdr:to>
      <xdr:col>72</xdr:col>
      <xdr:colOff>38100</xdr:colOff>
      <xdr:row>77</xdr:row>
      <xdr:rowOff>77857</xdr:rowOff>
    </xdr:to>
    <xdr:sp macro="" textlink="">
      <xdr:nvSpPr>
        <xdr:cNvPr id="649" name="楕円 648"/>
        <xdr:cNvSpPr/>
      </xdr:nvSpPr>
      <xdr:spPr>
        <a:xfrm>
          <a:off x="13652500" y="131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94384</xdr:rowOff>
    </xdr:from>
    <xdr:ext cx="534377" cy="259045"/>
    <xdr:sp macro="" textlink="">
      <xdr:nvSpPr>
        <xdr:cNvPr id="650" name="テキスト ボックス 649"/>
        <xdr:cNvSpPr txBox="1"/>
      </xdr:nvSpPr>
      <xdr:spPr>
        <a:xfrm>
          <a:off x="13436111" y="12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157994</xdr:rowOff>
    </xdr:from>
    <xdr:to>
      <xdr:col>67</xdr:col>
      <xdr:colOff>101600</xdr:colOff>
      <xdr:row>73</xdr:row>
      <xdr:rowOff>88144</xdr:rowOff>
    </xdr:to>
    <xdr:sp macro="" textlink="">
      <xdr:nvSpPr>
        <xdr:cNvPr id="651" name="楕円 650"/>
        <xdr:cNvSpPr/>
      </xdr:nvSpPr>
      <xdr:spPr>
        <a:xfrm>
          <a:off x="12763500" y="125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104671</xdr:rowOff>
    </xdr:from>
    <xdr:ext cx="534377" cy="259045"/>
    <xdr:sp macro="" textlink="">
      <xdr:nvSpPr>
        <xdr:cNvPr id="652" name="テキスト ボックス 651"/>
        <xdr:cNvSpPr txBox="1"/>
      </xdr:nvSpPr>
      <xdr:spPr>
        <a:xfrm>
          <a:off x="12547111" y="122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79" name="直線コネクタ 678"/>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0"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1" name="直線コネクタ 680"/>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2"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3" name="直線コネクタ 682"/>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54749</xdr:rowOff>
    </xdr:from>
    <xdr:to>
      <xdr:col>85</xdr:col>
      <xdr:colOff>127000</xdr:colOff>
      <xdr:row>96</xdr:row>
      <xdr:rowOff>128499</xdr:rowOff>
    </xdr:to>
    <xdr:cxnSp macro="">
      <xdr:nvCxnSpPr>
        <xdr:cNvPr id="684" name="直線コネクタ 683"/>
        <xdr:cNvCxnSpPr/>
      </xdr:nvCxnSpPr>
      <xdr:spPr>
        <a:xfrm flipV="1">
          <a:off x="15481300" y="16513949"/>
          <a:ext cx="838200" cy="7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34844</xdr:rowOff>
    </xdr:from>
    <xdr:ext cx="534377" cy="259045"/>
    <xdr:sp macro="" textlink="">
      <xdr:nvSpPr>
        <xdr:cNvPr id="685" name="公債費平均値テキスト"/>
        <xdr:cNvSpPr txBox="1"/>
      </xdr:nvSpPr>
      <xdr:spPr>
        <a:xfrm>
          <a:off x="16370300" y="1666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86" name="フローチャート: 判断 685"/>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5164</xdr:rowOff>
    </xdr:from>
    <xdr:to>
      <xdr:col>81</xdr:col>
      <xdr:colOff>50800</xdr:colOff>
      <xdr:row>96</xdr:row>
      <xdr:rowOff>128499</xdr:rowOff>
    </xdr:to>
    <xdr:cxnSp macro="">
      <xdr:nvCxnSpPr>
        <xdr:cNvPr id="687" name="直線コネクタ 686"/>
        <xdr:cNvCxnSpPr/>
      </xdr:nvCxnSpPr>
      <xdr:spPr>
        <a:xfrm>
          <a:off x="14592300" y="16464364"/>
          <a:ext cx="889000" cy="1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88" name="フローチャート: 判断 687"/>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155491</xdr:rowOff>
    </xdr:from>
    <xdr:ext cx="534377" cy="259045"/>
    <xdr:sp macro="" textlink="">
      <xdr:nvSpPr>
        <xdr:cNvPr id="689" name="テキスト ボックス 688"/>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92325</xdr:rowOff>
    </xdr:from>
    <xdr:to>
      <xdr:col>76</xdr:col>
      <xdr:colOff>114300</xdr:colOff>
      <xdr:row>96</xdr:row>
      <xdr:rowOff>5164</xdr:rowOff>
    </xdr:to>
    <xdr:cxnSp macro="">
      <xdr:nvCxnSpPr>
        <xdr:cNvPr id="690" name="直線コネクタ 689"/>
        <xdr:cNvCxnSpPr/>
      </xdr:nvCxnSpPr>
      <xdr:spPr>
        <a:xfrm>
          <a:off x="13703300" y="16380075"/>
          <a:ext cx="889000" cy="8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1" name="フローチャート: 判断 690"/>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2" name="テキスト ボックス 691"/>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92325</xdr:rowOff>
    </xdr:from>
    <xdr:to>
      <xdr:col>71</xdr:col>
      <xdr:colOff>177800</xdr:colOff>
      <xdr:row>96</xdr:row>
      <xdr:rowOff>19881</xdr:rowOff>
    </xdr:to>
    <xdr:cxnSp macro="">
      <xdr:nvCxnSpPr>
        <xdr:cNvPr id="693" name="直線コネクタ 692"/>
        <xdr:cNvCxnSpPr/>
      </xdr:nvCxnSpPr>
      <xdr:spPr>
        <a:xfrm flipV="1">
          <a:off x="12814300" y="16380075"/>
          <a:ext cx="889000" cy="9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4" name="フローチャート: 判断 693"/>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71975</xdr:rowOff>
    </xdr:from>
    <xdr:ext cx="534377" cy="259045"/>
    <xdr:sp macro="" textlink="">
      <xdr:nvSpPr>
        <xdr:cNvPr id="695" name="テキスト ボックス 694"/>
        <xdr:cNvSpPr txBox="1"/>
      </xdr:nvSpPr>
      <xdr:spPr>
        <a:xfrm>
          <a:off x="13436111" y="1670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696" name="フローチャート: 判断 695"/>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66260</xdr:rowOff>
    </xdr:from>
    <xdr:ext cx="534377" cy="259045"/>
    <xdr:sp macro="" textlink="">
      <xdr:nvSpPr>
        <xdr:cNvPr id="697" name="テキスト ボックス 696"/>
        <xdr:cNvSpPr txBox="1"/>
      </xdr:nvSpPr>
      <xdr:spPr>
        <a:xfrm>
          <a:off x="12547111" y="166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3949</xdr:rowOff>
    </xdr:from>
    <xdr:to>
      <xdr:col>85</xdr:col>
      <xdr:colOff>177800</xdr:colOff>
      <xdr:row>96</xdr:row>
      <xdr:rowOff>105549</xdr:rowOff>
    </xdr:to>
    <xdr:sp macro="" textlink="">
      <xdr:nvSpPr>
        <xdr:cNvPr id="703" name="楕円 702"/>
        <xdr:cNvSpPr/>
      </xdr:nvSpPr>
      <xdr:spPr>
        <a:xfrm>
          <a:off x="16268700" y="164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26826</xdr:rowOff>
    </xdr:from>
    <xdr:ext cx="534377" cy="259045"/>
    <xdr:sp macro="" textlink="">
      <xdr:nvSpPr>
        <xdr:cNvPr id="704" name="公債費該当値テキスト"/>
        <xdr:cNvSpPr txBox="1"/>
      </xdr:nvSpPr>
      <xdr:spPr>
        <a:xfrm>
          <a:off x="16370300" y="163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77699</xdr:rowOff>
    </xdr:from>
    <xdr:to>
      <xdr:col>81</xdr:col>
      <xdr:colOff>101600</xdr:colOff>
      <xdr:row>97</xdr:row>
      <xdr:rowOff>7849</xdr:rowOff>
    </xdr:to>
    <xdr:sp macro="" textlink="">
      <xdr:nvSpPr>
        <xdr:cNvPr id="705" name="楕円 704"/>
        <xdr:cNvSpPr/>
      </xdr:nvSpPr>
      <xdr:spPr>
        <a:xfrm>
          <a:off x="15430500" y="165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24376</xdr:rowOff>
    </xdr:from>
    <xdr:ext cx="534377" cy="259045"/>
    <xdr:sp macro="" textlink="">
      <xdr:nvSpPr>
        <xdr:cNvPr id="706" name="テキスト ボックス 705"/>
        <xdr:cNvSpPr txBox="1"/>
      </xdr:nvSpPr>
      <xdr:spPr>
        <a:xfrm>
          <a:off x="15214111" y="1631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125814</xdr:rowOff>
    </xdr:from>
    <xdr:to>
      <xdr:col>76</xdr:col>
      <xdr:colOff>165100</xdr:colOff>
      <xdr:row>96</xdr:row>
      <xdr:rowOff>55964</xdr:rowOff>
    </xdr:to>
    <xdr:sp macro="" textlink="">
      <xdr:nvSpPr>
        <xdr:cNvPr id="707" name="楕円 706"/>
        <xdr:cNvSpPr/>
      </xdr:nvSpPr>
      <xdr:spPr>
        <a:xfrm>
          <a:off x="14541500" y="164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72491</xdr:rowOff>
    </xdr:from>
    <xdr:ext cx="534377" cy="259045"/>
    <xdr:sp macro="" textlink="">
      <xdr:nvSpPr>
        <xdr:cNvPr id="708" name="テキスト ボックス 707"/>
        <xdr:cNvSpPr txBox="1"/>
      </xdr:nvSpPr>
      <xdr:spPr>
        <a:xfrm>
          <a:off x="14325111" y="16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41525</xdr:rowOff>
    </xdr:from>
    <xdr:to>
      <xdr:col>72</xdr:col>
      <xdr:colOff>38100</xdr:colOff>
      <xdr:row>95</xdr:row>
      <xdr:rowOff>143125</xdr:rowOff>
    </xdr:to>
    <xdr:sp macro="" textlink="">
      <xdr:nvSpPr>
        <xdr:cNvPr id="709" name="楕円 708"/>
        <xdr:cNvSpPr/>
      </xdr:nvSpPr>
      <xdr:spPr>
        <a:xfrm>
          <a:off x="13652500" y="163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159652</xdr:rowOff>
    </xdr:from>
    <xdr:ext cx="534377" cy="259045"/>
    <xdr:sp macro="" textlink="">
      <xdr:nvSpPr>
        <xdr:cNvPr id="710" name="テキスト ボックス 709"/>
        <xdr:cNvSpPr txBox="1"/>
      </xdr:nvSpPr>
      <xdr:spPr>
        <a:xfrm>
          <a:off x="13436111" y="161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140531</xdr:rowOff>
    </xdr:from>
    <xdr:to>
      <xdr:col>67</xdr:col>
      <xdr:colOff>101600</xdr:colOff>
      <xdr:row>96</xdr:row>
      <xdr:rowOff>70681</xdr:rowOff>
    </xdr:to>
    <xdr:sp macro="" textlink="">
      <xdr:nvSpPr>
        <xdr:cNvPr id="711" name="楕円 710"/>
        <xdr:cNvSpPr/>
      </xdr:nvSpPr>
      <xdr:spPr>
        <a:xfrm>
          <a:off x="12763500" y="16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87208</xdr:rowOff>
    </xdr:from>
    <xdr:ext cx="534377" cy="259045"/>
    <xdr:sp macro="" textlink="">
      <xdr:nvSpPr>
        <xdr:cNvPr id="712" name="テキスト ボックス 711"/>
        <xdr:cNvSpPr txBox="1"/>
      </xdr:nvSpPr>
      <xdr:spPr>
        <a:xfrm>
          <a:off x="12547111" y="162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36" name="直線コネクタ 735"/>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7"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39"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0" name="直線コネクタ 739"/>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2"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3" name="フローチャート: 判断 742"/>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5" name="フローチャート: 判断 744"/>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46" name="テキスト ボックス 745"/>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8" name="フローチャート: 判断 747"/>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9" name="テキスト ボックス 748"/>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1" name="フローチャート: 判断 750"/>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2" name="テキスト ボックス 751"/>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3" name="フローチャート: 判断 752"/>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4" name="テキスト ボックス 753"/>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1"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08" name="フローチャート: 判断 807"/>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09" name="テキスト ボックス 808"/>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千円となって</a:t>
          </a:r>
          <a:r>
            <a:rPr kumimoji="1" lang="ja-JP" altLang="en-US" sz="1100">
              <a:solidFill>
                <a:schemeClr val="dk1"/>
              </a:solidFill>
              <a:effectLst/>
              <a:latin typeface="+mn-lt"/>
              <a:ea typeface="+mn-ea"/>
              <a:cs typeface="+mn-cs"/>
            </a:rPr>
            <a:t>おり、前年度より減となったが、</a:t>
          </a:r>
          <a:r>
            <a:rPr kumimoji="1" lang="ja-JP" altLang="ja-JP" sz="1100">
              <a:solidFill>
                <a:schemeClr val="dk1"/>
              </a:solidFill>
              <a:effectLst/>
              <a:latin typeface="+mn-lt"/>
              <a:ea typeface="+mn-ea"/>
              <a:cs typeface="+mn-cs"/>
            </a:rPr>
            <a:t>類似団体平均と比べ上回っている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こどもは宝・未来への希望基金</a:t>
          </a:r>
          <a:r>
            <a:rPr kumimoji="1" lang="ja-JP" altLang="en-US" sz="1100">
              <a:solidFill>
                <a:schemeClr val="dk1"/>
              </a:solidFill>
              <a:effectLst/>
              <a:latin typeface="+mn-lt"/>
              <a:ea typeface="+mn-ea"/>
              <a:cs typeface="+mn-cs"/>
            </a:rPr>
            <a:t>積立金等による積立金の減が、主な要因である。</a:t>
          </a:r>
          <a:endParaRPr lang="ja-JP" altLang="ja-JP" sz="1400">
            <a:effectLst/>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千円となっている。類似団体平均と比べ高い水準で推移しているが、高速道路開通に伴い観光集客施設の整備を進めてきたもので、</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紀和地域振興総合拠点開設準備事業</a:t>
          </a:r>
          <a:r>
            <a:rPr kumimoji="1" lang="ja-JP" altLang="ja-JP" sz="1100">
              <a:solidFill>
                <a:schemeClr val="dk1"/>
              </a:solidFill>
              <a:effectLst/>
              <a:latin typeface="+mn-lt"/>
              <a:ea typeface="+mn-ea"/>
              <a:cs typeface="+mn-cs"/>
            </a:rPr>
            <a:t>が終了したこと</a:t>
          </a:r>
          <a:r>
            <a:rPr kumimoji="1" lang="ja-JP" altLang="en-US" sz="1100">
              <a:solidFill>
                <a:schemeClr val="dk1"/>
              </a:solidFill>
              <a:effectLst/>
              <a:latin typeface="+mn-lt"/>
              <a:ea typeface="+mn-ea"/>
              <a:cs typeface="+mn-cs"/>
            </a:rPr>
            <a:t>や、地方創生雇用創出基金積立金を積立てたことなど</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災害復旧費は、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年度の紀伊半島大水害による復旧工事を行った</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年度をピークに年々減少傾向にあ</a:t>
          </a:r>
          <a:r>
            <a:rPr kumimoji="1" lang="ja-JP" altLang="en-US" sz="1100">
              <a:solidFill>
                <a:schemeClr val="dk1"/>
              </a:solidFill>
              <a:effectLst/>
              <a:latin typeface="+mn-lt"/>
              <a:ea typeface="+mn-ea"/>
              <a:cs typeface="+mn-cs"/>
            </a:rPr>
            <a:t>ったが、</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月に発生した台風</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号の影響等により増加となった。</a:t>
          </a:r>
          <a:endParaRPr lang="ja-JP" altLang="ja-JP" sz="1400">
            <a:effectLst/>
          </a:endParaRPr>
        </a:p>
        <a:p>
          <a:r>
            <a:rPr kumimoji="1" lang="ja-JP" altLang="ja-JP" sz="1100">
              <a:solidFill>
                <a:schemeClr val="dk1"/>
              </a:solidFill>
              <a:effectLst/>
              <a:latin typeface="+mn-lt"/>
              <a:ea typeface="+mn-ea"/>
              <a:cs typeface="+mn-cs"/>
            </a:rPr>
            <a:t>　公債費は、住民一人当たり</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千円となっている。上記の観光集客施設の整備や災害復旧事業により地方債を発行しており、今後公債費が増加傾向となることが見込まれるため、起債対象事業の適切な選択等、発行の抑制を継続的に行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年度は財政調整基金を取崩し「</a:t>
          </a:r>
          <a:r>
            <a:rPr kumimoji="1" lang="ja-JP" altLang="en-US" sz="1100">
              <a:solidFill>
                <a:schemeClr val="dk1"/>
              </a:solidFill>
              <a:effectLst/>
              <a:latin typeface="+mn-lt"/>
              <a:ea typeface="+mn-ea"/>
              <a:cs typeface="+mn-cs"/>
            </a:rPr>
            <a:t>地方創生雇用創出基金</a:t>
          </a:r>
          <a:r>
            <a:rPr kumimoji="1" lang="ja-JP" altLang="ja-JP" sz="1100">
              <a:solidFill>
                <a:schemeClr val="dk1"/>
              </a:solidFill>
              <a:effectLst/>
              <a:latin typeface="+mn-lt"/>
              <a:ea typeface="+mn-ea"/>
              <a:cs typeface="+mn-cs"/>
            </a:rPr>
            <a:t>」の積み立てを行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また臨時財政対策債も発行しなかったことから、</a:t>
          </a:r>
          <a:r>
            <a:rPr kumimoji="1" lang="ja-JP" altLang="ja-JP" sz="1100">
              <a:solidFill>
                <a:schemeClr val="dk1"/>
              </a:solidFill>
              <a:effectLst/>
              <a:latin typeface="+mn-lt"/>
              <a:ea typeface="+mn-ea"/>
              <a:cs typeface="+mn-cs"/>
            </a:rPr>
            <a:t>財政調整基金残高の標準財政規模比について、</a:t>
          </a:r>
          <a:r>
            <a:rPr kumimoji="1" lang="en-US" altLang="ja-JP" sz="1100">
              <a:solidFill>
                <a:schemeClr val="dk1"/>
              </a:solidFill>
              <a:effectLst/>
              <a:latin typeface="+mn-lt"/>
              <a:ea typeface="+mn-ea"/>
              <a:cs typeface="+mn-cs"/>
            </a:rPr>
            <a:t>47.51</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三重県熊野市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各会計ともに黒字となっており、過去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年間の年度ごとに多少の増減はあるものの、標準財政規模比は横ばい傾向にある。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12829609</v>
      </c>
      <c r="BO4" s="410"/>
      <c r="BP4" s="410"/>
      <c r="BQ4" s="410"/>
      <c r="BR4" s="410"/>
      <c r="BS4" s="410"/>
      <c r="BT4" s="410"/>
      <c r="BU4" s="411"/>
      <c r="BV4" s="409">
        <v>12751582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8.6999999999999993</v>
      </c>
      <c r="CU4" s="416"/>
      <c r="CV4" s="416"/>
      <c r="CW4" s="416"/>
      <c r="CX4" s="416"/>
      <c r="CY4" s="416"/>
      <c r="CZ4" s="416"/>
      <c r="DA4" s="417"/>
      <c r="DB4" s="415">
        <v>7.6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12143479</v>
      </c>
      <c r="BO5" s="447"/>
      <c r="BP5" s="447"/>
      <c r="BQ5" s="447"/>
      <c r="BR5" s="447"/>
      <c r="BS5" s="447"/>
      <c r="BT5" s="447"/>
      <c r="BU5" s="448"/>
      <c r="BV5" s="446">
        <v>12182078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90.7</v>
      </c>
      <c r="CU5" s="444"/>
      <c r="CV5" s="444"/>
      <c r="CW5" s="444"/>
      <c r="CX5" s="444"/>
      <c r="CY5" s="444"/>
      <c r="CZ5" s="444"/>
      <c r="DA5" s="445"/>
      <c r="DB5" s="443">
        <v>84.6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686130</v>
      </c>
      <c r="BO6" s="447"/>
      <c r="BP6" s="447"/>
      <c r="BQ6" s="447"/>
      <c r="BR6" s="447"/>
      <c r="BS6" s="447"/>
      <c r="BT6" s="447"/>
      <c r="BU6" s="448"/>
      <c r="BV6" s="446">
        <v>569504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90.7</v>
      </c>
      <c r="CU6" s="484"/>
      <c r="CV6" s="484"/>
      <c r="CW6" s="484"/>
      <c r="CX6" s="484"/>
      <c r="CY6" s="484"/>
      <c r="CZ6" s="484"/>
      <c r="DA6" s="485"/>
      <c r="DB6" s="483">
        <v>88.5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70577</v>
      </c>
      <c r="BO7" s="447"/>
      <c r="BP7" s="447"/>
      <c r="BQ7" s="447"/>
      <c r="BR7" s="447"/>
      <c r="BS7" s="447"/>
      <c r="BT7" s="447"/>
      <c r="BU7" s="448"/>
      <c r="BV7" s="446">
        <v>27521</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7062501</v>
      </c>
      <c r="CU7" s="447"/>
      <c r="CV7" s="447"/>
      <c r="CW7" s="447"/>
      <c r="CX7" s="447"/>
      <c r="CY7" s="447"/>
      <c r="CZ7" s="447"/>
      <c r="DA7" s="448"/>
      <c r="DB7" s="446">
        <v>7119761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615553</v>
      </c>
      <c r="BO8" s="447"/>
      <c r="BP8" s="447"/>
      <c r="BQ8" s="447"/>
      <c r="BR8" s="447"/>
      <c r="BS8" s="447"/>
      <c r="BT8" s="447"/>
      <c r="BU8" s="448"/>
      <c r="BV8" s="446">
        <v>541983</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17322</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73570</v>
      </c>
      <c r="BO9" s="447"/>
      <c r="BP9" s="447"/>
      <c r="BQ9" s="447"/>
      <c r="BR9" s="447"/>
      <c r="BS9" s="447"/>
      <c r="BT9" s="447"/>
      <c r="BU9" s="448"/>
      <c r="BV9" s="446">
        <v>-16470</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16.399999999999999</v>
      </c>
      <c r="CU9" s="444"/>
      <c r="CV9" s="444"/>
      <c r="CW9" s="444"/>
      <c r="CX9" s="444"/>
      <c r="CY9" s="444"/>
      <c r="CZ9" s="444"/>
      <c r="DA9" s="445"/>
      <c r="DB9" s="443">
        <v>15.2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19662</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2931</v>
      </c>
      <c r="BO10" s="447"/>
      <c r="BP10" s="447"/>
      <c r="BQ10" s="447"/>
      <c r="BR10" s="447"/>
      <c r="BS10" s="447"/>
      <c r="BT10" s="447"/>
      <c r="BU10" s="448"/>
      <c r="BV10" s="446">
        <v>2306</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116</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17422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111</v>
      </c>
      <c r="AV12" s="479"/>
      <c r="AW12" s="479"/>
      <c r="AX12" s="479"/>
      <c r="AY12" s="480" t="s">
        <v>130</v>
      </c>
      <c r="AZ12" s="481"/>
      <c r="BA12" s="481"/>
      <c r="BB12" s="481"/>
      <c r="BC12" s="481"/>
      <c r="BD12" s="481"/>
      <c r="BE12" s="481"/>
      <c r="BF12" s="481"/>
      <c r="BG12" s="481"/>
      <c r="BH12" s="481"/>
      <c r="BI12" s="481"/>
      <c r="BJ12" s="481"/>
      <c r="BK12" s="481"/>
      <c r="BL12" s="481"/>
      <c r="BM12" s="482"/>
      <c r="BN12" s="446">
        <v>500000</v>
      </c>
      <c r="BO12" s="447"/>
      <c r="BP12" s="447"/>
      <c r="BQ12" s="447"/>
      <c r="BR12" s="447"/>
      <c r="BS12" s="447"/>
      <c r="BT12" s="447"/>
      <c r="BU12" s="448"/>
      <c r="BV12" s="446">
        <v>150000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17342</v>
      </c>
      <c r="S13" s="528"/>
      <c r="T13" s="528"/>
      <c r="U13" s="528"/>
      <c r="V13" s="529"/>
      <c r="W13" s="462" t="s">
        <v>133</v>
      </c>
      <c r="X13" s="463"/>
      <c r="Y13" s="463"/>
      <c r="Z13" s="463"/>
      <c r="AA13" s="463"/>
      <c r="AB13" s="453"/>
      <c r="AC13" s="497">
        <v>578</v>
      </c>
      <c r="AD13" s="498"/>
      <c r="AE13" s="498"/>
      <c r="AF13" s="498"/>
      <c r="AG13" s="537"/>
      <c r="AH13" s="497">
        <v>685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-423499</v>
      </c>
      <c r="BO13" s="447"/>
      <c r="BP13" s="447"/>
      <c r="BQ13" s="447"/>
      <c r="BR13" s="447"/>
      <c r="BS13" s="447"/>
      <c r="BT13" s="447"/>
      <c r="BU13" s="448"/>
      <c r="BV13" s="446">
        <v>-164164</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v>
      </c>
      <c r="CU13" s="444"/>
      <c r="CV13" s="444"/>
      <c r="CW13" s="444"/>
      <c r="CX13" s="444"/>
      <c r="CY13" s="444"/>
      <c r="CZ13" s="444"/>
      <c r="DA13" s="445"/>
      <c r="DB13" s="443">
        <v>3.6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17670</v>
      </c>
      <c r="S14" s="528"/>
      <c r="T14" s="528"/>
      <c r="U14" s="528"/>
      <c r="V14" s="529"/>
      <c r="W14" s="436"/>
      <c r="X14" s="437"/>
      <c r="Y14" s="437"/>
      <c r="Z14" s="437"/>
      <c r="AA14" s="437"/>
      <c r="AB14" s="426"/>
      <c r="AC14" s="530">
        <v>8</v>
      </c>
      <c r="AD14" s="531"/>
      <c r="AE14" s="531"/>
      <c r="AF14" s="531"/>
      <c r="AG14" s="532"/>
      <c r="AH14" s="530">
        <v>8.6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141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17590</v>
      </c>
      <c r="S15" s="528"/>
      <c r="T15" s="528"/>
      <c r="U15" s="528"/>
      <c r="V15" s="529"/>
      <c r="W15" s="462" t="s">
        <v>143</v>
      </c>
      <c r="X15" s="463"/>
      <c r="Y15" s="463"/>
      <c r="Z15" s="463"/>
      <c r="AA15" s="463"/>
      <c r="AB15" s="453"/>
      <c r="AC15" s="497">
        <v>1255</v>
      </c>
      <c r="AD15" s="498"/>
      <c r="AE15" s="498"/>
      <c r="AF15" s="498"/>
      <c r="AG15" s="537"/>
      <c r="AH15" s="497">
        <v>1449</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1597299</v>
      </c>
      <c r="BO15" s="410"/>
      <c r="BP15" s="410"/>
      <c r="BQ15" s="410"/>
      <c r="BR15" s="410"/>
      <c r="BS15" s="410"/>
      <c r="BT15" s="410"/>
      <c r="BU15" s="411"/>
      <c r="BV15" s="409">
        <v>1635643</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17.399999999999999</v>
      </c>
      <c r="AD16" s="531"/>
      <c r="AE16" s="531"/>
      <c r="AF16" s="531"/>
      <c r="AG16" s="532"/>
      <c r="AH16" s="530">
        <v>18.2</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6208506</v>
      </c>
      <c r="BO16" s="447"/>
      <c r="BP16" s="447"/>
      <c r="BQ16" s="447"/>
      <c r="BR16" s="447"/>
      <c r="BS16" s="447"/>
      <c r="BT16" s="447"/>
      <c r="BU16" s="448"/>
      <c r="BV16" s="446">
        <v>6213418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5363</v>
      </c>
      <c r="AD17" s="498"/>
      <c r="AE17" s="498"/>
      <c r="AF17" s="498"/>
      <c r="AG17" s="537"/>
      <c r="AH17" s="497">
        <v>5824</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2013276</v>
      </c>
      <c r="BO17" s="447"/>
      <c r="BP17" s="447"/>
      <c r="BQ17" s="447"/>
      <c r="BR17" s="447"/>
      <c r="BS17" s="447"/>
      <c r="BT17" s="447"/>
      <c r="BU17" s="448"/>
      <c r="BV17" s="446">
        <v>2057715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373.35</v>
      </c>
      <c r="M18" s="559"/>
      <c r="N18" s="559"/>
      <c r="O18" s="559"/>
      <c r="P18" s="559"/>
      <c r="Q18" s="559"/>
      <c r="R18" s="560"/>
      <c r="S18" s="560"/>
      <c r="T18" s="560"/>
      <c r="U18" s="560"/>
      <c r="V18" s="561"/>
      <c r="W18" s="464"/>
      <c r="X18" s="465"/>
      <c r="Y18" s="465"/>
      <c r="Z18" s="465"/>
      <c r="AA18" s="465"/>
      <c r="AB18" s="456"/>
      <c r="AC18" s="562">
        <v>74.5</v>
      </c>
      <c r="AD18" s="563"/>
      <c r="AE18" s="563"/>
      <c r="AF18" s="563"/>
      <c r="AG18" s="564"/>
      <c r="AH18" s="562">
        <v>73.2</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6201743</v>
      </c>
      <c r="BO18" s="447"/>
      <c r="BP18" s="447"/>
      <c r="BQ18" s="447"/>
      <c r="BR18" s="447"/>
      <c r="BS18" s="447"/>
      <c r="BT18" s="447"/>
      <c r="BU18" s="448"/>
      <c r="BV18" s="446">
        <v>6065062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46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8600245</v>
      </c>
      <c r="BO19" s="447"/>
      <c r="BP19" s="447"/>
      <c r="BQ19" s="447"/>
      <c r="BR19" s="447"/>
      <c r="BS19" s="447"/>
      <c r="BT19" s="447"/>
      <c r="BU19" s="448"/>
      <c r="BV19" s="446">
        <v>8606550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8151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13385392</v>
      </c>
      <c r="BO23" s="447"/>
      <c r="BP23" s="447"/>
      <c r="BQ23" s="447"/>
      <c r="BR23" s="447"/>
      <c r="BS23" s="447"/>
      <c r="BT23" s="447"/>
      <c r="BU23" s="448"/>
      <c r="BV23" s="446">
        <v>13844509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9000</v>
      </c>
      <c r="R24" s="498"/>
      <c r="S24" s="498"/>
      <c r="T24" s="498"/>
      <c r="U24" s="498"/>
      <c r="V24" s="537"/>
      <c r="W24" s="596"/>
      <c r="X24" s="584"/>
      <c r="Y24" s="585"/>
      <c r="Z24" s="496" t="s">
        <v>167</v>
      </c>
      <c r="AA24" s="476"/>
      <c r="AB24" s="476"/>
      <c r="AC24" s="476"/>
      <c r="AD24" s="476"/>
      <c r="AE24" s="476"/>
      <c r="AF24" s="476"/>
      <c r="AG24" s="477"/>
      <c r="AH24" s="497">
        <v>271</v>
      </c>
      <c r="AI24" s="498"/>
      <c r="AJ24" s="498"/>
      <c r="AK24" s="498"/>
      <c r="AL24" s="537"/>
      <c r="AM24" s="497">
        <v>912728</v>
      </c>
      <c r="AN24" s="498"/>
      <c r="AO24" s="498"/>
      <c r="AP24" s="498"/>
      <c r="AQ24" s="498"/>
      <c r="AR24" s="537"/>
      <c r="AS24" s="497">
        <v>3368</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8656692</v>
      </c>
      <c r="BO24" s="447"/>
      <c r="BP24" s="447"/>
      <c r="BQ24" s="447"/>
      <c r="BR24" s="447"/>
      <c r="BS24" s="447"/>
      <c r="BT24" s="447"/>
      <c r="BU24" s="448"/>
      <c r="BV24" s="446">
        <v>8872232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6700</v>
      </c>
      <c r="R25" s="498"/>
      <c r="S25" s="498"/>
      <c r="T25" s="498"/>
      <c r="U25" s="498"/>
      <c r="V25" s="537"/>
      <c r="W25" s="596"/>
      <c r="X25" s="584"/>
      <c r="Y25" s="585"/>
      <c r="Z25" s="496" t="s">
        <v>170</v>
      </c>
      <c r="AA25" s="476"/>
      <c r="AB25" s="476"/>
      <c r="AC25" s="476"/>
      <c r="AD25" s="476"/>
      <c r="AE25" s="476"/>
      <c r="AF25" s="476"/>
      <c r="AG25" s="477"/>
      <c r="AH25" s="497">
        <v>80</v>
      </c>
      <c r="AI25" s="498"/>
      <c r="AJ25" s="498"/>
      <c r="AK25" s="498"/>
      <c r="AL25" s="537"/>
      <c r="AM25" s="497">
        <v>272080</v>
      </c>
      <c r="AN25" s="498"/>
      <c r="AO25" s="498"/>
      <c r="AP25" s="498"/>
      <c r="AQ25" s="498"/>
      <c r="AR25" s="537"/>
      <c r="AS25" s="497">
        <v>3401</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454267</v>
      </c>
      <c r="BO25" s="410"/>
      <c r="BP25" s="410"/>
      <c r="BQ25" s="410"/>
      <c r="BR25" s="410"/>
      <c r="BS25" s="410"/>
      <c r="BT25" s="410"/>
      <c r="BU25" s="411"/>
      <c r="BV25" s="409">
        <v>410348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6300</v>
      </c>
      <c r="R26" s="498"/>
      <c r="S26" s="498"/>
      <c r="T26" s="498"/>
      <c r="U26" s="498"/>
      <c r="V26" s="537"/>
      <c r="W26" s="596"/>
      <c r="X26" s="584"/>
      <c r="Y26" s="585"/>
      <c r="Z26" s="496" t="s">
        <v>173</v>
      </c>
      <c r="AA26" s="606"/>
      <c r="AB26" s="606"/>
      <c r="AC26" s="606"/>
      <c r="AD26" s="606"/>
      <c r="AE26" s="606"/>
      <c r="AF26" s="606"/>
      <c r="AG26" s="607"/>
      <c r="AH26" s="497">
        <v>4</v>
      </c>
      <c r="AI26" s="498"/>
      <c r="AJ26" s="498"/>
      <c r="AK26" s="498"/>
      <c r="AL26" s="537"/>
      <c r="AM26" s="497">
        <v>13368</v>
      </c>
      <c r="AN26" s="498"/>
      <c r="AO26" s="498"/>
      <c r="AP26" s="498"/>
      <c r="AQ26" s="498"/>
      <c r="AR26" s="537"/>
      <c r="AS26" s="497">
        <v>3342</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140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4400</v>
      </c>
      <c r="R27" s="498"/>
      <c r="S27" s="498"/>
      <c r="T27" s="498"/>
      <c r="U27" s="498"/>
      <c r="V27" s="537"/>
      <c r="W27" s="596"/>
      <c r="X27" s="584"/>
      <c r="Y27" s="585"/>
      <c r="Z27" s="496" t="s">
        <v>176</v>
      </c>
      <c r="AA27" s="476"/>
      <c r="AB27" s="476"/>
      <c r="AC27" s="476"/>
      <c r="AD27" s="476"/>
      <c r="AE27" s="476"/>
      <c r="AF27" s="476"/>
      <c r="AG27" s="477"/>
      <c r="AH27" s="497">
        <v>1</v>
      </c>
      <c r="AI27" s="498"/>
      <c r="AJ27" s="498"/>
      <c r="AK27" s="498"/>
      <c r="AL27" s="537"/>
      <c r="AM27" s="497" t="s">
        <v>177</v>
      </c>
      <c r="AN27" s="498"/>
      <c r="AO27" s="498"/>
      <c r="AP27" s="498"/>
      <c r="AQ27" s="498"/>
      <c r="AR27" s="537"/>
      <c r="AS27" s="497" t="s">
        <v>178</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402672</v>
      </c>
      <c r="BO27" s="620"/>
      <c r="BP27" s="620"/>
      <c r="BQ27" s="620"/>
      <c r="BR27" s="620"/>
      <c r="BS27" s="620"/>
      <c r="BT27" s="620"/>
      <c r="BU27" s="621"/>
      <c r="BV27" s="619">
        <v>426672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180</v>
      </c>
      <c r="F28" s="476"/>
      <c r="G28" s="476"/>
      <c r="H28" s="476"/>
      <c r="I28" s="476"/>
      <c r="J28" s="476"/>
      <c r="K28" s="477"/>
      <c r="L28" s="497">
        <v>1</v>
      </c>
      <c r="M28" s="498"/>
      <c r="N28" s="498"/>
      <c r="O28" s="498"/>
      <c r="P28" s="537"/>
      <c r="Q28" s="497">
        <v>3700</v>
      </c>
      <c r="R28" s="498"/>
      <c r="S28" s="498"/>
      <c r="T28" s="498"/>
      <c r="U28" s="498"/>
      <c r="V28" s="537"/>
      <c r="W28" s="596"/>
      <c r="X28" s="584"/>
      <c r="Y28" s="585"/>
      <c r="Z28" s="496" t="s">
        <v>181</v>
      </c>
      <c r="AA28" s="476"/>
      <c r="AB28" s="476"/>
      <c r="AC28" s="476"/>
      <c r="AD28" s="476"/>
      <c r="AE28" s="476"/>
      <c r="AF28" s="476"/>
      <c r="AG28" s="477"/>
      <c r="AH28" s="497" t="s">
        <v>140</v>
      </c>
      <c r="AI28" s="498"/>
      <c r="AJ28" s="498"/>
      <c r="AK28" s="498"/>
      <c r="AL28" s="537"/>
      <c r="AM28" s="497" t="s">
        <v>182</v>
      </c>
      <c r="AN28" s="498"/>
      <c r="AO28" s="498"/>
      <c r="AP28" s="498"/>
      <c r="AQ28" s="498"/>
      <c r="AR28" s="537"/>
      <c r="AS28" s="497" t="s">
        <v>182</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3355210</v>
      </c>
      <c r="BO28" s="410"/>
      <c r="BP28" s="410"/>
      <c r="BQ28" s="410"/>
      <c r="BR28" s="410"/>
      <c r="BS28" s="410"/>
      <c r="BT28" s="410"/>
      <c r="BU28" s="411"/>
      <c r="BV28" s="409">
        <v>3582279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184</v>
      </c>
      <c r="F29" s="476"/>
      <c r="G29" s="476"/>
      <c r="H29" s="476"/>
      <c r="I29" s="476"/>
      <c r="J29" s="476"/>
      <c r="K29" s="477"/>
      <c r="L29" s="497">
        <v>12</v>
      </c>
      <c r="M29" s="498"/>
      <c r="N29" s="498"/>
      <c r="O29" s="498"/>
      <c r="P29" s="537"/>
      <c r="Q29" s="497">
        <v>3400</v>
      </c>
      <c r="R29" s="498"/>
      <c r="S29" s="498"/>
      <c r="T29" s="498"/>
      <c r="U29" s="498"/>
      <c r="V29" s="537"/>
      <c r="W29" s="597"/>
      <c r="X29" s="598"/>
      <c r="Y29" s="599"/>
      <c r="Z29" s="496" t="s">
        <v>185</v>
      </c>
      <c r="AA29" s="476"/>
      <c r="AB29" s="476"/>
      <c r="AC29" s="476"/>
      <c r="AD29" s="476"/>
      <c r="AE29" s="476"/>
      <c r="AF29" s="476"/>
      <c r="AG29" s="477"/>
      <c r="AH29" s="497">
        <v>272</v>
      </c>
      <c r="AI29" s="498"/>
      <c r="AJ29" s="498"/>
      <c r="AK29" s="498"/>
      <c r="AL29" s="537"/>
      <c r="AM29" s="497">
        <v>916734</v>
      </c>
      <c r="AN29" s="498"/>
      <c r="AO29" s="498"/>
      <c r="AP29" s="498"/>
      <c r="AQ29" s="498"/>
      <c r="AR29" s="537"/>
      <c r="AS29" s="497">
        <v>3370</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1098460</v>
      </c>
      <c r="BO29" s="447"/>
      <c r="BP29" s="447"/>
      <c r="BQ29" s="447"/>
      <c r="BR29" s="447"/>
      <c r="BS29" s="447"/>
      <c r="BT29" s="447"/>
      <c r="BU29" s="448"/>
      <c r="BV29" s="446">
        <v>997660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100</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2056752</v>
      </c>
      <c r="BO30" s="620"/>
      <c r="BP30" s="620"/>
      <c r="BQ30" s="620"/>
      <c r="BR30" s="620"/>
      <c r="BS30" s="620"/>
      <c r="BT30" s="620"/>
      <c r="BU30" s="621"/>
      <c r="BV30" s="619">
        <v>1768436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197</v>
      </c>
      <c r="X33" s="435"/>
      <c r="Y33" s="435"/>
      <c r="Z33" s="435"/>
      <c r="AA33" s="435"/>
      <c r="AB33" s="435"/>
      <c r="AC33" s="435"/>
      <c r="AD33" s="435"/>
      <c r="AE33" s="435"/>
      <c r="AF33" s="435"/>
      <c r="AG33" s="435"/>
      <c r="AH33" s="435"/>
      <c r="AI33" s="435"/>
      <c r="AJ33" s="435"/>
      <c r="AK33" s="435"/>
      <c r="AL33" s="195"/>
      <c r="AM33" s="470" t="s">
        <v>198</v>
      </c>
      <c r="AN33" s="470"/>
      <c r="AO33" s="435" t="s">
        <v>199</v>
      </c>
      <c r="AP33" s="435"/>
      <c r="AQ33" s="435"/>
      <c r="AR33" s="435"/>
      <c r="AS33" s="435"/>
      <c r="AT33" s="435"/>
      <c r="AU33" s="435"/>
      <c r="AV33" s="435"/>
      <c r="AW33" s="435"/>
      <c r="AX33" s="435"/>
      <c r="AY33" s="435"/>
      <c r="AZ33" s="435"/>
      <c r="BA33" s="435"/>
      <c r="BB33" s="435"/>
      <c r="BC33" s="435"/>
      <c r="BD33" s="196"/>
      <c r="BE33" s="435" t="s">
        <v>200</v>
      </c>
      <c r="BF33" s="435"/>
      <c r="BG33" s="435" t="s">
        <v>201</v>
      </c>
      <c r="BH33" s="435"/>
      <c r="BI33" s="435"/>
      <c r="BJ33" s="435"/>
      <c r="BK33" s="435"/>
      <c r="BL33" s="435"/>
      <c r="BM33" s="435"/>
      <c r="BN33" s="435"/>
      <c r="BO33" s="435"/>
      <c r="BP33" s="435"/>
      <c r="BQ33" s="435"/>
      <c r="BR33" s="435"/>
      <c r="BS33" s="435"/>
      <c r="BT33" s="435"/>
      <c r="BU33" s="435"/>
      <c r="BV33" s="196"/>
      <c r="BW33" s="470" t="s">
        <v>200</v>
      </c>
      <c r="BX33" s="470"/>
      <c r="BY33" s="435" t="s">
        <v>202</v>
      </c>
      <c r="BZ33" s="435"/>
      <c r="CA33" s="435"/>
      <c r="CB33" s="435"/>
      <c r="CC33" s="435"/>
      <c r="CD33" s="435"/>
      <c r="CE33" s="435"/>
      <c r="CF33" s="435"/>
      <c r="CG33" s="435"/>
      <c r="CH33" s="435"/>
      <c r="CI33" s="435"/>
      <c r="CJ33" s="435"/>
      <c r="CK33" s="435"/>
      <c r="CL33" s="435"/>
      <c r="CM33" s="435"/>
      <c r="CN33" s="195"/>
      <c r="CO33" s="470" t="s">
        <v>203</v>
      </c>
      <c r="CP33" s="470"/>
      <c r="CQ33" s="435" t="s">
        <v>204</v>
      </c>
      <c r="CR33" s="435"/>
      <c r="CS33" s="435"/>
      <c r="CT33" s="435"/>
      <c r="CU33" s="435"/>
      <c r="CV33" s="435"/>
      <c r="CW33" s="435"/>
      <c r="CX33" s="435"/>
      <c r="CY33" s="435"/>
      <c r="CZ33" s="435"/>
      <c r="DA33" s="435"/>
      <c r="DB33" s="435"/>
      <c r="DC33" s="435"/>
      <c r="DD33" s="435"/>
      <c r="DE33" s="435"/>
      <c r="DF33" s="195"/>
      <c r="DG33" s="631" t="s">
        <v>205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紀和地区水道事業特別会計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紀南病院組合 紀南病院会計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熊野市土地開発公社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市有林整備事業特別会計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後期高齢者医療事業特別会計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IF('各会計、関係団体の財政状況及び健全化判断比率'!B32="","",'各会計、関係団体の財政状況及び健全化判断比率'!B32)</f>
        <v>青年の家事業特別会計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南牟婁清掃施設組合 一般会計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熊野市ふるさと振興公社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紀和診療所事業特別会計</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三重県市町総合事務組合 一般会計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熊野市観光公社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三重県市町総合事務組合 デジタル地図特別会計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三重県市町総合事務組合 消防救急無線特別会計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紀南社会福祉施設組合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紀南社会福祉施設組合 指定訪問介護特別会計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紀南特別養護老人ホーム組合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紀南特別養護老人ホーム組合 地域密着型介護老人福祉事業特別会計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紀南介護保険広域連合 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206</v>
      </c>
      <c r="C46" s="165"/>
      <c r="D46" s="165"/>
      <c r="E46" s="165" t="s">
        <v>207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210</v>
      </c>
    </row>
    <row r="50" spans="5:5" x14ac:dyDescent="0.15">
      <c r="E50" s="167" t="s">
        <v>211</v>
      </c>
    </row>
    <row r="51" spans="5:5" x14ac:dyDescent="0.15">
      <c r="E51" s="167" t="s">
        <v>212</v>
      </c>
    </row>
    <row r="52" spans="5:5" x14ac:dyDescent="0.15">
      <c r="E52" s="167" t="s">
        <v>213</v>
      </c>
    </row>
    <row r="53" spans="5:5" x14ac:dyDescent="0.15">
      <c r="E53" s="167" t="s">
        <v>214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Wfu1Ndl9H1Q5+5a5zXWxtyuqfo30T+5k9ktVg3tHw/SbAgWleDzQ1BUg1a/3hFPMJ/IqCk0pBA+yIRpCKOzig==" saltValue="zmAVwYqV7vZcm0Kb++5D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C000"/>
    <pageSetUpPr fitToPage="1"/>
  </sheetPr>
  <dimension ref="A1:P45"/>
  <sheetViews>
    <sheetView showGridLines="0" topLeftCell="A28" zoomScaleSheetLayoutView="100" workbookViewId="0">
      <selection activeCell="BN5" sqref="BN5:BU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24" t="s">
        <v>568</v>
      </c>
      <c r="D34" s="1224"/>
      <c r="E34" s="1225"/>
      <c r="F34" s="32">
        <v>7.16</v>
      </c>
      <c r="G34" s="33">
        <v>6.96</v>
      </c>
      <c r="H34" s="33">
        <v>7.73</v>
      </c>
      <c r="I34" s="33">
        <v>7.55</v>
      </c>
      <c r="J34" s="34">
        <v>8.6</v>
      </c>
      <c r="K34" s="22"/>
      <c r="L34" s="22"/>
      <c r="M34" s="22"/>
      <c r="N34" s="22"/>
      <c r="O34" s="22"/>
      <c r="P34" s="22"/>
    </row>
    <row r="35" spans="1:16" ht="39" customHeight="1" x14ac:dyDescent="0.15">
      <c r="A35" s="22"/>
      <c r="B35" s="35"/>
      <c r="C35" s="1218" t="s">
        <v>569</v>
      </c>
      <c r="D35" s="1219"/>
      <c r="E35" s="1220"/>
      <c r="F35" s="36">
        <v>1.57</v>
      </c>
      <c r="G35" s="37">
        <v>1.78</v>
      </c>
      <c r="H35" s="37">
        <v>3.47</v>
      </c>
      <c r="I35" s="37">
        <v>1.95</v>
      </c>
      <c r="J35" s="38">
        <v>4</v>
      </c>
      <c r="K35" s="22"/>
      <c r="L35" s="22"/>
      <c r="M35" s="22"/>
      <c r="N35" s="22"/>
      <c r="O35" s="22"/>
      <c r="P35" s="22"/>
    </row>
    <row r="36" spans="1:16" ht="39" customHeight="1" x14ac:dyDescent="0.15">
      <c r="A36" s="22"/>
      <c r="B36" s="35"/>
      <c r="C36" s="1218" t="s">
        <v>570</v>
      </c>
      <c r="D36" s="1219"/>
      <c r="E36" s="1220"/>
      <c r="F36" s="36">
        <v>3.33</v>
      </c>
      <c r="G36" s="37">
        <v>1.25</v>
      </c>
      <c r="H36" s="37">
        <v>2.14</v>
      </c>
      <c r="I36" s="37">
        <v>2.08</v>
      </c>
      <c r="J36" s="38">
        <v>2.15</v>
      </c>
      <c r="K36" s="22"/>
      <c r="L36" s="22"/>
      <c r="M36" s="22"/>
      <c r="N36" s="22"/>
      <c r="O36" s="22"/>
      <c r="P36" s="22"/>
    </row>
    <row r="37" spans="1:16" ht="39" customHeight="1" x14ac:dyDescent="0.15">
      <c r="A37" s="22"/>
      <c r="B37" s="35"/>
      <c r="C37" s="1218" t="s">
        <v>571</v>
      </c>
      <c r="D37" s="1219"/>
      <c r="E37" s="1220"/>
      <c r="F37" s="36">
        <v>0.1</v>
      </c>
      <c r="G37" s="37">
        <v>0.14000000000000001</v>
      </c>
      <c r="H37" s="37">
        <v>7.0000000000000007E-2</v>
      </c>
      <c r="I37" s="37">
        <v>0.06</v>
      </c>
      <c r="J37" s="38">
        <v>0.11</v>
      </c>
      <c r="K37" s="22"/>
      <c r="L37" s="22"/>
      <c r="M37" s="22"/>
      <c r="N37" s="22"/>
      <c r="O37" s="22"/>
      <c r="P37" s="22"/>
    </row>
    <row r="38" spans="1:16" ht="39" customHeight="1" x14ac:dyDescent="0.15">
      <c r="A38" s="22"/>
      <c r="B38" s="35"/>
      <c r="C38" s="1218" t="s">
        <v>572</v>
      </c>
      <c r="D38" s="1219"/>
      <c r="E38" s="1220"/>
      <c r="F38" s="36">
        <v>0.03</v>
      </c>
      <c r="G38" s="37">
        <v>0.05</v>
      </c>
      <c r="H38" s="37">
        <v>0.05</v>
      </c>
      <c r="I38" s="37">
        <v>0.05</v>
      </c>
      <c r="J38" s="38">
        <v>0.05</v>
      </c>
      <c r="K38" s="22"/>
      <c r="L38" s="22"/>
      <c r="M38" s="22"/>
      <c r="N38" s="22"/>
      <c r="O38" s="22"/>
      <c r="P38" s="22"/>
    </row>
    <row r="39" spans="1:16" ht="39" customHeight="1" x14ac:dyDescent="0.15">
      <c r="A39" s="22"/>
      <c r="B39" s="35"/>
      <c r="C39" s="1218" t="s">
        <v>573</v>
      </c>
      <c r="D39" s="1219"/>
      <c r="E39" s="1220"/>
      <c r="F39" s="36">
        <v>0</v>
      </c>
      <c r="G39" s="37">
        <v>0</v>
      </c>
      <c r="H39" s="37">
        <v>0.01</v>
      </c>
      <c r="I39" s="37">
        <v>0.01</v>
      </c>
      <c r="J39" s="38">
        <v>0.02</v>
      </c>
      <c r="K39" s="22"/>
      <c r="L39" s="22"/>
      <c r="M39" s="22"/>
      <c r="N39" s="22"/>
      <c r="O39" s="22"/>
      <c r="P39" s="22"/>
    </row>
    <row r="40" spans="1:16" ht="39" customHeight="1" x14ac:dyDescent="0.15">
      <c r="A40" s="22"/>
      <c r="B40" s="35"/>
      <c r="C40" s="1218" t="s">
        <v>574</v>
      </c>
      <c r="D40" s="1219"/>
      <c r="E40" s="1220"/>
      <c r="F40" s="36">
        <v>0.01</v>
      </c>
      <c r="G40" s="37">
        <v>0.01</v>
      </c>
      <c r="H40" s="37">
        <v>0.01</v>
      </c>
      <c r="I40" s="37">
        <v>0.01</v>
      </c>
      <c r="J40" s="38">
        <v>0.01</v>
      </c>
      <c r="K40" s="22"/>
      <c r="L40" s="22"/>
      <c r="M40" s="22"/>
      <c r="N40" s="22"/>
      <c r="O40" s="22"/>
      <c r="P40" s="22"/>
    </row>
    <row r="41" spans="1:16" ht="39" customHeight="1" x14ac:dyDescent="0.15">
      <c r="A41" s="22"/>
      <c r="B41" s="35"/>
      <c r="C41" s="1218" t="s">
        <v>575</v>
      </c>
      <c r="D41" s="1219"/>
      <c r="E41" s="1220"/>
      <c r="F41" s="36">
        <v>0.02</v>
      </c>
      <c r="G41" s="37">
        <v>0</v>
      </c>
      <c r="H41" s="37">
        <v>0.02</v>
      </c>
      <c r="I41" s="37">
        <v>0</v>
      </c>
      <c r="J41" s="38">
        <v>0.01</v>
      </c>
      <c r="K41" s="22"/>
      <c r="L41" s="22"/>
      <c r="M41" s="22"/>
      <c r="N41" s="22"/>
      <c r="O41" s="22"/>
      <c r="P41" s="22"/>
    </row>
    <row r="42" spans="1:16" ht="39" customHeight="1" x14ac:dyDescent="0.15">
      <c r="A42" s="22"/>
      <c r="B42" s="39"/>
      <c r="C42" s="1218" t="s">
        <v>576</v>
      </c>
      <c r="D42" s="1219"/>
      <c r="E42" s="1220"/>
      <c r="F42" s="36" t="s">
        <v>519</v>
      </c>
      <c r="G42" s="37" t="s">
        <v>519</v>
      </c>
      <c r="H42" s="37" t="s">
        <v>519</v>
      </c>
      <c r="I42" s="37" t="s">
        <v>519</v>
      </c>
      <c r="J42" s="38" t="s">
        <v>519</v>
      </c>
      <c r="K42" s="22"/>
      <c r="L42" s="22"/>
      <c r="M42" s="22"/>
      <c r="N42" s="22"/>
      <c r="O42" s="22"/>
      <c r="P42" s="22"/>
    </row>
    <row r="43" spans="1:16" ht="39" customHeight="1" thickBot="1" x14ac:dyDescent="0.2">
      <c r="A43" s="22"/>
      <c r="B43" s="40"/>
      <c r="C43" s="1221" t="s">
        <v>577</v>
      </c>
      <c r="D43" s="1222"/>
      <c r="E43" s="1223"/>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32rwQay7T90G9kfKzs6UkF4XprriqS6AbpE9yFsbs/WEBIDi9z7YH1DhB9TxFkB6gLjY6sWeI8gxJFId4Hb1Q==" saltValue="t0fAy00pTw9T2hM0U4/A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C000"/>
    <pageSetUpPr fitToPage="1"/>
  </sheetPr>
  <dimension ref="A1:U56"/>
  <sheetViews>
    <sheetView showGridLines="0" topLeftCell="A13" zoomScaleSheetLayoutView="55" workbookViewId="0">
      <selection activeCell="O50" sqref="O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1081</v>
      </c>
      <c r="L45" s="60">
        <v>1091</v>
      </c>
      <c r="M45" s="60">
        <v>1174</v>
      </c>
      <c r="N45" s="60">
        <v>1267</v>
      </c>
      <c r="O45" s="61">
        <v>1354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x14ac:dyDescent="0.15">
      <c r="A47" s="48"/>
      <c r="B47" s="1236"/>
      <c r="C47" s="1237"/>
      <c r="D47" s="62"/>
      <c r="E47" s="1228" t="s">
        <v>14</v>
      </c>
      <c r="F47" s="1228"/>
      <c r="G47" s="1228"/>
      <c r="H47" s="1228"/>
      <c r="I47" s="1228"/>
      <c r="J47" s="1229"/>
      <c r="K47" s="63">
        <v>9</v>
      </c>
      <c r="L47" s="64">
        <v>9</v>
      </c>
      <c r="M47" s="64">
        <v>10</v>
      </c>
      <c r="N47" s="64">
        <v>10</v>
      </c>
      <c r="O47" s="65">
        <v>9</v>
      </c>
      <c r="P47" s="48"/>
      <c r="Q47" s="48"/>
      <c r="R47" s="48"/>
      <c r="S47" s="48"/>
      <c r="T47" s="48"/>
      <c r="U47" s="48"/>
    </row>
    <row r="48" spans="1:21" ht="30.75" customHeight="1" x14ac:dyDescent="0.15">
      <c r="A48" s="48"/>
      <c r="B48" s="1236"/>
      <c r="C48" s="1237"/>
      <c r="D48" s="62"/>
      <c r="E48" s="1228" t="s">
        <v>15</v>
      </c>
      <c r="F48" s="1228"/>
      <c r="G48" s="1228"/>
      <c r="H48" s="1228"/>
      <c r="I48" s="1228"/>
      <c r="J48" s="1229"/>
      <c r="K48" s="63">
        <v>72</v>
      </c>
      <c r="L48" s="64">
        <v>122</v>
      </c>
      <c r="M48" s="64">
        <v>177</v>
      </c>
      <c r="N48" s="64">
        <v>182</v>
      </c>
      <c r="O48" s="65">
        <v>177</v>
      </c>
      <c r="P48" s="48"/>
      <c r="Q48" s="48"/>
      <c r="R48" s="48"/>
      <c r="S48" s="48"/>
      <c r="T48" s="48"/>
      <c r="U48" s="48"/>
    </row>
    <row r="49" spans="1:21" ht="30.75" customHeight="1" x14ac:dyDescent="0.15">
      <c r="A49" s="48"/>
      <c r="B49" s="1236"/>
      <c r="C49" s="1237"/>
      <c r="D49" s="62"/>
      <c r="E49" s="1228" t="s">
        <v>16</v>
      </c>
      <c r="F49" s="1228"/>
      <c r="G49" s="1228"/>
      <c r="H49" s="1228"/>
      <c r="I49" s="1228"/>
      <c r="J49" s="1229"/>
      <c r="K49" s="63">
        <v>79</v>
      </c>
      <c r="L49" s="64">
        <v>94</v>
      </c>
      <c r="M49" s="64">
        <v>103</v>
      </c>
      <c r="N49" s="64">
        <v>101</v>
      </c>
      <c r="O49" s="65">
        <v>102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519</v>
      </c>
      <c r="L50" s="64" t="s">
        <v>519</v>
      </c>
      <c r="M50" s="64" t="s">
        <v>519</v>
      </c>
      <c r="N50" s="64" t="s">
        <v>519</v>
      </c>
      <c r="O50" s="65" t="s">
        <v>519</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1047</v>
      </c>
      <c r="L52" s="64">
        <v>1125</v>
      </c>
      <c r="M52" s="64">
        <v>1251</v>
      </c>
      <c r="N52" s="64">
        <v>1336</v>
      </c>
      <c r="O52" s="65">
        <v>1384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194</v>
      </c>
      <c r="L53" s="69">
        <v>191</v>
      </c>
      <c r="M53" s="69">
        <v>213</v>
      </c>
      <c r="N53" s="69">
        <v>224</v>
      </c>
      <c r="O53" s="70">
        <v>258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6XaXe1AyOhXnwmi9F33a2JONtBjiTY14qGMV8r+EyOWkE/c3sG1aWWZ4IF1pCSTy9DP/GNRXC8monX8CSqRdg==" saltValue="Mm+HdmrDT0KkuYmW6KYt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C000"/>
    <pageSetUpPr fitToPage="1"/>
  </sheetPr>
  <dimension ref="B1:M86"/>
  <sheetViews>
    <sheetView showGridLines="0" topLeftCell="I40" zoomScaleSheetLayoutView="100" workbookViewId="0">
      <selection activeCell="M44" sqref="M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42" t="s">
        <v>24</v>
      </c>
      <c r="C41" s="1243"/>
      <c r="D41" s="81"/>
      <c r="E41" s="1248" t="s">
        <v>25</v>
      </c>
      <c r="F41" s="1248"/>
      <c r="G41" s="1248"/>
      <c r="H41" s="1249"/>
      <c r="I41" s="82">
        <v>13488</v>
      </c>
      <c r="J41" s="83">
        <v>13226</v>
      </c>
      <c r="K41" s="83">
        <v>13694</v>
      </c>
      <c r="L41" s="83">
        <v>13845</v>
      </c>
      <c r="M41" s="84">
        <v>13385</v>
      </c>
    </row>
    <row r="42" spans="2:13" ht="27.75" customHeight="1" x14ac:dyDescent="0.15">
      <c r="B42" s="1244"/>
      <c r="C42" s="1245"/>
      <c r="D42" s="85"/>
      <c r="E42" s="1250" t="s">
        <v>26</v>
      </c>
      <c r="F42" s="1250"/>
      <c r="G42" s="1250"/>
      <c r="H42" s="1251"/>
      <c r="I42" s="86" t="s">
        <v>519</v>
      </c>
      <c r="J42" s="87" t="s">
        <v>519</v>
      </c>
      <c r="K42" s="87" t="s">
        <v>519</v>
      </c>
      <c r="L42" s="87" t="s">
        <v>519</v>
      </c>
      <c r="M42" s="88" t="s">
        <v>519</v>
      </c>
    </row>
    <row r="43" spans="2:13" ht="27.75" customHeight="1" x14ac:dyDescent="0.15">
      <c r="B43" s="1244"/>
      <c r="C43" s="1245"/>
      <c r="D43" s="85"/>
      <c r="E43" s="1250" t="s">
        <v>27</v>
      </c>
      <c r="F43" s="1250"/>
      <c r="G43" s="1250"/>
      <c r="H43" s="1251"/>
      <c r="I43" s="86">
        <v>1080</v>
      </c>
      <c r="J43" s="87">
        <v>999</v>
      </c>
      <c r="K43" s="87">
        <v>1116</v>
      </c>
      <c r="L43" s="87">
        <v>1362</v>
      </c>
      <c r="M43" s="88">
        <v>1472</v>
      </c>
    </row>
    <row r="44" spans="2:13" ht="27.75" customHeight="1" x14ac:dyDescent="0.15">
      <c r="B44" s="1244"/>
      <c r="C44" s="1245"/>
      <c r="D44" s="85"/>
      <c r="E44" s="1250" t="s">
        <v>28</v>
      </c>
      <c r="F44" s="1250"/>
      <c r="G44" s="1250"/>
      <c r="H44" s="1251"/>
      <c r="I44" s="86">
        <v>827</v>
      </c>
      <c r="J44" s="87">
        <v>927</v>
      </c>
      <c r="K44" s="87">
        <v>1139</v>
      </c>
      <c r="L44" s="87">
        <v>1096</v>
      </c>
      <c r="M44" s="88">
        <v>1025</v>
      </c>
    </row>
    <row r="45" spans="2:13" ht="27.75" customHeight="1" x14ac:dyDescent="0.15">
      <c r="B45" s="1244"/>
      <c r="C45" s="1245"/>
      <c r="D45" s="85"/>
      <c r="E45" s="1250" t="s">
        <v>29</v>
      </c>
      <c r="F45" s="1250"/>
      <c r="G45" s="1250"/>
      <c r="H45" s="1251"/>
      <c r="I45" s="86">
        <v>2504</v>
      </c>
      <c r="J45" s="87">
        <v>2389</v>
      </c>
      <c r="K45" s="87">
        <v>2389</v>
      </c>
      <c r="L45" s="87">
        <v>2394</v>
      </c>
      <c r="M45" s="88">
        <v>2402</v>
      </c>
    </row>
    <row r="46" spans="2:13" ht="27.75" customHeight="1" x14ac:dyDescent="0.15">
      <c r="B46" s="1244"/>
      <c r="C46" s="1245"/>
      <c r="D46" s="89"/>
      <c r="E46" s="1250" t="s">
        <v>30</v>
      </c>
      <c r="F46" s="1250"/>
      <c r="G46" s="1250"/>
      <c r="H46" s="1251"/>
      <c r="I46" s="86" t="s">
        <v>519</v>
      </c>
      <c r="J46" s="87" t="s">
        <v>519</v>
      </c>
      <c r="K46" s="87" t="s">
        <v>519</v>
      </c>
      <c r="L46" s="87" t="s">
        <v>519</v>
      </c>
      <c r="M46" s="88" t="s">
        <v>519</v>
      </c>
    </row>
    <row r="47" spans="2:13" ht="27.75" customHeight="1" x14ac:dyDescent="0.15">
      <c r="B47" s="1244"/>
      <c r="C47" s="1245"/>
      <c r="D47" s="90"/>
      <c r="E47" s="1252" t="s">
        <v>31</v>
      </c>
      <c r="F47" s="1253"/>
      <c r="G47" s="1253"/>
      <c r="H47" s="1254"/>
      <c r="I47" s="86" t="s">
        <v>519</v>
      </c>
      <c r="J47" s="87" t="s">
        <v>519</v>
      </c>
      <c r="K47" s="87" t="s">
        <v>519</v>
      </c>
      <c r="L47" s="87" t="s">
        <v>519</v>
      </c>
      <c r="M47" s="88" t="s">
        <v>519</v>
      </c>
    </row>
    <row r="48" spans="2:13" ht="27.75" customHeight="1" x14ac:dyDescent="0.15">
      <c r="B48" s="1244"/>
      <c r="C48" s="1245"/>
      <c r="D48" s="85"/>
      <c r="E48" s="1250" t="s">
        <v>32</v>
      </c>
      <c r="F48" s="1250"/>
      <c r="G48" s="1250"/>
      <c r="H48" s="1251"/>
      <c r="I48" s="86" t="s">
        <v>519</v>
      </c>
      <c r="J48" s="87" t="s">
        <v>519</v>
      </c>
      <c r="K48" s="87" t="s">
        <v>519</v>
      </c>
      <c r="L48" s="87" t="s">
        <v>519</v>
      </c>
      <c r="M48" s="88" t="s">
        <v>519</v>
      </c>
    </row>
    <row r="49" spans="2:13" ht="27.75" customHeight="1" x14ac:dyDescent="0.15">
      <c r="B49" s="1246"/>
      <c r="C49" s="1247"/>
      <c r="D49" s="85"/>
      <c r="E49" s="1250" t="s">
        <v>33</v>
      </c>
      <c r="F49" s="1250"/>
      <c r="G49" s="1250"/>
      <c r="H49" s="1251"/>
      <c r="I49" s="86" t="s">
        <v>519</v>
      </c>
      <c r="J49" s="87" t="s">
        <v>519</v>
      </c>
      <c r="K49" s="87" t="s">
        <v>519</v>
      </c>
      <c r="L49" s="87" t="s">
        <v>519</v>
      </c>
      <c r="M49" s="88" t="s">
        <v>519</v>
      </c>
    </row>
    <row r="50" spans="2:13" ht="27.75" customHeight="1" x14ac:dyDescent="0.15">
      <c r="B50" s="1255" t="s">
        <v>34</v>
      </c>
      <c r="C50" s="1256"/>
      <c r="D50" s="91"/>
      <c r="E50" s="1250" t="s">
        <v>35</v>
      </c>
      <c r="F50" s="1250"/>
      <c r="G50" s="1250"/>
      <c r="H50" s="1251"/>
      <c r="I50" s="86">
        <v>4473</v>
      </c>
      <c r="J50" s="87">
        <v>4458</v>
      </c>
      <c r="K50" s="87">
        <v>4596</v>
      </c>
      <c r="L50" s="87">
        <v>5268</v>
      </c>
      <c r="M50" s="88">
        <v>5299</v>
      </c>
    </row>
    <row r="51" spans="2:13" ht="27.75" customHeight="1" x14ac:dyDescent="0.15">
      <c r="B51" s="1244"/>
      <c r="C51" s="1245"/>
      <c r="D51" s="85"/>
      <c r="E51" s="1250" t="s">
        <v>36</v>
      </c>
      <c r="F51" s="1250"/>
      <c r="G51" s="1250"/>
      <c r="H51" s="1251"/>
      <c r="I51" s="86">
        <v>31</v>
      </c>
      <c r="J51" s="87">
        <v>28</v>
      </c>
      <c r="K51" s="87">
        <v>66</v>
      </c>
      <c r="L51" s="87">
        <v>194</v>
      </c>
      <c r="M51" s="88">
        <v>190</v>
      </c>
    </row>
    <row r="52" spans="2:13" ht="27.75" customHeight="1" x14ac:dyDescent="0.15">
      <c r="B52" s="1246"/>
      <c r="C52" s="1247"/>
      <c r="D52" s="85"/>
      <c r="E52" s="1250" t="s">
        <v>37</v>
      </c>
      <c r="F52" s="1250"/>
      <c r="G52" s="1250"/>
      <c r="H52" s="1251"/>
      <c r="I52" s="86">
        <v>12765</v>
      </c>
      <c r="J52" s="87">
        <v>13217</v>
      </c>
      <c r="K52" s="87">
        <v>14028</v>
      </c>
      <c r="L52" s="87">
        <v>13799</v>
      </c>
      <c r="M52" s="88">
        <v>13497</v>
      </c>
    </row>
    <row r="53" spans="2:13" ht="27.75" customHeight="1" thickBot="1" x14ac:dyDescent="0.2">
      <c r="B53" s="1257" t="s">
        <v>38</v>
      </c>
      <c r="C53" s="1258"/>
      <c r="D53" s="92"/>
      <c r="E53" s="1259" t="s">
        <v>39</v>
      </c>
      <c r="F53" s="1259"/>
      <c r="G53" s="1259"/>
      <c r="H53" s="1260"/>
      <c r="I53" s="93">
        <v>629</v>
      </c>
      <c r="J53" s="94">
        <v>-162</v>
      </c>
      <c r="K53" s="94">
        <v>-352</v>
      </c>
      <c r="L53" s="94">
        <v>-565</v>
      </c>
      <c r="M53" s="95">
        <v>-701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BgavArBm5ORrnHsgxJesCHGU/k0TAlpaBGIeEy7mS2v+OLaex1t6Sck0B2eC+WnnFxjG8gYFfDQkB+8pm9x5g==" saltValue="JwIc2L0Hdm6eJdznBfK3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W66"/>
  <sheetViews>
    <sheetView showGridLines="0" topLeftCell="A52" zoomScale="60" zoomScaleNormal="6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69" t="s">
        <v>42</v>
      </c>
      <c r="D55" s="1269"/>
      <c r="E55" s="1270"/>
      <c r="F55" s="107">
        <v>3450</v>
      </c>
      <c r="G55" s="107">
        <v>3582</v>
      </c>
      <c r="H55" s="108">
        <v>3355</v>
      </c>
    </row>
    <row r="56" spans="2:8" ht="52.5" customHeight="1" x14ac:dyDescent="0.15">
      <c r="B56" s="109"/>
      <c r="C56" s="1271" t="s">
        <v>43</v>
      </c>
      <c r="D56" s="1271"/>
      <c r="E56" s="1272"/>
      <c r="F56" s="110">
        <v>898</v>
      </c>
      <c r="G56" s="110">
        <v>998</v>
      </c>
      <c r="H56" s="111">
        <v>1098</v>
      </c>
    </row>
    <row r="57" spans="2:8" ht="53.25" customHeight="1" x14ac:dyDescent="0.15">
      <c r="B57" s="109"/>
      <c r="C57" s="1273" t="s">
        <v>44</v>
      </c>
      <c r="D57" s="1273"/>
      <c r="E57" s="1274"/>
      <c r="F57" s="112">
        <v>1289</v>
      </c>
      <c r="G57" s="112">
        <v>1768</v>
      </c>
      <c r="H57" s="113">
        <v>2057</v>
      </c>
    </row>
    <row r="58" spans="2:8" ht="45.75" customHeight="1" x14ac:dyDescent="0.15">
      <c r="B58" s="114"/>
      <c r="C58" s="1261" t="s">
        <v>612</v>
      </c>
      <c r="D58" s="1262"/>
      <c r="E58" s="1263"/>
      <c r="F58" s="115">
        <v>1079</v>
      </c>
      <c r="G58" s="115">
        <v>1079</v>
      </c>
      <c r="H58" s="116">
        <v>1082</v>
      </c>
    </row>
    <row r="59" spans="2:8" ht="45.75" customHeight="1" x14ac:dyDescent="0.15">
      <c r="B59" s="114"/>
      <c r="C59" s="1261" t="s">
        <v>613</v>
      </c>
      <c r="D59" s="1262"/>
      <c r="E59" s="1263"/>
      <c r="F59" s="115" t="s">
        <v>618</v>
      </c>
      <c r="G59" s="115">
        <v>444</v>
      </c>
      <c r="H59" s="116">
        <v>329</v>
      </c>
    </row>
    <row r="60" spans="2:8" ht="45.75" customHeight="1" x14ac:dyDescent="0.15">
      <c r="B60" s="114"/>
      <c r="C60" s="1261" t="s">
        <v>614</v>
      </c>
      <c r="D60" s="1262"/>
      <c r="E60" s="1263"/>
      <c r="F60" s="115" t="s">
        <v>617</v>
      </c>
      <c r="G60" s="115" t="s">
        <v>617</v>
      </c>
      <c r="H60" s="116">
        <v>300</v>
      </c>
    </row>
    <row r="61" spans="2:8" ht="45.75" customHeight="1" x14ac:dyDescent="0.15">
      <c r="B61" s="114"/>
      <c r="C61" s="1261" t="s">
        <v>615</v>
      </c>
      <c r="D61" s="1262"/>
      <c r="E61" s="1263"/>
      <c r="F61" s="115">
        <v>40</v>
      </c>
      <c r="G61" s="115">
        <v>72</v>
      </c>
      <c r="H61" s="116">
        <v>176</v>
      </c>
    </row>
    <row r="62" spans="2:8" ht="45.75" customHeight="1" thickBot="1" x14ac:dyDescent="0.2">
      <c r="B62" s="117"/>
      <c r="C62" s="1264" t="s">
        <v>616</v>
      </c>
      <c r="D62" s="1265"/>
      <c r="E62" s="1266"/>
      <c r="F62" s="118">
        <v>170</v>
      </c>
      <c r="G62" s="118">
        <v>170</v>
      </c>
      <c r="H62" s="119">
        <v>170</v>
      </c>
    </row>
    <row r="63" spans="2:8" ht="52.5" customHeight="1" thickBot="1" x14ac:dyDescent="0.2">
      <c r="B63" s="120"/>
      <c r="C63" s="1267" t="s">
        <v>45</v>
      </c>
      <c r="D63" s="1267"/>
      <c r="E63" s="1268"/>
      <c r="F63" s="121">
        <v>5636</v>
      </c>
      <c r="G63" s="121">
        <v>6348</v>
      </c>
      <c r="H63" s="122">
        <v>6510</v>
      </c>
    </row>
    <row r="64" spans="2:8" ht="15" customHeight="1" x14ac:dyDescent="0.15"/>
    <row r="65" ht="0" hidden="1" customHeight="1" x14ac:dyDescent="0.15"/>
    <row r="66" ht="0" hidden="1" customHeight="1" x14ac:dyDescent="0.15"/>
  </sheetData>
  <sheetProtection algorithmName="SHA-512" hashValue="EeKcYhyE0pgeAE2n2Fj4RH5QeOxhkIvBFDAr7PGPv1UtpOQ6r1YQh/MOP2qZF3D1xcIwacbMj3ma2YvfUK8/2Q==" saltValue="2zFmXZrv5Hf9tEvQMHFC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N49" zoomScale="70" zoomScaleNormal="7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620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620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621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622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623</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561</v>
      </c>
      <c r="BQ50" s="1279"/>
      <c r="BR50" s="1279"/>
      <c r="BS50" s="1279"/>
      <c r="BT50" s="1279"/>
      <c r="BU50" s="1279"/>
      <c r="BV50" s="1279"/>
      <c r="BW50" s="1279"/>
      <c r="BX50" s="1279" t="s">
        <v>562</v>
      </c>
      <c r="BY50" s="1279"/>
      <c r="BZ50" s="1279"/>
      <c r="CA50" s="1279"/>
      <c r="CB50" s="1279"/>
      <c r="CC50" s="1279"/>
      <c r="CD50" s="1279"/>
      <c r="CE50" s="1279"/>
      <c r="CF50" s="1279" t="s">
        <v>563</v>
      </c>
      <c r="CG50" s="1279"/>
      <c r="CH50" s="1279"/>
      <c r="CI50" s="1279"/>
      <c r="CJ50" s="1279"/>
      <c r="CK50" s="1279"/>
      <c r="CL50" s="1279"/>
      <c r="CM50" s="1279"/>
      <c r="CN50" s="1279" t="s">
        <v>564</v>
      </c>
      <c r="CO50" s="1279"/>
      <c r="CP50" s="1279"/>
      <c r="CQ50" s="1279"/>
      <c r="CR50" s="1279"/>
      <c r="CS50" s="1279"/>
      <c r="CT50" s="1279"/>
      <c r="CU50" s="1279"/>
      <c r="CV50" s="1279" t="s">
        <v>565</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624</v>
      </c>
      <c r="AO51" s="1282"/>
      <c r="AP51" s="1282"/>
      <c r="AQ51" s="1282"/>
      <c r="AR51" s="1282"/>
      <c r="AS51" s="1282"/>
      <c r="AT51" s="1282"/>
      <c r="AU51" s="1282"/>
      <c r="AV51" s="1282"/>
      <c r="AW51" s="1282"/>
      <c r="AX51" s="1282"/>
      <c r="AY51" s="1282"/>
      <c r="AZ51" s="1282"/>
      <c r="BA51" s="1282"/>
      <c r="BB51" s="1282" t="s">
        <v>625</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0"/>
      <c r="CG51" s="1281"/>
      <c r="CH51" s="1281"/>
      <c r="CI51" s="1281"/>
      <c r="CJ51" s="1281"/>
      <c r="CK51" s="1281"/>
      <c r="CL51" s="1281"/>
      <c r="CM51" s="1281"/>
      <c r="CN51" s="1280"/>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626</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0"/>
      <c r="CG53" s="1281"/>
      <c r="CH53" s="1281"/>
      <c r="CI53" s="1281"/>
      <c r="CJ53" s="1281"/>
      <c r="CK53" s="1281"/>
      <c r="CL53" s="1281"/>
      <c r="CM53" s="1281"/>
      <c r="CN53" s="1280"/>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627</v>
      </c>
      <c r="AO55" s="1279"/>
      <c r="AP55" s="1279"/>
      <c r="AQ55" s="1279"/>
      <c r="AR55" s="1279"/>
      <c r="AS55" s="1279"/>
      <c r="AT55" s="1279"/>
      <c r="AU55" s="1279"/>
      <c r="AV55" s="1279"/>
      <c r="AW55" s="1279"/>
      <c r="AX55" s="1279"/>
      <c r="AY55" s="1279"/>
      <c r="AZ55" s="1279"/>
      <c r="BA55" s="1279"/>
      <c r="BB55" s="1282" t="s">
        <v>625</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0"/>
      <c r="CG55" s="1281"/>
      <c r="CH55" s="1281"/>
      <c r="CI55" s="1281"/>
      <c r="CJ55" s="1281"/>
      <c r="CK55" s="1281"/>
      <c r="CL55" s="1281"/>
      <c r="CM55" s="1281"/>
      <c r="CN55" s="1280"/>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626</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0"/>
      <c r="CG57" s="1281"/>
      <c r="CH57" s="1281"/>
      <c r="CI57" s="1281"/>
      <c r="CJ57" s="1281"/>
      <c r="CK57" s="1281"/>
      <c r="CL57" s="1281"/>
      <c r="CM57" s="1281"/>
      <c r="CN57" s="1280"/>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628</v>
      </c>
    </row>
    <row r="64" spans="1:109" x14ac:dyDescent="0.15">
      <c r="B64" s="374"/>
      <c r="G64" s="381"/>
      <c r="I64" s="394"/>
      <c r="J64" s="394"/>
      <c r="K64" s="394"/>
      <c r="L64" s="394"/>
      <c r="M64" s="394"/>
      <c r="N64" s="395"/>
      <c r="AM64" s="381"/>
      <c r="AN64" s="381" t="s">
        <v>622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632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623</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561</v>
      </c>
      <c r="BQ72" s="1279"/>
      <c r="BR72" s="1279"/>
      <c r="BS72" s="1279"/>
      <c r="BT72" s="1279"/>
      <c r="BU72" s="1279"/>
      <c r="BV72" s="1279"/>
      <c r="BW72" s="1279"/>
      <c r="BX72" s="1279" t="s">
        <v>562</v>
      </c>
      <c r="BY72" s="1279"/>
      <c r="BZ72" s="1279"/>
      <c r="CA72" s="1279"/>
      <c r="CB72" s="1279"/>
      <c r="CC72" s="1279"/>
      <c r="CD72" s="1279"/>
      <c r="CE72" s="1279"/>
      <c r="CF72" s="1279" t="s">
        <v>563</v>
      </c>
      <c r="CG72" s="1279"/>
      <c r="CH72" s="1279"/>
      <c r="CI72" s="1279"/>
      <c r="CJ72" s="1279"/>
      <c r="CK72" s="1279"/>
      <c r="CL72" s="1279"/>
      <c r="CM72" s="1279"/>
      <c r="CN72" s="1279" t="s">
        <v>564</v>
      </c>
      <c r="CO72" s="1279"/>
      <c r="CP72" s="1279"/>
      <c r="CQ72" s="1279"/>
      <c r="CR72" s="1279"/>
      <c r="CS72" s="1279"/>
      <c r="CT72" s="1279"/>
      <c r="CU72" s="1279"/>
      <c r="CV72" s="1279" t="s">
        <v>565</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624</v>
      </c>
      <c r="AO73" s="1282"/>
      <c r="AP73" s="1282"/>
      <c r="AQ73" s="1282"/>
      <c r="AR73" s="1282"/>
      <c r="AS73" s="1282"/>
      <c r="AT73" s="1282"/>
      <c r="AU73" s="1282"/>
      <c r="AV73" s="1282"/>
      <c r="AW73" s="1282"/>
      <c r="AX73" s="1282"/>
      <c r="AY73" s="1282"/>
      <c r="AZ73" s="1282"/>
      <c r="BA73" s="1282"/>
      <c r="BB73" s="1282" t="s">
        <v>625</v>
      </c>
      <c r="BC73" s="1282"/>
      <c r="BD73" s="1282"/>
      <c r="BE73" s="1282"/>
      <c r="BF73" s="1282"/>
      <c r="BG73" s="1282"/>
      <c r="BH73" s="1282"/>
      <c r="BI73" s="1282"/>
      <c r="BJ73" s="1282"/>
      <c r="BK73" s="1282"/>
      <c r="BL73" s="1282"/>
      <c r="BM73" s="1282"/>
      <c r="BN73" s="1282"/>
      <c r="BO73" s="1282"/>
      <c r="BP73" s="1281">
        <v>10.6</v>
      </c>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629</v>
      </c>
      <c r="BC75" s="1282"/>
      <c r="BD75" s="1282"/>
      <c r="BE75" s="1282"/>
      <c r="BF75" s="1282"/>
      <c r="BG75" s="1282"/>
      <c r="BH75" s="1282"/>
      <c r="BI75" s="1282"/>
      <c r="BJ75" s="1282"/>
      <c r="BK75" s="1282"/>
      <c r="BL75" s="1282"/>
      <c r="BM75" s="1282"/>
      <c r="BN75" s="1282"/>
      <c r="BO75" s="1282"/>
      <c r="BP75" s="1281">
        <v>4.4000000000000004</v>
      </c>
      <c r="BQ75" s="1281"/>
      <c r="BR75" s="1281"/>
      <c r="BS75" s="1281"/>
      <c r="BT75" s="1281"/>
      <c r="BU75" s="1281"/>
      <c r="BV75" s="1281"/>
      <c r="BW75" s="1281"/>
      <c r="BX75" s="1281">
        <v>3.6</v>
      </c>
      <c r="BY75" s="1281"/>
      <c r="BZ75" s="1281"/>
      <c r="CA75" s="1281"/>
      <c r="CB75" s="1281"/>
      <c r="CC75" s="1281"/>
      <c r="CD75" s="1281"/>
      <c r="CE75" s="1281"/>
      <c r="CF75" s="1281">
        <v>3.3</v>
      </c>
      <c r="CG75" s="1281"/>
      <c r="CH75" s="1281"/>
      <c r="CI75" s="1281"/>
      <c r="CJ75" s="1281"/>
      <c r="CK75" s="1281"/>
      <c r="CL75" s="1281"/>
      <c r="CM75" s="1281"/>
      <c r="CN75" s="1281">
        <v>3.6</v>
      </c>
      <c r="CO75" s="1281"/>
      <c r="CP75" s="1281"/>
      <c r="CQ75" s="1281"/>
      <c r="CR75" s="1281"/>
      <c r="CS75" s="1281"/>
      <c r="CT75" s="1281"/>
      <c r="CU75" s="1281"/>
      <c r="CV75" s="1281">
        <v>4</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627</v>
      </c>
      <c r="AO77" s="1279"/>
      <c r="AP77" s="1279"/>
      <c r="AQ77" s="1279"/>
      <c r="AR77" s="1279"/>
      <c r="AS77" s="1279"/>
      <c r="AT77" s="1279"/>
      <c r="AU77" s="1279"/>
      <c r="AV77" s="1279"/>
      <c r="AW77" s="1279"/>
      <c r="AX77" s="1279"/>
      <c r="AY77" s="1279"/>
      <c r="AZ77" s="1279"/>
      <c r="BA77" s="1279"/>
      <c r="BB77" s="1282" t="s">
        <v>625</v>
      </c>
      <c r="BC77" s="1282"/>
      <c r="BD77" s="1282"/>
      <c r="BE77" s="1282"/>
      <c r="BF77" s="1282"/>
      <c r="BG77" s="1282"/>
      <c r="BH77" s="1282"/>
      <c r="BI77" s="1282"/>
      <c r="BJ77" s="1282"/>
      <c r="BK77" s="1282"/>
      <c r="BL77" s="1282"/>
      <c r="BM77" s="1282"/>
      <c r="BN77" s="1282"/>
      <c r="BO77" s="1282"/>
      <c r="BP77" s="1281">
        <v>65.3</v>
      </c>
      <c r="BQ77" s="1281"/>
      <c r="BR77" s="1281"/>
      <c r="BS77" s="1281"/>
      <c r="BT77" s="1281"/>
      <c r="BU77" s="1281"/>
      <c r="BV77" s="1281"/>
      <c r="BW77" s="1281"/>
      <c r="BX77" s="1281">
        <v>60.8</v>
      </c>
      <c r="BY77" s="1281"/>
      <c r="BZ77" s="1281"/>
      <c r="CA77" s="1281"/>
      <c r="CB77" s="1281"/>
      <c r="CC77" s="1281"/>
      <c r="CD77" s="1281"/>
      <c r="CE77" s="1281"/>
      <c r="CF77" s="1281">
        <v>41.5</v>
      </c>
      <c r="CG77" s="1281"/>
      <c r="CH77" s="1281"/>
      <c r="CI77" s="1281"/>
      <c r="CJ77" s="1281"/>
      <c r="CK77" s="1281"/>
      <c r="CL77" s="1281"/>
      <c r="CM77" s="1281"/>
      <c r="CN77" s="1281">
        <v>36.6</v>
      </c>
      <c r="CO77" s="1281"/>
      <c r="CP77" s="1281"/>
      <c r="CQ77" s="1281"/>
      <c r="CR77" s="1281"/>
      <c r="CS77" s="1281"/>
      <c r="CT77" s="1281"/>
      <c r="CU77" s="1281"/>
      <c r="CV77" s="1281">
        <v>37.700000000000003</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629</v>
      </c>
      <c r="BC79" s="1282"/>
      <c r="BD79" s="1282"/>
      <c r="BE79" s="1282"/>
      <c r="BF79" s="1282"/>
      <c r="BG79" s="1282"/>
      <c r="BH79" s="1282"/>
      <c r="BI79" s="1282"/>
      <c r="BJ79" s="1282"/>
      <c r="BK79" s="1282"/>
      <c r="BL79" s="1282"/>
      <c r="BM79" s="1282"/>
      <c r="BN79" s="1282"/>
      <c r="BO79" s="1282"/>
      <c r="BP79" s="1281">
        <v>12</v>
      </c>
      <c r="BQ79" s="1281"/>
      <c r="BR79" s="1281"/>
      <c r="BS79" s="1281"/>
      <c r="BT79" s="1281"/>
      <c r="BU79" s="1281"/>
      <c r="BV79" s="1281"/>
      <c r="BW79" s="1281"/>
      <c r="BX79" s="1281">
        <v>11.1</v>
      </c>
      <c r="BY79" s="1281"/>
      <c r="BZ79" s="1281"/>
      <c r="CA79" s="1281"/>
      <c r="CB79" s="1281"/>
      <c r="CC79" s="1281"/>
      <c r="CD79" s="1281"/>
      <c r="CE79" s="1281"/>
      <c r="CF79" s="1281">
        <v>9.6</v>
      </c>
      <c r="CG79" s="1281"/>
      <c r="CH79" s="1281"/>
      <c r="CI79" s="1281"/>
      <c r="CJ79" s="1281"/>
      <c r="CK79" s="1281"/>
      <c r="CL79" s="1281"/>
      <c r="CM79" s="1281"/>
      <c r="CN79" s="1281">
        <v>9.1999999999999993</v>
      </c>
      <c r="CO79" s="1281"/>
      <c r="CP79" s="1281"/>
      <c r="CQ79" s="1281"/>
      <c r="CR79" s="1281"/>
      <c r="CS79" s="1281"/>
      <c r="CT79" s="1281"/>
      <c r="CU79" s="1281"/>
      <c r="CV79" s="1281">
        <v>8.9</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ET4oH3XWoDIH241/oj8xvwDC6xcrJVkR2R9g2ij8vl3h8zT+Joi/DbkqKsiPqPm2+jHQHeDL3PjlsaAyjS+yg==" saltValue="rqXXt4k+/RsaKnDaxTzf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CC44w6jRofoOkYPFsOpPsccT+JqC9GN+ZZWDPC3KQEbj1Py9jOrgK5NHFqyOWMPhtpV/4qbZricShAzctmg==" saltValue="YNuAtDwpqvs8ftqY3U7h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5"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Nj3xT3UP50ow/h2euI+e8sxmqBC3OqFQFShmZiYER6UztZw5lYRgwIH3PnN1HqNcJUZpUckd+pBaar7FY8toA==" saltValue="3zlJuYNCFFBiGj9mzbUq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149421</v>
      </c>
      <c r="E3" s="141"/>
      <c r="F3" s="142">
        <v>90961</v>
      </c>
      <c r="G3" s="143"/>
      <c r="H3" s="144"/>
    </row>
    <row r="4" spans="1:8" x14ac:dyDescent="0.15">
      <c r="A4" s="145"/>
      <c r="B4" s="146"/>
      <c r="C4" s="147"/>
      <c r="D4" s="148">
        <v>51314</v>
      </c>
      <c r="E4" s="149"/>
      <c r="F4" s="150">
        <v>37720</v>
      </c>
      <c r="G4" s="151"/>
      <c r="H4" s="152"/>
    </row>
    <row r="5" spans="1:8" x14ac:dyDescent="0.15">
      <c r="A5" s="133" t="s">
        <v>553</v>
      </c>
      <c r="B5" s="138"/>
      <c r="C5" s="139"/>
      <c r="D5" s="140">
        <v>158788</v>
      </c>
      <c r="E5" s="141"/>
      <c r="F5" s="142">
        <v>106614</v>
      </c>
      <c r="G5" s="143"/>
      <c r="H5" s="144"/>
    </row>
    <row r="6" spans="1:8" x14ac:dyDescent="0.15">
      <c r="A6" s="145"/>
      <c r="B6" s="146"/>
      <c r="C6" s="147"/>
      <c r="D6" s="148">
        <v>72217</v>
      </c>
      <c r="E6" s="149"/>
      <c r="F6" s="150">
        <v>45545</v>
      </c>
      <c r="G6" s="151"/>
      <c r="H6" s="152"/>
    </row>
    <row r="7" spans="1:8" x14ac:dyDescent="0.15">
      <c r="A7" s="133" t="s">
        <v>554</v>
      </c>
      <c r="B7" s="138"/>
      <c r="C7" s="139"/>
      <c r="D7" s="140">
        <v>151186</v>
      </c>
      <c r="E7" s="141"/>
      <c r="F7" s="142">
        <v>63727</v>
      </c>
      <c r="G7" s="143"/>
      <c r="H7" s="144"/>
    </row>
    <row r="8" spans="1:8" x14ac:dyDescent="0.15">
      <c r="A8" s="145"/>
      <c r="B8" s="146"/>
      <c r="C8" s="147"/>
      <c r="D8" s="148">
        <v>63407</v>
      </c>
      <c r="E8" s="149"/>
      <c r="F8" s="150">
        <v>34577</v>
      </c>
      <c r="G8" s="151"/>
      <c r="H8" s="152"/>
    </row>
    <row r="9" spans="1:8" x14ac:dyDescent="0.15">
      <c r="A9" s="133" t="s">
        <v>555</v>
      </c>
      <c r="B9" s="138"/>
      <c r="C9" s="139"/>
      <c r="D9" s="140">
        <v>105948</v>
      </c>
      <c r="E9" s="141"/>
      <c r="F9" s="142">
        <v>66954</v>
      </c>
      <c r="G9" s="143"/>
      <c r="H9" s="144"/>
    </row>
    <row r="10" spans="1:8" x14ac:dyDescent="0.15">
      <c r="A10" s="145"/>
      <c r="B10" s="146"/>
      <c r="C10" s="147"/>
      <c r="D10" s="148">
        <v>54460</v>
      </c>
      <c r="E10" s="149"/>
      <c r="F10" s="150">
        <v>37305</v>
      </c>
      <c r="G10" s="151"/>
      <c r="H10" s="152"/>
    </row>
    <row r="11" spans="1:8" x14ac:dyDescent="0.15">
      <c r="A11" s="133" t="s">
        <v>556</v>
      </c>
      <c r="B11" s="138"/>
      <c r="C11" s="139"/>
      <c r="D11" s="140">
        <v>90546</v>
      </c>
      <c r="E11" s="141"/>
      <c r="F11" s="142">
        <v>72656</v>
      </c>
      <c r="G11" s="143"/>
      <c r="H11" s="144"/>
    </row>
    <row r="12" spans="1:8" x14ac:dyDescent="0.15">
      <c r="A12" s="145"/>
      <c r="B12" s="146"/>
      <c r="C12" s="153"/>
      <c r="D12" s="148">
        <v>38957</v>
      </c>
      <c r="E12" s="149"/>
      <c r="F12" s="150">
        <v>36448</v>
      </c>
      <c r="G12" s="151"/>
      <c r="H12" s="152"/>
    </row>
    <row r="13" spans="1:8" x14ac:dyDescent="0.15">
      <c r="A13" s="133"/>
      <c r="B13" s="138"/>
      <c r="C13" s="154"/>
      <c r="D13" s="155">
        <v>131178</v>
      </c>
      <c r="E13" s="156"/>
      <c r="F13" s="157">
        <v>80182</v>
      </c>
      <c r="G13" s="158"/>
      <c r="H13" s="144"/>
    </row>
    <row r="14" spans="1:8" x14ac:dyDescent="0.15">
      <c r="A14" s="145"/>
      <c r="B14" s="146"/>
      <c r="C14" s="147"/>
      <c r="D14" s="148">
        <v>56071</v>
      </c>
      <c r="E14" s="149"/>
      <c r="F14" s="150">
        <v>38319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7.28</v>
      </c>
      <c r="C19" s="159">
        <f>ROUND(VALUE(SUBSTITUTE(実質収支比率等に係る経年分析!G$48,"▲","-")),2)</f>
        <v>7.1</v>
      </c>
      <c r="D19" s="159">
        <f>ROUND(VALUE(SUBSTITUTE(実質収支比率等に係る経年分析!H$48,"▲","-")),2)</f>
        <v>7.81</v>
      </c>
      <c r="E19" s="159">
        <f>ROUND(VALUE(SUBSTITUTE(実質収支比率等に係る経年分析!I$48,"▲","-")),2)</f>
        <v>7.61</v>
      </c>
      <c r="F19" s="159">
        <f>ROUND(VALUE(SUBSTITUTE(実質収支比率等に係る経年分析!J$48,"▲","-")),2)</f>
        <v>8.7200000000000006</v>
      </c>
    </row>
    <row r="20" spans="1:11" x14ac:dyDescent="0.15">
      <c r="A20" s="159" t="s">
        <v>49</v>
      </c>
      <c r="B20" s="159">
        <f>ROUND(VALUE(SUBSTITUTE(実質収支比率等に係る経年分析!F$47,"▲","-")),2)</f>
        <v>46.7</v>
      </c>
      <c r="C20" s="159">
        <f>ROUND(VALUE(SUBSTITUTE(実質収支比率等に係る経年分析!G$47,"▲","-")),2)</f>
        <v>46.56</v>
      </c>
      <c r="D20" s="159">
        <f>ROUND(VALUE(SUBSTITUTE(実質収支比率等に係る経年分析!H$47,"▲","-")),2)</f>
        <v>48.26</v>
      </c>
      <c r="E20" s="159">
        <f>ROUND(VALUE(SUBSTITUTE(実質収支比率等に係る経年分析!I$47,"▲","-")),2)</f>
        <v>50.31</v>
      </c>
      <c r="F20" s="159">
        <f>ROUND(VALUE(SUBSTITUTE(実質収支比率等に係る経年分析!J$47,"▲","-")),2)</f>
        <v>47.51</v>
      </c>
    </row>
    <row r="21" spans="1:11" x14ac:dyDescent="0.15">
      <c r="A21" s="159" t="s">
        <v>50</v>
      </c>
      <c r="B21" s="159">
        <f>IF(ISNUMBER(VALUE(SUBSTITUTE(実質収支比率等に係る経年分析!F$49,"▲","-"))),ROUND(VALUE(SUBSTITUTE(実質収支比率等に係る経年分析!F$49,"▲","-")),2),NA())</f>
        <v>0.93</v>
      </c>
      <c r="C21" s="159">
        <f>IF(ISNUMBER(VALUE(SUBSTITUTE(実質収支比率等に係る経年分析!G$49,"▲","-"))),ROUND(VALUE(SUBSTITUTE(実質収支比率等に係る経年分析!G$49,"▲","-")),2),NA())</f>
        <v>4.08</v>
      </c>
      <c r="D21" s="159">
        <f>IF(ISNUMBER(VALUE(SUBSTITUTE(実質収支比率等に係る経年分析!H$49,"▲","-"))),ROUND(VALUE(SUBSTITUTE(実質収支比率等に係る経年分析!H$49,"▲","-")),2),NA())</f>
        <v>5.6</v>
      </c>
      <c r="E21" s="159">
        <f>IF(ISNUMBER(VALUE(SUBSTITUTE(実質収支比率等に係る経年分析!I$49,"▲","-"))),ROUND(VALUE(SUBSTITUTE(実質収支比率等に係る経年分析!I$49,"▲","-")),2),NA())</f>
        <v>-2.31</v>
      </c>
      <c r="F21" s="159">
        <f>IF(ISNUMBER(VALUE(SUBSTITUTE(実質収支比率等に係る経年分析!J$49,"▲","-"))),ROUND(VALUE(SUBSTITUTE(実質収支比率等に係る経年分析!J$49,"▲","-")),2),NA())</f>
        <v>-6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市有林整備事業特別会計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青年の家事業特別会計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紀和地区水道事業特別会計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紀和診療所事業特別会計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0.11</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2.15</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1047</v>
      </c>
      <c r="E42" s="161"/>
      <c r="F42" s="161"/>
      <c r="G42" s="161">
        <f>'実質公債費比率（分子）の構造'!L$52</f>
        <v>1125</v>
      </c>
      <c r="H42" s="161"/>
      <c r="I42" s="161"/>
      <c r="J42" s="161">
        <f>'実質公債費比率（分子）の構造'!M$52</f>
        <v>1251</v>
      </c>
      <c r="K42" s="161"/>
      <c r="L42" s="161"/>
      <c r="M42" s="161">
        <f>'実質公債費比率（分子）の構造'!N$52</f>
        <v>1336</v>
      </c>
      <c r="N42" s="161"/>
      <c r="O42" s="161"/>
      <c r="P42" s="161">
        <f>'実質公債費比率（分子）の構造'!O$52</f>
        <v>1384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79</v>
      </c>
      <c r="C45" s="161"/>
      <c r="D45" s="161"/>
      <c r="E45" s="161">
        <f>'実質公債費比率（分子）の構造'!L$49</f>
        <v>94</v>
      </c>
      <c r="F45" s="161"/>
      <c r="G45" s="161"/>
      <c r="H45" s="161">
        <f>'実質公債費比率（分子）の構造'!M$49</f>
        <v>103</v>
      </c>
      <c r="I45" s="161"/>
      <c r="J45" s="161"/>
      <c r="K45" s="161">
        <f>'実質公債費比率（分子）の構造'!N$49</f>
        <v>101</v>
      </c>
      <c r="L45" s="161"/>
      <c r="M45" s="161"/>
      <c r="N45" s="161">
        <f>'実質公債費比率（分子）の構造'!O$49</f>
        <v>102</v>
      </c>
      <c r="O45" s="161"/>
      <c r="P45" s="161"/>
    </row>
    <row r="46" spans="1:16" x14ac:dyDescent="0.15">
      <c r="A46" s="161" t="s">
        <v>61</v>
      </c>
      <c r="B46" s="161">
        <f>'実質公債費比率（分子）の構造'!K$48</f>
        <v>72</v>
      </c>
      <c r="C46" s="161"/>
      <c r="D46" s="161"/>
      <c r="E46" s="161">
        <f>'実質公債費比率（分子）の構造'!L$48</f>
        <v>122</v>
      </c>
      <c r="F46" s="161"/>
      <c r="G46" s="161"/>
      <c r="H46" s="161">
        <f>'実質公債費比率（分子）の構造'!M$48</f>
        <v>177</v>
      </c>
      <c r="I46" s="161"/>
      <c r="J46" s="161"/>
      <c r="K46" s="161">
        <f>'実質公債費比率（分子）の構造'!N$48</f>
        <v>182</v>
      </c>
      <c r="L46" s="161"/>
      <c r="M46" s="161"/>
      <c r="N46" s="161">
        <f>'実質公債費比率（分子）の構造'!O$48</f>
        <v>177</v>
      </c>
      <c r="O46" s="161"/>
      <c r="P46" s="161"/>
    </row>
    <row r="47" spans="1:16" x14ac:dyDescent="0.15">
      <c r="A47" s="161" t="s">
        <v>62</v>
      </c>
      <c r="B47" s="161">
        <f>'実質公債費比率（分子）の構造'!K$47</f>
        <v>9</v>
      </c>
      <c r="C47" s="161"/>
      <c r="D47" s="161"/>
      <c r="E47" s="161">
        <f>'実質公債費比率（分子）の構造'!L$47</f>
        <v>9</v>
      </c>
      <c r="F47" s="161"/>
      <c r="G47" s="161"/>
      <c r="H47" s="161">
        <f>'実質公債費比率（分子）の構造'!M$47</f>
        <v>10</v>
      </c>
      <c r="I47" s="161"/>
      <c r="J47" s="161"/>
      <c r="K47" s="161">
        <f>'実質公債費比率（分子）の構造'!N$47</f>
        <v>10</v>
      </c>
      <c r="L47" s="161"/>
      <c r="M47" s="161"/>
      <c r="N47" s="161">
        <f>'実質公債費比率（分子）の構造'!O$47</f>
        <v>9</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1081</v>
      </c>
      <c r="C49" s="161"/>
      <c r="D49" s="161"/>
      <c r="E49" s="161">
        <f>'実質公債費比率（分子）の構造'!L$45</f>
        <v>1091</v>
      </c>
      <c r="F49" s="161"/>
      <c r="G49" s="161"/>
      <c r="H49" s="161">
        <f>'実質公債費比率（分子）の構造'!M$45</f>
        <v>1174</v>
      </c>
      <c r="I49" s="161"/>
      <c r="J49" s="161"/>
      <c r="K49" s="161">
        <f>'実質公債費比率（分子）の構造'!N$45</f>
        <v>1267</v>
      </c>
      <c r="L49" s="161"/>
      <c r="M49" s="161"/>
      <c r="N49" s="161">
        <f>'実質公債費比率（分子）の構造'!O$45</f>
        <v>1354</v>
      </c>
      <c r="O49" s="161"/>
      <c r="P49" s="161"/>
    </row>
    <row r="50" spans="1:16" x14ac:dyDescent="0.15">
      <c r="A50" s="161" t="s">
        <v>65</v>
      </c>
      <c r="B50" s="161" t="e">
        <f>NA()</f>
        <v>#N/A</v>
      </c>
      <c r="C50" s="161">
        <f>IF(ISNUMBER('実質公債費比率（分子）の構造'!K$53),'実質公債費比率（分子）の構造'!K$53,NA())</f>
        <v>194</v>
      </c>
      <c r="D50" s="161" t="e">
        <f>NA()</f>
        <v>#N/A</v>
      </c>
      <c r="E50" s="161" t="e">
        <f>NA()</f>
        <v>#N/A</v>
      </c>
      <c r="F50" s="161">
        <f>IF(ISNUMBER('実質公債費比率（分子）の構造'!L$53),'実質公債費比率（分子）の構造'!L$53,NA())</f>
        <v>191</v>
      </c>
      <c r="G50" s="161" t="e">
        <f>NA()</f>
        <v>#N/A</v>
      </c>
      <c r="H50" s="161" t="e">
        <f>NA()</f>
        <v>#N/A</v>
      </c>
      <c r="I50" s="161">
        <f>IF(ISNUMBER('実質公債費比率（分子）の構造'!M$53),'実質公債費比率（分子）の構造'!M$53,NA())</f>
        <v>213</v>
      </c>
      <c r="J50" s="161" t="e">
        <f>NA()</f>
        <v>#N/A</v>
      </c>
      <c r="K50" s="161" t="e">
        <f>NA()</f>
        <v>#N/A</v>
      </c>
      <c r="L50" s="161">
        <f>IF(ISNUMBER('実質公債費比率（分子）の構造'!N$53),'実質公債費比率（分子）の構造'!N$53,NA())</f>
        <v>224</v>
      </c>
      <c r="M50" s="161" t="e">
        <f>NA()</f>
        <v>#N/A</v>
      </c>
      <c r="N50" s="161" t="e">
        <f>NA()</f>
        <v>#N/A</v>
      </c>
      <c r="O50" s="161">
        <f>IF(ISNUMBER('実質公債費比率（分子）の構造'!O$53),'実質公債費比率（分子）の構造'!O$53,NA())</f>
        <v>258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12765</v>
      </c>
      <c r="E56" s="160"/>
      <c r="F56" s="160"/>
      <c r="G56" s="160">
        <f>'将来負担比率（分子）の構造'!J$52</f>
        <v>13217</v>
      </c>
      <c r="H56" s="160"/>
      <c r="I56" s="160"/>
      <c r="J56" s="160">
        <f>'将来負担比率（分子）の構造'!K$52</f>
        <v>14028</v>
      </c>
      <c r="K56" s="160"/>
      <c r="L56" s="160"/>
      <c r="M56" s="160">
        <f>'将来負担比率（分子）の構造'!L$52</f>
        <v>13799</v>
      </c>
      <c r="N56" s="160"/>
      <c r="O56" s="160"/>
      <c r="P56" s="160">
        <f>'将来負担比率（分子）の構造'!M$52</f>
        <v>13497</v>
      </c>
    </row>
    <row r="57" spans="1:16" x14ac:dyDescent="0.15">
      <c r="A57" s="160" t="s">
        <v>36</v>
      </c>
      <c r="B57" s="160"/>
      <c r="C57" s="160"/>
      <c r="D57" s="160">
        <f>'将来負担比率（分子）の構造'!I$51</f>
        <v>31</v>
      </c>
      <c r="E57" s="160"/>
      <c r="F57" s="160"/>
      <c r="G57" s="160">
        <f>'将来負担比率（分子）の構造'!J$51</f>
        <v>28</v>
      </c>
      <c r="H57" s="160"/>
      <c r="I57" s="160"/>
      <c r="J57" s="160">
        <f>'将来負担比率（分子）の構造'!K$51</f>
        <v>66</v>
      </c>
      <c r="K57" s="160"/>
      <c r="L57" s="160"/>
      <c r="M57" s="160">
        <f>'将来負担比率（分子）の構造'!L$51</f>
        <v>194</v>
      </c>
      <c r="N57" s="160"/>
      <c r="O57" s="160"/>
      <c r="P57" s="160">
        <f>'将来負担比率（分子）の構造'!M$51</f>
        <v>190</v>
      </c>
    </row>
    <row r="58" spans="1:16" x14ac:dyDescent="0.15">
      <c r="A58" s="160" t="s">
        <v>35</v>
      </c>
      <c r="B58" s="160"/>
      <c r="C58" s="160"/>
      <c r="D58" s="160">
        <f>'将来負担比率（分子）の構造'!I$50</f>
        <v>4473</v>
      </c>
      <c r="E58" s="160"/>
      <c r="F58" s="160"/>
      <c r="G58" s="160">
        <f>'将来負担比率（分子）の構造'!J$50</f>
        <v>4458</v>
      </c>
      <c r="H58" s="160"/>
      <c r="I58" s="160"/>
      <c r="J58" s="160">
        <f>'将来負担比率（分子）の構造'!K$50</f>
        <v>4596</v>
      </c>
      <c r="K58" s="160"/>
      <c r="L58" s="160"/>
      <c r="M58" s="160">
        <f>'将来負担比率（分子）の構造'!L$50</f>
        <v>5268</v>
      </c>
      <c r="N58" s="160"/>
      <c r="O58" s="160"/>
      <c r="P58" s="160">
        <f>'将来負担比率（分子）の構造'!M$50</f>
        <v>5299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2504</v>
      </c>
      <c r="C62" s="160"/>
      <c r="D62" s="160"/>
      <c r="E62" s="160">
        <f>'将来負担比率（分子）の構造'!J$45</f>
        <v>2389</v>
      </c>
      <c r="F62" s="160"/>
      <c r="G62" s="160"/>
      <c r="H62" s="160">
        <f>'将来負担比率（分子）の構造'!K$45</f>
        <v>2389</v>
      </c>
      <c r="I62" s="160"/>
      <c r="J62" s="160"/>
      <c r="K62" s="160">
        <f>'将来負担比率（分子）の構造'!L$45</f>
        <v>2394</v>
      </c>
      <c r="L62" s="160"/>
      <c r="M62" s="160"/>
      <c r="N62" s="160">
        <f>'将来負担比率（分子）の構造'!M$45</f>
        <v>2402</v>
      </c>
      <c r="O62" s="160"/>
      <c r="P62" s="160"/>
    </row>
    <row r="63" spans="1:16" x14ac:dyDescent="0.15">
      <c r="A63" s="160" t="s">
        <v>28</v>
      </c>
      <c r="B63" s="160">
        <f>'将来負担比率（分子）の構造'!I$44</f>
        <v>827</v>
      </c>
      <c r="C63" s="160"/>
      <c r="D63" s="160"/>
      <c r="E63" s="160">
        <f>'将来負担比率（分子）の構造'!J$44</f>
        <v>927</v>
      </c>
      <c r="F63" s="160"/>
      <c r="G63" s="160"/>
      <c r="H63" s="160">
        <f>'将来負担比率（分子）の構造'!K$44</f>
        <v>1139</v>
      </c>
      <c r="I63" s="160"/>
      <c r="J63" s="160"/>
      <c r="K63" s="160">
        <f>'将来負担比率（分子）の構造'!L$44</f>
        <v>1096</v>
      </c>
      <c r="L63" s="160"/>
      <c r="M63" s="160"/>
      <c r="N63" s="160">
        <f>'将来負担比率（分子）の構造'!M$44</f>
        <v>1025</v>
      </c>
      <c r="O63" s="160"/>
      <c r="P63" s="160"/>
    </row>
    <row r="64" spans="1:16" x14ac:dyDescent="0.15">
      <c r="A64" s="160" t="s">
        <v>27</v>
      </c>
      <c r="B64" s="160">
        <f>'将来負担比率（分子）の構造'!I$43</f>
        <v>1080</v>
      </c>
      <c r="C64" s="160"/>
      <c r="D64" s="160"/>
      <c r="E64" s="160">
        <f>'将来負担比率（分子）の構造'!J$43</f>
        <v>999</v>
      </c>
      <c r="F64" s="160"/>
      <c r="G64" s="160"/>
      <c r="H64" s="160">
        <f>'将来負担比率（分子）の構造'!K$43</f>
        <v>1116</v>
      </c>
      <c r="I64" s="160"/>
      <c r="J64" s="160"/>
      <c r="K64" s="160">
        <f>'将来負担比率（分子）の構造'!L$43</f>
        <v>1362</v>
      </c>
      <c r="L64" s="160"/>
      <c r="M64" s="160"/>
      <c r="N64" s="160">
        <f>'将来負担比率（分子）の構造'!M$43</f>
        <v>1472</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13488</v>
      </c>
      <c r="C66" s="160"/>
      <c r="D66" s="160"/>
      <c r="E66" s="160">
        <f>'将来負担比率（分子）の構造'!J$41</f>
        <v>13226</v>
      </c>
      <c r="F66" s="160"/>
      <c r="G66" s="160"/>
      <c r="H66" s="160">
        <f>'将来負担比率（分子）の構造'!K$41</f>
        <v>13694</v>
      </c>
      <c r="I66" s="160"/>
      <c r="J66" s="160"/>
      <c r="K66" s="160">
        <f>'将来負担比率（分子）の構造'!L$41</f>
        <v>13845</v>
      </c>
      <c r="L66" s="160"/>
      <c r="M66" s="160"/>
      <c r="N66" s="160">
        <f>'将来負担比率（分子）の構造'!M$41</f>
        <v>13385</v>
      </c>
      <c r="O66" s="160"/>
      <c r="P66" s="160"/>
    </row>
    <row r="67" spans="1:16" x14ac:dyDescent="0.15">
      <c r="A67" s="160" t="s">
        <v>69</v>
      </c>
      <c r="B67" s="160" t="e">
        <f>NA()</f>
        <v>#N/A</v>
      </c>
      <c r="C67" s="160">
        <f>IF(ISNUMBER('将来負担比率（分子）の構造'!I$53), IF('将来負担比率（分子）の構造'!I$53 &lt; 0, 0, '将来負担比率（分子）の構造'!I$53), NA())</f>
        <v>629</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3450</v>
      </c>
      <c r="C72" s="164">
        <f>基金残高に係る経年分析!G55</f>
        <v>3582</v>
      </c>
      <c r="D72" s="164">
        <f>基金残高に係る経年分析!H55</f>
        <v>3355</v>
      </c>
    </row>
    <row r="73" spans="1:16" x14ac:dyDescent="0.15">
      <c r="A73" s="163" t="s">
        <v>72</v>
      </c>
      <c r="B73" s="164">
        <f>基金残高に係る経年分析!F56</f>
        <v>898</v>
      </c>
      <c r="C73" s="164">
        <f>基金残高に係る経年分析!G56</f>
        <v>998</v>
      </c>
      <c r="D73" s="164">
        <f>基金残高に係る経年分析!H56</f>
        <v>1098</v>
      </c>
    </row>
    <row r="74" spans="1:16" x14ac:dyDescent="0.15">
      <c r="A74" s="163" t="s">
        <v>73</v>
      </c>
      <c r="B74" s="164">
        <f>基金残高に係る経年分析!F57</f>
        <v>1289</v>
      </c>
      <c r="C74" s="164">
        <f>基金残高に係る経年分析!G57</f>
        <v>1768</v>
      </c>
      <c r="D74" s="164">
        <f>基金残高に係る経年分析!H57</f>
        <v>2057</v>
      </c>
    </row>
  </sheetData>
  <sheetProtection algorithmName="SHA-512" hashValue="CJhxF0LXeOxnskb0rjAKBOch1mqSVML+oyhzsrvzTQDLZUb6nG6jSzQsBVXzNhkez0H29C0LgKxsL8S66S7PYQ==" saltValue="pGFE+uF8Fngs81hSbdhx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election activeCell="BG5" sqref="BG5:CB5"/>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215</v>
      </c>
      <c r="DI1" s="636"/>
      <c r="DJ1" s="636"/>
      <c r="DK1" s="636"/>
      <c r="DL1" s="636"/>
      <c r="DM1" s="636"/>
      <c r="DN1" s="637"/>
      <c r="DO1" s="205"/>
      <c r="DP1" s="635" t="s">
        <v>216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221</v>
      </c>
      <c r="S4" s="639"/>
      <c r="T4" s="639"/>
      <c r="U4" s="639"/>
      <c r="V4" s="639"/>
      <c r="W4" s="639"/>
      <c r="X4" s="639"/>
      <c r="Y4" s="640"/>
      <c r="Z4" s="638" t="s">
        <v>222</v>
      </c>
      <c r="AA4" s="639"/>
      <c r="AB4" s="639"/>
      <c r="AC4" s="640"/>
      <c r="AD4" s="638" t="s">
        <v>223</v>
      </c>
      <c r="AE4" s="639"/>
      <c r="AF4" s="639"/>
      <c r="AG4" s="639"/>
      <c r="AH4" s="639"/>
      <c r="AI4" s="639"/>
      <c r="AJ4" s="639"/>
      <c r="AK4" s="640"/>
      <c r="AL4" s="638" t="s">
        <v>222</v>
      </c>
      <c r="AM4" s="639"/>
      <c r="AN4" s="639"/>
      <c r="AO4" s="640"/>
      <c r="AP4" s="644" t="s">
        <v>224</v>
      </c>
      <c r="AQ4" s="644"/>
      <c r="AR4" s="644"/>
      <c r="AS4" s="644"/>
      <c r="AT4" s="644"/>
      <c r="AU4" s="644"/>
      <c r="AV4" s="644"/>
      <c r="AW4" s="644"/>
      <c r="AX4" s="644"/>
      <c r="AY4" s="644"/>
      <c r="AZ4" s="644"/>
      <c r="BA4" s="644"/>
      <c r="BB4" s="644"/>
      <c r="BC4" s="644"/>
      <c r="BD4" s="644"/>
      <c r="BE4" s="644"/>
      <c r="BF4" s="644"/>
      <c r="BG4" s="644" t="s">
        <v>225</v>
      </c>
      <c r="BH4" s="644"/>
      <c r="BI4" s="644"/>
      <c r="BJ4" s="644"/>
      <c r="BK4" s="644"/>
      <c r="BL4" s="644"/>
      <c r="BM4" s="644"/>
      <c r="BN4" s="644"/>
      <c r="BO4" s="644" t="s">
        <v>222</v>
      </c>
      <c r="BP4" s="644"/>
      <c r="BQ4" s="644"/>
      <c r="BR4" s="644"/>
      <c r="BS4" s="644" t="s">
        <v>226</v>
      </c>
      <c r="BT4" s="644"/>
      <c r="BU4" s="644"/>
      <c r="BV4" s="644"/>
      <c r="BW4" s="644"/>
      <c r="BX4" s="644"/>
      <c r="BY4" s="644"/>
      <c r="BZ4" s="644"/>
      <c r="CA4" s="644"/>
      <c r="CB4" s="644"/>
      <c r="CD4" s="641" t="s">
        <v>227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228</v>
      </c>
      <c r="C5" s="646"/>
      <c r="D5" s="646"/>
      <c r="E5" s="646"/>
      <c r="F5" s="646"/>
      <c r="G5" s="646"/>
      <c r="H5" s="646"/>
      <c r="I5" s="646"/>
      <c r="J5" s="646"/>
      <c r="K5" s="646"/>
      <c r="L5" s="646"/>
      <c r="M5" s="646"/>
      <c r="N5" s="646"/>
      <c r="O5" s="646"/>
      <c r="P5" s="646"/>
      <c r="Q5" s="647"/>
      <c r="R5" s="648">
        <v>1619079</v>
      </c>
      <c r="S5" s="649"/>
      <c r="T5" s="649"/>
      <c r="U5" s="649"/>
      <c r="V5" s="649"/>
      <c r="W5" s="649"/>
      <c r="X5" s="649"/>
      <c r="Y5" s="650"/>
      <c r="Z5" s="651">
        <v>12.6</v>
      </c>
      <c r="AA5" s="651"/>
      <c r="AB5" s="651"/>
      <c r="AC5" s="651"/>
      <c r="AD5" s="652">
        <v>1619079</v>
      </c>
      <c r="AE5" s="652"/>
      <c r="AF5" s="652"/>
      <c r="AG5" s="652"/>
      <c r="AH5" s="652"/>
      <c r="AI5" s="652"/>
      <c r="AJ5" s="652"/>
      <c r="AK5" s="652"/>
      <c r="AL5" s="653">
        <v>23.7</v>
      </c>
      <c r="AM5" s="654"/>
      <c r="AN5" s="654"/>
      <c r="AO5" s="655"/>
      <c r="AP5" s="645" t="s">
        <v>229</v>
      </c>
      <c r="AQ5" s="646"/>
      <c r="AR5" s="646"/>
      <c r="AS5" s="646"/>
      <c r="AT5" s="646"/>
      <c r="AU5" s="646"/>
      <c r="AV5" s="646"/>
      <c r="AW5" s="646"/>
      <c r="AX5" s="646"/>
      <c r="AY5" s="646"/>
      <c r="AZ5" s="646"/>
      <c r="BA5" s="646"/>
      <c r="BB5" s="646"/>
      <c r="BC5" s="646"/>
      <c r="BD5" s="646"/>
      <c r="BE5" s="646"/>
      <c r="BF5" s="647"/>
      <c r="BG5" s="659">
        <v>1613305</v>
      </c>
      <c r="BH5" s="660"/>
      <c r="BI5" s="660"/>
      <c r="BJ5" s="660"/>
      <c r="BK5" s="660"/>
      <c r="BL5" s="660"/>
      <c r="BM5" s="660"/>
      <c r="BN5" s="661"/>
      <c r="BO5" s="662">
        <v>99.6</v>
      </c>
      <c r="BP5" s="662"/>
      <c r="BQ5" s="662"/>
      <c r="BR5" s="662"/>
      <c r="BS5" s="663" t="s">
        <v>124</v>
      </c>
      <c r="BT5" s="663"/>
      <c r="BU5" s="663"/>
      <c r="BV5" s="663"/>
      <c r="BW5" s="663"/>
      <c r="BX5" s="663"/>
      <c r="BY5" s="663"/>
      <c r="BZ5" s="663"/>
      <c r="CA5" s="663"/>
      <c r="CB5" s="667"/>
      <c r="CD5" s="641" t="s">
        <v>224</v>
      </c>
      <c r="CE5" s="642"/>
      <c r="CF5" s="642"/>
      <c r="CG5" s="642"/>
      <c r="CH5" s="642"/>
      <c r="CI5" s="642"/>
      <c r="CJ5" s="642"/>
      <c r="CK5" s="642"/>
      <c r="CL5" s="642"/>
      <c r="CM5" s="642"/>
      <c r="CN5" s="642"/>
      <c r="CO5" s="642"/>
      <c r="CP5" s="642"/>
      <c r="CQ5" s="643"/>
      <c r="CR5" s="641" t="s">
        <v>230</v>
      </c>
      <c r="CS5" s="642"/>
      <c r="CT5" s="642"/>
      <c r="CU5" s="642"/>
      <c r="CV5" s="642"/>
      <c r="CW5" s="642"/>
      <c r="CX5" s="642"/>
      <c r="CY5" s="643"/>
      <c r="CZ5" s="641" t="s">
        <v>222</v>
      </c>
      <c r="DA5" s="642"/>
      <c r="DB5" s="642"/>
      <c r="DC5" s="643"/>
      <c r="DD5" s="641" t="s">
        <v>231</v>
      </c>
      <c r="DE5" s="642"/>
      <c r="DF5" s="642"/>
      <c r="DG5" s="642"/>
      <c r="DH5" s="642"/>
      <c r="DI5" s="642"/>
      <c r="DJ5" s="642"/>
      <c r="DK5" s="642"/>
      <c r="DL5" s="642"/>
      <c r="DM5" s="642"/>
      <c r="DN5" s="642"/>
      <c r="DO5" s="642"/>
      <c r="DP5" s="643"/>
      <c r="DQ5" s="641" t="s">
        <v>232</v>
      </c>
      <c r="DR5" s="642"/>
      <c r="DS5" s="642"/>
      <c r="DT5" s="642"/>
      <c r="DU5" s="642"/>
      <c r="DV5" s="642"/>
      <c r="DW5" s="642"/>
      <c r="DX5" s="642"/>
      <c r="DY5" s="642"/>
      <c r="DZ5" s="642"/>
      <c r="EA5" s="642"/>
      <c r="EB5" s="642"/>
      <c r="EC5" s="643"/>
    </row>
    <row r="6" spans="2:143" ht="11.25" customHeight="1" x14ac:dyDescent="0.15">
      <c r="B6" s="656" t="s">
        <v>233</v>
      </c>
      <c r="C6" s="657"/>
      <c r="D6" s="657"/>
      <c r="E6" s="657"/>
      <c r="F6" s="657"/>
      <c r="G6" s="657"/>
      <c r="H6" s="657"/>
      <c r="I6" s="657"/>
      <c r="J6" s="657"/>
      <c r="K6" s="657"/>
      <c r="L6" s="657"/>
      <c r="M6" s="657"/>
      <c r="N6" s="657"/>
      <c r="O6" s="657"/>
      <c r="P6" s="657"/>
      <c r="Q6" s="658"/>
      <c r="R6" s="659">
        <v>87397</v>
      </c>
      <c r="S6" s="660"/>
      <c r="T6" s="660"/>
      <c r="U6" s="660"/>
      <c r="V6" s="660"/>
      <c r="W6" s="660"/>
      <c r="X6" s="660"/>
      <c r="Y6" s="661"/>
      <c r="Z6" s="662">
        <v>0.7</v>
      </c>
      <c r="AA6" s="662"/>
      <c r="AB6" s="662"/>
      <c r="AC6" s="662"/>
      <c r="AD6" s="663">
        <v>87397</v>
      </c>
      <c r="AE6" s="663"/>
      <c r="AF6" s="663"/>
      <c r="AG6" s="663"/>
      <c r="AH6" s="663"/>
      <c r="AI6" s="663"/>
      <c r="AJ6" s="663"/>
      <c r="AK6" s="663"/>
      <c r="AL6" s="664">
        <v>1.3</v>
      </c>
      <c r="AM6" s="665"/>
      <c r="AN6" s="665"/>
      <c r="AO6" s="666"/>
      <c r="AP6" s="656" t="s">
        <v>234</v>
      </c>
      <c r="AQ6" s="657"/>
      <c r="AR6" s="657"/>
      <c r="AS6" s="657"/>
      <c r="AT6" s="657"/>
      <c r="AU6" s="657"/>
      <c r="AV6" s="657"/>
      <c r="AW6" s="657"/>
      <c r="AX6" s="657"/>
      <c r="AY6" s="657"/>
      <c r="AZ6" s="657"/>
      <c r="BA6" s="657"/>
      <c r="BB6" s="657"/>
      <c r="BC6" s="657"/>
      <c r="BD6" s="657"/>
      <c r="BE6" s="657"/>
      <c r="BF6" s="658"/>
      <c r="BG6" s="659">
        <v>1613305</v>
      </c>
      <c r="BH6" s="660"/>
      <c r="BI6" s="660"/>
      <c r="BJ6" s="660"/>
      <c r="BK6" s="660"/>
      <c r="BL6" s="660"/>
      <c r="BM6" s="660"/>
      <c r="BN6" s="661"/>
      <c r="BO6" s="662">
        <v>99.6</v>
      </c>
      <c r="BP6" s="662"/>
      <c r="BQ6" s="662"/>
      <c r="BR6" s="662"/>
      <c r="BS6" s="663" t="s">
        <v>124</v>
      </c>
      <c r="BT6" s="663"/>
      <c r="BU6" s="663"/>
      <c r="BV6" s="663"/>
      <c r="BW6" s="663"/>
      <c r="BX6" s="663"/>
      <c r="BY6" s="663"/>
      <c r="BZ6" s="663"/>
      <c r="CA6" s="663"/>
      <c r="CB6" s="667"/>
      <c r="CD6" s="670" t="s">
        <v>235</v>
      </c>
      <c r="CE6" s="671"/>
      <c r="CF6" s="671"/>
      <c r="CG6" s="671"/>
      <c r="CH6" s="671"/>
      <c r="CI6" s="671"/>
      <c r="CJ6" s="671"/>
      <c r="CK6" s="671"/>
      <c r="CL6" s="671"/>
      <c r="CM6" s="671"/>
      <c r="CN6" s="671"/>
      <c r="CO6" s="671"/>
      <c r="CP6" s="671"/>
      <c r="CQ6" s="672"/>
      <c r="CR6" s="659">
        <v>129253</v>
      </c>
      <c r="CS6" s="660"/>
      <c r="CT6" s="660"/>
      <c r="CU6" s="660"/>
      <c r="CV6" s="660"/>
      <c r="CW6" s="660"/>
      <c r="CX6" s="660"/>
      <c r="CY6" s="661"/>
      <c r="CZ6" s="653">
        <v>1.1000000000000001</v>
      </c>
      <c r="DA6" s="654"/>
      <c r="DB6" s="654"/>
      <c r="DC6" s="673"/>
      <c r="DD6" s="668" t="s">
        <v>124</v>
      </c>
      <c r="DE6" s="660"/>
      <c r="DF6" s="660"/>
      <c r="DG6" s="660"/>
      <c r="DH6" s="660"/>
      <c r="DI6" s="660"/>
      <c r="DJ6" s="660"/>
      <c r="DK6" s="660"/>
      <c r="DL6" s="660"/>
      <c r="DM6" s="660"/>
      <c r="DN6" s="660"/>
      <c r="DO6" s="660"/>
      <c r="DP6" s="661"/>
      <c r="DQ6" s="668">
        <v>129253</v>
      </c>
      <c r="DR6" s="660"/>
      <c r="DS6" s="660"/>
      <c r="DT6" s="660"/>
      <c r="DU6" s="660"/>
      <c r="DV6" s="660"/>
      <c r="DW6" s="660"/>
      <c r="DX6" s="660"/>
      <c r="DY6" s="660"/>
      <c r="DZ6" s="660"/>
      <c r="EA6" s="660"/>
      <c r="EB6" s="660"/>
      <c r="EC6" s="669"/>
    </row>
    <row r="7" spans="2:143" ht="11.25" customHeight="1" x14ac:dyDescent="0.15">
      <c r="B7" s="656" t="s">
        <v>236</v>
      </c>
      <c r="C7" s="657"/>
      <c r="D7" s="657"/>
      <c r="E7" s="657"/>
      <c r="F7" s="657"/>
      <c r="G7" s="657"/>
      <c r="H7" s="657"/>
      <c r="I7" s="657"/>
      <c r="J7" s="657"/>
      <c r="K7" s="657"/>
      <c r="L7" s="657"/>
      <c r="M7" s="657"/>
      <c r="N7" s="657"/>
      <c r="O7" s="657"/>
      <c r="P7" s="657"/>
      <c r="Q7" s="658"/>
      <c r="R7" s="659">
        <v>3820</v>
      </c>
      <c r="S7" s="660"/>
      <c r="T7" s="660"/>
      <c r="U7" s="660"/>
      <c r="V7" s="660"/>
      <c r="W7" s="660"/>
      <c r="X7" s="660"/>
      <c r="Y7" s="661"/>
      <c r="Z7" s="662">
        <v>0</v>
      </c>
      <c r="AA7" s="662"/>
      <c r="AB7" s="662"/>
      <c r="AC7" s="662"/>
      <c r="AD7" s="663">
        <v>3820</v>
      </c>
      <c r="AE7" s="663"/>
      <c r="AF7" s="663"/>
      <c r="AG7" s="663"/>
      <c r="AH7" s="663"/>
      <c r="AI7" s="663"/>
      <c r="AJ7" s="663"/>
      <c r="AK7" s="663"/>
      <c r="AL7" s="664">
        <v>0.1</v>
      </c>
      <c r="AM7" s="665"/>
      <c r="AN7" s="665"/>
      <c r="AO7" s="666"/>
      <c r="AP7" s="656" t="s">
        <v>237</v>
      </c>
      <c r="AQ7" s="657"/>
      <c r="AR7" s="657"/>
      <c r="AS7" s="657"/>
      <c r="AT7" s="657"/>
      <c r="AU7" s="657"/>
      <c r="AV7" s="657"/>
      <c r="AW7" s="657"/>
      <c r="AX7" s="657"/>
      <c r="AY7" s="657"/>
      <c r="AZ7" s="657"/>
      <c r="BA7" s="657"/>
      <c r="BB7" s="657"/>
      <c r="BC7" s="657"/>
      <c r="BD7" s="657"/>
      <c r="BE7" s="657"/>
      <c r="BF7" s="658"/>
      <c r="BG7" s="659">
        <v>683186</v>
      </c>
      <c r="BH7" s="660"/>
      <c r="BI7" s="660"/>
      <c r="BJ7" s="660"/>
      <c r="BK7" s="660"/>
      <c r="BL7" s="660"/>
      <c r="BM7" s="660"/>
      <c r="BN7" s="661"/>
      <c r="BO7" s="662">
        <v>42.2</v>
      </c>
      <c r="BP7" s="662"/>
      <c r="BQ7" s="662"/>
      <c r="BR7" s="662"/>
      <c r="BS7" s="663" t="s">
        <v>124</v>
      </c>
      <c r="BT7" s="663"/>
      <c r="BU7" s="663"/>
      <c r="BV7" s="663"/>
      <c r="BW7" s="663"/>
      <c r="BX7" s="663"/>
      <c r="BY7" s="663"/>
      <c r="BZ7" s="663"/>
      <c r="CA7" s="663"/>
      <c r="CB7" s="667"/>
      <c r="CD7" s="674" t="s">
        <v>238</v>
      </c>
      <c r="CE7" s="675"/>
      <c r="CF7" s="675"/>
      <c r="CG7" s="675"/>
      <c r="CH7" s="675"/>
      <c r="CI7" s="675"/>
      <c r="CJ7" s="675"/>
      <c r="CK7" s="675"/>
      <c r="CL7" s="675"/>
      <c r="CM7" s="675"/>
      <c r="CN7" s="675"/>
      <c r="CO7" s="675"/>
      <c r="CP7" s="675"/>
      <c r="CQ7" s="676"/>
      <c r="CR7" s="659">
        <v>1757090</v>
      </c>
      <c r="CS7" s="660"/>
      <c r="CT7" s="660"/>
      <c r="CU7" s="660"/>
      <c r="CV7" s="660"/>
      <c r="CW7" s="660"/>
      <c r="CX7" s="660"/>
      <c r="CY7" s="661"/>
      <c r="CZ7" s="662">
        <v>14.5</v>
      </c>
      <c r="DA7" s="662"/>
      <c r="DB7" s="662"/>
      <c r="DC7" s="662"/>
      <c r="DD7" s="668">
        <v>98959</v>
      </c>
      <c r="DE7" s="660"/>
      <c r="DF7" s="660"/>
      <c r="DG7" s="660"/>
      <c r="DH7" s="660"/>
      <c r="DI7" s="660"/>
      <c r="DJ7" s="660"/>
      <c r="DK7" s="660"/>
      <c r="DL7" s="660"/>
      <c r="DM7" s="660"/>
      <c r="DN7" s="660"/>
      <c r="DO7" s="660"/>
      <c r="DP7" s="661"/>
      <c r="DQ7" s="668">
        <v>1414693</v>
      </c>
      <c r="DR7" s="660"/>
      <c r="DS7" s="660"/>
      <c r="DT7" s="660"/>
      <c r="DU7" s="660"/>
      <c r="DV7" s="660"/>
      <c r="DW7" s="660"/>
      <c r="DX7" s="660"/>
      <c r="DY7" s="660"/>
      <c r="DZ7" s="660"/>
      <c r="EA7" s="660"/>
      <c r="EB7" s="660"/>
      <c r="EC7" s="669"/>
    </row>
    <row r="8" spans="2:143" ht="11.25" customHeight="1" x14ac:dyDescent="0.15">
      <c r="B8" s="656" t="s">
        <v>239</v>
      </c>
      <c r="C8" s="657"/>
      <c r="D8" s="657"/>
      <c r="E8" s="657"/>
      <c r="F8" s="657"/>
      <c r="G8" s="657"/>
      <c r="H8" s="657"/>
      <c r="I8" s="657"/>
      <c r="J8" s="657"/>
      <c r="K8" s="657"/>
      <c r="L8" s="657"/>
      <c r="M8" s="657"/>
      <c r="N8" s="657"/>
      <c r="O8" s="657"/>
      <c r="P8" s="657"/>
      <c r="Q8" s="658"/>
      <c r="R8" s="659">
        <v>9549</v>
      </c>
      <c r="S8" s="660"/>
      <c r="T8" s="660"/>
      <c r="U8" s="660"/>
      <c r="V8" s="660"/>
      <c r="W8" s="660"/>
      <c r="X8" s="660"/>
      <c r="Y8" s="661"/>
      <c r="Z8" s="662">
        <v>0.1</v>
      </c>
      <c r="AA8" s="662"/>
      <c r="AB8" s="662"/>
      <c r="AC8" s="662"/>
      <c r="AD8" s="663">
        <v>9549</v>
      </c>
      <c r="AE8" s="663"/>
      <c r="AF8" s="663"/>
      <c r="AG8" s="663"/>
      <c r="AH8" s="663"/>
      <c r="AI8" s="663"/>
      <c r="AJ8" s="663"/>
      <c r="AK8" s="663"/>
      <c r="AL8" s="664">
        <v>0.1</v>
      </c>
      <c r="AM8" s="665"/>
      <c r="AN8" s="665"/>
      <c r="AO8" s="666"/>
      <c r="AP8" s="656" t="s">
        <v>240</v>
      </c>
      <c r="AQ8" s="657"/>
      <c r="AR8" s="657"/>
      <c r="AS8" s="657"/>
      <c r="AT8" s="657"/>
      <c r="AU8" s="657"/>
      <c r="AV8" s="657"/>
      <c r="AW8" s="657"/>
      <c r="AX8" s="657"/>
      <c r="AY8" s="657"/>
      <c r="AZ8" s="657"/>
      <c r="BA8" s="657"/>
      <c r="BB8" s="657"/>
      <c r="BC8" s="657"/>
      <c r="BD8" s="657"/>
      <c r="BE8" s="657"/>
      <c r="BF8" s="658"/>
      <c r="BG8" s="659">
        <v>25466</v>
      </c>
      <c r="BH8" s="660"/>
      <c r="BI8" s="660"/>
      <c r="BJ8" s="660"/>
      <c r="BK8" s="660"/>
      <c r="BL8" s="660"/>
      <c r="BM8" s="660"/>
      <c r="BN8" s="661"/>
      <c r="BO8" s="662">
        <v>1.6</v>
      </c>
      <c r="BP8" s="662"/>
      <c r="BQ8" s="662"/>
      <c r="BR8" s="662"/>
      <c r="BS8" s="668" t="s">
        <v>124</v>
      </c>
      <c r="BT8" s="660"/>
      <c r="BU8" s="660"/>
      <c r="BV8" s="660"/>
      <c r="BW8" s="660"/>
      <c r="BX8" s="660"/>
      <c r="BY8" s="660"/>
      <c r="BZ8" s="660"/>
      <c r="CA8" s="660"/>
      <c r="CB8" s="669"/>
      <c r="CD8" s="674" t="s">
        <v>241</v>
      </c>
      <c r="CE8" s="675"/>
      <c r="CF8" s="675"/>
      <c r="CG8" s="675"/>
      <c r="CH8" s="675"/>
      <c r="CI8" s="675"/>
      <c r="CJ8" s="675"/>
      <c r="CK8" s="675"/>
      <c r="CL8" s="675"/>
      <c r="CM8" s="675"/>
      <c r="CN8" s="675"/>
      <c r="CO8" s="675"/>
      <c r="CP8" s="675"/>
      <c r="CQ8" s="676"/>
      <c r="CR8" s="659">
        <v>3352446</v>
      </c>
      <c r="CS8" s="660"/>
      <c r="CT8" s="660"/>
      <c r="CU8" s="660"/>
      <c r="CV8" s="660"/>
      <c r="CW8" s="660"/>
      <c r="CX8" s="660"/>
      <c r="CY8" s="661"/>
      <c r="CZ8" s="662">
        <v>27.6</v>
      </c>
      <c r="DA8" s="662"/>
      <c r="DB8" s="662"/>
      <c r="DC8" s="662"/>
      <c r="DD8" s="668">
        <v>9515</v>
      </c>
      <c r="DE8" s="660"/>
      <c r="DF8" s="660"/>
      <c r="DG8" s="660"/>
      <c r="DH8" s="660"/>
      <c r="DI8" s="660"/>
      <c r="DJ8" s="660"/>
      <c r="DK8" s="660"/>
      <c r="DL8" s="660"/>
      <c r="DM8" s="660"/>
      <c r="DN8" s="660"/>
      <c r="DO8" s="660"/>
      <c r="DP8" s="661"/>
      <c r="DQ8" s="668">
        <v>1819052</v>
      </c>
      <c r="DR8" s="660"/>
      <c r="DS8" s="660"/>
      <c r="DT8" s="660"/>
      <c r="DU8" s="660"/>
      <c r="DV8" s="660"/>
      <c r="DW8" s="660"/>
      <c r="DX8" s="660"/>
      <c r="DY8" s="660"/>
      <c r="DZ8" s="660"/>
      <c r="EA8" s="660"/>
      <c r="EB8" s="660"/>
      <c r="EC8" s="669"/>
    </row>
    <row r="9" spans="2:143" ht="11.25" customHeight="1" x14ac:dyDescent="0.15">
      <c r="B9" s="656" t="s">
        <v>242</v>
      </c>
      <c r="C9" s="657"/>
      <c r="D9" s="657"/>
      <c r="E9" s="657"/>
      <c r="F9" s="657"/>
      <c r="G9" s="657"/>
      <c r="H9" s="657"/>
      <c r="I9" s="657"/>
      <c r="J9" s="657"/>
      <c r="K9" s="657"/>
      <c r="L9" s="657"/>
      <c r="M9" s="657"/>
      <c r="N9" s="657"/>
      <c r="O9" s="657"/>
      <c r="P9" s="657"/>
      <c r="Q9" s="658"/>
      <c r="R9" s="659">
        <v>9451</v>
      </c>
      <c r="S9" s="660"/>
      <c r="T9" s="660"/>
      <c r="U9" s="660"/>
      <c r="V9" s="660"/>
      <c r="W9" s="660"/>
      <c r="X9" s="660"/>
      <c r="Y9" s="661"/>
      <c r="Z9" s="662">
        <v>0.1</v>
      </c>
      <c r="AA9" s="662"/>
      <c r="AB9" s="662"/>
      <c r="AC9" s="662"/>
      <c r="AD9" s="663">
        <v>9451</v>
      </c>
      <c r="AE9" s="663"/>
      <c r="AF9" s="663"/>
      <c r="AG9" s="663"/>
      <c r="AH9" s="663"/>
      <c r="AI9" s="663"/>
      <c r="AJ9" s="663"/>
      <c r="AK9" s="663"/>
      <c r="AL9" s="664">
        <v>0.1</v>
      </c>
      <c r="AM9" s="665"/>
      <c r="AN9" s="665"/>
      <c r="AO9" s="666"/>
      <c r="AP9" s="656" t="s">
        <v>243</v>
      </c>
      <c r="AQ9" s="657"/>
      <c r="AR9" s="657"/>
      <c r="AS9" s="657"/>
      <c r="AT9" s="657"/>
      <c r="AU9" s="657"/>
      <c r="AV9" s="657"/>
      <c r="AW9" s="657"/>
      <c r="AX9" s="657"/>
      <c r="AY9" s="657"/>
      <c r="AZ9" s="657"/>
      <c r="BA9" s="657"/>
      <c r="BB9" s="657"/>
      <c r="BC9" s="657"/>
      <c r="BD9" s="657"/>
      <c r="BE9" s="657"/>
      <c r="BF9" s="658"/>
      <c r="BG9" s="659">
        <v>569267</v>
      </c>
      <c r="BH9" s="660"/>
      <c r="BI9" s="660"/>
      <c r="BJ9" s="660"/>
      <c r="BK9" s="660"/>
      <c r="BL9" s="660"/>
      <c r="BM9" s="660"/>
      <c r="BN9" s="661"/>
      <c r="BO9" s="662">
        <v>35.200000000000003</v>
      </c>
      <c r="BP9" s="662"/>
      <c r="BQ9" s="662"/>
      <c r="BR9" s="662"/>
      <c r="BS9" s="668" t="s">
        <v>124</v>
      </c>
      <c r="BT9" s="660"/>
      <c r="BU9" s="660"/>
      <c r="BV9" s="660"/>
      <c r="BW9" s="660"/>
      <c r="BX9" s="660"/>
      <c r="BY9" s="660"/>
      <c r="BZ9" s="660"/>
      <c r="CA9" s="660"/>
      <c r="CB9" s="669"/>
      <c r="CD9" s="674" t="s">
        <v>244</v>
      </c>
      <c r="CE9" s="675"/>
      <c r="CF9" s="675"/>
      <c r="CG9" s="675"/>
      <c r="CH9" s="675"/>
      <c r="CI9" s="675"/>
      <c r="CJ9" s="675"/>
      <c r="CK9" s="675"/>
      <c r="CL9" s="675"/>
      <c r="CM9" s="675"/>
      <c r="CN9" s="675"/>
      <c r="CO9" s="675"/>
      <c r="CP9" s="675"/>
      <c r="CQ9" s="676"/>
      <c r="CR9" s="659">
        <v>1145076</v>
      </c>
      <c r="CS9" s="660"/>
      <c r="CT9" s="660"/>
      <c r="CU9" s="660"/>
      <c r="CV9" s="660"/>
      <c r="CW9" s="660"/>
      <c r="CX9" s="660"/>
      <c r="CY9" s="661"/>
      <c r="CZ9" s="662">
        <v>9.4</v>
      </c>
      <c r="DA9" s="662"/>
      <c r="DB9" s="662"/>
      <c r="DC9" s="662"/>
      <c r="DD9" s="668">
        <v>121969</v>
      </c>
      <c r="DE9" s="660"/>
      <c r="DF9" s="660"/>
      <c r="DG9" s="660"/>
      <c r="DH9" s="660"/>
      <c r="DI9" s="660"/>
      <c r="DJ9" s="660"/>
      <c r="DK9" s="660"/>
      <c r="DL9" s="660"/>
      <c r="DM9" s="660"/>
      <c r="DN9" s="660"/>
      <c r="DO9" s="660"/>
      <c r="DP9" s="661"/>
      <c r="DQ9" s="668">
        <v>1007362</v>
      </c>
      <c r="DR9" s="660"/>
      <c r="DS9" s="660"/>
      <c r="DT9" s="660"/>
      <c r="DU9" s="660"/>
      <c r="DV9" s="660"/>
      <c r="DW9" s="660"/>
      <c r="DX9" s="660"/>
      <c r="DY9" s="660"/>
      <c r="DZ9" s="660"/>
      <c r="EA9" s="660"/>
      <c r="EB9" s="660"/>
      <c r="EC9" s="669"/>
    </row>
    <row r="10" spans="2:143" ht="11.25" customHeight="1" x14ac:dyDescent="0.15">
      <c r="B10" s="656" t="s">
        <v>245</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124</v>
      </c>
      <c r="AM10" s="665"/>
      <c r="AN10" s="665"/>
      <c r="AO10" s="666"/>
      <c r="AP10" s="656" t="s">
        <v>246</v>
      </c>
      <c r="AQ10" s="657"/>
      <c r="AR10" s="657"/>
      <c r="AS10" s="657"/>
      <c r="AT10" s="657"/>
      <c r="AU10" s="657"/>
      <c r="AV10" s="657"/>
      <c r="AW10" s="657"/>
      <c r="AX10" s="657"/>
      <c r="AY10" s="657"/>
      <c r="AZ10" s="657"/>
      <c r="BA10" s="657"/>
      <c r="BB10" s="657"/>
      <c r="BC10" s="657"/>
      <c r="BD10" s="657"/>
      <c r="BE10" s="657"/>
      <c r="BF10" s="658"/>
      <c r="BG10" s="659">
        <v>43943</v>
      </c>
      <c r="BH10" s="660"/>
      <c r="BI10" s="660"/>
      <c r="BJ10" s="660"/>
      <c r="BK10" s="660"/>
      <c r="BL10" s="660"/>
      <c r="BM10" s="660"/>
      <c r="BN10" s="661"/>
      <c r="BO10" s="662">
        <v>2.7</v>
      </c>
      <c r="BP10" s="662"/>
      <c r="BQ10" s="662"/>
      <c r="BR10" s="662"/>
      <c r="BS10" s="668" t="s">
        <v>124</v>
      </c>
      <c r="BT10" s="660"/>
      <c r="BU10" s="660"/>
      <c r="BV10" s="660"/>
      <c r="BW10" s="660"/>
      <c r="BX10" s="660"/>
      <c r="BY10" s="660"/>
      <c r="BZ10" s="660"/>
      <c r="CA10" s="660"/>
      <c r="CB10" s="669"/>
      <c r="CD10" s="674" t="s">
        <v>247</v>
      </c>
      <c r="CE10" s="675"/>
      <c r="CF10" s="675"/>
      <c r="CG10" s="675"/>
      <c r="CH10" s="675"/>
      <c r="CI10" s="675"/>
      <c r="CJ10" s="675"/>
      <c r="CK10" s="675"/>
      <c r="CL10" s="675"/>
      <c r="CM10" s="675"/>
      <c r="CN10" s="675"/>
      <c r="CO10" s="675"/>
      <c r="CP10" s="675"/>
      <c r="CQ10" s="676"/>
      <c r="CR10" s="659" t="s">
        <v>124</v>
      </c>
      <c r="CS10" s="660"/>
      <c r="CT10" s="660"/>
      <c r="CU10" s="660"/>
      <c r="CV10" s="660"/>
      <c r="CW10" s="660"/>
      <c r="CX10" s="660"/>
      <c r="CY10" s="661"/>
      <c r="CZ10" s="662" t="s">
        <v>124</v>
      </c>
      <c r="DA10" s="662"/>
      <c r="DB10" s="662"/>
      <c r="DC10" s="662"/>
      <c r="DD10" s="668" t="s">
        <v>124</v>
      </c>
      <c r="DE10" s="660"/>
      <c r="DF10" s="660"/>
      <c r="DG10" s="660"/>
      <c r="DH10" s="660"/>
      <c r="DI10" s="660"/>
      <c r="DJ10" s="660"/>
      <c r="DK10" s="660"/>
      <c r="DL10" s="660"/>
      <c r="DM10" s="660"/>
      <c r="DN10" s="660"/>
      <c r="DO10" s="660"/>
      <c r="DP10" s="661"/>
      <c r="DQ10" s="668" t="s">
        <v>124</v>
      </c>
      <c r="DR10" s="660"/>
      <c r="DS10" s="660"/>
      <c r="DT10" s="660"/>
      <c r="DU10" s="660"/>
      <c r="DV10" s="660"/>
      <c r="DW10" s="660"/>
      <c r="DX10" s="660"/>
      <c r="DY10" s="660"/>
      <c r="DZ10" s="660"/>
      <c r="EA10" s="660"/>
      <c r="EB10" s="660"/>
      <c r="EC10" s="669"/>
    </row>
    <row r="11" spans="2:143" ht="11.25" customHeight="1" x14ac:dyDescent="0.15">
      <c r="B11" s="656" t="s">
        <v>248</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124</v>
      </c>
      <c r="AM11" s="665"/>
      <c r="AN11" s="665"/>
      <c r="AO11" s="666"/>
      <c r="AP11" s="656" t="s">
        <v>249</v>
      </c>
      <c r="AQ11" s="657"/>
      <c r="AR11" s="657"/>
      <c r="AS11" s="657"/>
      <c r="AT11" s="657"/>
      <c r="AU11" s="657"/>
      <c r="AV11" s="657"/>
      <c r="AW11" s="657"/>
      <c r="AX11" s="657"/>
      <c r="AY11" s="657"/>
      <c r="AZ11" s="657"/>
      <c r="BA11" s="657"/>
      <c r="BB11" s="657"/>
      <c r="BC11" s="657"/>
      <c r="BD11" s="657"/>
      <c r="BE11" s="657"/>
      <c r="BF11" s="658"/>
      <c r="BG11" s="659">
        <v>44510</v>
      </c>
      <c r="BH11" s="660"/>
      <c r="BI11" s="660"/>
      <c r="BJ11" s="660"/>
      <c r="BK11" s="660"/>
      <c r="BL11" s="660"/>
      <c r="BM11" s="660"/>
      <c r="BN11" s="661"/>
      <c r="BO11" s="662">
        <v>2.7</v>
      </c>
      <c r="BP11" s="662"/>
      <c r="BQ11" s="662"/>
      <c r="BR11" s="662"/>
      <c r="BS11" s="668" t="s">
        <v>124</v>
      </c>
      <c r="BT11" s="660"/>
      <c r="BU11" s="660"/>
      <c r="BV11" s="660"/>
      <c r="BW11" s="660"/>
      <c r="BX11" s="660"/>
      <c r="BY11" s="660"/>
      <c r="BZ11" s="660"/>
      <c r="CA11" s="660"/>
      <c r="CB11" s="669"/>
      <c r="CD11" s="674" t="s">
        <v>250</v>
      </c>
      <c r="CE11" s="675"/>
      <c r="CF11" s="675"/>
      <c r="CG11" s="675"/>
      <c r="CH11" s="675"/>
      <c r="CI11" s="675"/>
      <c r="CJ11" s="675"/>
      <c r="CK11" s="675"/>
      <c r="CL11" s="675"/>
      <c r="CM11" s="675"/>
      <c r="CN11" s="675"/>
      <c r="CO11" s="675"/>
      <c r="CP11" s="675"/>
      <c r="CQ11" s="676"/>
      <c r="CR11" s="659">
        <v>826529</v>
      </c>
      <c r="CS11" s="660"/>
      <c r="CT11" s="660"/>
      <c r="CU11" s="660"/>
      <c r="CV11" s="660"/>
      <c r="CW11" s="660"/>
      <c r="CX11" s="660"/>
      <c r="CY11" s="661"/>
      <c r="CZ11" s="662">
        <v>6.8</v>
      </c>
      <c r="DA11" s="662"/>
      <c r="DB11" s="662"/>
      <c r="DC11" s="662"/>
      <c r="DD11" s="668">
        <v>321208</v>
      </c>
      <c r="DE11" s="660"/>
      <c r="DF11" s="660"/>
      <c r="DG11" s="660"/>
      <c r="DH11" s="660"/>
      <c r="DI11" s="660"/>
      <c r="DJ11" s="660"/>
      <c r="DK11" s="660"/>
      <c r="DL11" s="660"/>
      <c r="DM11" s="660"/>
      <c r="DN11" s="660"/>
      <c r="DO11" s="660"/>
      <c r="DP11" s="661"/>
      <c r="DQ11" s="668">
        <v>315332</v>
      </c>
      <c r="DR11" s="660"/>
      <c r="DS11" s="660"/>
      <c r="DT11" s="660"/>
      <c r="DU11" s="660"/>
      <c r="DV11" s="660"/>
      <c r="DW11" s="660"/>
      <c r="DX11" s="660"/>
      <c r="DY11" s="660"/>
      <c r="DZ11" s="660"/>
      <c r="EA11" s="660"/>
      <c r="EB11" s="660"/>
      <c r="EC11" s="669"/>
    </row>
    <row r="12" spans="2:143" ht="11.25" customHeight="1" x14ac:dyDescent="0.15">
      <c r="B12" s="656" t="s">
        <v>251</v>
      </c>
      <c r="C12" s="657"/>
      <c r="D12" s="657"/>
      <c r="E12" s="657"/>
      <c r="F12" s="657"/>
      <c r="G12" s="657"/>
      <c r="H12" s="657"/>
      <c r="I12" s="657"/>
      <c r="J12" s="657"/>
      <c r="K12" s="657"/>
      <c r="L12" s="657"/>
      <c r="M12" s="657"/>
      <c r="N12" s="657"/>
      <c r="O12" s="657"/>
      <c r="P12" s="657"/>
      <c r="Q12" s="658"/>
      <c r="R12" s="659">
        <v>296138</v>
      </c>
      <c r="S12" s="660"/>
      <c r="T12" s="660"/>
      <c r="U12" s="660"/>
      <c r="V12" s="660"/>
      <c r="W12" s="660"/>
      <c r="X12" s="660"/>
      <c r="Y12" s="661"/>
      <c r="Z12" s="662">
        <v>2.2999999999999998</v>
      </c>
      <c r="AA12" s="662"/>
      <c r="AB12" s="662"/>
      <c r="AC12" s="662"/>
      <c r="AD12" s="663">
        <v>296138</v>
      </c>
      <c r="AE12" s="663"/>
      <c r="AF12" s="663"/>
      <c r="AG12" s="663"/>
      <c r="AH12" s="663"/>
      <c r="AI12" s="663"/>
      <c r="AJ12" s="663"/>
      <c r="AK12" s="663"/>
      <c r="AL12" s="664">
        <v>4.3</v>
      </c>
      <c r="AM12" s="665"/>
      <c r="AN12" s="665"/>
      <c r="AO12" s="666"/>
      <c r="AP12" s="656" t="s">
        <v>252</v>
      </c>
      <c r="AQ12" s="657"/>
      <c r="AR12" s="657"/>
      <c r="AS12" s="657"/>
      <c r="AT12" s="657"/>
      <c r="AU12" s="657"/>
      <c r="AV12" s="657"/>
      <c r="AW12" s="657"/>
      <c r="AX12" s="657"/>
      <c r="AY12" s="657"/>
      <c r="AZ12" s="657"/>
      <c r="BA12" s="657"/>
      <c r="BB12" s="657"/>
      <c r="BC12" s="657"/>
      <c r="BD12" s="657"/>
      <c r="BE12" s="657"/>
      <c r="BF12" s="658"/>
      <c r="BG12" s="659">
        <v>757543</v>
      </c>
      <c r="BH12" s="660"/>
      <c r="BI12" s="660"/>
      <c r="BJ12" s="660"/>
      <c r="BK12" s="660"/>
      <c r="BL12" s="660"/>
      <c r="BM12" s="660"/>
      <c r="BN12" s="661"/>
      <c r="BO12" s="662">
        <v>46.8</v>
      </c>
      <c r="BP12" s="662"/>
      <c r="BQ12" s="662"/>
      <c r="BR12" s="662"/>
      <c r="BS12" s="668" t="s">
        <v>124</v>
      </c>
      <c r="BT12" s="660"/>
      <c r="BU12" s="660"/>
      <c r="BV12" s="660"/>
      <c r="BW12" s="660"/>
      <c r="BX12" s="660"/>
      <c r="BY12" s="660"/>
      <c r="BZ12" s="660"/>
      <c r="CA12" s="660"/>
      <c r="CB12" s="669"/>
      <c r="CD12" s="674" t="s">
        <v>253</v>
      </c>
      <c r="CE12" s="675"/>
      <c r="CF12" s="675"/>
      <c r="CG12" s="675"/>
      <c r="CH12" s="675"/>
      <c r="CI12" s="675"/>
      <c r="CJ12" s="675"/>
      <c r="CK12" s="675"/>
      <c r="CL12" s="675"/>
      <c r="CM12" s="675"/>
      <c r="CN12" s="675"/>
      <c r="CO12" s="675"/>
      <c r="CP12" s="675"/>
      <c r="CQ12" s="676"/>
      <c r="CR12" s="659">
        <v>835621</v>
      </c>
      <c r="CS12" s="660"/>
      <c r="CT12" s="660"/>
      <c r="CU12" s="660"/>
      <c r="CV12" s="660"/>
      <c r="CW12" s="660"/>
      <c r="CX12" s="660"/>
      <c r="CY12" s="661"/>
      <c r="CZ12" s="662">
        <v>6.9</v>
      </c>
      <c r="DA12" s="662"/>
      <c r="DB12" s="662"/>
      <c r="DC12" s="662"/>
      <c r="DD12" s="668">
        <v>216511</v>
      </c>
      <c r="DE12" s="660"/>
      <c r="DF12" s="660"/>
      <c r="DG12" s="660"/>
      <c r="DH12" s="660"/>
      <c r="DI12" s="660"/>
      <c r="DJ12" s="660"/>
      <c r="DK12" s="660"/>
      <c r="DL12" s="660"/>
      <c r="DM12" s="660"/>
      <c r="DN12" s="660"/>
      <c r="DO12" s="660"/>
      <c r="DP12" s="661"/>
      <c r="DQ12" s="668">
        <v>500271</v>
      </c>
      <c r="DR12" s="660"/>
      <c r="DS12" s="660"/>
      <c r="DT12" s="660"/>
      <c r="DU12" s="660"/>
      <c r="DV12" s="660"/>
      <c r="DW12" s="660"/>
      <c r="DX12" s="660"/>
      <c r="DY12" s="660"/>
      <c r="DZ12" s="660"/>
      <c r="EA12" s="660"/>
      <c r="EB12" s="660"/>
      <c r="EC12" s="669"/>
    </row>
    <row r="13" spans="2:143" ht="11.25" customHeight="1" x14ac:dyDescent="0.15">
      <c r="B13" s="656" t="s">
        <v>254</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124</v>
      </c>
      <c r="AA13" s="662"/>
      <c r="AB13" s="662"/>
      <c r="AC13" s="662"/>
      <c r="AD13" s="663" t="s">
        <v>124</v>
      </c>
      <c r="AE13" s="663"/>
      <c r="AF13" s="663"/>
      <c r="AG13" s="663"/>
      <c r="AH13" s="663"/>
      <c r="AI13" s="663"/>
      <c r="AJ13" s="663"/>
      <c r="AK13" s="663"/>
      <c r="AL13" s="664" t="s">
        <v>124</v>
      </c>
      <c r="AM13" s="665"/>
      <c r="AN13" s="665"/>
      <c r="AO13" s="666"/>
      <c r="AP13" s="656" t="s">
        <v>255</v>
      </c>
      <c r="AQ13" s="657"/>
      <c r="AR13" s="657"/>
      <c r="AS13" s="657"/>
      <c r="AT13" s="657"/>
      <c r="AU13" s="657"/>
      <c r="AV13" s="657"/>
      <c r="AW13" s="657"/>
      <c r="AX13" s="657"/>
      <c r="AY13" s="657"/>
      <c r="AZ13" s="657"/>
      <c r="BA13" s="657"/>
      <c r="BB13" s="657"/>
      <c r="BC13" s="657"/>
      <c r="BD13" s="657"/>
      <c r="BE13" s="657"/>
      <c r="BF13" s="658"/>
      <c r="BG13" s="659">
        <v>750340</v>
      </c>
      <c r="BH13" s="660"/>
      <c r="BI13" s="660"/>
      <c r="BJ13" s="660"/>
      <c r="BK13" s="660"/>
      <c r="BL13" s="660"/>
      <c r="BM13" s="660"/>
      <c r="BN13" s="661"/>
      <c r="BO13" s="662">
        <v>46.3</v>
      </c>
      <c r="BP13" s="662"/>
      <c r="BQ13" s="662"/>
      <c r="BR13" s="662"/>
      <c r="BS13" s="668" t="s">
        <v>124</v>
      </c>
      <c r="BT13" s="660"/>
      <c r="BU13" s="660"/>
      <c r="BV13" s="660"/>
      <c r="BW13" s="660"/>
      <c r="BX13" s="660"/>
      <c r="BY13" s="660"/>
      <c r="BZ13" s="660"/>
      <c r="CA13" s="660"/>
      <c r="CB13" s="669"/>
      <c r="CD13" s="674" t="s">
        <v>256</v>
      </c>
      <c r="CE13" s="675"/>
      <c r="CF13" s="675"/>
      <c r="CG13" s="675"/>
      <c r="CH13" s="675"/>
      <c r="CI13" s="675"/>
      <c r="CJ13" s="675"/>
      <c r="CK13" s="675"/>
      <c r="CL13" s="675"/>
      <c r="CM13" s="675"/>
      <c r="CN13" s="675"/>
      <c r="CO13" s="675"/>
      <c r="CP13" s="675"/>
      <c r="CQ13" s="676"/>
      <c r="CR13" s="659">
        <v>839281</v>
      </c>
      <c r="CS13" s="660"/>
      <c r="CT13" s="660"/>
      <c r="CU13" s="660"/>
      <c r="CV13" s="660"/>
      <c r="CW13" s="660"/>
      <c r="CX13" s="660"/>
      <c r="CY13" s="661"/>
      <c r="CZ13" s="662">
        <v>6.9</v>
      </c>
      <c r="DA13" s="662"/>
      <c r="DB13" s="662"/>
      <c r="DC13" s="662"/>
      <c r="DD13" s="668">
        <v>640927</v>
      </c>
      <c r="DE13" s="660"/>
      <c r="DF13" s="660"/>
      <c r="DG13" s="660"/>
      <c r="DH13" s="660"/>
      <c r="DI13" s="660"/>
      <c r="DJ13" s="660"/>
      <c r="DK13" s="660"/>
      <c r="DL13" s="660"/>
      <c r="DM13" s="660"/>
      <c r="DN13" s="660"/>
      <c r="DO13" s="660"/>
      <c r="DP13" s="661"/>
      <c r="DQ13" s="668">
        <v>321269</v>
      </c>
      <c r="DR13" s="660"/>
      <c r="DS13" s="660"/>
      <c r="DT13" s="660"/>
      <c r="DU13" s="660"/>
      <c r="DV13" s="660"/>
      <c r="DW13" s="660"/>
      <c r="DX13" s="660"/>
      <c r="DY13" s="660"/>
      <c r="DZ13" s="660"/>
      <c r="EA13" s="660"/>
      <c r="EB13" s="660"/>
      <c r="EC13" s="669"/>
    </row>
    <row r="14" spans="2:143" ht="11.25" customHeight="1" x14ac:dyDescent="0.15">
      <c r="B14" s="656" t="s">
        <v>257</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258</v>
      </c>
      <c r="AQ14" s="657"/>
      <c r="AR14" s="657"/>
      <c r="AS14" s="657"/>
      <c r="AT14" s="657"/>
      <c r="AU14" s="657"/>
      <c r="AV14" s="657"/>
      <c r="AW14" s="657"/>
      <c r="AX14" s="657"/>
      <c r="AY14" s="657"/>
      <c r="AZ14" s="657"/>
      <c r="BA14" s="657"/>
      <c r="BB14" s="657"/>
      <c r="BC14" s="657"/>
      <c r="BD14" s="657"/>
      <c r="BE14" s="657"/>
      <c r="BF14" s="658"/>
      <c r="BG14" s="659">
        <v>57497</v>
      </c>
      <c r="BH14" s="660"/>
      <c r="BI14" s="660"/>
      <c r="BJ14" s="660"/>
      <c r="BK14" s="660"/>
      <c r="BL14" s="660"/>
      <c r="BM14" s="660"/>
      <c r="BN14" s="661"/>
      <c r="BO14" s="662">
        <v>3.6</v>
      </c>
      <c r="BP14" s="662"/>
      <c r="BQ14" s="662"/>
      <c r="BR14" s="662"/>
      <c r="BS14" s="668" t="s">
        <v>124</v>
      </c>
      <c r="BT14" s="660"/>
      <c r="BU14" s="660"/>
      <c r="BV14" s="660"/>
      <c r="BW14" s="660"/>
      <c r="BX14" s="660"/>
      <c r="BY14" s="660"/>
      <c r="BZ14" s="660"/>
      <c r="CA14" s="660"/>
      <c r="CB14" s="669"/>
      <c r="CD14" s="674" t="s">
        <v>259</v>
      </c>
      <c r="CE14" s="675"/>
      <c r="CF14" s="675"/>
      <c r="CG14" s="675"/>
      <c r="CH14" s="675"/>
      <c r="CI14" s="675"/>
      <c r="CJ14" s="675"/>
      <c r="CK14" s="675"/>
      <c r="CL14" s="675"/>
      <c r="CM14" s="675"/>
      <c r="CN14" s="675"/>
      <c r="CO14" s="675"/>
      <c r="CP14" s="675"/>
      <c r="CQ14" s="676"/>
      <c r="CR14" s="659">
        <v>839797</v>
      </c>
      <c r="CS14" s="660"/>
      <c r="CT14" s="660"/>
      <c r="CU14" s="660"/>
      <c r="CV14" s="660"/>
      <c r="CW14" s="660"/>
      <c r="CX14" s="660"/>
      <c r="CY14" s="661"/>
      <c r="CZ14" s="662">
        <v>6.9</v>
      </c>
      <c r="DA14" s="662"/>
      <c r="DB14" s="662"/>
      <c r="DC14" s="662"/>
      <c r="DD14" s="668">
        <v>45060</v>
      </c>
      <c r="DE14" s="660"/>
      <c r="DF14" s="660"/>
      <c r="DG14" s="660"/>
      <c r="DH14" s="660"/>
      <c r="DI14" s="660"/>
      <c r="DJ14" s="660"/>
      <c r="DK14" s="660"/>
      <c r="DL14" s="660"/>
      <c r="DM14" s="660"/>
      <c r="DN14" s="660"/>
      <c r="DO14" s="660"/>
      <c r="DP14" s="661"/>
      <c r="DQ14" s="668">
        <v>403058</v>
      </c>
      <c r="DR14" s="660"/>
      <c r="DS14" s="660"/>
      <c r="DT14" s="660"/>
      <c r="DU14" s="660"/>
      <c r="DV14" s="660"/>
      <c r="DW14" s="660"/>
      <c r="DX14" s="660"/>
      <c r="DY14" s="660"/>
      <c r="DZ14" s="660"/>
      <c r="EA14" s="660"/>
      <c r="EB14" s="660"/>
      <c r="EC14" s="669"/>
    </row>
    <row r="15" spans="2:143" ht="11.25" customHeight="1" x14ac:dyDescent="0.15">
      <c r="B15" s="656" t="s">
        <v>260</v>
      </c>
      <c r="C15" s="657"/>
      <c r="D15" s="657"/>
      <c r="E15" s="657"/>
      <c r="F15" s="657"/>
      <c r="G15" s="657"/>
      <c r="H15" s="657"/>
      <c r="I15" s="657"/>
      <c r="J15" s="657"/>
      <c r="K15" s="657"/>
      <c r="L15" s="657"/>
      <c r="M15" s="657"/>
      <c r="N15" s="657"/>
      <c r="O15" s="657"/>
      <c r="P15" s="657"/>
      <c r="Q15" s="658"/>
      <c r="R15" s="659">
        <v>31675</v>
      </c>
      <c r="S15" s="660"/>
      <c r="T15" s="660"/>
      <c r="U15" s="660"/>
      <c r="V15" s="660"/>
      <c r="W15" s="660"/>
      <c r="X15" s="660"/>
      <c r="Y15" s="661"/>
      <c r="Z15" s="662">
        <v>0.2</v>
      </c>
      <c r="AA15" s="662"/>
      <c r="AB15" s="662"/>
      <c r="AC15" s="662"/>
      <c r="AD15" s="663">
        <v>31675</v>
      </c>
      <c r="AE15" s="663"/>
      <c r="AF15" s="663"/>
      <c r="AG15" s="663"/>
      <c r="AH15" s="663"/>
      <c r="AI15" s="663"/>
      <c r="AJ15" s="663"/>
      <c r="AK15" s="663"/>
      <c r="AL15" s="664">
        <v>0.5</v>
      </c>
      <c r="AM15" s="665"/>
      <c r="AN15" s="665"/>
      <c r="AO15" s="666"/>
      <c r="AP15" s="656" t="s">
        <v>261</v>
      </c>
      <c r="AQ15" s="657"/>
      <c r="AR15" s="657"/>
      <c r="AS15" s="657"/>
      <c r="AT15" s="657"/>
      <c r="AU15" s="657"/>
      <c r="AV15" s="657"/>
      <c r="AW15" s="657"/>
      <c r="AX15" s="657"/>
      <c r="AY15" s="657"/>
      <c r="AZ15" s="657"/>
      <c r="BA15" s="657"/>
      <c r="BB15" s="657"/>
      <c r="BC15" s="657"/>
      <c r="BD15" s="657"/>
      <c r="BE15" s="657"/>
      <c r="BF15" s="658"/>
      <c r="BG15" s="659">
        <v>115079</v>
      </c>
      <c r="BH15" s="660"/>
      <c r="BI15" s="660"/>
      <c r="BJ15" s="660"/>
      <c r="BK15" s="660"/>
      <c r="BL15" s="660"/>
      <c r="BM15" s="660"/>
      <c r="BN15" s="661"/>
      <c r="BO15" s="662">
        <v>7.1</v>
      </c>
      <c r="BP15" s="662"/>
      <c r="BQ15" s="662"/>
      <c r="BR15" s="662"/>
      <c r="BS15" s="668" t="s">
        <v>124</v>
      </c>
      <c r="BT15" s="660"/>
      <c r="BU15" s="660"/>
      <c r="BV15" s="660"/>
      <c r="BW15" s="660"/>
      <c r="BX15" s="660"/>
      <c r="BY15" s="660"/>
      <c r="BZ15" s="660"/>
      <c r="CA15" s="660"/>
      <c r="CB15" s="669"/>
      <c r="CD15" s="674" t="s">
        <v>262</v>
      </c>
      <c r="CE15" s="675"/>
      <c r="CF15" s="675"/>
      <c r="CG15" s="675"/>
      <c r="CH15" s="675"/>
      <c r="CI15" s="675"/>
      <c r="CJ15" s="675"/>
      <c r="CK15" s="675"/>
      <c r="CL15" s="675"/>
      <c r="CM15" s="675"/>
      <c r="CN15" s="675"/>
      <c r="CO15" s="675"/>
      <c r="CP15" s="675"/>
      <c r="CQ15" s="676"/>
      <c r="CR15" s="659">
        <v>743680</v>
      </c>
      <c r="CS15" s="660"/>
      <c r="CT15" s="660"/>
      <c r="CU15" s="660"/>
      <c r="CV15" s="660"/>
      <c r="CW15" s="660"/>
      <c r="CX15" s="660"/>
      <c r="CY15" s="661"/>
      <c r="CZ15" s="662">
        <v>6.1</v>
      </c>
      <c r="DA15" s="662"/>
      <c r="DB15" s="662"/>
      <c r="DC15" s="662"/>
      <c r="DD15" s="668">
        <v>123350</v>
      </c>
      <c r="DE15" s="660"/>
      <c r="DF15" s="660"/>
      <c r="DG15" s="660"/>
      <c r="DH15" s="660"/>
      <c r="DI15" s="660"/>
      <c r="DJ15" s="660"/>
      <c r="DK15" s="660"/>
      <c r="DL15" s="660"/>
      <c r="DM15" s="660"/>
      <c r="DN15" s="660"/>
      <c r="DO15" s="660"/>
      <c r="DP15" s="661"/>
      <c r="DQ15" s="668">
        <v>584928</v>
      </c>
      <c r="DR15" s="660"/>
      <c r="DS15" s="660"/>
      <c r="DT15" s="660"/>
      <c r="DU15" s="660"/>
      <c r="DV15" s="660"/>
      <c r="DW15" s="660"/>
      <c r="DX15" s="660"/>
      <c r="DY15" s="660"/>
      <c r="DZ15" s="660"/>
      <c r="EA15" s="660"/>
      <c r="EB15" s="660"/>
      <c r="EC15" s="669"/>
    </row>
    <row r="16" spans="2:143" ht="11.25" customHeight="1" x14ac:dyDescent="0.15">
      <c r="B16" s="656" t="s">
        <v>263</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264</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265</v>
      </c>
      <c r="CE16" s="675"/>
      <c r="CF16" s="675"/>
      <c r="CG16" s="675"/>
      <c r="CH16" s="675"/>
      <c r="CI16" s="675"/>
      <c r="CJ16" s="675"/>
      <c r="CK16" s="675"/>
      <c r="CL16" s="675"/>
      <c r="CM16" s="675"/>
      <c r="CN16" s="675"/>
      <c r="CO16" s="675"/>
      <c r="CP16" s="675"/>
      <c r="CQ16" s="676"/>
      <c r="CR16" s="659">
        <v>258228</v>
      </c>
      <c r="CS16" s="660"/>
      <c r="CT16" s="660"/>
      <c r="CU16" s="660"/>
      <c r="CV16" s="660"/>
      <c r="CW16" s="660"/>
      <c r="CX16" s="660"/>
      <c r="CY16" s="661"/>
      <c r="CZ16" s="662">
        <v>2.1</v>
      </c>
      <c r="DA16" s="662"/>
      <c r="DB16" s="662"/>
      <c r="DC16" s="662"/>
      <c r="DD16" s="668" t="s">
        <v>124</v>
      </c>
      <c r="DE16" s="660"/>
      <c r="DF16" s="660"/>
      <c r="DG16" s="660"/>
      <c r="DH16" s="660"/>
      <c r="DI16" s="660"/>
      <c r="DJ16" s="660"/>
      <c r="DK16" s="660"/>
      <c r="DL16" s="660"/>
      <c r="DM16" s="660"/>
      <c r="DN16" s="660"/>
      <c r="DO16" s="660"/>
      <c r="DP16" s="661"/>
      <c r="DQ16" s="668">
        <v>10582</v>
      </c>
      <c r="DR16" s="660"/>
      <c r="DS16" s="660"/>
      <c r="DT16" s="660"/>
      <c r="DU16" s="660"/>
      <c r="DV16" s="660"/>
      <c r="DW16" s="660"/>
      <c r="DX16" s="660"/>
      <c r="DY16" s="660"/>
      <c r="DZ16" s="660"/>
      <c r="EA16" s="660"/>
      <c r="EB16" s="660"/>
      <c r="EC16" s="669"/>
    </row>
    <row r="17" spans="2:133" ht="11.25" customHeight="1" x14ac:dyDescent="0.15">
      <c r="B17" s="656" t="s">
        <v>266</v>
      </c>
      <c r="C17" s="657"/>
      <c r="D17" s="657"/>
      <c r="E17" s="657"/>
      <c r="F17" s="657"/>
      <c r="G17" s="657"/>
      <c r="H17" s="657"/>
      <c r="I17" s="657"/>
      <c r="J17" s="657"/>
      <c r="K17" s="657"/>
      <c r="L17" s="657"/>
      <c r="M17" s="657"/>
      <c r="N17" s="657"/>
      <c r="O17" s="657"/>
      <c r="P17" s="657"/>
      <c r="Q17" s="658"/>
      <c r="R17" s="659">
        <v>4083</v>
      </c>
      <c r="S17" s="660"/>
      <c r="T17" s="660"/>
      <c r="U17" s="660"/>
      <c r="V17" s="660"/>
      <c r="W17" s="660"/>
      <c r="X17" s="660"/>
      <c r="Y17" s="661"/>
      <c r="Z17" s="662">
        <v>0</v>
      </c>
      <c r="AA17" s="662"/>
      <c r="AB17" s="662"/>
      <c r="AC17" s="662"/>
      <c r="AD17" s="663">
        <v>4083</v>
      </c>
      <c r="AE17" s="663"/>
      <c r="AF17" s="663"/>
      <c r="AG17" s="663"/>
      <c r="AH17" s="663"/>
      <c r="AI17" s="663"/>
      <c r="AJ17" s="663"/>
      <c r="AK17" s="663"/>
      <c r="AL17" s="664">
        <v>0.1</v>
      </c>
      <c r="AM17" s="665"/>
      <c r="AN17" s="665"/>
      <c r="AO17" s="666"/>
      <c r="AP17" s="656" t="s">
        <v>267</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268</v>
      </c>
      <c r="CE17" s="675"/>
      <c r="CF17" s="675"/>
      <c r="CG17" s="675"/>
      <c r="CH17" s="675"/>
      <c r="CI17" s="675"/>
      <c r="CJ17" s="675"/>
      <c r="CK17" s="675"/>
      <c r="CL17" s="675"/>
      <c r="CM17" s="675"/>
      <c r="CN17" s="675"/>
      <c r="CO17" s="675"/>
      <c r="CP17" s="675"/>
      <c r="CQ17" s="676"/>
      <c r="CR17" s="659">
        <v>1416478</v>
      </c>
      <c r="CS17" s="660"/>
      <c r="CT17" s="660"/>
      <c r="CU17" s="660"/>
      <c r="CV17" s="660"/>
      <c r="CW17" s="660"/>
      <c r="CX17" s="660"/>
      <c r="CY17" s="661"/>
      <c r="CZ17" s="662">
        <v>11.7</v>
      </c>
      <c r="DA17" s="662"/>
      <c r="DB17" s="662"/>
      <c r="DC17" s="662"/>
      <c r="DD17" s="668" t="s">
        <v>124</v>
      </c>
      <c r="DE17" s="660"/>
      <c r="DF17" s="660"/>
      <c r="DG17" s="660"/>
      <c r="DH17" s="660"/>
      <c r="DI17" s="660"/>
      <c r="DJ17" s="660"/>
      <c r="DK17" s="660"/>
      <c r="DL17" s="660"/>
      <c r="DM17" s="660"/>
      <c r="DN17" s="660"/>
      <c r="DO17" s="660"/>
      <c r="DP17" s="661"/>
      <c r="DQ17" s="668">
        <v>1408315</v>
      </c>
      <c r="DR17" s="660"/>
      <c r="DS17" s="660"/>
      <c r="DT17" s="660"/>
      <c r="DU17" s="660"/>
      <c r="DV17" s="660"/>
      <c r="DW17" s="660"/>
      <c r="DX17" s="660"/>
      <c r="DY17" s="660"/>
      <c r="DZ17" s="660"/>
      <c r="EA17" s="660"/>
      <c r="EB17" s="660"/>
      <c r="EC17" s="669"/>
    </row>
    <row r="18" spans="2:133" ht="11.25" customHeight="1" x14ac:dyDescent="0.15">
      <c r="B18" s="656" t="s">
        <v>269</v>
      </c>
      <c r="C18" s="657"/>
      <c r="D18" s="657"/>
      <c r="E18" s="657"/>
      <c r="F18" s="657"/>
      <c r="G18" s="657"/>
      <c r="H18" s="657"/>
      <c r="I18" s="657"/>
      <c r="J18" s="657"/>
      <c r="K18" s="657"/>
      <c r="L18" s="657"/>
      <c r="M18" s="657"/>
      <c r="N18" s="657"/>
      <c r="O18" s="657"/>
      <c r="P18" s="657"/>
      <c r="Q18" s="658"/>
      <c r="R18" s="659">
        <v>5615915</v>
      </c>
      <c r="S18" s="660"/>
      <c r="T18" s="660"/>
      <c r="U18" s="660"/>
      <c r="V18" s="660"/>
      <c r="W18" s="660"/>
      <c r="X18" s="660"/>
      <c r="Y18" s="661"/>
      <c r="Z18" s="662">
        <v>43.8</v>
      </c>
      <c r="AA18" s="662"/>
      <c r="AB18" s="662"/>
      <c r="AC18" s="662"/>
      <c r="AD18" s="663">
        <v>4730417</v>
      </c>
      <c r="AE18" s="663"/>
      <c r="AF18" s="663"/>
      <c r="AG18" s="663"/>
      <c r="AH18" s="663"/>
      <c r="AI18" s="663"/>
      <c r="AJ18" s="663"/>
      <c r="AK18" s="663"/>
      <c r="AL18" s="664">
        <v>69.2</v>
      </c>
      <c r="AM18" s="665"/>
      <c r="AN18" s="665"/>
      <c r="AO18" s="666"/>
      <c r="AP18" s="656" t="s">
        <v>270</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271</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272</v>
      </c>
      <c r="C19" s="657"/>
      <c r="D19" s="657"/>
      <c r="E19" s="657"/>
      <c r="F19" s="657"/>
      <c r="G19" s="657"/>
      <c r="H19" s="657"/>
      <c r="I19" s="657"/>
      <c r="J19" s="657"/>
      <c r="K19" s="657"/>
      <c r="L19" s="657"/>
      <c r="M19" s="657"/>
      <c r="N19" s="657"/>
      <c r="O19" s="657"/>
      <c r="P19" s="657"/>
      <c r="Q19" s="658"/>
      <c r="R19" s="659">
        <v>4730417</v>
      </c>
      <c r="S19" s="660"/>
      <c r="T19" s="660"/>
      <c r="U19" s="660"/>
      <c r="V19" s="660"/>
      <c r="W19" s="660"/>
      <c r="X19" s="660"/>
      <c r="Y19" s="661"/>
      <c r="Z19" s="662">
        <v>36.9</v>
      </c>
      <c r="AA19" s="662"/>
      <c r="AB19" s="662"/>
      <c r="AC19" s="662"/>
      <c r="AD19" s="663">
        <v>4730417</v>
      </c>
      <c r="AE19" s="663"/>
      <c r="AF19" s="663"/>
      <c r="AG19" s="663"/>
      <c r="AH19" s="663"/>
      <c r="AI19" s="663"/>
      <c r="AJ19" s="663"/>
      <c r="AK19" s="663"/>
      <c r="AL19" s="664">
        <v>69.2</v>
      </c>
      <c r="AM19" s="665"/>
      <c r="AN19" s="665"/>
      <c r="AO19" s="666"/>
      <c r="AP19" s="656" t="s">
        <v>273</v>
      </c>
      <c r="AQ19" s="657"/>
      <c r="AR19" s="657"/>
      <c r="AS19" s="657"/>
      <c r="AT19" s="657"/>
      <c r="AU19" s="657"/>
      <c r="AV19" s="657"/>
      <c r="AW19" s="657"/>
      <c r="AX19" s="657"/>
      <c r="AY19" s="657"/>
      <c r="AZ19" s="657"/>
      <c r="BA19" s="657"/>
      <c r="BB19" s="657"/>
      <c r="BC19" s="657"/>
      <c r="BD19" s="657"/>
      <c r="BE19" s="657"/>
      <c r="BF19" s="658"/>
      <c r="BG19" s="659">
        <v>5774</v>
      </c>
      <c r="BH19" s="660"/>
      <c r="BI19" s="660"/>
      <c r="BJ19" s="660"/>
      <c r="BK19" s="660"/>
      <c r="BL19" s="660"/>
      <c r="BM19" s="660"/>
      <c r="BN19" s="661"/>
      <c r="BO19" s="662">
        <v>0.4</v>
      </c>
      <c r="BP19" s="662"/>
      <c r="BQ19" s="662"/>
      <c r="BR19" s="662"/>
      <c r="BS19" s="668" t="s">
        <v>124</v>
      </c>
      <c r="BT19" s="660"/>
      <c r="BU19" s="660"/>
      <c r="BV19" s="660"/>
      <c r="BW19" s="660"/>
      <c r="BX19" s="660"/>
      <c r="BY19" s="660"/>
      <c r="BZ19" s="660"/>
      <c r="CA19" s="660"/>
      <c r="CB19" s="669"/>
      <c r="CD19" s="674" t="s">
        <v>274</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275</v>
      </c>
      <c r="C20" s="657"/>
      <c r="D20" s="657"/>
      <c r="E20" s="657"/>
      <c r="F20" s="657"/>
      <c r="G20" s="657"/>
      <c r="H20" s="657"/>
      <c r="I20" s="657"/>
      <c r="J20" s="657"/>
      <c r="K20" s="657"/>
      <c r="L20" s="657"/>
      <c r="M20" s="657"/>
      <c r="N20" s="657"/>
      <c r="O20" s="657"/>
      <c r="P20" s="657"/>
      <c r="Q20" s="658"/>
      <c r="R20" s="659">
        <v>885498</v>
      </c>
      <c r="S20" s="660"/>
      <c r="T20" s="660"/>
      <c r="U20" s="660"/>
      <c r="V20" s="660"/>
      <c r="W20" s="660"/>
      <c r="X20" s="660"/>
      <c r="Y20" s="661"/>
      <c r="Z20" s="662">
        <v>6.9</v>
      </c>
      <c r="AA20" s="662"/>
      <c r="AB20" s="662"/>
      <c r="AC20" s="662"/>
      <c r="AD20" s="663" t="s">
        <v>124</v>
      </c>
      <c r="AE20" s="663"/>
      <c r="AF20" s="663"/>
      <c r="AG20" s="663"/>
      <c r="AH20" s="663"/>
      <c r="AI20" s="663"/>
      <c r="AJ20" s="663"/>
      <c r="AK20" s="663"/>
      <c r="AL20" s="664" t="s">
        <v>124</v>
      </c>
      <c r="AM20" s="665"/>
      <c r="AN20" s="665"/>
      <c r="AO20" s="666"/>
      <c r="AP20" s="656" t="s">
        <v>276</v>
      </c>
      <c r="AQ20" s="657"/>
      <c r="AR20" s="657"/>
      <c r="AS20" s="657"/>
      <c r="AT20" s="657"/>
      <c r="AU20" s="657"/>
      <c r="AV20" s="657"/>
      <c r="AW20" s="657"/>
      <c r="AX20" s="657"/>
      <c r="AY20" s="657"/>
      <c r="AZ20" s="657"/>
      <c r="BA20" s="657"/>
      <c r="BB20" s="657"/>
      <c r="BC20" s="657"/>
      <c r="BD20" s="657"/>
      <c r="BE20" s="657"/>
      <c r="BF20" s="658"/>
      <c r="BG20" s="659">
        <v>5774</v>
      </c>
      <c r="BH20" s="660"/>
      <c r="BI20" s="660"/>
      <c r="BJ20" s="660"/>
      <c r="BK20" s="660"/>
      <c r="BL20" s="660"/>
      <c r="BM20" s="660"/>
      <c r="BN20" s="661"/>
      <c r="BO20" s="662">
        <v>0.4</v>
      </c>
      <c r="BP20" s="662"/>
      <c r="BQ20" s="662"/>
      <c r="BR20" s="662"/>
      <c r="BS20" s="668" t="s">
        <v>124</v>
      </c>
      <c r="BT20" s="660"/>
      <c r="BU20" s="660"/>
      <c r="BV20" s="660"/>
      <c r="BW20" s="660"/>
      <c r="BX20" s="660"/>
      <c r="BY20" s="660"/>
      <c r="BZ20" s="660"/>
      <c r="CA20" s="660"/>
      <c r="CB20" s="669"/>
      <c r="CD20" s="674" t="s">
        <v>277</v>
      </c>
      <c r="CE20" s="675"/>
      <c r="CF20" s="675"/>
      <c r="CG20" s="675"/>
      <c r="CH20" s="675"/>
      <c r="CI20" s="675"/>
      <c r="CJ20" s="675"/>
      <c r="CK20" s="675"/>
      <c r="CL20" s="675"/>
      <c r="CM20" s="675"/>
      <c r="CN20" s="675"/>
      <c r="CO20" s="675"/>
      <c r="CP20" s="675"/>
      <c r="CQ20" s="676"/>
      <c r="CR20" s="659">
        <v>12143479</v>
      </c>
      <c r="CS20" s="660"/>
      <c r="CT20" s="660"/>
      <c r="CU20" s="660"/>
      <c r="CV20" s="660"/>
      <c r="CW20" s="660"/>
      <c r="CX20" s="660"/>
      <c r="CY20" s="661"/>
      <c r="CZ20" s="662">
        <v>100</v>
      </c>
      <c r="DA20" s="662"/>
      <c r="DB20" s="662"/>
      <c r="DC20" s="662"/>
      <c r="DD20" s="668">
        <v>1577499</v>
      </c>
      <c r="DE20" s="660"/>
      <c r="DF20" s="660"/>
      <c r="DG20" s="660"/>
      <c r="DH20" s="660"/>
      <c r="DI20" s="660"/>
      <c r="DJ20" s="660"/>
      <c r="DK20" s="660"/>
      <c r="DL20" s="660"/>
      <c r="DM20" s="660"/>
      <c r="DN20" s="660"/>
      <c r="DO20" s="660"/>
      <c r="DP20" s="661"/>
      <c r="DQ20" s="668">
        <v>7914115</v>
      </c>
      <c r="DR20" s="660"/>
      <c r="DS20" s="660"/>
      <c r="DT20" s="660"/>
      <c r="DU20" s="660"/>
      <c r="DV20" s="660"/>
      <c r="DW20" s="660"/>
      <c r="DX20" s="660"/>
      <c r="DY20" s="660"/>
      <c r="DZ20" s="660"/>
      <c r="EA20" s="660"/>
      <c r="EB20" s="660"/>
      <c r="EC20" s="669"/>
    </row>
    <row r="21" spans="2:133" ht="11.25" customHeight="1" x14ac:dyDescent="0.15">
      <c r="B21" s="656" t="s">
        <v>278</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124</v>
      </c>
      <c r="AM21" s="665"/>
      <c r="AN21" s="665"/>
      <c r="AO21" s="666"/>
      <c r="AP21" s="677" t="s">
        <v>279</v>
      </c>
      <c r="AQ21" s="678"/>
      <c r="AR21" s="678"/>
      <c r="AS21" s="678"/>
      <c r="AT21" s="678"/>
      <c r="AU21" s="678"/>
      <c r="AV21" s="678"/>
      <c r="AW21" s="678"/>
      <c r="AX21" s="678"/>
      <c r="AY21" s="678"/>
      <c r="AZ21" s="678"/>
      <c r="BA21" s="678"/>
      <c r="BB21" s="678"/>
      <c r="BC21" s="678"/>
      <c r="BD21" s="678"/>
      <c r="BE21" s="678"/>
      <c r="BF21" s="679"/>
      <c r="BG21" s="659">
        <v>5774</v>
      </c>
      <c r="BH21" s="660"/>
      <c r="BI21" s="660"/>
      <c r="BJ21" s="660"/>
      <c r="BK21" s="660"/>
      <c r="BL21" s="660"/>
      <c r="BM21" s="660"/>
      <c r="BN21" s="661"/>
      <c r="BO21" s="662">
        <v>0.4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280</v>
      </c>
      <c r="C22" s="657"/>
      <c r="D22" s="657"/>
      <c r="E22" s="657"/>
      <c r="F22" s="657"/>
      <c r="G22" s="657"/>
      <c r="H22" s="657"/>
      <c r="I22" s="657"/>
      <c r="J22" s="657"/>
      <c r="K22" s="657"/>
      <c r="L22" s="657"/>
      <c r="M22" s="657"/>
      <c r="N22" s="657"/>
      <c r="O22" s="657"/>
      <c r="P22" s="657"/>
      <c r="Q22" s="658"/>
      <c r="R22" s="659">
        <v>7677107</v>
      </c>
      <c r="S22" s="660"/>
      <c r="T22" s="660"/>
      <c r="U22" s="660"/>
      <c r="V22" s="660"/>
      <c r="W22" s="660"/>
      <c r="X22" s="660"/>
      <c r="Y22" s="661"/>
      <c r="Z22" s="662">
        <v>59.8</v>
      </c>
      <c r="AA22" s="662"/>
      <c r="AB22" s="662"/>
      <c r="AC22" s="662"/>
      <c r="AD22" s="663">
        <v>6791609</v>
      </c>
      <c r="AE22" s="663"/>
      <c r="AF22" s="663"/>
      <c r="AG22" s="663"/>
      <c r="AH22" s="663"/>
      <c r="AI22" s="663"/>
      <c r="AJ22" s="663"/>
      <c r="AK22" s="663"/>
      <c r="AL22" s="664">
        <v>99.3</v>
      </c>
      <c r="AM22" s="665"/>
      <c r="AN22" s="665"/>
      <c r="AO22" s="666"/>
      <c r="AP22" s="677" t="s">
        <v>281</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282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283</v>
      </c>
      <c r="C23" s="657"/>
      <c r="D23" s="657"/>
      <c r="E23" s="657"/>
      <c r="F23" s="657"/>
      <c r="G23" s="657"/>
      <c r="H23" s="657"/>
      <c r="I23" s="657"/>
      <c r="J23" s="657"/>
      <c r="K23" s="657"/>
      <c r="L23" s="657"/>
      <c r="M23" s="657"/>
      <c r="N23" s="657"/>
      <c r="O23" s="657"/>
      <c r="P23" s="657"/>
      <c r="Q23" s="658"/>
      <c r="R23" s="659">
        <v>1544</v>
      </c>
      <c r="S23" s="660"/>
      <c r="T23" s="660"/>
      <c r="U23" s="660"/>
      <c r="V23" s="660"/>
      <c r="W23" s="660"/>
      <c r="X23" s="660"/>
      <c r="Y23" s="661"/>
      <c r="Z23" s="662">
        <v>0</v>
      </c>
      <c r="AA23" s="662"/>
      <c r="AB23" s="662"/>
      <c r="AC23" s="662"/>
      <c r="AD23" s="663">
        <v>1544</v>
      </c>
      <c r="AE23" s="663"/>
      <c r="AF23" s="663"/>
      <c r="AG23" s="663"/>
      <c r="AH23" s="663"/>
      <c r="AI23" s="663"/>
      <c r="AJ23" s="663"/>
      <c r="AK23" s="663"/>
      <c r="AL23" s="664">
        <v>0</v>
      </c>
      <c r="AM23" s="665"/>
      <c r="AN23" s="665"/>
      <c r="AO23" s="666"/>
      <c r="AP23" s="677" t="s">
        <v>284</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124</v>
      </c>
      <c r="BP23" s="662"/>
      <c r="BQ23" s="662"/>
      <c r="BR23" s="662"/>
      <c r="BS23" s="668" t="s">
        <v>124</v>
      </c>
      <c r="BT23" s="660"/>
      <c r="BU23" s="660"/>
      <c r="BV23" s="660"/>
      <c r="BW23" s="660"/>
      <c r="BX23" s="660"/>
      <c r="BY23" s="660"/>
      <c r="BZ23" s="660"/>
      <c r="CA23" s="660"/>
      <c r="CB23" s="669"/>
      <c r="CD23" s="641" t="s">
        <v>224</v>
      </c>
      <c r="CE23" s="642"/>
      <c r="CF23" s="642"/>
      <c r="CG23" s="642"/>
      <c r="CH23" s="642"/>
      <c r="CI23" s="642"/>
      <c r="CJ23" s="642"/>
      <c r="CK23" s="642"/>
      <c r="CL23" s="642"/>
      <c r="CM23" s="642"/>
      <c r="CN23" s="642"/>
      <c r="CO23" s="642"/>
      <c r="CP23" s="642"/>
      <c r="CQ23" s="643"/>
      <c r="CR23" s="641" t="s">
        <v>285</v>
      </c>
      <c r="CS23" s="642"/>
      <c r="CT23" s="642"/>
      <c r="CU23" s="642"/>
      <c r="CV23" s="642"/>
      <c r="CW23" s="642"/>
      <c r="CX23" s="642"/>
      <c r="CY23" s="643"/>
      <c r="CZ23" s="641" t="s">
        <v>286</v>
      </c>
      <c r="DA23" s="642"/>
      <c r="DB23" s="642"/>
      <c r="DC23" s="643"/>
      <c r="DD23" s="641" t="s">
        <v>287</v>
      </c>
      <c r="DE23" s="642"/>
      <c r="DF23" s="642"/>
      <c r="DG23" s="642"/>
      <c r="DH23" s="642"/>
      <c r="DI23" s="642"/>
      <c r="DJ23" s="642"/>
      <c r="DK23" s="643"/>
      <c r="DL23" s="689" t="s">
        <v>288</v>
      </c>
      <c r="DM23" s="690"/>
      <c r="DN23" s="690"/>
      <c r="DO23" s="690"/>
      <c r="DP23" s="690"/>
      <c r="DQ23" s="690"/>
      <c r="DR23" s="690"/>
      <c r="DS23" s="690"/>
      <c r="DT23" s="690"/>
      <c r="DU23" s="690"/>
      <c r="DV23" s="691"/>
      <c r="DW23" s="641" t="s">
        <v>289</v>
      </c>
      <c r="DX23" s="642"/>
      <c r="DY23" s="642"/>
      <c r="DZ23" s="642"/>
      <c r="EA23" s="642"/>
      <c r="EB23" s="642"/>
      <c r="EC23" s="643"/>
    </row>
    <row r="24" spans="2:133" ht="11.25" customHeight="1" x14ac:dyDescent="0.15">
      <c r="B24" s="656" t="s">
        <v>290</v>
      </c>
      <c r="C24" s="657"/>
      <c r="D24" s="657"/>
      <c r="E24" s="657"/>
      <c r="F24" s="657"/>
      <c r="G24" s="657"/>
      <c r="H24" s="657"/>
      <c r="I24" s="657"/>
      <c r="J24" s="657"/>
      <c r="K24" s="657"/>
      <c r="L24" s="657"/>
      <c r="M24" s="657"/>
      <c r="N24" s="657"/>
      <c r="O24" s="657"/>
      <c r="P24" s="657"/>
      <c r="Q24" s="658"/>
      <c r="R24" s="659">
        <v>405812</v>
      </c>
      <c r="S24" s="660"/>
      <c r="T24" s="660"/>
      <c r="U24" s="660"/>
      <c r="V24" s="660"/>
      <c r="W24" s="660"/>
      <c r="X24" s="660"/>
      <c r="Y24" s="661"/>
      <c r="Z24" s="662">
        <v>3.2</v>
      </c>
      <c r="AA24" s="662"/>
      <c r="AB24" s="662"/>
      <c r="AC24" s="662"/>
      <c r="AD24" s="663" t="s">
        <v>124</v>
      </c>
      <c r="AE24" s="663"/>
      <c r="AF24" s="663"/>
      <c r="AG24" s="663"/>
      <c r="AH24" s="663"/>
      <c r="AI24" s="663"/>
      <c r="AJ24" s="663"/>
      <c r="AK24" s="663"/>
      <c r="AL24" s="664" t="s">
        <v>124</v>
      </c>
      <c r="AM24" s="665"/>
      <c r="AN24" s="665"/>
      <c r="AO24" s="666"/>
      <c r="AP24" s="677" t="s">
        <v>291</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292</v>
      </c>
      <c r="CE24" s="671"/>
      <c r="CF24" s="671"/>
      <c r="CG24" s="671"/>
      <c r="CH24" s="671"/>
      <c r="CI24" s="671"/>
      <c r="CJ24" s="671"/>
      <c r="CK24" s="671"/>
      <c r="CL24" s="671"/>
      <c r="CM24" s="671"/>
      <c r="CN24" s="671"/>
      <c r="CO24" s="671"/>
      <c r="CP24" s="671"/>
      <c r="CQ24" s="672"/>
      <c r="CR24" s="648">
        <v>5507061</v>
      </c>
      <c r="CS24" s="649"/>
      <c r="CT24" s="649"/>
      <c r="CU24" s="649"/>
      <c r="CV24" s="649"/>
      <c r="CW24" s="649"/>
      <c r="CX24" s="649"/>
      <c r="CY24" s="650"/>
      <c r="CZ24" s="653">
        <v>45.3</v>
      </c>
      <c r="DA24" s="654"/>
      <c r="DB24" s="654"/>
      <c r="DC24" s="673"/>
      <c r="DD24" s="692">
        <v>3844072</v>
      </c>
      <c r="DE24" s="649"/>
      <c r="DF24" s="649"/>
      <c r="DG24" s="649"/>
      <c r="DH24" s="649"/>
      <c r="DI24" s="649"/>
      <c r="DJ24" s="649"/>
      <c r="DK24" s="650"/>
      <c r="DL24" s="692">
        <v>3715807</v>
      </c>
      <c r="DM24" s="649"/>
      <c r="DN24" s="649"/>
      <c r="DO24" s="649"/>
      <c r="DP24" s="649"/>
      <c r="DQ24" s="649"/>
      <c r="DR24" s="649"/>
      <c r="DS24" s="649"/>
      <c r="DT24" s="649"/>
      <c r="DU24" s="649"/>
      <c r="DV24" s="650"/>
      <c r="DW24" s="653">
        <v>54.4</v>
      </c>
      <c r="DX24" s="654"/>
      <c r="DY24" s="654"/>
      <c r="DZ24" s="654"/>
      <c r="EA24" s="654"/>
      <c r="EB24" s="654"/>
      <c r="EC24" s="655"/>
    </row>
    <row r="25" spans="2:133" ht="11.25" customHeight="1" x14ac:dyDescent="0.15">
      <c r="B25" s="656" t="s">
        <v>293</v>
      </c>
      <c r="C25" s="657"/>
      <c r="D25" s="657"/>
      <c r="E25" s="657"/>
      <c r="F25" s="657"/>
      <c r="G25" s="657"/>
      <c r="H25" s="657"/>
      <c r="I25" s="657"/>
      <c r="J25" s="657"/>
      <c r="K25" s="657"/>
      <c r="L25" s="657"/>
      <c r="M25" s="657"/>
      <c r="N25" s="657"/>
      <c r="O25" s="657"/>
      <c r="P25" s="657"/>
      <c r="Q25" s="658"/>
      <c r="R25" s="659">
        <v>79482</v>
      </c>
      <c r="S25" s="660"/>
      <c r="T25" s="660"/>
      <c r="U25" s="660"/>
      <c r="V25" s="660"/>
      <c r="W25" s="660"/>
      <c r="X25" s="660"/>
      <c r="Y25" s="661"/>
      <c r="Z25" s="662">
        <v>0.6</v>
      </c>
      <c r="AA25" s="662"/>
      <c r="AB25" s="662"/>
      <c r="AC25" s="662"/>
      <c r="AD25" s="663">
        <v>15190</v>
      </c>
      <c r="AE25" s="663"/>
      <c r="AF25" s="663"/>
      <c r="AG25" s="663"/>
      <c r="AH25" s="663"/>
      <c r="AI25" s="663"/>
      <c r="AJ25" s="663"/>
      <c r="AK25" s="663"/>
      <c r="AL25" s="664">
        <v>0.2</v>
      </c>
      <c r="AM25" s="665"/>
      <c r="AN25" s="665"/>
      <c r="AO25" s="666"/>
      <c r="AP25" s="677" t="s">
        <v>294</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295</v>
      </c>
      <c r="CE25" s="675"/>
      <c r="CF25" s="675"/>
      <c r="CG25" s="675"/>
      <c r="CH25" s="675"/>
      <c r="CI25" s="675"/>
      <c r="CJ25" s="675"/>
      <c r="CK25" s="675"/>
      <c r="CL25" s="675"/>
      <c r="CM25" s="675"/>
      <c r="CN25" s="675"/>
      <c r="CO25" s="675"/>
      <c r="CP25" s="675"/>
      <c r="CQ25" s="676"/>
      <c r="CR25" s="659">
        <v>2481581</v>
      </c>
      <c r="CS25" s="695"/>
      <c r="CT25" s="695"/>
      <c r="CU25" s="695"/>
      <c r="CV25" s="695"/>
      <c r="CW25" s="695"/>
      <c r="CX25" s="695"/>
      <c r="CY25" s="696"/>
      <c r="CZ25" s="664">
        <v>20.399999999999999</v>
      </c>
      <c r="DA25" s="693"/>
      <c r="DB25" s="693"/>
      <c r="DC25" s="697"/>
      <c r="DD25" s="668">
        <v>1985136</v>
      </c>
      <c r="DE25" s="695"/>
      <c r="DF25" s="695"/>
      <c r="DG25" s="695"/>
      <c r="DH25" s="695"/>
      <c r="DI25" s="695"/>
      <c r="DJ25" s="695"/>
      <c r="DK25" s="696"/>
      <c r="DL25" s="668">
        <v>1868291</v>
      </c>
      <c r="DM25" s="695"/>
      <c r="DN25" s="695"/>
      <c r="DO25" s="695"/>
      <c r="DP25" s="695"/>
      <c r="DQ25" s="695"/>
      <c r="DR25" s="695"/>
      <c r="DS25" s="695"/>
      <c r="DT25" s="695"/>
      <c r="DU25" s="695"/>
      <c r="DV25" s="696"/>
      <c r="DW25" s="664">
        <v>27.3</v>
      </c>
      <c r="DX25" s="693"/>
      <c r="DY25" s="693"/>
      <c r="DZ25" s="693"/>
      <c r="EA25" s="693"/>
      <c r="EB25" s="693"/>
      <c r="EC25" s="694"/>
    </row>
    <row r="26" spans="2:133" ht="11.25" customHeight="1" x14ac:dyDescent="0.15">
      <c r="B26" s="656" t="s">
        <v>296</v>
      </c>
      <c r="C26" s="657"/>
      <c r="D26" s="657"/>
      <c r="E26" s="657"/>
      <c r="F26" s="657"/>
      <c r="G26" s="657"/>
      <c r="H26" s="657"/>
      <c r="I26" s="657"/>
      <c r="J26" s="657"/>
      <c r="K26" s="657"/>
      <c r="L26" s="657"/>
      <c r="M26" s="657"/>
      <c r="N26" s="657"/>
      <c r="O26" s="657"/>
      <c r="P26" s="657"/>
      <c r="Q26" s="658"/>
      <c r="R26" s="659">
        <v>77612</v>
      </c>
      <c r="S26" s="660"/>
      <c r="T26" s="660"/>
      <c r="U26" s="660"/>
      <c r="V26" s="660"/>
      <c r="W26" s="660"/>
      <c r="X26" s="660"/>
      <c r="Y26" s="661"/>
      <c r="Z26" s="662">
        <v>0.6</v>
      </c>
      <c r="AA26" s="662"/>
      <c r="AB26" s="662"/>
      <c r="AC26" s="662"/>
      <c r="AD26" s="663" t="s">
        <v>124</v>
      </c>
      <c r="AE26" s="663"/>
      <c r="AF26" s="663"/>
      <c r="AG26" s="663"/>
      <c r="AH26" s="663"/>
      <c r="AI26" s="663"/>
      <c r="AJ26" s="663"/>
      <c r="AK26" s="663"/>
      <c r="AL26" s="664" t="s">
        <v>124</v>
      </c>
      <c r="AM26" s="665"/>
      <c r="AN26" s="665"/>
      <c r="AO26" s="666"/>
      <c r="AP26" s="677" t="s">
        <v>297</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298</v>
      </c>
      <c r="CE26" s="675"/>
      <c r="CF26" s="675"/>
      <c r="CG26" s="675"/>
      <c r="CH26" s="675"/>
      <c r="CI26" s="675"/>
      <c r="CJ26" s="675"/>
      <c r="CK26" s="675"/>
      <c r="CL26" s="675"/>
      <c r="CM26" s="675"/>
      <c r="CN26" s="675"/>
      <c r="CO26" s="675"/>
      <c r="CP26" s="675"/>
      <c r="CQ26" s="676"/>
      <c r="CR26" s="659">
        <v>1716233</v>
      </c>
      <c r="CS26" s="660"/>
      <c r="CT26" s="660"/>
      <c r="CU26" s="660"/>
      <c r="CV26" s="660"/>
      <c r="CW26" s="660"/>
      <c r="CX26" s="660"/>
      <c r="CY26" s="661"/>
      <c r="CZ26" s="664">
        <v>14.1</v>
      </c>
      <c r="DA26" s="693"/>
      <c r="DB26" s="693"/>
      <c r="DC26" s="697"/>
      <c r="DD26" s="668">
        <v>1227077</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299</v>
      </c>
      <c r="C27" s="657"/>
      <c r="D27" s="657"/>
      <c r="E27" s="657"/>
      <c r="F27" s="657"/>
      <c r="G27" s="657"/>
      <c r="H27" s="657"/>
      <c r="I27" s="657"/>
      <c r="J27" s="657"/>
      <c r="K27" s="657"/>
      <c r="L27" s="657"/>
      <c r="M27" s="657"/>
      <c r="N27" s="657"/>
      <c r="O27" s="657"/>
      <c r="P27" s="657"/>
      <c r="Q27" s="658"/>
      <c r="R27" s="659">
        <v>1493875</v>
      </c>
      <c r="S27" s="660"/>
      <c r="T27" s="660"/>
      <c r="U27" s="660"/>
      <c r="V27" s="660"/>
      <c r="W27" s="660"/>
      <c r="X27" s="660"/>
      <c r="Y27" s="661"/>
      <c r="Z27" s="662">
        <v>11.6</v>
      </c>
      <c r="AA27" s="662"/>
      <c r="AB27" s="662"/>
      <c r="AC27" s="662"/>
      <c r="AD27" s="663" t="s">
        <v>124</v>
      </c>
      <c r="AE27" s="663"/>
      <c r="AF27" s="663"/>
      <c r="AG27" s="663"/>
      <c r="AH27" s="663"/>
      <c r="AI27" s="663"/>
      <c r="AJ27" s="663"/>
      <c r="AK27" s="663"/>
      <c r="AL27" s="664" t="s">
        <v>124</v>
      </c>
      <c r="AM27" s="665"/>
      <c r="AN27" s="665"/>
      <c r="AO27" s="666"/>
      <c r="AP27" s="656" t="s">
        <v>300</v>
      </c>
      <c r="AQ27" s="657"/>
      <c r="AR27" s="657"/>
      <c r="AS27" s="657"/>
      <c r="AT27" s="657"/>
      <c r="AU27" s="657"/>
      <c r="AV27" s="657"/>
      <c r="AW27" s="657"/>
      <c r="AX27" s="657"/>
      <c r="AY27" s="657"/>
      <c r="AZ27" s="657"/>
      <c r="BA27" s="657"/>
      <c r="BB27" s="657"/>
      <c r="BC27" s="657"/>
      <c r="BD27" s="657"/>
      <c r="BE27" s="657"/>
      <c r="BF27" s="658"/>
      <c r="BG27" s="659">
        <v>1619079</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301</v>
      </c>
      <c r="CE27" s="675"/>
      <c r="CF27" s="675"/>
      <c r="CG27" s="675"/>
      <c r="CH27" s="675"/>
      <c r="CI27" s="675"/>
      <c r="CJ27" s="675"/>
      <c r="CK27" s="675"/>
      <c r="CL27" s="675"/>
      <c r="CM27" s="675"/>
      <c r="CN27" s="675"/>
      <c r="CO27" s="675"/>
      <c r="CP27" s="675"/>
      <c r="CQ27" s="676"/>
      <c r="CR27" s="659">
        <v>1609002</v>
      </c>
      <c r="CS27" s="695"/>
      <c r="CT27" s="695"/>
      <c r="CU27" s="695"/>
      <c r="CV27" s="695"/>
      <c r="CW27" s="695"/>
      <c r="CX27" s="695"/>
      <c r="CY27" s="696"/>
      <c r="CZ27" s="664">
        <v>13.2</v>
      </c>
      <c r="DA27" s="693"/>
      <c r="DB27" s="693"/>
      <c r="DC27" s="697"/>
      <c r="DD27" s="668">
        <v>450621</v>
      </c>
      <c r="DE27" s="695"/>
      <c r="DF27" s="695"/>
      <c r="DG27" s="695"/>
      <c r="DH27" s="695"/>
      <c r="DI27" s="695"/>
      <c r="DJ27" s="695"/>
      <c r="DK27" s="696"/>
      <c r="DL27" s="668">
        <v>439201</v>
      </c>
      <c r="DM27" s="695"/>
      <c r="DN27" s="695"/>
      <c r="DO27" s="695"/>
      <c r="DP27" s="695"/>
      <c r="DQ27" s="695"/>
      <c r="DR27" s="695"/>
      <c r="DS27" s="695"/>
      <c r="DT27" s="695"/>
      <c r="DU27" s="695"/>
      <c r="DV27" s="696"/>
      <c r="DW27" s="664">
        <v>6.4</v>
      </c>
      <c r="DX27" s="693"/>
      <c r="DY27" s="693"/>
      <c r="DZ27" s="693"/>
      <c r="EA27" s="693"/>
      <c r="EB27" s="693"/>
      <c r="EC27" s="694"/>
    </row>
    <row r="28" spans="2:133" ht="11.25" customHeight="1" x14ac:dyDescent="0.15">
      <c r="B28" s="701" t="s">
        <v>302</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124</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303</v>
      </c>
      <c r="CE28" s="675"/>
      <c r="CF28" s="675"/>
      <c r="CG28" s="675"/>
      <c r="CH28" s="675"/>
      <c r="CI28" s="675"/>
      <c r="CJ28" s="675"/>
      <c r="CK28" s="675"/>
      <c r="CL28" s="675"/>
      <c r="CM28" s="675"/>
      <c r="CN28" s="675"/>
      <c r="CO28" s="675"/>
      <c r="CP28" s="675"/>
      <c r="CQ28" s="676"/>
      <c r="CR28" s="659">
        <v>1416478</v>
      </c>
      <c r="CS28" s="660"/>
      <c r="CT28" s="660"/>
      <c r="CU28" s="660"/>
      <c r="CV28" s="660"/>
      <c r="CW28" s="660"/>
      <c r="CX28" s="660"/>
      <c r="CY28" s="661"/>
      <c r="CZ28" s="664">
        <v>11.7</v>
      </c>
      <c r="DA28" s="693"/>
      <c r="DB28" s="693"/>
      <c r="DC28" s="697"/>
      <c r="DD28" s="668">
        <v>1408315</v>
      </c>
      <c r="DE28" s="660"/>
      <c r="DF28" s="660"/>
      <c r="DG28" s="660"/>
      <c r="DH28" s="660"/>
      <c r="DI28" s="660"/>
      <c r="DJ28" s="660"/>
      <c r="DK28" s="661"/>
      <c r="DL28" s="668">
        <v>1408315</v>
      </c>
      <c r="DM28" s="660"/>
      <c r="DN28" s="660"/>
      <c r="DO28" s="660"/>
      <c r="DP28" s="660"/>
      <c r="DQ28" s="660"/>
      <c r="DR28" s="660"/>
      <c r="DS28" s="660"/>
      <c r="DT28" s="660"/>
      <c r="DU28" s="660"/>
      <c r="DV28" s="661"/>
      <c r="DW28" s="664">
        <v>20.6</v>
      </c>
      <c r="DX28" s="693"/>
      <c r="DY28" s="693"/>
      <c r="DZ28" s="693"/>
      <c r="EA28" s="693"/>
      <c r="EB28" s="693"/>
      <c r="EC28" s="694"/>
    </row>
    <row r="29" spans="2:133" ht="11.25" customHeight="1" x14ac:dyDescent="0.15">
      <c r="B29" s="656" t="s">
        <v>304</v>
      </c>
      <c r="C29" s="657"/>
      <c r="D29" s="657"/>
      <c r="E29" s="657"/>
      <c r="F29" s="657"/>
      <c r="G29" s="657"/>
      <c r="H29" s="657"/>
      <c r="I29" s="657"/>
      <c r="J29" s="657"/>
      <c r="K29" s="657"/>
      <c r="L29" s="657"/>
      <c r="M29" s="657"/>
      <c r="N29" s="657"/>
      <c r="O29" s="657"/>
      <c r="P29" s="657"/>
      <c r="Q29" s="658"/>
      <c r="R29" s="659">
        <v>672679</v>
      </c>
      <c r="S29" s="660"/>
      <c r="T29" s="660"/>
      <c r="U29" s="660"/>
      <c r="V29" s="660"/>
      <c r="W29" s="660"/>
      <c r="X29" s="660"/>
      <c r="Y29" s="661"/>
      <c r="Z29" s="662">
        <v>5.2</v>
      </c>
      <c r="AA29" s="662"/>
      <c r="AB29" s="662"/>
      <c r="AC29" s="662"/>
      <c r="AD29" s="663" t="s">
        <v>124</v>
      </c>
      <c r="AE29" s="663"/>
      <c r="AF29" s="663"/>
      <c r="AG29" s="663"/>
      <c r="AH29" s="663"/>
      <c r="AI29" s="663"/>
      <c r="AJ29" s="663"/>
      <c r="AK29" s="663"/>
      <c r="AL29" s="664" t="s">
        <v>124</v>
      </c>
      <c r="AM29" s="665"/>
      <c r="AN29" s="665"/>
      <c r="AO29" s="666"/>
      <c r="AP29" s="638" t="s">
        <v>224</v>
      </c>
      <c r="AQ29" s="639"/>
      <c r="AR29" s="639"/>
      <c r="AS29" s="639"/>
      <c r="AT29" s="639"/>
      <c r="AU29" s="639"/>
      <c r="AV29" s="639"/>
      <c r="AW29" s="639"/>
      <c r="AX29" s="639"/>
      <c r="AY29" s="639"/>
      <c r="AZ29" s="639"/>
      <c r="BA29" s="639"/>
      <c r="BB29" s="639"/>
      <c r="BC29" s="639"/>
      <c r="BD29" s="639"/>
      <c r="BE29" s="639"/>
      <c r="BF29" s="640"/>
      <c r="BG29" s="638" t="s">
        <v>305</v>
      </c>
      <c r="BH29" s="699"/>
      <c r="BI29" s="699"/>
      <c r="BJ29" s="699"/>
      <c r="BK29" s="699"/>
      <c r="BL29" s="699"/>
      <c r="BM29" s="699"/>
      <c r="BN29" s="699"/>
      <c r="BO29" s="699"/>
      <c r="BP29" s="699"/>
      <c r="BQ29" s="700"/>
      <c r="BR29" s="638" t="s">
        <v>306</v>
      </c>
      <c r="BS29" s="699"/>
      <c r="BT29" s="699"/>
      <c r="BU29" s="699"/>
      <c r="BV29" s="699"/>
      <c r="BW29" s="699"/>
      <c r="BX29" s="699"/>
      <c r="BY29" s="699"/>
      <c r="BZ29" s="699"/>
      <c r="CA29" s="699"/>
      <c r="CB29" s="700"/>
      <c r="CD29" s="722" t="s">
        <v>307</v>
      </c>
      <c r="CE29" s="723"/>
      <c r="CF29" s="674" t="s">
        <v>64</v>
      </c>
      <c r="CG29" s="675"/>
      <c r="CH29" s="675"/>
      <c r="CI29" s="675"/>
      <c r="CJ29" s="675"/>
      <c r="CK29" s="675"/>
      <c r="CL29" s="675"/>
      <c r="CM29" s="675"/>
      <c r="CN29" s="675"/>
      <c r="CO29" s="675"/>
      <c r="CP29" s="675"/>
      <c r="CQ29" s="676"/>
      <c r="CR29" s="659">
        <v>1416478</v>
      </c>
      <c r="CS29" s="695"/>
      <c r="CT29" s="695"/>
      <c r="CU29" s="695"/>
      <c r="CV29" s="695"/>
      <c r="CW29" s="695"/>
      <c r="CX29" s="695"/>
      <c r="CY29" s="696"/>
      <c r="CZ29" s="664">
        <v>11.7</v>
      </c>
      <c r="DA29" s="693"/>
      <c r="DB29" s="693"/>
      <c r="DC29" s="697"/>
      <c r="DD29" s="668">
        <v>1408315</v>
      </c>
      <c r="DE29" s="695"/>
      <c r="DF29" s="695"/>
      <c r="DG29" s="695"/>
      <c r="DH29" s="695"/>
      <c r="DI29" s="695"/>
      <c r="DJ29" s="695"/>
      <c r="DK29" s="696"/>
      <c r="DL29" s="668">
        <v>1408315</v>
      </c>
      <c r="DM29" s="695"/>
      <c r="DN29" s="695"/>
      <c r="DO29" s="695"/>
      <c r="DP29" s="695"/>
      <c r="DQ29" s="695"/>
      <c r="DR29" s="695"/>
      <c r="DS29" s="695"/>
      <c r="DT29" s="695"/>
      <c r="DU29" s="695"/>
      <c r="DV29" s="696"/>
      <c r="DW29" s="664">
        <v>20.6</v>
      </c>
      <c r="DX29" s="693"/>
      <c r="DY29" s="693"/>
      <c r="DZ29" s="693"/>
      <c r="EA29" s="693"/>
      <c r="EB29" s="693"/>
      <c r="EC29" s="694"/>
    </row>
    <row r="30" spans="2:133" ht="11.25" customHeight="1" x14ac:dyDescent="0.15">
      <c r="B30" s="656" t="s">
        <v>308</v>
      </c>
      <c r="C30" s="657"/>
      <c r="D30" s="657"/>
      <c r="E30" s="657"/>
      <c r="F30" s="657"/>
      <c r="G30" s="657"/>
      <c r="H30" s="657"/>
      <c r="I30" s="657"/>
      <c r="J30" s="657"/>
      <c r="K30" s="657"/>
      <c r="L30" s="657"/>
      <c r="M30" s="657"/>
      <c r="N30" s="657"/>
      <c r="O30" s="657"/>
      <c r="P30" s="657"/>
      <c r="Q30" s="658"/>
      <c r="R30" s="659">
        <v>51149</v>
      </c>
      <c r="S30" s="660"/>
      <c r="T30" s="660"/>
      <c r="U30" s="660"/>
      <c r="V30" s="660"/>
      <c r="W30" s="660"/>
      <c r="X30" s="660"/>
      <c r="Y30" s="661"/>
      <c r="Z30" s="662">
        <v>0.4</v>
      </c>
      <c r="AA30" s="662"/>
      <c r="AB30" s="662"/>
      <c r="AC30" s="662"/>
      <c r="AD30" s="663">
        <v>10093</v>
      </c>
      <c r="AE30" s="663"/>
      <c r="AF30" s="663"/>
      <c r="AG30" s="663"/>
      <c r="AH30" s="663"/>
      <c r="AI30" s="663"/>
      <c r="AJ30" s="663"/>
      <c r="AK30" s="663"/>
      <c r="AL30" s="664">
        <v>0.1</v>
      </c>
      <c r="AM30" s="665"/>
      <c r="AN30" s="665"/>
      <c r="AO30" s="666"/>
      <c r="AP30" s="707" t="s">
        <v>309</v>
      </c>
      <c r="AQ30" s="708"/>
      <c r="AR30" s="708"/>
      <c r="AS30" s="708"/>
      <c r="AT30" s="713" t="s">
        <v>310</v>
      </c>
      <c r="AU30" s="210"/>
      <c r="AV30" s="210"/>
      <c r="AW30" s="210"/>
      <c r="AX30" s="645" t="s">
        <v>185</v>
      </c>
      <c r="AY30" s="646"/>
      <c r="AZ30" s="646"/>
      <c r="BA30" s="646"/>
      <c r="BB30" s="646"/>
      <c r="BC30" s="646"/>
      <c r="BD30" s="646"/>
      <c r="BE30" s="646"/>
      <c r="BF30" s="647"/>
      <c r="BG30" s="719">
        <v>98.8</v>
      </c>
      <c r="BH30" s="720"/>
      <c r="BI30" s="720"/>
      <c r="BJ30" s="720"/>
      <c r="BK30" s="720"/>
      <c r="BL30" s="720"/>
      <c r="BM30" s="654">
        <v>95.4</v>
      </c>
      <c r="BN30" s="720"/>
      <c r="BO30" s="720"/>
      <c r="BP30" s="720"/>
      <c r="BQ30" s="721"/>
      <c r="BR30" s="719">
        <v>98.8</v>
      </c>
      <c r="BS30" s="720"/>
      <c r="BT30" s="720"/>
      <c r="BU30" s="720"/>
      <c r="BV30" s="720"/>
      <c r="BW30" s="720"/>
      <c r="BX30" s="654">
        <v>95.1</v>
      </c>
      <c r="BY30" s="720"/>
      <c r="BZ30" s="720"/>
      <c r="CA30" s="720"/>
      <c r="CB30" s="721"/>
      <c r="CD30" s="724"/>
      <c r="CE30" s="725"/>
      <c r="CF30" s="674" t="s">
        <v>311</v>
      </c>
      <c r="CG30" s="675"/>
      <c r="CH30" s="675"/>
      <c r="CI30" s="675"/>
      <c r="CJ30" s="675"/>
      <c r="CK30" s="675"/>
      <c r="CL30" s="675"/>
      <c r="CM30" s="675"/>
      <c r="CN30" s="675"/>
      <c r="CO30" s="675"/>
      <c r="CP30" s="675"/>
      <c r="CQ30" s="676"/>
      <c r="CR30" s="659">
        <v>1322317</v>
      </c>
      <c r="CS30" s="660"/>
      <c r="CT30" s="660"/>
      <c r="CU30" s="660"/>
      <c r="CV30" s="660"/>
      <c r="CW30" s="660"/>
      <c r="CX30" s="660"/>
      <c r="CY30" s="661"/>
      <c r="CZ30" s="664">
        <v>10.9</v>
      </c>
      <c r="DA30" s="693"/>
      <c r="DB30" s="693"/>
      <c r="DC30" s="697"/>
      <c r="DD30" s="668">
        <v>1315276</v>
      </c>
      <c r="DE30" s="660"/>
      <c r="DF30" s="660"/>
      <c r="DG30" s="660"/>
      <c r="DH30" s="660"/>
      <c r="DI30" s="660"/>
      <c r="DJ30" s="660"/>
      <c r="DK30" s="661"/>
      <c r="DL30" s="668">
        <v>1315276</v>
      </c>
      <c r="DM30" s="660"/>
      <c r="DN30" s="660"/>
      <c r="DO30" s="660"/>
      <c r="DP30" s="660"/>
      <c r="DQ30" s="660"/>
      <c r="DR30" s="660"/>
      <c r="DS30" s="660"/>
      <c r="DT30" s="660"/>
      <c r="DU30" s="660"/>
      <c r="DV30" s="661"/>
      <c r="DW30" s="664">
        <v>19.2</v>
      </c>
      <c r="DX30" s="693"/>
      <c r="DY30" s="693"/>
      <c r="DZ30" s="693"/>
      <c r="EA30" s="693"/>
      <c r="EB30" s="693"/>
      <c r="EC30" s="694"/>
    </row>
    <row r="31" spans="2:133" ht="11.25" customHeight="1" x14ac:dyDescent="0.15">
      <c r="B31" s="656" t="s">
        <v>312</v>
      </c>
      <c r="C31" s="657"/>
      <c r="D31" s="657"/>
      <c r="E31" s="657"/>
      <c r="F31" s="657"/>
      <c r="G31" s="657"/>
      <c r="H31" s="657"/>
      <c r="I31" s="657"/>
      <c r="J31" s="657"/>
      <c r="K31" s="657"/>
      <c r="L31" s="657"/>
      <c r="M31" s="657"/>
      <c r="N31" s="657"/>
      <c r="O31" s="657"/>
      <c r="P31" s="657"/>
      <c r="Q31" s="658"/>
      <c r="R31" s="659">
        <v>149496</v>
      </c>
      <c r="S31" s="660"/>
      <c r="T31" s="660"/>
      <c r="U31" s="660"/>
      <c r="V31" s="660"/>
      <c r="W31" s="660"/>
      <c r="X31" s="660"/>
      <c r="Y31" s="661"/>
      <c r="Z31" s="662">
        <v>1.2</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16">
        <v>98.9</v>
      </c>
      <c r="BH31" s="695"/>
      <c r="BI31" s="695"/>
      <c r="BJ31" s="695"/>
      <c r="BK31" s="695"/>
      <c r="BL31" s="695"/>
      <c r="BM31" s="665">
        <v>96.1</v>
      </c>
      <c r="BN31" s="717"/>
      <c r="BO31" s="717"/>
      <c r="BP31" s="717"/>
      <c r="BQ31" s="718"/>
      <c r="BR31" s="716">
        <v>98.9</v>
      </c>
      <c r="BS31" s="695"/>
      <c r="BT31" s="695"/>
      <c r="BU31" s="695"/>
      <c r="BV31" s="695"/>
      <c r="BW31" s="695"/>
      <c r="BX31" s="665">
        <v>95.9</v>
      </c>
      <c r="BY31" s="717"/>
      <c r="BZ31" s="717"/>
      <c r="CA31" s="717"/>
      <c r="CB31" s="718"/>
      <c r="CD31" s="724"/>
      <c r="CE31" s="725"/>
      <c r="CF31" s="674" t="s">
        <v>315</v>
      </c>
      <c r="CG31" s="675"/>
      <c r="CH31" s="675"/>
      <c r="CI31" s="675"/>
      <c r="CJ31" s="675"/>
      <c r="CK31" s="675"/>
      <c r="CL31" s="675"/>
      <c r="CM31" s="675"/>
      <c r="CN31" s="675"/>
      <c r="CO31" s="675"/>
      <c r="CP31" s="675"/>
      <c r="CQ31" s="676"/>
      <c r="CR31" s="659">
        <v>94161</v>
      </c>
      <c r="CS31" s="695"/>
      <c r="CT31" s="695"/>
      <c r="CU31" s="695"/>
      <c r="CV31" s="695"/>
      <c r="CW31" s="695"/>
      <c r="CX31" s="695"/>
      <c r="CY31" s="696"/>
      <c r="CZ31" s="664">
        <v>0.8</v>
      </c>
      <c r="DA31" s="693"/>
      <c r="DB31" s="693"/>
      <c r="DC31" s="697"/>
      <c r="DD31" s="668">
        <v>93039</v>
      </c>
      <c r="DE31" s="695"/>
      <c r="DF31" s="695"/>
      <c r="DG31" s="695"/>
      <c r="DH31" s="695"/>
      <c r="DI31" s="695"/>
      <c r="DJ31" s="695"/>
      <c r="DK31" s="696"/>
      <c r="DL31" s="668">
        <v>93039</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316</v>
      </c>
      <c r="C32" s="657"/>
      <c r="D32" s="657"/>
      <c r="E32" s="657"/>
      <c r="F32" s="657"/>
      <c r="G32" s="657"/>
      <c r="H32" s="657"/>
      <c r="I32" s="657"/>
      <c r="J32" s="657"/>
      <c r="K32" s="657"/>
      <c r="L32" s="657"/>
      <c r="M32" s="657"/>
      <c r="N32" s="657"/>
      <c r="O32" s="657"/>
      <c r="P32" s="657"/>
      <c r="Q32" s="658"/>
      <c r="R32" s="659">
        <v>681617</v>
      </c>
      <c r="S32" s="660"/>
      <c r="T32" s="660"/>
      <c r="U32" s="660"/>
      <c r="V32" s="660"/>
      <c r="W32" s="660"/>
      <c r="X32" s="660"/>
      <c r="Y32" s="661"/>
      <c r="Z32" s="662">
        <v>5.3</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98.7</v>
      </c>
      <c r="BH32" s="729"/>
      <c r="BI32" s="729"/>
      <c r="BJ32" s="729"/>
      <c r="BK32" s="729"/>
      <c r="BL32" s="729"/>
      <c r="BM32" s="730">
        <v>94.2</v>
      </c>
      <c r="BN32" s="729"/>
      <c r="BO32" s="729"/>
      <c r="BP32" s="729"/>
      <c r="BQ32" s="731"/>
      <c r="BR32" s="728">
        <v>98.6</v>
      </c>
      <c r="BS32" s="729"/>
      <c r="BT32" s="729"/>
      <c r="BU32" s="729"/>
      <c r="BV32" s="729"/>
      <c r="BW32" s="729"/>
      <c r="BX32" s="730">
        <v>93.6</v>
      </c>
      <c r="BY32" s="729"/>
      <c r="BZ32" s="729"/>
      <c r="CA32" s="729"/>
      <c r="CB32" s="731"/>
      <c r="CD32" s="726"/>
      <c r="CE32" s="727"/>
      <c r="CF32" s="674" t="s">
        <v>318</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124</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124</v>
      </c>
      <c r="DX32" s="693"/>
      <c r="DY32" s="693"/>
      <c r="DZ32" s="693"/>
      <c r="EA32" s="693"/>
      <c r="EB32" s="693"/>
      <c r="EC32" s="694"/>
    </row>
    <row r="33" spans="2:133" ht="11.25" customHeight="1" x14ac:dyDescent="0.15">
      <c r="B33" s="656" t="s">
        <v>319</v>
      </c>
      <c r="C33" s="657"/>
      <c r="D33" s="657"/>
      <c r="E33" s="657"/>
      <c r="F33" s="657"/>
      <c r="G33" s="657"/>
      <c r="H33" s="657"/>
      <c r="I33" s="657"/>
      <c r="J33" s="657"/>
      <c r="K33" s="657"/>
      <c r="L33" s="657"/>
      <c r="M33" s="657"/>
      <c r="N33" s="657"/>
      <c r="O33" s="657"/>
      <c r="P33" s="657"/>
      <c r="Q33" s="658"/>
      <c r="R33" s="659">
        <v>199504</v>
      </c>
      <c r="S33" s="660"/>
      <c r="T33" s="660"/>
      <c r="U33" s="660"/>
      <c r="V33" s="660"/>
      <c r="W33" s="660"/>
      <c r="X33" s="660"/>
      <c r="Y33" s="661"/>
      <c r="Z33" s="662">
        <v>1.6</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4800691</v>
      </c>
      <c r="CS33" s="695"/>
      <c r="CT33" s="695"/>
      <c r="CU33" s="695"/>
      <c r="CV33" s="695"/>
      <c r="CW33" s="695"/>
      <c r="CX33" s="695"/>
      <c r="CY33" s="696"/>
      <c r="CZ33" s="664">
        <v>39.5</v>
      </c>
      <c r="DA33" s="693"/>
      <c r="DB33" s="693"/>
      <c r="DC33" s="697"/>
      <c r="DD33" s="668">
        <v>3651723</v>
      </c>
      <c r="DE33" s="695"/>
      <c r="DF33" s="695"/>
      <c r="DG33" s="695"/>
      <c r="DH33" s="695"/>
      <c r="DI33" s="695"/>
      <c r="DJ33" s="695"/>
      <c r="DK33" s="696"/>
      <c r="DL33" s="668">
        <v>2485936</v>
      </c>
      <c r="DM33" s="695"/>
      <c r="DN33" s="695"/>
      <c r="DO33" s="695"/>
      <c r="DP33" s="695"/>
      <c r="DQ33" s="695"/>
      <c r="DR33" s="695"/>
      <c r="DS33" s="695"/>
      <c r="DT33" s="695"/>
      <c r="DU33" s="695"/>
      <c r="DV33" s="696"/>
      <c r="DW33" s="664">
        <v>36.4</v>
      </c>
      <c r="DX33" s="693"/>
      <c r="DY33" s="693"/>
      <c r="DZ33" s="693"/>
      <c r="EA33" s="693"/>
      <c r="EB33" s="693"/>
      <c r="EC33" s="694"/>
    </row>
    <row r="34" spans="2:133" ht="11.25" customHeight="1" x14ac:dyDescent="0.15">
      <c r="B34" s="656" t="s">
        <v>321</v>
      </c>
      <c r="C34" s="657"/>
      <c r="D34" s="657"/>
      <c r="E34" s="657"/>
      <c r="F34" s="657"/>
      <c r="G34" s="657"/>
      <c r="H34" s="657"/>
      <c r="I34" s="657"/>
      <c r="J34" s="657"/>
      <c r="K34" s="657"/>
      <c r="L34" s="657"/>
      <c r="M34" s="657"/>
      <c r="N34" s="657"/>
      <c r="O34" s="657"/>
      <c r="P34" s="657"/>
      <c r="Q34" s="658"/>
      <c r="R34" s="659">
        <v>476532</v>
      </c>
      <c r="S34" s="660"/>
      <c r="T34" s="660"/>
      <c r="U34" s="660"/>
      <c r="V34" s="660"/>
      <c r="W34" s="660"/>
      <c r="X34" s="660"/>
      <c r="Y34" s="661"/>
      <c r="Z34" s="662">
        <v>3.7</v>
      </c>
      <c r="AA34" s="662"/>
      <c r="AB34" s="662"/>
      <c r="AC34" s="662"/>
      <c r="AD34" s="663">
        <v>17648</v>
      </c>
      <c r="AE34" s="663"/>
      <c r="AF34" s="663"/>
      <c r="AG34" s="663"/>
      <c r="AH34" s="663"/>
      <c r="AI34" s="663"/>
      <c r="AJ34" s="663"/>
      <c r="AK34" s="663"/>
      <c r="AL34" s="664">
        <v>0.3</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1850721</v>
      </c>
      <c r="CS34" s="660"/>
      <c r="CT34" s="660"/>
      <c r="CU34" s="660"/>
      <c r="CV34" s="660"/>
      <c r="CW34" s="660"/>
      <c r="CX34" s="660"/>
      <c r="CY34" s="661"/>
      <c r="CZ34" s="664">
        <v>15.2</v>
      </c>
      <c r="DA34" s="693"/>
      <c r="DB34" s="693"/>
      <c r="DC34" s="697"/>
      <c r="DD34" s="668">
        <v>1501527</v>
      </c>
      <c r="DE34" s="660"/>
      <c r="DF34" s="660"/>
      <c r="DG34" s="660"/>
      <c r="DH34" s="660"/>
      <c r="DI34" s="660"/>
      <c r="DJ34" s="660"/>
      <c r="DK34" s="661"/>
      <c r="DL34" s="668">
        <v>1116550</v>
      </c>
      <c r="DM34" s="660"/>
      <c r="DN34" s="660"/>
      <c r="DO34" s="660"/>
      <c r="DP34" s="660"/>
      <c r="DQ34" s="660"/>
      <c r="DR34" s="660"/>
      <c r="DS34" s="660"/>
      <c r="DT34" s="660"/>
      <c r="DU34" s="660"/>
      <c r="DV34" s="661"/>
      <c r="DW34" s="664">
        <v>16.3</v>
      </c>
      <c r="DX34" s="693"/>
      <c r="DY34" s="693"/>
      <c r="DZ34" s="693"/>
      <c r="EA34" s="693"/>
      <c r="EB34" s="693"/>
      <c r="EC34" s="694"/>
    </row>
    <row r="35" spans="2:133" ht="11.25" customHeight="1" x14ac:dyDescent="0.15">
      <c r="B35" s="656" t="s">
        <v>325</v>
      </c>
      <c r="C35" s="657"/>
      <c r="D35" s="657"/>
      <c r="E35" s="657"/>
      <c r="F35" s="657"/>
      <c r="G35" s="657"/>
      <c r="H35" s="657"/>
      <c r="I35" s="657"/>
      <c r="J35" s="657"/>
      <c r="K35" s="657"/>
      <c r="L35" s="657"/>
      <c r="M35" s="657"/>
      <c r="N35" s="657"/>
      <c r="O35" s="657"/>
      <c r="P35" s="657"/>
      <c r="Q35" s="658"/>
      <c r="R35" s="659">
        <v>863200</v>
      </c>
      <c r="S35" s="660"/>
      <c r="T35" s="660"/>
      <c r="U35" s="660"/>
      <c r="V35" s="660"/>
      <c r="W35" s="660"/>
      <c r="X35" s="660"/>
      <c r="Y35" s="661"/>
      <c r="Z35" s="662">
        <v>6.7</v>
      </c>
      <c r="AA35" s="662"/>
      <c r="AB35" s="662"/>
      <c r="AC35" s="662"/>
      <c r="AD35" s="663" t="s">
        <v>124</v>
      </c>
      <c r="AE35" s="663"/>
      <c r="AF35" s="663"/>
      <c r="AG35" s="663"/>
      <c r="AH35" s="663"/>
      <c r="AI35" s="663"/>
      <c r="AJ35" s="663"/>
      <c r="AK35" s="663"/>
      <c r="AL35" s="664" t="s">
        <v>124</v>
      </c>
      <c r="AM35" s="665"/>
      <c r="AN35" s="665"/>
      <c r="AO35" s="666"/>
      <c r="AP35" s="214"/>
      <c r="AQ35" s="732" t="s">
        <v>326</v>
      </c>
      <c r="AR35" s="733"/>
      <c r="AS35" s="733"/>
      <c r="AT35" s="733"/>
      <c r="AU35" s="733"/>
      <c r="AV35" s="733"/>
      <c r="AW35" s="733"/>
      <c r="AX35" s="733"/>
      <c r="AY35" s="734"/>
      <c r="AZ35" s="648">
        <v>1444525</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282814</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147625</v>
      </c>
      <c r="CS35" s="695"/>
      <c r="CT35" s="695"/>
      <c r="CU35" s="695"/>
      <c r="CV35" s="695"/>
      <c r="CW35" s="695"/>
      <c r="CX35" s="695"/>
      <c r="CY35" s="696"/>
      <c r="CZ35" s="664">
        <v>1.2</v>
      </c>
      <c r="DA35" s="693"/>
      <c r="DB35" s="693"/>
      <c r="DC35" s="697"/>
      <c r="DD35" s="668">
        <v>141919</v>
      </c>
      <c r="DE35" s="695"/>
      <c r="DF35" s="695"/>
      <c r="DG35" s="695"/>
      <c r="DH35" s="695"/>
      <c r="DI35" s="695"/>
      <c r="DJ35" s="695"/>
      <c r="DK35" s="696"/>
      <c r="DL35" s="668">
        <v>17264</v>
      </c>
      <c r="DM35" s="695"/>
      <c r="DN35" s="695"/>
      <c r="DO35" s="695"/>
      <c r="DP35" s="695"/>
      <c r="DQ35" s="695"/>
      <c r="DR35" s="695"/>
      <c r="DS35" s="695"/>
      <c r="DT35" s="695"/>
      <c r="DU35" s="695"/>
      <c r="DV35" s="696"/>
      <c r="DW35" s="664">
        <v>0.3</v>
      </c>
      <c r="DX35" s="693"/>
      <c r="DY35" s="693"/>
      <c r="DZ35" s="693"/>
      <c r="EA35" s="693"/>
      <c r="EB35" s="693"/>
      <c r="EC35" s="694"/>
    </row>
    <row r="36" spans="2:133" ht="11.25" customHeight="1" x14ac:dyDescent="0.15">
      <c r="B36" s="656" t="s">
        <v>329</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330</v>
      </c>
      <c r="AR36" s="737"/>
      <c r="AS36" s="737"/>
      <c r="AT36" s="737"/>
      <c r="AU36" s="737"/>
      <c r="AV36" s="737"/>
      <c r="AW36" s="737"/>
      <c r="AX36" s="737"/>
      <c r="AY36" s="738"/>
      <c r="AZ36" s="659">
        <v>172078</v>
      </c>
      <c r="BA36" s="660"/>
      <c r="BB36" s="660"/>
      <c r="BC36" s="660"/>
      <c r="BD36" s="695"/>
      <c r="BE36" s="695"/>
      <c r="BF36" s="718"/>
      <c r="BG36" s="674" t="s">
        <v>331</v>
      </c>
      <c r="BH36" s="675"/>
      <c r="BI36" s="675"/>
      <c r="BJ36" s="675"/>
      <c r="BK36" s="675"/>
      <c r="BL36" s="675"/>
      <c r="BM36" s="675"/>
      <c r="BN36" s="675"/>
      <c r="BO36" s="675"/>
      <c r="BP36" s="675"/>
      <c r="BQ36" s="675"/>
      <c r="BR36" s="675"/>
      <c r="BS36" s="675"/>
      <c r="BT36" s="675"/>
      <c r="BU36" s="676"/>
      <c r="BV36" s="659">
        <v>139538</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1138553</v>
      </c>
      <c r="CS36" s="660"/>
      <c r="CT36" s="660"/>
      <c r="CU36" s="660"/>
      <c r="CV36" s="660"/>
      <c r="CW36" s="660"/>
      <c r="CX36" s="660"/>
      <c r="CY36" s="661"/>
      <c r="CZ36" s="664">
        <v>9.4</v>
      </c>
      <c r="DA36" s="693"/>
      <c r="DB36" s="693"/>
      <c r="DC36" s="697"/>
      <c r="DD36" s="668">
        <v>765306</v>
      </c>
      <c r="DE36" s="660"/>
      <c r="DF36" s="660"/>
      <c r="DG36" s="660"/>
      <c r="DH36" s="660"/>
      <c r="DI36" s="660"/>
      <c r="DJ36" s="660"/>
      <c r="DK36" s="661"/>
      <c r="DL36" s="668">
        <v>409283</v>
      </c>
      <c r="DM36" s="660"/>
      <c r="DN36" s="660"/>
      <c r="DO36" s="660"/>
      <c r="DP36" s="660"/>
      <c r="DQ36" s="660"/>
      <c r="DR36" s="660"/>
      <c r="DS36" s="660"/>
      <c r="DT36" s="660"/>
      <c r="DU36" s="660"/>
      <c r="DV36" s="661"/>
      <c r="DW36" s="664">
        <v>6</v>
      </c>
      <c r="DX36" s="693"/>
      <c r="DY36" s="693"/>
      <c r="DZ36" s="693"/>
      <c r="EA36" s="693"/>
      <c r="EB36" s="693"/>
      <c r="EC36" s="694"/>
    </row>
    <row r="37" spans="2:133" ht="11.25" customHeight="1" x14ac:dyDescent="0.15">
      <c r="B37" s="656" t="s">
        <v>333</v>
      </c>
      <c r="C37" s="657"/>
      <c r="D37" s="657"/>
      <c r="E37" s="657"/>
      <c r="F37" s="657"/>
      <c r="G37" s="657"/>
      <c r="H37" s="657"/>
      <c r="I37" s="657"/>
      <c r="J37" s="657"/>
      <c r="K37" s="657"/>
      <c r="L37" s="657"/>
      <c r="M37" s="657"/>
      <c r="N37" s="657"/>
      <c r="O37" s="657"/>
      <c r="P37" s="657"/>
      <c r="Q37" s="658"/>
      <c r="R37" s="659" t="s">
        <v>124</v>
      </c>
      <c r="S37" s="660"/>
      <c r="T37" s="660"/>
      <c r="U37" s="660"/>
      <c r="V37" s="660"/>
      <c r="W37" s="660"/>
      <c r="X37" s="660"/>
      <c r="Y37" s="661"/>
      <c r="Z37" s="662" t="s">
        <v>124</v>
      </c>
      <c r="AA37" s="662"/>
      <c r="AB37" s="662"/>
      <c r="AC37" s="662"/>
      <c r="AD37" s="663" t="s">
        <v>124</v>
      </c>
      <c r="AE37" s="663"/>
      <c r="AF37" s="663"/>
      <c r="AG37" s="663"/>
      <c r="AH37" s="663"/>
      <c r="AI37" s="663"/>
      <c r="AJ37" s="663"/>
      <c r="AK37" s="663"/>
      <c r="AL37" s="664" t="s">
        <v>124</v>
      </c>
      <c r="AM37" s="665"/>
      <c r="AN37" s="665"/>
      <c r="AO37" s="666"/>
      <c r="AQ37" s="736" t="s">
        <v>334</v>
      </c>
      <c r="AR37" s="737"/>
      <c r="AS37" s="737"/>
      <c r="AT37" s="737"/>
      <c r="AU37" s="737"/>
      <c r="AV37" s="737"/>
      <c r="AW37" s="737"/>
      <c r="AX37" s="737"/>
      <c r="AY37" s="738"/>
      <c r="AZ37" s="659">
        <v>168519</v>
      </c>
      <c r="BA37" s="660"/>
      <c r="BB37" s="660"/>
      <c r="BC37" s="660"/>
      <c r="BD37" s="695"/>
      <c r="BE37" s="695"/>
      <c r="BF37" s="718"/>
      <c r="BG37" s="674" t="s">
        <v>335</v>
      </c>
      <c r="BH37" s="675"/>
      <c r="BI37" s="675"/>
      <c r="BJ37" s="675"/>
      <c r="BK37" s="675"/>
      <c r="BL37" s="675"/>
      <c r="BM37" s="675"/>
      <c r="BN37" s="675"/>
      <c r="BO37" s="675"/>
      <c r="BP37" s="675"/>
      <c r="BQ37" s="675"/>
      <c r="BR37" s="675"/>
      <c r="BS37" s="675"/>
      <c r="BT37" s="675"/>
      <c r="BU37" s="676"/>
      <c r="BV37" s="659">
        <v>3227</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30698</v>
      </c>
      <c r="CS37" s="695"/>
      <c r="CT37" s="695"/>
      <c r="CU37" s="695"/>
      <c r="CV37" s="695"/>
      <c r="CW37" s="695"/>
      <c r="CX37" s="695"/>
      <c r="CY37" s="696"/>
      <c r="CZ37" s="664">
        <v>0.3</v>
      </c>
      <c r="DA37" s="693"/>
      <c r="DB37" s="693"/>
      <c r="DC37" s="697"/>
      <c r="DD37" s="668">
        <v>30698</v>
      </c>
      <c r="DE37" s="695"/>
      <c r="DF37" s="695"/>
      <c r="DG37" s="695"/>
      <c r="DH37" s="695"/>
      <c r="DI37" s="695"/>
      <c r="DJ37" s="695"/>
      <c r="DK37" s="696"/>
      <c r="DL37" s="668">
        <v>30698</v>
      </c>
      <c r="DM37" s="695"/>
      <c r="DN37" s="695"/>
      <c r="DO37" s="695"/>
      <c r="DP37" s="695"/>
      <c r="DQ37" s="695"/>
      <c r="DR37" s="695"/>
      <c r="DS37" s="695"/>
      <c r="DT37" s="695"/>
      <c r="DU37" s="695"/>
      <c r="DV37" s="696"/>
      <c r="DW37" s="664">
        <v>0.4</v>
      </c>
      <c r="DX37" s="693"/>
      <c r="DY37" s="693"/>
      <c r="DZ37" s="693"/>
      <c r="EA37" s="693"/>
      <c r="EB37" s="693"/>
      <c r="EC37" s="694"/>
    </row>
    <row r="38" spans="2:133" ht="11.25" customHeight="1" x14ac:dyDescent="0.15">
      <c r="B38" s="704" t="s">
        <v>337</v>
      </c>
      <c r="C38" s="705"/>
      <c r="D38" s="705"/>
      <c r="E38" s="705"/>
      <c r="F38" s="705"/>
      <c r="G38" s="705"/>
      <c r="H38" s="705"/>
      <c r="I38" s="705"/>
      <c r="J38" s="705"/>
      <c r="K38" s="705"/>
      <c r="L38" s="705"/>
      <c r="M38" s="705"/>
      <c r="N38" s="705"/>
      <c r="O38" s="705"/>
      <c r="P38" s="705"/>
      <c r="Q38" s="706"/>
      <c r="R38" s="739">
        <v>12829609</v>
      </c>
      <c r="S38" s="740"/>
      <c r="T38" s="740"/>
      <c r="U38" s="740"/>
      <c r="V38" s="740"/>
      <c r="W38" s="740"/>
      <c r="X38" s="740"/>
      <c r="Y38" s="741"/>
      <c r="Z38" s="742">
        <v>100</v>
      </c>
      <c r="AA38" s="742"/>
      <c r="AB38" s="742"/>
      <c r="AC38" s="742"/>
      <c r="AD38" s="743">
        <v>6836084</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v>53086</v>
      </c>
      <c r="BA38" s="660"/>
      <c r="BB38" s="660"/>
      <c r="BC38" s="660"/>
      <c r="BD38" s="695"/>
      <c r="BE38" s="695"/>
      <c r="BF38" s="718"/>
      <c r="BG38" s="674" t="s">
        <v>339</v>
      </c>
      <c r="BH38" s="675"/>
      <c r="BI38" s="675"/>
      <c r="BJ38" s="675"/>
      <c r="BK38" s="675"/>
      <c r="BL38" s="675"/>
      <c r="BM38" s="675"/>
      <c r="BN38" s="675"/>
      <c r="BO38" s="675"/>
      <c r="BP38" s="675"/>
      <c r="BQ38" s="675"/>
      <c r="BR38" s="675"/>
      <c r="BS38" s="675"/>
      <c r="BT38" s="675"/>
      <c r="BU38" s="676"/>
      <c r="BV38" s="659">
        <v>5103</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1103928</v>
      </c>
      <c r="CS38" s="660"/>
      <c r="CT38" s="660"/>
      <c r="CU38" s="660"/>
      <c r="CV38" s="660"/>
      <c r="CW38" s="660"/>
      <c r="CX38" s="660"/>
      <c r="CY38" s="661"/>
      <c r="CZ38" s="664">
        <v>9.1</v>
      </c>
      <c r="DA38" s="693"/>
      <c r="DB38" s="693"/>
      <c r="DC38" s="697"/>
      <c r="DD38" s="668">
        <v>942574</v>
      </c>
      <c r="DE38" s="660"/>
      <c r="DF38" s="660"/>
      <c r="DG38" s="660"/>
      <c r="DH38" s="660"/>
      <c r="DI38" s="660"/>
      <c r="DJ38" s="660"/>
      <c r="DK38" s="661"/>
      <c r="DL38" s="668">
        <v>942574</v>
      </c>
      <c r="DM38" s="660"/>
      <c r="DN38" s="660"/>
      <c r="DO38" s="660"/>
      <c r="DP38" s="660"/>
      <c r="DQ38" s="660"/>
      <c r="DR38" s="660"/>
      <c r="DS38" s="660"/>
      <c r="DT38" s="660"/>
      <c r="DU38" s="660"/>
      <c r="DV38" s="661"/>
      <c r="DW38" s="664">
        <v>13.8</v>
      </c>
      <c r="DX38" s="693"/>
      <c r="DY38" s="693"/>
      <c r="DZ38" s="693"/>
      <c r="EA38" s="693"/>
      <c r="EB38" s="693"/>
      <c r="EC38" s="694"/>
    </row>
    <row r="39" spans="2:133" ht="11.25" customHeight="1" x14ac:dyDescent="0.15">
      <c r="AQ39" s="736" t="s">
        <v>341</v>
      </c>
      <c r="AR39" s="737"/>
      <c r="AS39" s="737"/>
      <c r="AT39" s="737"/>
      <c r="AU39" s="737"/>
      <c r="AV39" s="737"/>
      <c r="AW39" s="737"/>
      <c r="AX39" s="737"/>
      <c r="AY39" s="738"/>
      <c r="AZ39" s="659">
        <v>957</v>
      </c>
      <c r="BA39" s="660"/>
      <c r="BB39" s="660"/>
      <c r="BC39" s="660"/>
      <c r="BD39" s="695"/>
      <c r="BE39" s="695"/>
      <c r="BF39" s="718"/>
      <c r="BG39" s="750" t="s">
        <v>342</v>
      </c>
      <c r="BH39" s="751"/>
      <c r="BI39" s="751"/>
      <c r="BJ39" s="751"/>
      <c r="BK39" s="751"/>
      <c r="BL39" s="215"/>
      <c r="BM39" s="675" t="s">
        <v>343</v>
      </c>
      <c r="BN39" s="675"/>
      <c r="BO39" s="675"/>
      <c r="BP39" s="675"/>
      <c r="BQ39" s="675"/>
      <c r="BR39" s="675"/>
      <c r="BS39" s="675"/>
      <c r="BT39" s="675"/>
      <c r="BU39" s="676"/>
      <c r="BV39" s="659">
        <v>76</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473664</v>
      </c>
      <c r="CS39" s="695"/>
      <c r="CT39" s="695"/>
      <c r="CU39" s="695"/>
      <c r="CV39" s="695"/>
      <c r="CW39" s="695"/>
      <c r="CX39" s="695"/>
      <c r="CY39" s="696"/>
      <c r="CZ39" s="664">
        <v>3.9</v>
      </c>
      <c r="DA39" s="693"/>
      <c r="DB39" s="693"/>
      <c r="DC39" s="697"/>
      <c r="DD39" s="668">
        <v>300132</v>
      </c>
      <c r="DE39" s="695"/>
      <c r="DF39" s="695"/>
      <c r="DG39" s="695"/>
      <c r="DH39" s="695"/>
      <c r="DI39" s="695"/>
      <c r="DJ39" s="695"/>
      <c r="DK39" s="696"/>
      <c r="DL39" s="668" t="s">
        <v>345</v>
      </c>
      <c r="DM39" s="695"/>
      <c r="DN39" s="695"/>
      <c r="DO39" s="695"/>
      <c r="DP39" s="695"/>
      <c r="DQ39" s="695"/>
      <c r="DR39" s="695"/>
      <c r="DS39" s="695"/>
      <c r="DT39" s="695"/>
      <c r="DU39" s="695"/>
      <c r="DV39" s="696"/>
      <c r="DW39" s="664" t="s">
        <v>345</v>
      </c>
      <c r="DX39" s="693"/>
      <c r="DY39" s="693"/>
      <c r="DZ39" s="693"/>
      <c r="EA39" s="693"/>
      <c r="EB39" s="693"/>
      <c r="EC39" s="694"/>
    </row>
    <row r="40" spans="2:133" ht="11.25" customHeight="1" x14ac:dyDescent="0.15">
      <c r="AQ40" s="736" t="s">
        <v>346</v>
      </c>
      <c r="AR40" s="737"/>
      <c r="AS40" s="737"/>
      <c r="AT40" s="737"/>
      <c r="AU40" s="737"/>
      <c r="AV40" s="737"/>
      <c r="AW40" s="737"/>
      <c r="AX40" s="737"/>
      <c r="AY40" s="738"/>
      <c r="AZ40" s="659">
        <v>207412</v>
      </c>
      <c r="BA40" s="660"/>
      <c r="BB40" s="660"/>
      <c r="BC40" s="660"/>
      <c r="BD40" s="695"/>
      <c r="BE40" s="695"/>
      <c r="BF40" s="718"/>
      <c r="BG40" s="750"/>
      <c r="BH40" s="751"/>
      <c r="BI40" s="751"/>
      <c r="BJ40" s="751"/>
      <c r="BK40" s="751"/>
      <c r="BL40" s="215"/>
      <c r="BM40" s="675" t="s">
        <v>347</v>
      </c>
      <c r="BN40" s="675"/>
      <c r="BO40" s="675"/>
      <c r="BP40" s="675"/>
      <c r="BQ40" s="675"/>
      <c r="BR40" s="675"/>
      <c r="BS40" s="675"/>
      <c r="BT40" s="675"/>
      <c r="BU40" s="676"/>
      <c r="BV40" s="659">
        <v>133</v>
      </c>
      <c r="BW40" s="660"/>
      <c r="BX40" s="660"/>
      <c r="BY40" s="660"/>
      <c r="BZ40" s="660"/>
      <c r="CA40" s="660"/>
      <c r="CB40" s="669"/>
      <c r="CD40" s="674" t="s">
        <v>348</v>
      </c>
      <c r="CE40" s="675"/>
      <c r="CF40" s="675"/>
      <c r="CG40" s="675"/>
      <c r="CH40" s="675"/>
      <c r="CI40" s="675"/>
      <c r="CJ40" s="675"/>
      <c r="CK40" s="675"/>
      <c r="CL40" s="675"/>
      <c r="CM40" s="675"/>
      <c r="CN40" s="675"/>
      <c r="CO40" s="675"/>
      <c r="CP40" s="675"/>
      <c r="CQ40" s="676"/>
      <c r="CR40" s="659">
        <v>86200</v>
      </c>
      <c r="CS40" s="660"/>
      <c r="CT40" s="660"/>
      <c r="CU40" s="660"/>
      <c r="CV40" s="660"/>
      <c r="CW40" s="660"/>
      <c r="CX40" s="660"/>
      <c r="CY40" s="661"/>
      <c r="CZ40" s="664">
        <v>0.7</v>
      </c>
      <c r="DA40" s="693"/>
      <c r="DB40" s="693"/>
      <c r="DC40" s="697"/>
      <c r="DD40" s="668">
        <v>265</v>
      </c>
      <c r="DE40" s="660"/>
      <c r="DF40" s="660"/>
      <c r="DG40" s="660"/>
      <c r="DH40" s="660"/>
      <c r="DI40" s="660"/>
      <c r="DJ40" s="660"/>
      <c r="DK40" s="661"/>
      <c r="DL40" s="668">
        <v>265</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349</v>
      </c>
      <c r="AR41" s="747"/>
      <c r="AS41" s="747"/>
      <c r="AT41" s="747"/>
      <c r="AU41" s="747"/>
      <c r="AV41" s="747"/>
      <c r="AW41" s="747"/>
      <c r="AX41" s="747"/>
      <c r="AY41" s="748"/>
      <c r="AZ41" s="739">
        <v>842473</v>
      </c>
      <c r="BA41" s="740"/>
      <c r="BB41" s="740"/>
      <c r="BC41" s="740"/>
      <c r="BD41" s="729"/>
      <c r="BE41" s="729"/>
      <c r="BF41" s="731"/>
      <c r="BG41" s="752"/>
      <c r="BH41" s="753"/>
      <c r="BI41" s="753"/>
      <c r="BJ41" s="753"/>
      <c r="BK41" s="753"/>
      <c r="BL41" s="216"/>
      <c r="BM41" s="684" t="s">
        <v>350</v>
      </c>
      <c r="BN41" s="684"/>
      <c r="BO41" s="684"/>
      <c r="BP41" s="684"/>
      <c r="BQ41" s="684"/>
      <c r="BR41" s="684"/>
      <c r="BS41" s="684"/>
      <c r="BT41" s="684"/>
      <c r="BU41" s="685"/>
      <c r="BV41" s="739">
        <v>359</v>
      </c>
      <c r="BW41" s="740"/>
      <c r="BX41" s="740"/>
      <c r="BY41" s="740"/>
      <c r="BZ41" s="740"/>
      <c r="CA41" s="740"/>
      <c r="CB41" s="749"/>
      <c r="CD41" s="674" t="s">
        <v>351</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353</v>
      </c>
      <c r="CE42" s="657"/>
      <c r="CF42" s="657"/>
      <c r="CG42" s="657"/>
      <c r="CH42" s="657"/>
      <c r="CI42" s="657"/>
      <c r="CJ42" s="657"/>
      <c r="CK42" s="657"/>
      <c r="CL42" s="657"/>
      <c r="CM42" s="657"/>
      <c r="CN42" s="657"/>
      <c r="CO42" s="657"/>
      <c r="CP42" s="657"/>
      <c r="CQ42" s="658"/>
      <c r="CR42" s="659">
        <v>1835727</v>
      </c>
      <c r="CS42" s="660"/>
      <c r="CT42" s="660"/>
      <c r="CU42" s="660"/>
      <c r="CV42" s="660"/>
      <c r="CW42" s="660"/>
      <c r="CX42" s="660"/>
      <c r="CY42" s="661"/>
      <c r="CZ42" s="664">
        <v>15.1</v>
      </c>
      <c r="DA42" s="665"/>
      <c r="DB42" s="665"/>
      <c r="DC42" s="760"/>
      <c r="DD42" s="668">
        <v>418320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355</v>
      </c>
      <c r="CE43" s="657"/>
      <c r="CF43" s="657"/>
      <c r="CG43" s="657"/>
      <c r="CH43" s="657"/>
      <c r="CI43" s="657"/>
      <c r="CJ43" s="657"/>
      <c r="CK43" s="657"/>
      <c r="CL43" s="657"/>
      <c r="CM43" s="657"/>
      <c r="CN43" s="657"/>
      <c r="CO43" s="657"/>
      <c r="CP43" s="657"/>
      <c r="CQ43" s="658"/>
      <c r="CR43" s="659">
        <v>90482</v>
      </c>
      <c r="CS43" s="695"/>
      <c r="CT43" s="695"/>
      <c r="CU43" s="695"/>
      <c r="CV43" s="695"/>
      <c r="CW43" s="695"/>
      <c r="CX43" s="695"/>
      <c r="CY43" s="696"/>
      <c r="CZ43" s="664">
        <v>0.7</v>
      </c>
      <c r="DA43" s="693"/>
      <c r="DB43" s="693"/>
      <c r="DC43" s="697"/>
      <c r="DD43" s="668">
        <v>90482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356</v>
      </c>
      <c r="CD44" s="771" t="s">
        <v>307</v>
      </c>
      <c r="CE44" s="772"/>
      <c r="CF44" s="656" t="s">
        <v>357</v>
      </c>
      <c r="CG44" s="657"/>
      <c r="CH44" s="657"/>
      <c r="CI44" s="657"/>
      <c r="CJ44" s="657"/>
      <c r="CK44" s="657"/>
      <c r="CL44" s="657"/>
      <c r="CM44" s="657"/>
      <c r="CN44" s="657"/>
      <c r="CO44" s="657"/>
      <c r="CP44" s="657"/>
      <c r="CQ44" s="658"/>
      <c r="CR44" s="659">
        <v>1577499</v>
      </c>
      <c r="CS44" s="660"/>
      <c r="CT44" s="660"/>
      <c r="CU44" s="660"/>
      <c r="CV44" s="660"/>
      <c r="CW44" s="660"/>
      <c r="CX44" s="660"/>
      <c r="CY44" s="661"/>
      <c r="CZ44" s="664">
        <v>13</v>
      </c>
      <c r="DA44" s="665"/>
      <c r="DB44" s="665"/>
      <c r="DC44" s="760"/>
      <c r="DD44" s="668">
        <v>407738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358</v>
      </c>
      <c r="CG45" s="657"/>
      <c r="CH45" s="657"/>
      <c r="CI45" s="657"/>
      <c r="CJ45" s="657"/>
      <c r="CK45" s="657"/>
      <c r="CL45" s="657"/>
      <c r="CM45" s="657"/>
      <c r="CN45" s="657"/>
      <c r="CO45" s="657"/>
      <c r="CP45" s="657"/>
      <c r="CQ45" s="658"/>
      <c r="CR45" s="659">
        <v>876524</v>
      </c>
      <c r="CS45" s="695"/>
      <c r="CT45" s="695"/>
      <c r="CU45" s="695"/>
      <c r="CV45" s="695"/>
      <c r="CW45" s="695"/>
      <c r="CX45" s="695"/>
      <c r="CY45" s="696"/>
      <c r="CZ45" s="664">
        <v>7.2</v>
      </c>
      <c r="DA45" s="693"/>
      <c r="DB45" s="693"/>
      <c r="DC45" s="697"/>
      <c r="DD45" s="668">
        <v>17948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359</v>
      </c>
      <c r="CG46" s="657"/>
      <c r="CH46" s="657"/>
      <c r="CI46" s="657"/>
      <c r="CJ46" s="657"/>
      <c r="CK46" s="657"/>
      <c r="CL46" s="657"/>
      <c r="CM46" s="657"/>
      <c r="CN46" s="657"/>
      <c r="CO46" s="657"/>
      <c r="CP46" s="657"/>
      <c r="CQ46" s="658"/>
      <c r="CR46" s="659">
        <v>678701</v>
      </c>
      <c r="CS46" s="660"/>
      <c r="CT46" s="660"/>
      <c r="CU46" s="660"/>
      <c r="CV46" s="660"/>
      <c r="CW46" s="660"/>
      <c r="CX46" s="660"/>
      <c r="CY46" s="661"/>
      <c r="CZ46" s="664">
        <v>5.6</v>
      </c>
      <c r="DA46" s="665"/>
      <c r="DB46" s="665"/>
      <c r="DC46" s="760"/>
      <c r="DD46" s="668">
        <v>389098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360</v>
      </c>
      <c r="CG47" s="657"/>
      <c r="CH47" s="657"/>
      <c r="CI47" s="657"/>
      <c r="CJ47" s="657"/>
      <c r="CK47" s="657"/>
      <c r="CL47" s="657"/>
      <c r="CM47" s="657"/>
      <c r="CN47" s="657"/>
      <c r="CO47" s="657"/>
      <c r="CP47" s="657"/>
      <c r="CQ47" s="658"/>
      <c r="CR47" s="659">
        <v>258228</v>
      </c>
      <c r="CS47" s="695"/>
      <c r="CT47" s="695"/>
      <c r="CU47" s="695"/>
      <c r="CV47" s="695"/>
      <c r="CW47" s="695"/>
      <c r="CX47" s="695"/>
      <c r="CY47" s="696"/>
      <c r="CZ47" s="664">
        <v>2.1</v>
      </c>
      <c r="DA47" s="693"/>
      <c r="DB47" s="693"/>
      <c r="DC47" s="697"/>
      <c r="DD47" s="668">
        <v>10582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361</v>
      </c>
      <c r="CG48" s="657"/>
      <c r="CH48" s="657"/>
      <c r="CI48" s="657"/>
      <c r="CJ48" s="657"/>
      <c r="CK48" s="657"/>
      <c r="CL48" s="657"/>
      <c r="CM48" s="657"/>
      <c r="CN48" s="657"/>
      <c r="CO48" s="657"/>
      <c r="CP48" s="657"/>
      <c r="CQ48" s="658"/>
      <c r="CR48" s="659" t="s">
        <v>124</v>
      </c>
      <c r="CS48" s="660"/>
      <c r="CT48" s="660"/>
      <c r="CU48" s="660"/>
      <c r="CV48" s="660"/>
      <c r="CW48" s="660"/>
      <c r="CX48" s="660"/>
      <c r="CY48" s="661"/>
      <c r="CZ48" s="664" t="s">
        <v>345</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362</v>
      </c>
      <c r="CE49" s="705"/>
      <c r="CF49" s="705"/>
      <c r="CG49" s="705"/>
      <c r="CH49" s="705"/>
      <c r="CI49" s="705"/>
      <c r="CJ49" s="705"/>
      <c r="CK49" s="705"/>
      <c r="CL49" s="705"/>
      <c r="CM49" s="705"/>
      <c r="CN49" s="705"/>
      <c r="CO49" s="705"/>
      <c r="CP49" s="705"/>
      <c r="CQ49" s="706"/>
      <c r="CR49" s="739">
        <v>12143479</v>
      </c>
      <c r="CS49" s="729"/>
      <c r="CT49" s="729"/>
      <c r="CU49" s="729"/>
      <c r="CV49" s="729"/>
      <c r="CW49" s="729"/>
      <c r="CX49" s="729"/>
      <c r="CY49" s="761"/>
      <c r="CZ49" s="744">
        <v>100</v>
      </c>
      <c r="DA49" s="762"/>
      <c r="DB49" s="762"/>
      <c r="DC49" s="763"/>
      <c r="DD49" s="764">
        <v>7914115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kN/2peZ5YPXGAvoEyZW2bCHE0ZsAFHRuE7jHhypFtPoGGjXwbbFGcEhpeZka5KkVxEUEp+FfdMRBKJulwa1TWg==" saltValue="Ksg/xOD65mfC040yKP4U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A136"/>
  <sheetViews>
    <sheetView topLeftCell="AR102" zoomScale="70" zoomScaleNormal="25" zoomScaleSheetLayoutView="70" workbookViewId="0">
      <selection activeCell="BA11" sqref="BA11"/>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364</v>
      </c>
      <c r="DK2" s="807"/>
      <c r="DL2" s="807"/>
      <c r="DM2" s="807"/>
      <c r="DN2" s="807"/>
      <c r="DO2" s="808"/>
      <c r="DP2" s="229"/>
      <c r="DQ2" s="806" t="s">
        <v>365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368</v>
      </c>
      <c r="B5" s="801"/>
      <c r="C5" s="801"/>
      <c r="D5" s="801"/>
      <c r="E5" s="801"/>
      <c r="F5" s="801"/>
      <c r="G5" s="801"/>
      <c r="H5" s="801"/>
      <c r="I5" s="801"/>
      <c r="J5" s="801"/>
      <c r="K5" s="801"/>
      <c r="L5" s="801"/>
      <c r="M5" s="801"/>
      <c r="N5" s="801"/>
      <c r="O5" s="801"/>
      <c r="P5" s="802"/>
      <c r="Q5" s="777" t="s">
        <v>369</v>
      </c>
      <c r="R5" s="778"/>
      <c r="S5" s="778"/>
      <c r="T5" s="778"/>
      <c r="U5" s="779"/>
      <c r="V5" s="777" t="s">
        <v>370</v>
      </c>
      <c r="W5" s="778"/>
      <c r="X5" s="778"/>
      <c r="Y5" s="778"/>
      <c r="Z5" s="779"/>
      <c r="AA5" s="777" t="s">
        <v>371</v>
      </c>
      <c r="AB5" s="778"/>
      <c r="AC5" s="778"/>
      <c r="AD5" s="778"/>
      <c r="AE5" s="778"/>
      <c r="AF5" s="810" t="s">
        <v>372</v>
      </c>
      <c r="AG5" s="778"/>
      <c r="AH5" s="778"/>
      <c r="AI5" s="778"/>
      <c r="AJ5" s="789"/>
      <c r="AK5" s="778" t="s">
        <v>373</v>
      </c>
      <c r="AL5" s="778"/>
      <c r="AM5" s="778"/>
      <c r="AN5" s="778"/>
      <c r="AO5" s="779"/>
      <c r="AP5" s="777" t="s">
        <v>374</v>
      </c>
      <c r="AQ5" s="778"/>
      <c r="AR5" s="778"/>
      <c r="AS5" s="778"/>
      <c r="AT5" s="779"/>
      <c r="AU5" s="777" t="s">
        <v>375</v>
      </c>
      <c r="AV5" s="778"/>
      <c r="AW5" s="778"/>
      <c r="AX5" s="778"/>
      <c r="AY5" s="789"/>
      <c r="AZ5" s="236"/>
      <c r="BA5" s="236"/>
      <c r="BB5" s="236"/>
      <c r="BC5" s="236"/>
      <c r="BD5" s="236"/>
      <c r="BE5" s="237"/>
      <c r="BF5" s="237"/>
      <c r="BG5" s="237"/>
      <c r="BH5" s="237"/>
      <c r="BI5" s="237"/>
      <c r="BJ5" s="237"/>
      <c r="BK5" s="237"/>
      <c r="BL5" s="237"/>
      <c r="BM5" s="237"/>
      <c r="BN5" s="237"/>
      <c r="BO5" s="237"/>
      <c r="BP5" s="237"/>
      <c r="BQ5" s="800" t="s">
        <v>376</v>
      </c>
      <c r="BR5" s="801"/>
      <c r="BS5" s="801"/>
      <c r="BT5" s="801"/>
      <c r="BU5" s="801"/>
      <c r="BV5" s="801"/>
      <c r="BW5" s="801"/>
      <c r="BX5" s="801"/>
      <c r="BY5" s="801"/>
      <c r="BZ5" s="801"/>
      <c r="CA5" s="801"/>
      <c r="CB5" s="801"/>
      <c r="CC5" s="801"/>
      <c r="CD5" s="801"/>
      <c r="CE5" s="801"/>
      <c r="CF5" s="801"/>
      <c r="CG5" s="802"/>
      <c r="CH5" s="777" t="s">
        <v>377</v>
      </c>
      <c r="CI5" s="778"/>
      <c r="CJ5" s="778"/>
      <c r="CK5" s="778"/>
      <c r="CL5" s="779"/>
      <c r="CM5" s="777" t="s">
        <v>378</v>
      </c>
      <c r="CN5" s="778"/>
      <c r="CO5" s="778"/>
      <c r="CP5" s="778"/>
      <c r="CQ5" s="779"/>
      <c r="CR5" s="777" t="s">
        <v>379</v>
      </c>
      <c r="CS5" s="778"/>
      <c r="CT5" s="778"/>
      <c r="CU5" s="778"/>
      <c r="CV5" s="779"/>
      <c r="CW5" s="777" t="s">
        <v>380</v>
      </c>
      <c r="CX5" s="778"/>
      <c r="CY5" s="778"/>
      <c r="CZ5" s="778"/>
      <c r="DA5" s="779"/>
      <c r="DB5" s="777" t="s">
        <v>381</v>
      </c>
      <c r="DC5" s="778"/>
      <c r="DD5" s="778"/>
      <c r="DE5" s="778"/>
      <c r="DF5" s="779"/>
      <c r="DG5" s="783" t="s">
        <v>382</v>
      </c>
      <c r="DH5" s="784"/>
      <c r="DI5" s="784"/>
      <c r="DJ5" s="784"/>
      <c r="DK5" s="785"/>
      <c r="DL5" s="783" t="s">
        <v>383</v>
      </c>
      <c r="DM5" s="784"/>
      <c r="DN5" s="784"/>
      <c r="DO5" s="784"/>
      <c r="DP5" s="785"/>
      <c r="DQ5" s="777" t="s">
        <v>384</v>
      </c>
      <c r="DR5" s="778"/>
      <c r="DS5" s="778"/>
      <c r="DT5" s="778"/>
      <c r="DU5" s="779"/>
      <c r="DV5" s="777" t="s">
        <v>375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385</v>
      </c>
      <c r="C7" s="792"/>
      <c r="D7" s="792"/>
      <c r="E7" s="792"/>
      <c r="F7" s="792"/>
      <c r="G7" s="792"/>
      <c r="H7" s="792"/>
      <c r="I7" s="792"/>
      <c r="J7" s="792"/>
      <c r="K7" s="792"/>
      <c r="L7" s="792"/>
      <c r="M7" s="792"/>
      <c r="N7" s="792"/>
      <c r="O7" s="792"/>
      <c r="P7" s="793"/>
      <c r="Q7" s="794">
        <v>12747</v>
      </c>
      <c r="R7" s="795"/>
      <c r="S7" s="795"/>
      <c r="T7" s="795"/>
      <c r="U7" s="795"/>
      <c r="V7" s="795">
        <v>12069</v>
      </c>
      <c r="W7" s="795"/>
      <c r="X7" s="795"/>
      <c r="Y7" s="795"/>
      <c r="Z7" s="795"/>
      <c r="AA7" s="795">
        <v>678</v>
      </c>
      <c r="AB7" s="795"/>
      <c r="AC7" s="795"/>
      <c r="AD7" s="795"/>
      <c r="AE7" s="796"/>
      <c r="AF7" s="797">
        <v>608</v>
      </c>
      <c r="AG7" s="798"/>
      <c r="AH7" s="798"/>
      <c r="AI7" s="798"/>
      <c r="AJ7" s="799"/>
      <c r="AK7" s="834">
        <v>23</v>
      </c>
      <c r="AL7" s="835"/>
      <c r="AM7" s="835"/>
      <c r="AN7" s="835"/>
      <c r="AO7" s="835"/>
      <c r="AP7" s="835">
        <v>13185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599</v>
      </c>
      <c r="BS7" s="838" t="s">
        <v>578</v>
      </c>
      <c r="BT7" s="839"/>
      <c r="BU7" s="839"/>
      <c r="BV7" s="839"/>
      <c r="BW7" s="839"/>
      <c r="BX7" s="839"/>
      <c r="BY7" s="839"/>
      <c r="BZ7" s="839"/>
      <c r="CA7" s="839"/>
      <c r="CB7" s="839"/>
      <c r="CC7" s="839"/>
      <c r="CD7" s="839"/>
      <c r="CE7" s="839"/>
      <c r="CF7" s="839"/>
      <c r="CG7" s="840"/>
      <c r="CH7" s="831" t="s">
        <v>611</v>
      </c>
      <c r="CI7" s="832"/>
      <c r="CJ7" s="832"/>
      <c r="CK7" s="832"/>
      <c r="CL7" s="833"/>
      <c r="CM7" s="831">
        <v>13</v>
      </c>
      <c r="CN7" s="832"/>
      <c r="CO7" s="832"/>
      <c r="CP7" s="832"/>
      <c r="CQ7" s="833"/>
      <c r="CR7" s="831">
        <v>10</v>
      </c>
      <c r="CS7" s="832"/>
      <c r="CT7" s="832"/>
      <c r="CU7" s="832"/>
      <c r="CV7" s="833"/>
      <c r="CW7" s="831" t="s">
        <v>581</v>
      </c>
      <c r="CX7" s="832"/>
      <c r="CY7" s="832"/>
      <c r="CZ7" s="832"/>
      <c r="DA7" s="833"/>
      <c r="DB7" s="831" t="s">
        <v>581</v>
      </c>
      <c r="DC7" s="832"/>
      <c r="DD7" s="832"/>
      <c r="DE7" s="832"/>
      <c r="DF7" s="833"/>
      <c r="DG7" s="831" t="s">
        <v>582</v>
      </c>
      <c r="DH7" s="832"/>
      <c r="DI7" s="832"/>
      <c r="DJ7" s="832"/>
      <c r="DK7" s="833"/>
      <c r="DL7" s="831" t="s">
        <v>581</v>
      </c>
      <c r="DM7" s="832"/>
      <c r="DN7" s="832"/>
      <c r="DO7" s="832"/>
      <c r="DP7" s="833"/>
      <c r="DQ7" s="831" t="s">
        <v>581</v>
      </c>
      <c r="DR7" s="832"/>
      <c r="DS7" s="832"/>
      <c r="DT7" s="832"/>
      <c r="DU7" s="833"/>
      <c r="DV7" s="812"/>
      <c r="DW7" s="813"/>
      <c r="DX7" s="813"/>
      <c r="DY7" s="813"/>
      <c r="DZ7" s="814"/>
      <c r="EA7" s="234"/>
    </row>
    <row r="8" spans="1:131" s="235" customFormat="1" ht="26.25" customHeight="1" x14ac:dyDescent="0.15">
      <c r="A8" s="241">
        <v>2</v>
      </c>
      <c r="B8" s="815" t="s">
        <v>386</v>
      </c>
      <c r="C8" s="816"/>
      <c r="D8" s="816"/>
      <c r="E8" s="816"/>
      <c r="F8" s="816"/>
      <c r="G8" s="816"/>
      <c r="H8" s="816"/>
      <c r="I8" s="816"/>
      <c r="J8" s="816"/>
      <c r="K8" s="816"/>
      <c r="L8" s="816"/>
      <c r="M8" s="816"/>
      <c r="N8" s="816"/>
      <c r="O8" s="816"/>
      <c r="P8" s="817"/>
      <c r="Q8" s="818">
        <v>24</v>
      </c>
      <c r="R8" s="819"/>
      <c r="S8" s="819"/>
      <c r="T8" s="819"/>
      <c r="U8" s="819"/>
      <c r="V8" s="819">
        <v>23</v>
      </c>
      <c r="W8" s="819"/>
      <c r="X8" s="819"/>
      <c r="Y8" s="819"/>
      <c r="Z8" s="819"/>
      <c r="AA8" s="819">
        <v>1</v>
      </c>
      <c r="AB8" s="819"/>
      <c r="AC8" s="819"/>
      <c r="AD8" s="819"/>
      <c r="AE8" s="820"/>
      <c r="AF8" s="821">
        <v>1</v>
      </c>
      <c r="AG8" s="822"/>
      <c r="AH8" s="822"/>
      <c r="AI8" s="822"/>
      <c r="AJ8" s="823"/>
      <c r="AK8" s="824">
        <v>11</v>
      </c>
      <c r="AL8" s="825"/>
      <c r="AM8" s="825"/>
      <c r="AN8" s="825"/>
      <c r="AO8" s="825"/>
      <c r="AP8" s="825">
        <v>182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579</v>
      </c>
      <c r="BT8" s="829"/>
      <c r="BU8" s="829"/>
      <c r="BV8" s="829"/>
      <c r="BW8" s="829"/>
      <c r="BX8" s="829"/>
      <c r="BY8" s="829"/>
      <c r="BZ8" s="829"/>
      <c r="CA8" s="829"/>
      <c r="CB8" s="829"/>
      <c r="CC8" s="829"/>
      <c r="CD8" s="829"/>
      <c r="CE8" s="829"/>
      <c r="CF8" s="829"/>
      <c r="CG8" s="830"/>
      <c r="CH8" s="841">
        <v>15</v>
      </c>
      <c r="CI8" s="842"/>
      <c r="CJ8" s="842"/>
      <c r="CK8" s="842"/>
      <c r="CL8" s="843"/>
      <c r="CM8" s="841">
        <v>243</v>
      </c>
      <c r="CN8" s="842"/>
      <c r="CO8" s="842"/>
      <c r="CP8" s="842"/>
      <c r="CQ8" s="843"/>
      <c r="CR8" s="841">
        <v>72</v>
      </c>
      <c r="CS8" s="842"/>
      <c r="CT8" s="842"/>
      <c r="CU8" s="842"/>
      <c r="CV8" s="843"/>
      <c r="CW8" s="841">
        <v>88</v>
      </c>
      <c r="CX8" s="842"/>
      <c r="CY8" s="842"/>
      <c r="CZ8" s="842"/>
      <c r="DA8" s="843"/>
      <c r="DB8" s="841" t="s">
        <v>581</v>
      </c>
      <c r="DC8" s="842"/>
      <c r="DD8" s="842"/>
      <c r="DE8" s="842"/>
      <c r="DF8" s="843"/>
      <c r="DG8" s="841" t="s">
        <v>581</v>
      </c>
      <c r="DH8" s="842"/>
      <c r="DI8" s="842"/>
      <c r="DJ8" s="842"/>
      <c r="DK8" s="843"/>
      <c r="DL8" s="841" t="s">
        <v>582</v>
      </c>
      <c r="DM8" s="842"/>
      <c r="DN8" s="842"/>
      <c r="DO8" s="842"/>
      <c r="DP8" s="843"/>
      <c r="DQ8" s="841" t="s">
        <v>581</v>
      </c>
      <c r="DR8" s="842"/>
      <c r="DS8" s="842"/>
      <c r="DT8" s="842"/>
      <c r="DU8" s="843"/>
      <c r="DV8" s="844"/>
      <c r="DW8" s="845"/>
      <c r="DX8" s="845"/>
      <c r="DY8" s="845"/>
      <c r="DZ8" s="846"/>
      <c r="EA8" s="234"/>
    </row>
    <row r="9" spans="1:131" s="235" customFormat="1" ht="26.25" customHeight="1" x14ac:dyDescent="0.15">
      <c r="A9" s="241">
        <v>3</v>
      </c>
      <c r="B9" s="815" t="s">
        <v>387</v>
      </c>
      <c r="C9" s="816"/>
      <c r="D9" s="816"/>
      <c r="E9" s="816"/>
      <c r="F9" s="816"/>
      <c r="G9" s="816"/>
      <c r="H9" s="816"/>
      <c r="I9" s="816"/>
      <c r="J9" s="816"/>
      <c r="K9" s="816"/>
      <c r="L9" s="816"/>
      <c r="M9" s="816"/>
      <c r="N9" s="816"/>
      <c r="O9" s="816"/>
      <c r="P9" s="817"/>
      <c r="Q9" s="818">
        <v>82</v>
      </c>
      <c r="R9" s="819"/>
      <c r="S9" s="819"/>
      <c r="T9" s="819"/>
      <c r="U9" s="819"/>
      <c r="V9" s="819">
        <v>74</v>
      </c>
      <c r="W9" s="819"/>
      <c r="X9" s="819"/>
      <c r="Y9" s="819"/>
      <c r="Z9" s="819"/>
      <c r="AA9" s="819">
        <v>8</v>
      </c>
      <c r="AB9" s="819"/>
      <c r="AC9" s="819"/>
      <c r="AD9" s="819"/>
      <c r="AE9" s="820"/>
      <c r="AF9" s="821">
        <v>8</v>
      </c>
      <c r="AG9" s="822"/>
      <c r="AH9" s="822"/>
      <c r="AI9" s="822"/>
      <c r="AJ9" s="823"/>
      <c r="AK9" s="824">
        <v>12</v>
      </c>
      <c r="AL9" s="825"/>
      <c r="AM9" s="825"/>
      <c r="AN9" s="825"/>
      <c r="AO9" s="825"/>
      <c r="AP9" s="825">
        <v>18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580</v>
      </c>
      <c r="BT9" s="829"/>
      <c r="BU9" s="829"/>
      <c r="BV9" s="829"/>
      <c r="BW9" s="829"/>
      <c r="BX9" s="829"/>
      <c r="BY9" s="829"/>
      <c r="BZ9" s="829"/>
      <c r="CA9" s="829"/>
      <c r="CB9" s="829"/>
      <c r="CC9" s="829"/>
      <c r="CD9" s="829"/>
      <c r="CE9" s="829"/>
      <c r="CF9" s="829"/>
      <c r="CG9" s="830"/>
      <c r="CH9" s="841">
        <v>0</v>
      </c>
      <c r="CI9" s="842"/>
      <c r="CJ9" s="842"/>
      <c r="CK9" s="842"/>
      <c r="CL9" s="843"/>
      <c r="CM9" s="841">
        <v>13</v>
      </c>
      <c r="CN9" s="842"/>
      <c r="CO9" s="842"/>
      <c r="CP9" s="842"/>
      <c r="CQ9" s="843"/>
      <c r="CR9" s="841">
        <v>3</v>
      </c>
      <c r="CS9" s="842"/>
      <c r="CT9" s="842"/>
      <c r="CU9" s="842"/>
      <c r="CV9" s="843"/>
      <c r="CW9" s="841">
        <v>7</v>
      </c>
      <c r="CX9" s="842"/>
      <c r="CY9" s="842"/>
      <c r="CZ9" s="842"/>
      <c r="DA9" s="843"/>
      <c r="DB9" s="841" t="s">
        <v>581</v>
      </c>
      <c r="DC9" s="842"/>
      <c r="DD9" s="842"/>
      <c r="DE9" s="842"/>
      <c r="DF9" s="843"/>
      <c r="DG9" s="841" t="s">
        <v>583</v>
      </c>
      <c r="DH9" s="842"/>
      <c r="DI9" s="842"/>
      <c r="DJ9" s="842"/>
      <c r="DK9" s="843"/>
      <c r="DL9" s="841" t="s">
        <v>584</v>
      </c>
      <c r="DM9" s="842"/>
      <c r="DN9" s="842"/>
      <c r="DO9" s="842"/>
      <c r="DP9" s="843"/>
      <c r="DQ9" s="841" t="s">
        <v>583</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389</v>
      </c>
      <c r="B23" s="850" t="s">
        <v>390</v>
      </c>
      <c r="C23" s="851"/>
      <c r="D23" s="851"/>
      <c r="E23" s="851"/>
      <c r="F23" s="851"/>
      <c r="G23" s="851"/>
      <c r="H23" s="851"/>
      <c r="I23" s="851"/>
      <c r="J23" s="851"/>
      <c r="K23" s="851"/>
      <c r="L23" s="851"/>
      <c r="M23" s="851"/>
      <c r="N23" s="851"/>
      <c r="O23" s="851"/>
      <c r="P23" s="852"/>
      <c r="Q23" s="853">
        <v>12831</v>
      </c>
      <c r="R23" s="854"/>
      <c r="S23" s="854"/>
      <c r="T23" s="854"/>
      <c r="U23" s="854"/>
      <c r="V23" s="854">
        <v>12143</v>
      </c>
      <c r="W23" s="854"/>
      <c r="X23" s="854"/>
      <c r="Y23" s="854"/>
      <c r="Z23" s="854"/>
      <c r="AA23" s="854">
        <v>687</v>
      </c>
      <c r="AB23" s="854"/>
      <c r="AC23" s="854"/>
      <c r="AD23" s="854"/>
      <c r="AE23" s="855"/>
      <c r="AF23" s="856">
        <v>617</v>
      </c>
      <c r="AG23" s="854"/>
      <c r="AH23" s="854"/>
      <c r="AI23" s="854"/>
      <c r="AJ23" s="857"/>
      <c r="AK23" s="858"/>
      <c r="AL23" s="859"/>
      <c r="AM23" s="859"/>
      <c r="AN23" s="859"/>
      <c r="AO23" s="859"/>
      <c r="AP23" s="854">
        <v>13385</v>
      </c>
      <c r="AQ23" s="854"/>
      <c r="AR23" s="854"/>
      <c r="AS23" s="854"/>
      <c r="AT23" s="854"/>
      <c r="AU23" s="860"/>
      <c r="AV23" s="860"/>
      <c r="AW23" s="860"/>
      <c r="AX23" s="860"/>
      <c r="AY23" s="861"/>
      <c r="AZ23" s="869" t="s">
        <v>391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368</v>
      </c>
      <c r="B26" s="801"/>
      <c r="C26" s="801"/>
      <c r="D26" s="801"/>
      <c r="E26" s="801"/>
      <c r="F26" s="801"/>
      <c r="G26" s="801"/>
      <c r="H26" s="801"/>
      <c r="I26" s="801"/>
      <c r="J26" s="801"/>
      <c r="K26" s="801"/>
      <c r="L26" s="801"/>
      <c r="M26" s="801"/>
      <c r="N26" s="801"/>
      <c r="O26" s="801"/>
      <c r="P26" s="802"/>
      <c r="Q26" s="777" t="s">
        <v>394</v>
      </c>
      <c r="R26" s="778"/>
      <c r="S26" s="778"/>
      <c r="T26" s="778"/>
      <c r="U26" s="779"/>
      <c r="V26" s="777" t="s">
        <v>395</v>
      </c>
      <c r="W26" s="778"/>
      <c r="X26" s="778"/>
      <c r="Y26" s="778"/>
      <c r="Z26" s="779"/>
      <c r="AA26" s="777" t="s">
        <v>396</v>
      </c>
      <c r="AB26" s="778"/>
      <c r="AC26" s="778"/>
      <c r="AD26" s="778"/>
      <c r="AE26" s="778"/>
      <c r="AF26" s="872" t="s">
        <v>397</v>
      </c>
      <c r="AG26" s="873"/>
      <c r="AH26" s="873"/>
      <c r="AI26" s="873"/>
      <c r="AJ26" s="874"/>
      <c r="AK26" s="778" t="s">
        <v>398</v>
      </c>
      <c r="AL26" s="778"/>
      <c r="AM26" s="778"/>
      <c r="AN26" s="778"/>
      <c r="AO26" s="779"/>
      <c r="AP26" s="777" t="s">
        <v>399</v>
      </c>
      <c r="AQ26" s="778"/>
      <c r="AR26" s="778"/>
      <c r="AS26" s="778"/>
      <c r="AT26" s="779"/>
      <c r="AU26" s="777" t="s">
        <v>400</v>
      </c>
      <c r="AV26" s="778"/>
      <c r="AW26" s="778"/>
      <c r="AX26" s="778"/>
      <c r="AY26" s="779"/>
      <c r="AZ26" s="777" t="s">
        <v>401</v>
      </c>
      <c r="BA26" s="778"/>
      <c r="BB26" s="778"/>
      <c r="BC26" s="778"/>
      <c r="BD26" s="779"/>
      <c r="BE26" s="777" t="s">
        <v>375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402</v>
      </c>
      <c r="C28" s="792"/>
      <c r="D28" s="792"/>
      <c r="E28" s="792"/>
      <c r="F28" s="792"/>
      <c r="G28" s="792"/>
      <c r="H28" s="792"/>
      <c r="I28" s="792"/>
      <c r="J28" s="792"/>
      <c r="K28" s="792"/>
      <c r="L28" s="792"/>
      <c r="M28" s="792"/>
      <c r="N28" s="792"/>
      <c r="O28" s="792"/>
      <c r="P28" s="793"/>
      <c r="Q28" s="882">
        <v>3148</v>
      </c>
      <c r="R28" s="883"/>
      <c r="S28" s="883"/>
      <c r="T28" s="883"/>
      <c r="U28" s="883"/>
      <c r="V28" s="883">
        <v>2866</v>
      </c>
      <c r="W28" s="883"/>
      <c r="X28" s="883"/>
      <c r="Y28" s="883"/>
      <c r="Z28" s="883"/>
      <c r="AA28" s="883">
        <v>283</v>
      </c>
      <c r="AB28" s="883"/>
      <c r="AC28" s="883"/>
      <c r="AD28" s="883"/>
      <c r="AE28" s="884"/>
      <c r="AF28" s="885">
        <v>283</v>
      </c>
      <c r="AG28" s="883"/>
      <c r="AH28" s="883"/>
      <c r="AI28" s="883"/>
      <c r="AJ28" s="886"/>
      <c r="AK28" s="887">
        <v>208</v>
      </c>
      <c r="AL28" s="878"/>
      <c r="AM28" s="878"/>
      <c r="AN28" s="878"/>
      <c r="AO28" s="878"/>
      <c r="AP28" s="878" t="s">
        <v>600</v>
      </c>
      <c r="AQ28" s="878"/>
      <c r="AR28" s="878"/>
      <c r="AS28" s="878"/>
      <c r="AT28" s="878"/>
      <c r="AU28" s="878" t="s">
        <v>600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403</v>
      </c>
      <c r="C29" s="816"/>
      <c r="D29" s="816"/>
      <c r="E29" s="816"/>
      <c r="F29" s="816"/>
      <c r="G29" s="816"/>
      <c r="H29" s="816"/>
      <c r="I29" s="816"/>
      <c r="J29" s="816"/>
      <c r="K29" s="816"/>
      <c r="L29" s="816"/>
      <c r="M29" s="816"/>
      <c r="N29" s="816"/>
      <c r="O29" s="816"/>
      <c r="P29" s="817"/>
      <c r="Q29" s="818">
        <v>570</v>
      </c>
      <c r="R29" s="819"/>
      <c r="S29" s="819"/>
      <c r="T29" s="819"/>
      <c r="U29" s="819"/>
      <c r="V29" s="819">
        <v>567</v>
      </c>
      <c r="W29" s="819"/>
      <c r="X29" s="819"/>
      <c r="Y29" s="819"/>
      <c r="Z29" s="819"/>
      <c r="AA29" s="819">
        <v>4</v>
      </c>
      <c r="AB29" s="819"/>
      <c r="AC29" s="819"/>
      <c r="AD29" s="819"/>
      <c r="AE29" s="820"/>
      <c r="AF29" s="821">
        <v>4</v>
      </c>
      <c r="AG29" s="822"/>
      <c r="AH29" s="822"/>
      <c r="AI29" s="822"/>
      <c r="AJ29" s="823"/>
      <c r="AK29" s="890">
        <v>396</v>
      </c>
      <c r="AL29" s="891"/>
      <c r="AM29" s="891"/>
      <c r="AN29" s="891"/>
      <c r="AO29" s="891"/>
      <c r="AP29" s="891" t="s">
        <v>600</v>
      </c>
      <c r="AQ29" s="891"/>
      <c r="AR29" s="891"/>
      <c r="AS29" s="891"/>
      <c r="AT29" s="891"/>
      <c r="AU29" s="891" t="s">
        <v>600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404</v>
      </c>
      <c r="C30" s="816"/>
      <c r="D30" s="816"/>
      <c r="E30" s="816"/>
      <c r="F30" s="816"/>
      <c r="G30" s="816"/>
      <c r="H30" s="816"/>
      <c r="I30" s="816"/>
      <c r="J30" s="816"/>
      <c r="K30" s="816"/>
      <c r="L30" s="816"/>
      <c r="M30" s="816"/>
      <c r="N30" s="816"/>
      <c r="O30" s="816"/>
      <c r="P30" s="817"/>
      <c r="Q30" s="818">
        <v>331</v>
      </c>
      <c r="R30" s="819"/>
      <c r="S30" s="819"/>
      <c r="T30" s="819"/>
      <c r="U30" s="819"/>
      <c r="V30" s="819">
        <v>332</v>
      </c>
      <c r="W30" s="819"/>
      <c r="X30" s="819"/>
      <c r="Y30" s="819"/>
      <c r="Z30" s="819"/>
      <c r="AA30" s="819">
        <v>-1</v>
      </c>
      <c r="AB30" s="819"/>
      <c r="AC30" s="819"/>
      <c r="AD30" s="819"/>
      <c r="AE30" s="820"/>
      <c r="AF30" s="821">
        <v>152</v>
      </c>
      <c r="AG30" s="822"/>
      <c r="AH30" s="822"/>
      <c r="AI30" s="822"/>
      <c r="AJ30" s="823"/>
      <c r="AK30" s="890">
        <v>169</v>
      </c>
      <c r="AL30" s="891"/>
      <c r="AM30" s="891"/>
      <c r="AN30" s="891"/>
      <c r="AO30" s="891"/>
      <c r="AP30" s="891">
        <v>1550</v>
      </c>
      <c r="AQ30" s="891"/>
      <c r="AR30" s="891"/>
      <c r="AS30" s="891"/>
      <c r="AT30" s="891"/>
      <c r="AU30" s="891">
        <v>1226</v>
      </c>
      <c r="AV30" s="891"/>
      <c r="AW30" s="891"/>
      <c r="AX30" s="891"/>
      <c r="AY30" s="891"/>
      <c r="AZ30" s="892"/>
      <c r="BA30" s="892"/>
      <c r="BB30" s="892"/>
      <c r="BC30" s="892"/>
      <c r="BD30" s="892"/>
      <c r="BE30" s="888" t="s">
        <v>405</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406</v>
      </c>
      <c r="C31" s="816"/>
      <c r="D31" s="816"/>
      <c r="E31" s="816"/>
      <c r="F31" s="816"/>
      <c r="G31" s="816"/>
      <c r="H31" s="816"/>
      <c r="I31" s="816"/>
      <c r="J31" s="816"/>
      <c r="K31" s="816"/>
      <c r="L31" s="816"/>
      <c r="M31" s="816"/>
      <c r="N31" s="816"/>
      <c r="O31" s="816"/>
      <c r="P31" s="817"/>
      <c r="Q31" s="818">
        <v>79</v>
      </c>
      <c r="R31" s="819"/>
      <c r="S31" s="819"/>
      <c r="T31" s="819"/>
      <c r="U31" s="819"/>
      <c r="V31" s="819">
        <v>61</v>
      </c>
      <c r="W31" s="819"/>
      <c r="X31" s="819"/>
      <c r="Y31" s="819"/>
      <c r="Z31" s="819"/>
      <c r="AA31" s="819">
        <v>18</v>
      </c>
      <c r="AB31" s="819"/>
      <c r="AC31" s="819"/>
      <c r="AD31" s="819"/>
      <c r="AE31" s="820"/>
      <c r="AF31" s="821">
        <v>2</v>
      </c>
      <c r="AG31" s="822"/>
      <c r="AH31" s="822"/>
      <c r="AI31" s="822"/>
      <c r="AJ31" s="823"/>
      <c r="AK31" s="890">
        <v>53</v>
      </c>
      <c r="AL31" s="891"/>
      <c r="AM31" s="891"/>
      <c r="AN31" s="891"/>
      <c r="AO31" s="891"/>
      <c r="AP31" s="891">
        <v>278</v>
      </c>
      <c r="AQ31" s="891"/>
      <c r="AR31" s="891"/>
      <c r="AS31" s="891"/>
      <c r="AT31" s="891"/>
      <c r="AU31" s="891">
        <v>246</v>
      </c>
      <c r="AV31" s="891"/>
      <c r="AW31" s="891"/>
      <c r="AX31" s="891"/>
      <c r="AY31" s="891"/>
      <c r="AZ31" s="892"/>
      <c r="BA31" s="892"/>
      <c r="BB31" s="892"/>
      <c r="BC31" s="892"/>
      <c r="BD31" s="892"/>
      <c r="BE31" s="888" t="s">
        <v>407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408</v>
      </c>
      <c r="C32" s="816"/>
      <c r="D32" s="816"/>
      <c r="E32" s="816"/>
      <c r="F32" s="816"/>
      <c r="G32" s="816"/>
      <c r="H32" s="816"/>
      <c r="I32" s="816"/>
      <c r="J32" s="816"/>
      <c r="K32" s="816"/>
      <c r="L32" s="816"/>
      <c r="M32" s="816"/>
      <c r="N32" s="816"/>
      <c r="O32" s="816"/>
      <c r="P32" s="817"/>
      <c r="Q32" s="818">
        <v>6</v>
      </c>
      <c r="R32" s="819"/>
      <c r="S32" s="819"/>
      <c r="T32" s="819"/>
      <c r="U32" s="819"/>
      <c r="V32" s="819">
        <v>5</v>
      </c>
      <c r="W32" s="819"/>
      <c r="X32" s="819"/>
      <c r="Y32" s="819"/>
      <c r="Z32" s="819"/>
      <c r="AA32" s="819">
        <v>1</v>
      </c>
      <c r="AB32" s="819"/>
      <c r="AC32" s="819"/>
      <c r="AD32" s="819"/>
      <c r="AE32" s="820"/>
      <c r="AF32" s="821">
        <v>1</v>
      </c>
      <c r="AG32" s="822"/>
      <c r="AH32" s="822"/>
      <c r="AI32" s="822"/>
      <c r="AJ32" s="823"/>
      <c r="AK32" s="890">
        <v>1</v>
      </c>
      <c r="AL32" s="891"/>
      <c r="AM32" s="891"/>
      <c r="AN32" s="891"/>
      <c r="AO32" s="891"/>
      <c r="AP32" s="891" t="s">
        <v>600</v>
      </c>
      <c r="AQ32" s="891"/>
      <c r="AR32" s="891"/>
      <c r="AS32" s="891"/>
      <c r="AT32" s="891"/>
      <c r="AU32" s="891" t="s">
        <v>600</v>
      </c>
      <c r="AV32" s="891"/>
      <c r="AW32" s="891"/>
      <c r="AX32" s="891"/>
      <c r="AY32" s="891"/>
      <c r="AZ32" s="892"/>
      <c r="BA32" s="892"/>
      <c r="BB32" s="892"/>
      <c r="BC32" s="892"/>
      <c r="BD32" s="892"/>
      <c r="BE32" s="888" t="s">
        <v>409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389</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441</v>
      </c>
      <c r="AG63" s="902"/>
      <c r="AH63" s="902"/>
      <c r="AI63" s="902"/>
      <c r="AJ63" s="903"/>
      <c r="AK63" s="904"/>
      <c r="AL63" s="899"/>
      <c r="AM63" s="899"/>
      <c r="AN63" s="899"/>
      <c r="AO63" s="899"/>
      <c r="AP63" s="902">
        <v>1828</v>
      </c>
      <c r="AQ63" s="902"/>
      <c r="AR63" s="902"/>
      <c r="AS63" s="902"/>
      <c r="AT63" s="902"/>
      <c r="AU63" s="902">
        <v>1472</v>
      </c>
      <c r="AV63" s="902"/>
      <c r="AW63" s="902"/>
      <c r="AX63" s="902"/>
      <c r="AY63" s="902"/>
      <c r="AZ63" s="906"/>
      <c r="BA63" s="906"/>
      <c r="BB63" s="906"/>
      <c r="BC63" s="906"/>
      <c r="BD63" s="906"/>
      <c r="BE63" s="907"/>
      <c r="BF63" s="907"/>
      <c r="BG63" s="907"/>
      <c r="BH63" s="907"/>
      <c r="BI63" s="908"/>
      <c r="BJ63" s="909" t="s">
        <v>412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416</v>
      </c>
      <c r="W66" s="778"/>
      <c r="X66" s="778"/>
      <c r="Y66" s="778"/>
      <c r="Z66" s="779"/>
      <c r="AA66" s="777" t="s">
        <v>417</v>
      </c>
      <c r="AB66" s="778"/>
      <c r="AC66" s="778"/>
      <c r="AD66" s="778"/>
      <c r="AE66" s="779"/>
      <c r="AF66" s="912" t="s">
        <v>418</v>
      </c>
      <c r="AG66" s="873"/>
      <c r="AH66" s="873"/>
      <c r="AI66" s="873"/>
      <c r="AJ66" s="913"/>
      <c r="AK66" s="777" t="s">
        <v>419</v>
      </c>
      <c r="AL66" s="801"/>
      <c r="AM66" s="801"/>
      <c r="AN66" s="801"/>
      <c r="AO66" s="802"/>
      <c r="AP66" s="777" t="s">
        <v>420</v>
      </c>
      <c r="AQ66" s="778"/>
      <c r="AR66" s="778"/>
      <c r="AS66" s="778"/>
      <c r="AT66" s="779"/>
      <c r="AU66" s="777" t="s">
        <v>421</v>
      </c>
      <c r="AV66" s="778"/>
      <c r="AW66" s="778"/>
      <c r="AX66" s="778"/>
      <c r="AY66" s="779"/>
      <c r="AZ66" s="777" t="s">
        <v>375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619</v>
      </c>
      <c r="C68" s="930"/>
      <c r="D68" s="930"/>
      <c r="E68" s="930"/>
      <c r="F68" s="930"/>
      <c r="G68" s="930"/>
      <c r="H68" s="930"/>
      <c r="I68" s="930"/>
      <c r="J68" s="930"/>
      <c r="K68" s="930"/>
      <c r="L68" s="930"/>
      <c r="M68" s="930"/>
      <c r="N68" s="930"/>
      <c r="O68" s="930"/>
      <c r="P68" s="931"/>
      <c r="Q68" s="932">
        <v>2294</v>
      </c>
      <c r="R68" s="926"/>
      <c r="S68" s="926"/>
      <c r="T68" s="926"/>
      <c r="U68" s="926"/>
      <c r="V68" s="926">
        <v>894</v>
      </c>
      <c r="W68" s="926"/>
      <c r="X68" s="926"/>
      <c r="Y68" s="926"/>
      <c r="Z68" s="926"/>
      <c r="AA68" s="926">
        <v>1399</v>
      </c>
      <c r="AB68" s="926"/>
      <c r="AC68" s="926"/>
      <c r="AD68" s="926"/>
      <c r="AE68" s="926"/>
      <c r="AF68" s="926">
        <v>1399</v>
      </c>
      <c r="AG68" s="926"/>
      <c r="AH68" s="926"/>
      <c r="AI68" s="926"/>
      <c r="AJ68" s="926"/>
      <c r="AK68" s="926" t="s">
        <v>608</v>
      </c>
      <c r="AL68" s="926"/>
      <c r="AM68" s="926"/>
      <c r="AN68" s="926"/>
      <c r="AO68" s="926"/>
      <c r="AP68" s="926">
        <v>3725</v>
      </c>
      <c r="AQ68" s="926"/>
      <c r="AR68" s="926"/>
      <c r="AS68" s="926"/>
      <c r="AT68" s="926"/>
      <c r="AU68" s="926">
        <v>961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585</v>
      </c>
      <c r="C69" s="934"/>
      <c r="D69" s="934"/>
      <c r="E69" s="934"/>
      <c r="F69" s="934"/>
      <c r="G69" s="934"/>
      <c r="H69" s="934"/>
      <c r="I69" s="934"/>
      <c r="J69" s="934"/>
      <c r="K69" s="934"/>
      <c r="L69" s="934"/>
      <c r="M69" s="934"/>
      <c r="N69" s="934"/>
      <c r="O69" s="934"/>
      <c r="P69" s="935"/>
      <c r="Q69" s="936">
        <v>353</v>
      </c>
      <c r="R69" s="891"/>
      <c r="S69" s="891"/>
      <c r="T69" s="891"/>
      <c r="U69" s="891"/>
      <c r="V69" s="891">
        <v>277</v>
      </c>
      <c r="W69" s="891"/>
      <c r="X69" s="891"/>
      <c r="Y69" s="891"/>
      <c r="Z69" s="891"/>
      <c r="AA69" s="891">
        <v>76</v>
      </c>
      <c r="AB69" s="891"/>
      <c r="AC69" s="891"/>
      <c r="AD69" s="891"/>
      <c r="AE69" s="891"/>
      <c r="AF69" s="891">
        <v>76</v>
      </c>
      <c r="AG69" s="891"/>
      <c r="AH69" s="891"/>
      <c r="AI69" s="891"/>
      <c r="AJ69" s="891"/>
      <c r="AK69" s="891" t="s">
        <v>609</v>
      </c>
      <c r="AL69" s="891"/>
      <c r="AM69" s="891"/>
      <c r="AN69" s="891"/>
      <c r="AO69" s="891"/>
      <c r="AP69" s="891">
        <v>21</v>
      </c>
      <c r="AQ69" s="891"/>
      <c r="AR69" s="891"/>
      <c r="AS69" s="891"/>
      <c r="AT69" s="891"/>
      <c r="AU69" s="891">
        <v>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586</v>
      </c>
      <c r="C70" s="934"/>
      <c r="D70" s="934"/>
      <c r="E70" s="934"/>
      <c r="F70" s="934"/>
      <c r="G70" s="934"/>
      <c r="H70" s="934"/>
      <c r="I70" s="934"/>
      <c r="J70" s="934"/>
      <c r="K70" s="934"/>
      <c r="L70" s="934"/>
      <c r="M70" s="934"/>
      <c r="N70" s="934"/>
      <c r="O70" s="934"/>
      <c r="P70" s="935"/>
      <c r="Q70" s="936">
        <v>291</v>
      </c>
      <c r="R70" s="891"/>
      <c r="S70" s="891"/>
      <c r="T70" s="891"/>
      <c r="U70" s="891"/>
      <c r="V70" s="891">
        <v>274</v>
      </c>
      <c r="W70" s="891"/>
      <c r="X70" s="891"/>
      <c r="Y70" s="891"/>
      <c r="Z70" s="891"/>
      <c r="AA70" s="891">
        <v>17</v>
      </c>
      <c r="AB70" s="891"/>
      <c r="AC70" s="891"/>
      <c r="AD70" s="891"/>
      <c r="AE70" s="891"/>
      <c r="AF70" s="891">
        <v>17</v>
      </c>
      <c r="AG70" s="891"/>
      <c r="AH70" s="891"/>
      <c r="AI70" s="891"/>
      <c r="AJ70" s="891"/>
      <c r="AK70" s="891">
        <v>85</v>
      </c>
      <c r="AL70" s="891"/>
      <c r="AM70" s="891"/>
      <c r="AN70" s="891"/>
      <c r="AO70" s="891"/>
      <c r="AP70" s="891" t="s">
        <v>601</v>
      </c>
      <c r="AQ70" s="891"/>
      <c r="AR70" s="891"/>
      <c r="AS70" s="891"/>
      <c r="AT70" s="891"/>
      <c r="AU70" s="891" t="s">
        <v>602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587</v>
      </c>
      <c r="C71" s="934"/>
      <c r="D71" s="934"/>
      <c r="E71" s="934"/>
      <c r="F71" s="934"/>
      <c r="G71" s="934"/>
      <c r="H71" s="934"/>
      <c r="I71" s="934"/>
      <c r="J71" s="934"/>
      <c r="K71" s="934"/>
      <c r="L71" s="934"/>
      <c r="M71" s="934"/>
      <c r="N71" s="934"/>
      <c r="O71" s="934"/>
      <c r="P71" s="935"/>
      <c r="Q71" s="936">
        <v>163</v>
      </c>
      <c r="R71" s="891"/>
      <c r="S71" s="891"/>
      <c r="T71" s="891"/>
      <c r="U71" s="891"/>
      <c r="V71" s="891">
        <v>159</v>
      </c>
      <c r="W71" s="891"/>
      <c r="X71" s="891"/>
      <c r="Y71" s="891"/>
      <c r="Z71" s="891"/>
      <c r="AA71" s="891">
        <v>5</v>
      </c>
      <c r="AB71" s="891"/>
      <c r="AC71" s="891"/>
      <c r="AD71" s="891"/>
      <c r="AE71" s="891"/>
      <c r="AF71" s="891">
        <v>5</v>
      </c>
      <c r="AG71" s="891"/>
      <c r="AH71" s="891"/>
      <c r="AI71" s="891"/>
      <c r="AJ71" s="891"/>
      <c r="AK71" s="891" t="s">
        <v>602</v>
      </c>
      <c r="AL71" s="891"/>
      <c r="AM71" s="891"/>
      <c r="AN71" s="891"/>
      <c r="AO71" s="891"/>
      <c r="AP71" s="891" t="s">
        <v>602</v>
      </c>
      <c r="AQ71" s="891"/>
      <c r="AR71" s="891"/>
      <c r="AS71" s="891"/>
      <c r="AT71" s="891"/>
      <c r="AU71" s="891" t="s">
        <v>602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588</v>
      </c>
      <c r="C72" s="934"/>
      <c r="D72" s="934"/>
      <c r="E72" s="934"/>
      <c r="F72" s="934"/>
      <c r="G72" s="934"/>
      <c r="H72" s="934"/>
      <c r="I72" s="934"/>
      <c r="J72" s="934"/>
      <c r="K72" s="934"/>
      <c r="L72" s="934"/>
      <c r="M72" s="934"/>
      <c r="N72" s="934"/>
      <c r="O72" s="934"/>
      <c r="P72" s="935"/>
      <c r="Q72" s="936">
        <v>268</v>
      </c>
      <c r="R72" s="891"/>
      <c r="S72" s="891"/>
      <c r="T72" s="891"/>
      <c r="U72" s="891"/>
      <c r="V72" s="891">
        <v>255</v>
      </c>
      <c r="W72" s="891"/>
      <c r="X72" s="891"/>
      <c r="Y72" s="891"/>
      <c r="Z72" s="891"/>
      <c r="AA72" s="891">
        <v>14</v>
      </c>
      <c r="AB72" s="891"/>
      <c r="AC72" s="891"/>
      <c r="AD72" s="891"/>
      <c r="AE72" s="891"/>
      <c r="AF72" s="891">
        <v>14</v>
      </c>
      <c r="AG72" s="891"/>
      <c r="AH72" s="891"/>
      <c r="AI72" s="891"/>
      <c r="AJ72" s="891"/>
      <c r="AK72" s="891" t="s">
        <v>602</v>
      </c>
      <c r="AL72" s="891"/>
      <c r="AM72" s="891"/>
      <c r="AN72" s="891"/>
      <c r="AO72" s="891"/>
      <c r="AP72" s="891">
        <v>1374</v>
      </c>
      <c r="AQ72" s="891"/>
      <c r="AR72" s="891"/>
      <c r="AS72" s="891"/>
      <c r="AT72" s="891"/>
      <c r="AU72" s="891">
        <v>62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589</v>
      </c>
      <c r="C73" s="934"/>
      <c r="D73" s="934"/>
      <c r="E73" s="934"/>
      <c r="F73" s="934"/>
      <c r="G73" s="934"/>
      <c r="H73" s="934"/>
      <c r="I73" s="934"/>
      <c r="J73" s="934"/>
      <c r="K73" s="934"/>
      <c r="L73" s="934"/>
      <c r="M73" s="934"/>
      <c r="N73" s="934"/>
      <c r="O73" s="934"/>
      <c r="P73" s="935"/>
      <c r="Q73" s="936">
        <v>143</v>
      </c>
      <c r="R73" s="891"/>
      <c r="S73" s="891"/>
      <c r="T73" s="891"/>
      <c r="U73" s="891"/>
      <c r="V73" s="891">
        <v>138</v>
      </c>
      <c r="W73" s="891"/>
      <c r="X73" s="891"/>
      <c r="Y73" s="891"/>
      <c r="Z73" s="891"/>
      <c r="AA73" s="891">
        <v>6</v>
      </c>
      <c r="AB73" s="891"/>
      <c r="AC73" s="891"/>
      <c r="AD73" s="891"/>
      <c r="AE73" s="891"/>
      <c r="AF73" s="891">
        <v>6</v>
      </c>
      <c r="AG73" s="891"/>
      <c r="AH73" s="891"/>
      <c r="AI73" s="891"/>
      <c r="AJ73" s="891"/>
      <c r="AK73" s="891">
        <v>18</v>
      </c>
      <c r="AL73" s="891"/>
      <c r="AM73" s="891"/>
      <c r="AN73" s="891"/>
      <c r="AO73" s="891"/>
      <c r="AP73" s="891" t="s">
        <v>605</v>
      </c>
      <c r="AQ73" s="891"/>
      <c r="AR73" s="891"/>
      <c r="AS73" s="891"/>
      <c r="AT73" s="891"/>
      <c r="AU73" s="891" t="s">
        <v>602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590</v>
      </c>
      <c r="C74" s="934"/>
      <c r="D74" s="934"/>
      <c r="E74" s="934"/>
      <c r="F74" s="934"/>
      <c r="G74" s="934"/>
      <c r="H74" s="934"/>
      <c r="I74" s="934"/>
      <c r="J74" s="934"/>
      <c r="K74" s="934"/>
      <c r="L74" s="934"/>
      <c r="M74" s="934"/>
      <c r="N74" s="934"/>
      <c r="O74" s="934"/>
      <c r="P74" s="935"/>
      <c r="Q74" s="936">
        <v>16</v>
      </c>
      <c r="R74" s="891"/>
      <c r="S74" s="891"/>
      <c r="T74" s="891"/>
      <c r="U74" s="891"/>
      <c r="V74" s="891">
        <v>16</v>
      </c>
      <c r="W74" s="891"/>
      <c r="X74" s="891"/>
      <c r="Y74" s="891"/>
      <c r="Z74" s="891"/>
      <c r="AA74" s="891">
        <v>0</v>
      </c>
      <c r="AB74" s="891"/>
      <c r="AC74" s="891"/>
      <c r="AD74" s="891"/>
      <c r="AE74" s="891"/>
      <c r="AF74" s="891">
        <v>0</v>
      </c>
      <c r="AG74" s="891"/>
      <c r="AH74" s="891"/>
      <c r="AI74" s="891"/>
      <c r="AJ74" s="891"/>
      <c r="AK74" s="891" t="s">
        <v>610</v>
      </c>
      <c r="AL74" s="891"/>
      <c r="AM74" s="891"/>
      <c r="AN74" s="891"/>
      <c r="AO74" s="891"/>
      <c r="AP74" s="891" t="s">
        <v>602</v>
      </c>
      <c r="AQ74" s="891"/>
      <c r="AR74" s="891"/>
      <c r="AS74" s="891"/>
      <c r="AT74" s="891"/>
      <c r="AU74" s="891" t="s">
        <v>603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591</v>
      </c>
      <c r="C75" s="934"/>
      <c r="D75" s="934"/>
      <c r="E75" s="934"/>
      <c r="F75" s="934"/>
      <c r="G75" s="934"/>
      <c r="H75" s="934"/>
      <c r="I75" s="934"/>
      <c r="J75" s="934"/>
      <c r="K75" s="934"/>
      <c r="L75" s="934"/>
      <c r="M75" s="934"/>
      <c r="N75" s="934"/>
      <c r="O75" s="934"/>
      <c r="P75" s="935"/>
      <c r="Q75" s="939">
        <v>423</v>
      </c>
      <c r="R75" s="940"/>
      <c r="S75" s="940"/>
      <c r="T75" s="940"/>
      <c r="U75" s="890"/>
      <c r="V75" s="941">
        <v>374</v>
      </c>
      <c r="W75" s="940"/>
      <c r="X75" s="940"/>
      <c r="Y75" s="940"/>
      <c r="Z75" s="890"/>
      <c r="AA75" s="941">
        <v>49</v>
      </c>
      <c r="AB75" s="940"/>
      <c r="AC75" s="940"/>
      <c r="AD75" s="940"/>
      <c r="AE75" s="890"/>
      <c r="AF75" s="941">
        <v>49</v>
      </c>
      <c r="AG75" s="940"/>
      <c r="AH75" s="940"/>
      <c r="AI75" s="940"/>
      <c r="AJ75" s="890"/>
      <c r="AK75" s="941">
        <v>48</v>
      </c>
      <c r="AL75" s="940"/>
      <c r="AM75" s="940"/>
      <c r="AN75" s="940"/>
      <c r="AO75" s="890"/>
      <c r="AP75" s="941" t="s">
        <v>606</v>
      </c>
      <c r="AQ75" s="940"/>
      <c r="AR75" s="940"/>
      <c r="AS75" s="940"/>
      <c r="AT75" s="890"/>
      <c r="AU75" s="941" t="s">
        <v>602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592</v>
      </c>
      <c r="C76" s="934"/>
      <c r="D76" s="934"/>
      <c r="E76" s="934"/>
      <c r="F76" s="934"/>
      <c r="G76" s="934"/>
      <c r="H76" s="934"/>
      <c r="I76" s="934"/>
      <c r="J76" s="934"/>
      <c r="K76" s="934"/>
      <c r="L76" s="934"/>
      <c r="M76" s="934"/>
      <c r="N76" s="934"/>
      <c r="O76" s="934"/>
      <c r="P76" s="935"/>
      <c r="Q76" s="939">
        <v>185</v>
      </c>
      <c r="R76" s="940"/>
      <c r="S76" s="940"/>
      <c r="T76" s="940"/>
      <c r="U76" s="890"/>
      <c r="V76" s="941">
        <v>180</v>
      </c>
      <c r="W76" s="940"/>
      <c r="X76" s="940"/>
      <c r="Y76" s="940"/>
      <c r="Z76" s="890"/>
      <c r="AA76" s="941">
        <v>5</v>
      </c>
      <c r="AB76" s="940"/>
      <c r="AC76" s="940"/>
      <c r="AD76" s="940"/>
      <c r="AE76" s="890"/>
      <c r="AF76" s="941">
        <v>5</v>
      </c>
      <c r="AG76" s="940"/>
      <c r="AH76" s="940"/>
      <c r="AI76" s="940"/>
      <c r="AJ76" s="890"/>
      <c r="AK76" s="941" t="s">
        <v>602</v>
      </c>
      <c r="AL76" s="940"/>
      <c r="AM76" s="940"/>
      <c r="AN76" s="940"/>
      <c r="AO76" s="890"/>
      <c r="AP76" s="941">
        <v>156</v>
      </c>
      <c r="AQ76" s="940"/>
      <c r="AR76" s="940"/>
      <c r="AS76" s="940"/>
      <c r="AT76" s="890"/>
      <c r="AU76" s="941" t="s">
        <v>602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593</v>
      </c>
      <c r="C77" s="934"/>
      <c r="D77" s="934"/>
      <c r="E77" s="934"/>
      <c r="F77" s="934"/>
      <c r="G77" s="934"/>
      <c r="H77" s="934"/>
      <c r="I77" s="934"/>
      <c r="J77" s="934"/>
      <c r="K77" s="934"/>
      <c r="L77" s="934"/>
      <c r="M77" s="934"/>
      <c r="N77" s="934"/>
      <c r="O77" s="934"/>
      <c r="P77" s="935"/>
      <c r="Q77" s="939">
        <v>953</v>
      </c>
      <c r="R77" s="940"/>
      <c r="S77" s="940"/>
      <c r="T77" s="940"/>
      <c r="U77" s="890"/>
      <c r="V77" s="941">
        <v>949</v>
      </c>
      <c r="W77" s="940"/>
      <c r="X77" s="940"/>
      <c r="Y77" s="940"/>
      <c r="Z77" s="890"/>
      <c r="AA77" s="941">
        <v>4</v>
      </c>
      <c r="AB77" s="940"/>
      <c r="AC77" s="940"/>
      <c r="AD77" s="940"/>
      <c r="AE77" s="890"/>
      <c r="AF77" s="941">
        <v>4</v>
      </c>
      <c r="AG77" s="940"/>
      <c r="AH77" s="940"/>
      <c r="AI77" s="940"/>
      <c r="AJ77" s="890"/>
      <c r="AK77" s="941">
        <v>34</v>
      </c>
      <c r="AL77" s="940"/>
      <c r="AM77" s="940"/>
      <c r="AN77" s="940"/>
      <c r="AO77" s="890"/>
      <c r="AP77" s="941" t="s">
        <v>602</v>
      </c>
      <c r="AQ77" s="940"/>
      <c r="AR77" s="940"/>
      <c r="AS77" s="940"/>
      <c r="AT77" s="890"/>
      <c r="AU77" s="941" t="s">
        <v>604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594</v>
      </c>
      <c r="C78" s="934"/>
      <c r="D78" s="934"/>
      <c r="E78" s="934"/>
      <c r="F78" s="934"/>
      <c r="G78" s="934"/>
      <c r="H78" s="934"/>
      <c r="I78" s="934"/>
      <c r="J78" s="934"/>
      <c r="K78" s="934"/>
      <c r="L78" s="934"/>
      <c r="M78" s="934"/>
      <c r="N78" s="934"/>
      <c r="O78" s="934"/>
      <c r="P78" s="935"/>
      <c r="Q78" s="936">
        <v>5818</v>
      </c>
      <c r="R78" s="891"/>
      <c r="S78" s="891"/>
      <c r="T78" s="891"/>
      <c r="U78" s="891"/>
      <c r="V78" s="891">
        <v>5620</v>
      </c>
      <c r="W78" s="891"/>
      <c r="X78" s="891"/>
      <c r="Y78" s="891"/>
      <c r="Z78" s="891"/>
      <c r="AA78" s="891">
        <v>198</v>
      </c>
      <c r="AB78" s="891"/>
      <c r="AC78" s="891"/>
      <c r="AD78" s="891"/>
      <c r="AE78" s="891"/>
      <c r="AF78" s="891">
        <v>198</v>
      </c>
      <c r="AG78" s="891"/>
      <c r="AH78" s="891"/>
      <c r="AI78" s="891"/>
      <c r="AJ78" s="891"/>
      <c r="AK78" s="891">
        <v>8350</v>
      </c>
      <c r="AL78" s="891"/>
      <c r="AM78" s="891"/>
      <c r="AN78" s="891"/>
      <c r="AO78" s="891"/>
      <c r="AP78" s="891" t="s">
        <v>602</v>
      </c>
      <c r="AQ78" s="891"/>
      <c r="AR78" s="891"/>
      <c r="AS78" s="891"/>
      <c r="AT78" s="891"/>
      <c r="AU78" s="891" t="s">
        <v>602</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595</v>
      </c>
      <c r="C79" s="934"/>
      <c r="D79" s="934"/>
      <c r="E79" s="934"/>
      <c r="F79" s="934"/>
      <c r="G79" s="934"/>
      <c r="H79" s="934"/>
      <c r="I79" s="934"/>
      <c r="J79" s="934"/>
      <c r="K79" s="934"/>
      <c r="L79" s="934"/>
      <c r="M79" s="934"/>
      <c r="N79" s="934"/>
      <c r="O79" s="934"/>
      <c r="P79" s="935"/>
      <c r="Q79" s="936">
        <v>277</v>
      </c>
      <c r="R79" s="891"/>
      <c r="S79" s="891"/>
      <c r="T79" s="891"/>
      <c r="U79" s="891"/>
      <c r="V79" s="891">
        <v>153</v>
      </c>
      <c r="W79" s="891"/>
      <c r="X79" s="891"/>
      <c r="Y79" s="891"/>
      <c r="Z79" s="891"/>
      <c r="AA79" s="891">
        <v>124</v>
      </c>
      <c r="AB79" s="891"/>
      <c r="AC79" s="891"/>
      <c r="AD79" s="891"/>
      <c r="AE79" s="891"/>
      <c r="AF79" s="891">
        <v>124</v>
      </c>
      <c r="AG79" s="891"/>
      <c r="AH79" s="891"/>
      <c r="AI79" s="891"/>
      <c r="AJ79" s="891"/>
      <c r="AK79" s="891" t="s">
        <v>602</v>
      </c>
      <c r="AL79" s="891"/>
      <c r="AM79" s="891"/>
      <c r="AN79" s="891"/>
      <c r="AO79" s="891"/>
      <c r="AP79" s="891" t="s">
        <v>602</v>
      </c>
      <c r="AQ79" s="891"/>
      <c r="AR79" s="891"/>
      <c r="AS79" s="891"/>
      <c r="AT79" s="891"/>
      <c r="AU79" s="891" t="s">
        <v>602</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596</v>
      </c>
      <c r="C80" s="934"/>
      <c r="D80" s="934"/>
      <c r="E80" s="934"/>
      <c r="F80" s="934"/>
      <c r="G80" s="934"/>
      <c r="H80" s="934"/>
      <c r="I80" s="934"/>
      <c r="J80" s="934"/>
      <c r="K80" s="934"/>
      <c r="L80" s="934"/>
      <c r="M80" s="934"/>
      <c r="N80" s="934"/>
      <c r="O80" s="934"/>
      <c r="P80" s="935"/>
      <c r="Q80" s="936">
        <v>52</v>
      </c>
      <c r="R80" s="891"/>
      <c r="S80" s="891"/>
      <c r="T80" s="891"/>
      <c r="U80" s="891"/>
      <c r="V80" s="891">
        <v>29</v>
      </c>
      <c r="W80" s="891"/>
      <c r="X80" s="891"/>
      <c r="Y80" s="891"/>
      <c r="Z80" s="891"/>
      <c r="AA80" s="891">
        <v>23</v>
      </c>
      <c r="AB80" s="891"/>
      <c r="AC80" s="891"/>
      <c r="AD80" s="891"/>
      <c r="AE80" s="891"/>
      <c r="AF80" s="891">
        <v>23</v>
      </c>
      <c r="AG80" s="891"/>
      <c r="AH80" s="891"/>
      <c r="AI80" s="891"/>
      <c r="AJ80" s="891"/>
      <c r="AK80" s="891" t="s">
        <v>602</v>
      </c>
      <c r="AL80" s="891"/>
      <c r="AM80" s="891"/>
      <c r="AN80" s="891"/>
      <c r="AO80" s="891"/>
      <c r="AP80" s="891" t="s">
        <v>602</v>
      </c>
      <c r="AQ80" s="891"/>
      <c r="AR80" s="891"/>
      <c r="AS80" s="891"/>
      <c r="AT80" s="891"/>
      <c r="AU80" s="891" t="s">
        <v>607</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597</v>
      </c>
      <c r="C81" s="934"/>
      <c r="D81" s="934"/>
      <c r="E81" s="934"/>
      <c r="F81" s="934"/>
      <c r="G81" s="934"/>
      <c r="H81" s="934"/>
      <c r="I81" s="934"/>
      <c r="J81" s="934"/>
      <c r="K81" s="934"/>
      <c r="L81" s="934"/>
      <c r="M81" s="934"/>
      <c r="N81" s="934"/>
      <c r="O81" s="934"/>
      <c r="P81" s="935"/>
      <c r="Q81" s="936">
        <v>189</v>
      </c>
      <c r="R81" s="891"/>
      <c r="S81" s="891"/>
      <c r="T81" s="891"/>
      <c r="U81" s="891"/>
      <c r="V81" s="891">
        <v>186</v>
      </c>
      <c r="W81" s="891"/>
      <c r="X81" s="891"/>
      <c r="Y81" s="891"/>
      <c r="Z81" s="891"/>
      <c r="AA81" s="891">
        <v>3</v>
      </c>
      <c r="AB81" s="891"/>
      <c r="AC81" s="891"/>
      <c r="AD81" s="891"/>
      <c r="AE81" s="891"/>
      <c r="AF81" s="891">
        <v>3</v>
      </c>
      <c r="AG81" s="891"/>
      <c r="AH81" s="891"/>
      <c r="AI81" s="891"/>
      <c r="AJ81" s="891"/>
      <c r="AK81" s="891" t="s">
        <v>602</v>
      </c>
      <c r="AL81" s="891"/>
      <c r="AM81" s="891"/>
      <c r="AN81" s="891"/>
      <c r="AO81" s="891"/>
      <c r="AP81" s="891" t="s">
        <v>602</v>
      </c>
      <c r="AQ81" s="891"/>
      <c r="AR81" s="891"/>
      <c r="AS81" s="891"/>
      <c r="AT81" s="891"/>
      <c r="AU81" s="891" t="s">
        <v>603</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598</v>
      </c>
      <c r="C82" s="934"/>
      <c r="D82" s="934"/>
      <c r="E82" s="934"/>
      <c r="F82" s="934"/>
      <c r="G82" s="934"/>
      <c r="H82" s="934"/>
      <c r="I82" s="934"/>
      <c r="J82" s="934"/>
      <c r="K82" s="934"/>
      <c r="L82" s="934"/>
      <c r="M82" s="934"/>
      <c r="N82" s="934"/>
      <c r="O82" s="934"/>
      <c r="P82" s="935"/>
      <c r="Q82" s="936">
        <v>218731</v>
      </c>
      <c r="R82" s="891"/>
      <c r="S82" s="891"/>
      <c r="T82" s="891"/>
      <c r="U82" s="891"/>
      <c r="V82" s="891">
        <v>210330</v>
      </c>
      <c r="W82" s="891"/>
      <c r="X82" s="891"/>
      <c r="Y82" s="891"/>
      <c r="Z82" s="891"/>
      <c r="AA82" s="891">
        <v>8401</v>
      </c>
      <c r="AB82" s="891"/>
      <c r="AC82" s="891"/>
      <c r="AD82" s="891"/>
      <c r="AE82" s="891"/>
      <c r="AF82" s="891">
        <v>8401</v>
      </c>
      <c r="AG82" s="891"/>
      <c r="AH82" s="891"/>
      <c r="AI82" s="891"/>
      <c r="AJ82" s="891"/>
      <c r="AK82" s="891" t="s">
        <v>602</v>
      </c>
      <c r="AL82" s="891"/>
      <c r="AM82" s="891"/>
      <c r="AN82" s="891"/>
      <c r="AO82" s="891"/>
      <c r="AP82" s="891" t="s">
        <v>602</v>
      </c>
      <c r="AQ82" s="891"/>
      <c r="AR82" s="891"/>
      <c r="AS82" s="891"/>
      <c r="AT82" s="891"/>
      <c r="AU82" s="891" t="s">
        <v>602</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389</v>
      </c>
      <c r="B88" s="850" t="s">
        <v>422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10324</v>
      </c>
      <c r="AG88" s="902"/>
      <c r="AH88" s="902"/>
      <c r="AI88" s="902"/>
      <c r="AJ88" s="902"/>
      <c r="AK88" s="899"/>
      <c r="AL88" s="899"/>
      <c r="AM88" s="899"/>
      <c r="AN88" s="899"/>
      <c r="AO88" s="899"/>
      <c r="AP88" s="902">
        <v>5276</v>
      </c>
      <c r="AQ88" s="902"/>
      <c r="AR88" s="902"/>
      <c r="AS88" s="902"/>
      <c r="AT88" s="902"/>
      <c r="AU88" s="902">
        <v>1025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50" t="s">
        <v>423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85</v>
      </c>
      <c r="CS102" s="910"/>
      <c r="CT102" s="910"/>
      <c r="CU102" s="910"/>
      <c r="CV102" s="953"/>
      <c r="CW102" s="952">
        <v>95</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430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431</v>
      </c>
      <c r="AB109" s="955"/>
      <c r="AC109" s="955"/>
      <c r="AD109" s="955"/>
      <c r="AE109" s="956"/>
      <c r="AF109" s="954" t="s">
        <v>306</v>
      </c>
      <c r="AG109" s="955"/>
      <c r="AH109" s="955"/>
      <c r="AI109" s="955"/>
      <c r="AJ109" s="956"/>
      <c r="AK109" s="954" t="s">
        <v>305</v>
      </c>
      <c r="AL109" s="955"/>
      <c r="AM109" s="955"/>
      <c r="AN109" s="955"/>
      <c r="AO109" s="956"/>
      <c r="AP109" s="954" t="s">
        <v>432</v>
      </c>
      <c r="AQ109" s="955"/>
      <c r="AR109" s="955"/>
      <c r="AS109" s="955"/>
      <c r="AT109" s="957"/>
      <c r="AU109" s="974" t="s">
        <v>430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431</v>
      </c>
      <c r="BR109" s="955"/>
      <c r="BS109" s="955"/>
      <c r="BT109" s="955"/>
      <c r="BU109" s="956"/>
      <c r="BV109" s="954" t="s">
        <v>306</v>
      </c>
      <c r="BW109" s="955"/>
      <c r="BX109" s="955"/>
      <c r="BY109" s="955"/>
      <c r="BZ109" s="956"/>
      <c r="CA109" s="954" t="s">
        <v>305</v>
      </c>
      <c r="CB109" s="955"/>
      <c r="CC109" s="955"/>
      <c r="CD109" s="955"/>
      <c r="CE109" s="956"/>
      <c r="CF109" s="975" t="s">
        <v>432</v>
      </c>
      <c r="CG109" s="975"/>
      <c r="CH109" s="975"/>
      <c r="CI109" s="975"/>
      <c r="CJ109" s="975"/>
      <c r="CK109" s="954" t="s">
        <v>433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431</v>
      </c>
      <c r="DH109" s="955"/>
      <c r="DI109" s="955"/>
      <c r="DJ109" s="955"/>
      <c r="DK109" s="956"/>
      <c r="DL109" s="954" t="s">
        <v>306</v>
      </c>
      <c r="DM109" s="955"/>
      <c r="DN109" s="955"/>
      <c r="DO109" s="955"/>
      <c r="DP109" s="956"/>
      <c r="DQ109" s="954" t="s">
        <v>305</v>
      </c>
      <c r="DR109" s="955"/>
      <c r="DS109" s="955"/>
      <c r="DT109" s="955"/>
      <c r="DU109" s="956"/>
      <c r="DV109" s="954" t="s">
        <v>432</v>
      </c>
      <c r="DW109" s="955"/>
      <c r="DX109" s="955"/>
      <c r="DY109" s="955"/>
      <c r="DZ109" s="957"/>
    </row>
    <row r="110" spans="1:131" s="226" customFormat="1" ht="26.25" customHeight="1" x14ac:dyDescent="0.15">
      <c r="A110" s="958" t="s">
        <v>434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1174215</v>
      </c>
      <c r="AB110" s="962"/>
      <c r="AC110" s="962"/>
      <c r="AD110" s="962"/>
      <c r="AE110" s="963"/>
      <c r="AF110" s="964">
        <v>1267432</v>
      </c>
      <c r="AG110" s="962"/>
      <c r="AH110" s="962"/>
      <c r="AI110" s="962"/>
      <c r="AJ110" s="963"/>
      <c r="AK110" s="964">
        <v>1354478</v>
      </c>
      <c r="AL110" s="962"/>
      <c r="AM110" s="962"/>
      <c r="AN110" s="962"/>
      <c r="AO110" s="963"/>
      <c r="AP110" s="965">
        <v>23.8</v>
      </c>
      <c r="AQ110" s="966"/>
      <c r="AR110" s="966"/>
      <c r="AS110" s="966"/>
      <c r="AT110" s="967"/>
      <c r="AU110" s="968" t="s">
        <v>67</v>
      </c>
      <c r="AV110" s="969"/>
      <c r="AW110" s="969"/>
      <c r="AX110" s="969"/>
      <c r="AY110" s="969"/>
      <c r="AZ110" s="1010" t="s">
        <v>435</v>
      </c>
      <c r="BA110" s="959"/>
      <c r="BB110" s="959"/>
      <c r="BC110" s="959"/>
      <c r="BD110" s="959"/>
      <c r="BE110" s="959"/>
      <c r="BF110" s="959"/>
      <c r="BG110" s="959"/>
      <c r="BH110" s="959"/>
      <c r="BI110" s="959"/>
      <c r="BJ110" s="959"/>
      <c r="BK110" s="959"/>
      <c r="BL110" s="959"/>
      <c r="BM110" s="959"/>
      <c r="BN110" s="959"/>
      <c r="BO110" s="959"/>
      <c r="BP110" s="960"/>
      <c r="BQ110" s="996">
        <v>13694241</v>
      </c>
      <c r="BR110" s="997"/>
      <c r="BS110" s="997"/>
      <c r="BT110" s="997"/>
      <c r="BU110" s="997"/>
      <c r="BV110" s="997">
        <v>13844509</v>
      </c>
      <c r="BW110" s="997"/>
      <c r="BX110" s="997"/>
      <c r="BY110" s="997"/>
      <c r="BZ110" s="997"/>
      <c r="CA110" s="997">
        <v>13385392</v>
      </c>
      <c r="CB110" s="997"/>
      <c r="CC110" s="997"/>
      <c r="CD110" s="997"/>
      <c r="CE110" s="997"/>
      <c r="CF110" s="1011">
        <v>235.4</v>
      </c>
      <c r="CG110" s="1012"/>
      <c r="CH110" s="1012"/>
      <c r="CI110" s="1012"/>
      <c r="CJ110" s="1012"/>
      <c r="CK110" s="1013" t="s">
        <v>436</v>
      </c>
      <c r="CL110" s="1014"/>
      <c r="CM110" s="993" t="s">
        <v>437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438</v>
      </c>
      <c r="DH110" s="997"/>
      <c r="DI110" s="997"/>
      <c r="DJ110" s="997"/>
      <c r="DK110" s="997"/>
      <c r="DL110" s="997" t="s">
        <v>439</v>
      </c>
      <c r="DM110" s="997"/>
      <c r="DN110" s="997"/>
      <c r="DO110" s="997"/>
      <c r="DP110" s="997"/>
      <c r="DQ110" s="997" t="s">
        <v>440</v>
      </c>
      <c r="DR110" s="997"/>
      <c r="DS110" s="997"/>
      <c r="DT110" s="997"/>
      <c r="DU110" s="997"/>
      <c r="DV110" s="998" t="s">
        <v>441</v>
      </c>
      <c r="DW110" s="998"/>
      <c r="DX110" s="998"/>
      <c r="DY110" s="998"/>
      <c r="DZ110" s="999"/>
    </row>
    <row r="111" spans="1:131" s="226" customFormat="1" ht="26.25" customHeight="1" x14ac:dyDescent="0.15">
      <c r="A111" s="1000" t="s">
        <v>442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441</v>
      </c>
      <c r="AB111" s="1004"/>
      <c r="AC111" s="1004"/>
      <c r="AD111" s="1004"/>
      <c r="AE111" s="1005"/>
      <c r="AF111" s="1006" t="s">
        <v>441</v>
      </c>
      <c r="AG111" s="1004"/>
      <c r="AH111" s="1004"/>
      <c r="AI111" s="1004"/>
      <c r="AJ111" s="1005"/>
      <c r="AK111" s="1006" t="s">
        <v>441</v>
      </c>
      <c r="AL111" s="1004"/>
      <c r="AM111" s="1004"/>
      <c r="AN111" s="1004"/>
      <c r="AO111" s="1005"/>
      <c r="AP111" s="1007" t="s">
        <v>440</v>
      </c>
      <c r="AQ111" s="1008"/>
      <c r="AR111" s="1008"/>
      <c r="AS111" s="1008"/>
      <c r="AT111" s="1009"/>
      <c r="AU111" s="970"/>
      <c r="AV111" s="971"/>
      <c r="AW111" s="971"/>
      <c r="AX111" s="971"/>
      <c r="AY111" s="971"/>
      <c r="AZ111" s="1019" t="s">
        <v>443</v>
      </c>
      <c r="BA111" s="1020"/>
      <c r="BB111" s="1020"/>
      <c r="BC111" s="1020"/>
      <c r="BD111" s="1020"/>
      <c r="BE111" s="1020"/>
      <c r="BF111" s="1020"/>
      <c r="BG111" s="1020"/>
      <c r="BH111" s="1020"/>
      <c r="BI111" s="1020"/>
      <c r="BJ111" s="1020"/>
      <c r="BK111" s="1020"/>
      <c r="BL111" s="1020"/>
      <c r="BM111" s="1020"/>
      <c r="BN111" s="1020"/>
      <c r="BO111" s="1020"/>
      <c r="BP111" s="1021"/>
      <c r="BQ111" s="989" t="s">
        <v>124</v>
      </c>
      <c r="BR111" s="990"/>
      <c r="BS111" s="990"/>
      <c r="BT111" s="990"/>
      <c r="BU111" s="990"/>
      <c r="BV111" s="990" t="s">
        <v>441</v>
      </c>
      <c r="BW111" s="990"/>
      <c r="BX111" s="990"/>
      <c r="BY111" s="990"/>
      <c r="BZ111" s="990"/>
      <c r="CA111" s="990" t="s">
        <v>438</v>
      </c>
      <c r="CB111" s="990"/>
      <c r="CC111" s="990"/>
      <c r="CD111" s="990"/>
      <c r="CE111" s="990"/>
      <c r="CF111" s="984" t="s">
        <v>441</v>
      </c>
      <c r="CG111" s="985"/>
      <c r="CH111" s="985"/>
      <c r="CI111" s="985"/>
      <c r="CJ111" s="985"/>
      <c r="CK111" s="1015"/>
      <c r="CL111" s="1016"/>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438</v>
      </c>
      <c r="DH111" s="990"/>
      <c r="DI111" s="990"/>
      <c r="DJ111" s="990"/>
      <c r="DK111" s="990"/>
      <c r="DL111" s="990" t="s">
        <v>439</v>
      </c>
      <c r="DM111" s="990"/>
      <c r="DN111" s="990"/>
      <c r="DO111" s="990"/>
      <c r="DP111" s="990"/>
      <c r="DQ111" s="990" t="s">
        <v>441</v>
      </c>
      <c r="DR111" s="990"/>
      <c r="DS111" s="990"/>
      <c r="DT111" s="990"/>
      <c r="DU111" s="990"/>
      <c r="DV111" s="991" t="s">
        <v>440</v>
      </c>
      <c r="DW111" s="991"/>
      <c r="DX111" s="991"/>
      <c r="DY111" s="991"/>
      <c r="DZ111" s="992"/>
    </row>
    <row r="112" spans="1:131" s="226" customFormat="1" ht="26.25" customHeight="1" x14ac:dyDescent="0.15">
      <c r="A112" s="1022" t="s">
        <v>445</v>
      </c>
      <c r="B112" s="1023"/>
      <c r="C112" s="1020" t="s">
        <v>446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10000</v>
      </c>
      <c r="AB112" s="1029"/>
      <c r="AC112" s="1029"/>
      <c r="AD112" s="1029"/>
      <c r="AE112" s="1030"/>
      <c r="AF112" s="1031">
        <v>10333</v>
      </c>
      <c r="AG112" s="1029"/>
      <c r="AH112" s="1029"/>
      <c r="AI112" s="1029"/>
      <c r="AJ112" s="1030"/>
      <c r="AK112" s="1031">
        <v>8667</v>
      </c>
      <c r="AL112" s="1029"/>
      <c r="AM112" s="1029"/>
      <c r="AN112" s="1029"/>
      <c r="AO112" s="1030"/>
      <c r="AP112" s="1032">
        <v>0.2</v>
      </c>
      <c r="AQ112" s="1033"/>
      <c r="AR112" s="1033"/>
      <c r="AS112" s="1033"/>
      <c r="AT112" s="1034"/>
      <c r="AU112" s="970"/>
      <c r="AV112" s="971"/>
      <c r="AW112" s="971"/>
      <c r="AX112" s="971"/>
      <c r="AY112" s="971"/>
      <c r="AZ112" s="1019" t="s">
        <v>447</v>
      </c>
      <c r="BA112" s="1020"/>
      <c r="BB112" s="1020"/>
      <c r="BC112" s="1020"/>
      <c r="BD112" s="1020"/>
      <c r="BE112" s="1020"/>
      <c r="BF112" s="1020"/>
      <c r="BG112" s="1020"/>
      <c r="BH112" s="1020"/>
      <c r="BI112" s="1020"/>
      <c r="BJ112" s="1020"/>
      <c r="BK112" s="1020"/>
      <c r="BL112" s="1020"/>
      <c r="BM112" s="1020"/>
      <c r="BN112" s="1020"/>
      <c r="BO112" s="1020"/>
      <c r="BP112" s="1021"/>
      <c r="BQ112" s="989">
        <v>1115652</v>
      </c>
      <c r="BR112" s="990"/>
      <c r="BS112" s="990"/>
      <c r="BT112" s="990"/>
      <c r="BU112" s="990"/>
      <c r="BV112" s="990">
        <v>1361595</v>
      </c>
      <c r="BW112" s="990"/>
      <c r="BX112" s="990"/>
      <c r="BY112" s="990"/>
      <c r="BZ112" s="990"/>
      <c r="CA112" s="990">
        <v>1472319</v>
      </c>
      <c r="CB112" s="990"/>
      <c r="CC112" s="990"/>
      <c r="CD112" s="990"/>
      <c r="CE112" s="990"/>
      <c r="CF112" s="984">
        <v>25.9</v>
      </c>
      <c r="CG112" s="985"/>
      <c r="CH112" s="985"/>
      <c r="CI112" s="985"/>
      <c r="CJ112" s="985"/>
      <c r="CK112" s="1015"/>
      <c r="CL112" s="1016"/>
      <c r="CM112" s="986" t="s">
        <v>448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438</v>
      </c>
      <c r="DH112" s="990"/>
      <c r="DI112" s="990"/>
      <c r="DJ112" s="990"/>
      <c r="DK112" s="990"/>
      <c r="DL112" s="990" t="s">
        <v>124</v>
      </c>
      <c r="DM112" s="990"/>
      <c r="DN112" s="990"/>
      <c r="DO112" s="990"/>
      <c r="DP112" s="990"/>
      <c r="DQ112" s="990" t="s">
        <v>124</v>
      </c>
      <c r="DR112" s="990"/>
      <c r="DS112" s="990"/>
      <c r="DT112" s="990"/>
      <c r="DU112" s="990"/>
      <c r="DV112" s="991" t="s">
        <v>449</v>
      </c>
      <c r="DW112" s="991"/>
      <c r="DX112" s="991"/>
      <c r="DY112" s="991"/>
      <c r="DZ112" s="992"/>
    </row>
    <row r="113" spans="1:130" s="226" customFormat="1" ht="26.25" customHeight="1" x14ac:dyDescent="0.15">
      <c r="A113" s="1024"/>
      <c r="B113" s="1025"/>
      <c r="C113" s="1020" t="s">
        <v>450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177181</v>
      </c>
      <c r="AB113" s="1004"/>
      <c r="AC113" s="1004"/>
      <c r="AD113" s="1004"/>
      <c r="AE113" s="1005"/>
      <c r="AF113" s="1006">
        <v>182215</v>
      </c>
      <c r="AG113" s="1004"/>
      <c r="AH113" s="1004"/>
      <c r="AI113" s="1004"/>
      <c r="AJ113" s="1005"/>
      <c r="AK113" s="1006">
        <v>177367</v>
      </c>
      <c r="AL113" s="1004"/>
      <c r="AM113" s="1004"/>
      <c r="AN113" s="1004"/>
      <c r="AO113" s="1005"/>
      <c r="AP113" s="1007">
        <v>3.1</v>
      </c>
      <c r="AQ113" s="1008"/>
      <c r="AR113" s="1008"/>
      <c r="AS113" s="1008"/>
      <c r="AT113" s="1009"/>
      <c r="AU113" s="970"/>
      <c r="AV113" s="971"/>
      <c r="AW113" s="971"/>
      <c r="AX113" s="971"/>
      <c r="AY113" s="971"/>
      <c r="AZ113" s="1019" t="s">
        <v>451</v>
      </c>
      <c r="BA113" s="1020"/>
      <c r="BB113" s="1020"/>
      <c r="BC113" s="1020"/>
      <c r="BD113" s="1020"/>
      <c r="BE113" s="1020"/>
      <c r="BF113" s="1020"/>
      <c r="BG113" s="1020"/>
      <c r="BH113" s="1020"/>
      <c r="BI113" s="1020"/>
      <c r="BJ113" s="1020"/>
      <c r="BK113" s="1020"/>
      <c r="BL113" s="1020"/>
      <c r="BM113" s="1020"/>
      <c r="BN113" s="1020"/>
      <c r="BO113" s="1020"/>
      <c r="BP113" s="1021"/>
      <c r="BQ113" s="989">
        <v>1139483</v>
      </c>
      <c r="BR113" s="990"/>
      <c r="BS113" s="990"/>
      <c r="BT113" s="990"/>
      <c r="BU113" s="990"/>
      <c r="BV113" s="990">
        <v>1096418</v>
      </c>
      <c r="BW113" s="990"/>
      <c r="BX113" s="990"/>
      <c r="BY113" s="990"/>
      <c r="BZ113" s="990"/>
      <c r="CA113" s="990">
        <v>1025301</v>
      </c>
      <c r="CB113" s="990"/>
      <c r="CC113" s="990"/>
      <c r="CD113" s="990"/>
      <c r="CE113" s="990"/>
      <c r="CF113" s="984">
        <v>18</v>
      </c>
      <c r="CG113" s="985"/>
      <c r="CH113" s="985"/>
      <c r="CI113" s="985"/>
      <c r="CJ113" s="985"/>
      <c r="CK113" s="1015"/>
      <c r="CL113" s="1016"/>
      <c r="CM113" s="986" t="s">
        <v>452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441</v>
      </c>
      <c r="DM113" s="1029"/>
      <c r="DN113" s="1029"/>
      <c r="DO113" s="1029"/>
      <c r="DP113" s="1030"/>
      <c r="DQ113" s="1031" t="s">
        <v>441</v>
      </c>
      <c r="DR113" s="1029"/>
      <c r="DS113" s="1029"/>
      <c r="DT113" s="1029"/>
      <c r="DU113" s="1030"/>
      <c r="DV113" s="1032" t="s">
        <v>440</v>
      </c>
      <c r="DW113" s="1033"/>
      <c r="DX113" s="1033"/>
      <c r="DY113" s="1033"/>
      <c r="DZ113" s="1034"/>
    </row>
    <row r="114" spans="1:130" s="226" customFormat="1" ht="26.25" customHeight="1" x14ac:dyDescent="0.15">
      <c r="A114" s="1024"/>
      <c r="B114" s="1025"/>
      <c r="C114" s="1020" t="s">
        <v>453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102950</v>
      </c>
      <c r="AB114" s="1029"/>
      <c r="AC114" s="1029"/>
      <c r="AD114" s="1029"/>
      <c r="AE114" s="1030"/>
      <c r="AF114" s="1031">
        <v>101165</v>
      </c>
      <c r="AG114" s="1029"/>
      <c r="AH114" s="1029"/>
      <c r="AI114" s="1029"/>
      <c r="AJ114" s="1030"/>
      <c r="AK114" s="1031">
        <v>101613</v>
      </c>
      <c r="AL114" s="1029"/>
      <c r="AM114" s="1029"/>
      <c r="AN114" s="1029"/>
      <c r="AO114" s="1030"/>
      <c r="AP114" s="1032">
        <v>1.8</v>
      </c>
      <c r="AQ114" s="1033"/>
      <c r="AR114" s="1033"/>
      <c r="AS114" s="1033"/>
      <c r="AT114" s="1034"/>
      <c r="AU114" s="970"/>
      <c r="AV114" s="971"/>
      <c r="AW114" s="971"/>
      <c r="AX114" s="971"/>
      <c r="AY114" s="971"/>
      <c r="AZ114" s="1019" t="s">
        <v>454</v>
      </c>
      <c r="BA114" s="1020"/>
      <c r="BB114" s="1020"/>
      <c r="BC114" s="1020"/>
      <c r="BD114" s="1020"/>
      <c r="BE114" s="1020"/>
      <c r="BF114" s="1020"/>
      <c r="BG114" s="1020"/>
      <c r="BH114" s="1020"/>
      <c r="BI114" s="1020"/>
      <c r="BJ114" s="1020"/>
      <c r="BK114" s="1020"/>
      <c r="BL114" s="1020"/>
      <c r="BM114" s="1020"/>
      <c r="BN114" s="1020"/>
      <c r="BO114" s="1020"/>
      <c r="BP114" s="1021"/>
      <c r="BQ114" s="989">
        <v>2389137</v>
      </c>
      <c r="BR114" s="990"/>
      <c r="BS114" s="990"/>
      <c r="BT114" s="990"/>
      <c r="BU114" s="990"/>
      <c r="BV114" s="990">
        <v>2393688</v>
      </c>
      <c r="BW114" s="990"/>
      <c r="BX114" s="990"/>
      <c r="BY114" s="990"/>
      <c r="BZ114" s="990"/>
      <c r="CA114" s="990">
        <v>2402229</v>
      </c>
      <c r="CB114" s="990"/>
      <c r="CC114" s="990"/>
      <c r="CD114" s="990"/>
      <c r="CE114" s="990"/>
      <c r="CF114" s="984">
        <v>42.2</v>
      </c>
      <c r="CG114" s="985"/>
      <c r="CH114" s="985"/>
      <c r="CI114" s="985"/>
      <c r="CJ114" s="985"/>
      <c r="CK114" s="1015"/>
      <c r="CL114" s="1016"/>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440</v>
      </c>
      <c r="DH114" s="1029"/>
      <c r="DI114" s="1029"/>
      <c r="DJ114" s="1029"/>
      <c r="DK114" s="1030"/>
      <c r="DL114" s="1031" t="s">
        <v>441</v>
      </c>
      <c r="DM114" s="1029"/>
      <c r="DN114" s="1029"/>
      <c r="DO114" s="1029"/>
      <c r="DP114" s="1030"/>
      <c r="DQ114" s="1031" t="s">
        <v>124</v>
      </c>
      <c r="DR114" s="1029"/>
      <c r="DS114" s="1029"/>
      <c r="DT114" s="1029"/>
      <c r="DU114" s="1030"/>
      <c r="DV114" s="1032" t="s">
        <v>441</v>
      </c>
      <c r="DW114" s="1033"/>
      <c r="DX114" s="1033"/>
      <c r="DY114" s="1033"/>
      <c r="DZ114" s="1034"/>
    </row>
    <row r="115" spans="1:130" s="226" customFormat="1" ht="26.25" customHeight="1" x14ac:dyDescent="0.15">
      <c r="A115" s="1024"/>
      <c r="B115" s="1025"/>
      <c r="C115" s="1020" t="s">
        <v>456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441</v>
      </c>
      <c r="AB115" s="1004"/>
      <c r="AC115" s="1004"/>
      <c r="AD115" s="1004"/>
      <c r="AE115" s="1005"/>
      <c r="AF115" s="1006" t="s">
        <v>439</v>
      </c>
      <c r="AG115" s="1004"/>
      <c r="AH115" s="1004"/>
      <c r="AI115" s="1004"/>
      <c r="AJ115" s="1005"/>
      <c r="AK115" s="1006" t="s">
        <v>438</v>
      </c>
      <c r="AL115" s="1004"/>
      <c r="AM115" s="1004"/>
      <c r="AN115" s="1004"/>
      <c r="AO115" s="1005"/>
      <c r="AP115" s="1007" t="s">
        <v>441</v>
      </c>
      <c r="AQ115" s="1008"/>
      <c r="AR115" s="1008"/>
      <c r="AS115" s="1008"/>
      <c r="AT115" s="1009"/>
      <c r="AU115" s="970"/>
      <c r="AV115" s="971"/>
      <c r="AW115" s="971"/>
      <c r="AX115" s="971"/>
      <c r="AY115" s="971"/>
      <c r="AZ115" s="1019" t="s">
        <v>457</v>
      </c>
      <c r="BA115" s="1020"/>
      <c r="BB115" s="1020"/>
      <c r="BC115" s="1020"/>
      <c r="BD115" s="1020"/>
      <c r="BE115" s="1020"/>
      <c r="BF115" s="1020"/>
      <c r="BG115" s="1020"/>
      <c r="BH115" s="1020"/>
      <c r="BI115" s="1020"/>
      <c r="BJ115" s="1020"/>
      <c r="BK115" s="1020"/>
      <c r="BL115" s="1020"/>
      <c r="BM115" s="1020"/>
      <c r="BN115" s="1020"/>
      <c r="BO115" s="1020"/>
      <c r="BP115" s="1021"/>
      <c r="BQ115" s="989" t="s">
        <v>438</v>
      </c>
      <c r="BR115" s="990"/>
      <c r="BS115" s="990"/>
      <c r="BT115" s="990"/>
      <c r="BU115" s="990"/>
      <c r="BV115" s="990" t="s">
        <v>458</v>
      </c>
      <c r="BW115" s="990"/>
      <c r="BX115" s="990"/>
      <c r="BY115" s="990"/>
      <c r="BZ115" s="990"/>
      <c r="CA115" s="990" t="s">
        <v>440</v>
      </c>
      <c r="CB115" s="990"/>
      <c r="CC115" s="990"/>
      <c r="CD115" s="990"/>
      <c r="CE115" s="990"/>
      <c r="CF115" s="984" t="s">
        <v>449</v>
      </c>
      <c r="CG115" s="985"/>
      <c r="CH115" s="985"/>
      <c r="CI115" s="985"/>
      <c r="CJ115" s="985"/>
      <c r="CK115" s="1015"/>
      <c r="CL115" s="1016"/>
      <c r="CM115" s="1019" t="s">
        <v>459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440</v>
      </c>
      <c r="DH115" s="1029"/>
      <c r="DI115" s="1029"/>
      <c r="DJ115" s="1029"/>
      <c r="DK115" s="1030"/>
      <c r="DL115" s="1031" t="s">
        <v>441</v>
      </c>
      <c r="DM115" s="1029"/>
      <c r="DN115" s="1029"/>
      <c r="DO115" s="1029"/>
      <c r="DP115" s="1030"/>
      <c r="DQ115" s="1031" t="s">
        <v>439</v>
      </c>
      <c r="DR115" s="1029"/>
      <c r="DS115" s="1029"/>
      <c r="DT115" s="1029"/>
      <c r="DU115" s="1030"/>
      <c r="DV115" s="1032" t="s">
        <v>440</v>
      </c>
      <c r="DW115" s="1033"/>
      <c r="DX115" s="1033"/>
      <c r="DY115" s="1033"/>
      <c r="DZ115" s="1034"/>
    </row>
    <row r="116" spans="1:130" s="226" customFormat="1" ht="26.25" customHeight="1" x14ac:dyDescent="0.15">
      <c r="A116" s="1026"/>
      <c r="B116" s="1027"/>
      <c r="C116" s="1035" t="s">
        <v>460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441</v>
      </c>
      <c r="AB116" s="1029"/>
      <c r="AC116" s="1029"/>
      <c r="AD116" s="1029"/>
      <c r="AE116" s="1030"/>
      <c r="AF116" s="1031" t="s">
        <v>458</v>
      </c>
      <c r="AG116" s="1029"/>
      <c r="AH116" s="1029"/>
      <c r="AI116" s="1029"/>
      <c r="AJ116" s="1030"/>
      <c r="AK116" s="1031" t="s">
        <v>441</v>
      </c>
      <c r="AL116" s="1029"/>
      <c r="AM116" s="1029"/>
      <c r="AN116" s="1029"/>
      <c r="AO116" s="1030"/>
      <c r="AP116" s="1032" t="s">
        <v>440</v>
      </c>
      <c r="AQ116" s="1033"/>
      <c r="AR116" s="1033"/>
      <c r="AS116" s="1033"/>
      <c r="AT116" s="1034"/>
      <c r="AU116" s="970"/>
      <c r="AV116" s="971"/>
      <c r="AW116" s="971"/>
      <c r="AX116" s="971"/>
      <c r="AY116" s="971"/>
      <c r="AZ116" s="1037" t="s">
        <v>461</v>
      </c>
      <c r="BA116" s="1038"/>
      <c r="BB116" s="1038"/>
      <c r="BC116" s="1038"/>
      <c r="BD116" s="1038"/>
      <c r="BE116" s="1038"/>
      <c r="BF116" s="1038"/>
      <c r="BG116" s="1038"/>
      <c r="BH116" s="1038"/>
      <c r="BI116" s="1038"/>
      <c r="BJ116" s="1038"/>
      <c r="BK116" s="1038"/>
      <c r="BL116" s="1038"/>
      <c r="BM116" s="1038"/>
      <c r="BN116" s="1038"/>
      <c r="BO116" s="1038"/>
      <c r="BP116" s="1039"/>
      <c r="BQ116" s="989" t="s">
        <v>440</v>
      </c>
      <c r="BR116" s="990"/>
      <c r="BS116" s="990"/>
      <c r="BT116" s="990"/>
      <c r="BU116" s="990"/>
      <c r="BV116" s="990" t="s">
        <v>438</v>
      </c>
      <c r="BW116" s="990"/>
      <c r="BX116" s="990"/>
      <c r="BY116" s="990"/>
      <c r="BZ116" s="990"/>
      <c r="CA116" s="990" t="s">
        <v>438</v>
      </c>
      <c r="CB116" s="990"/>
      <c r="CC116" s="990"/>
      <c r="CD116" s="990"/>
      <c r="CE116" s="990"/>
      <c r="CF116" s="984" t="s">
        <v>124</v>
      </c>
      <c r="CG116" s="985"/>
      <c r="CH116" s="985"/>
      <c r="CI116" s="985"/>
      <c r="CJ116" s="985"/>
      <c r="CK116" s="1015"/>
      <c r="CL116" s="1016"/>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440</v>
      </c>
      <c r="DH116" s="1029"/>
      <c r="DI116" s="1029"/>
      <c r="DJ116" s="1029"/>
      <c r="DK116" s="1030"/>
      <c r="DL116" s="1031" t="s">
        <v>438</v>
      </c>
      <c r="DM116" s="1029"/>
      <c r="DN116" s="1029"/>
      <c r="DO116" s="1029"/>
      <c r="DP116" s="1030"/>
      <c r="DQ116" s="1031" t="s">
        <v>439</v>
      </c>
      <c r="DR116" s="1029"/>
      <c r="DS116" s="1029"/>
      <c r="DT116" s="1029"/>
      <c r="DU116" s="1030"/>
      <c r="DV116" s="1032" t="s">
        <v>438</v>
      </c>
      <c r="DW116" s="1033"/>
      <c r="DX116" s="1033"/>
      <c r="DY116" s="1033"/>
      <c r="DZ116" s="1034"/>
    </row>
    <row r="117" spans="1:130" s="226" customFormat="1" ht="26.25" customHeight="1" x14ac:dyDescent="0.15">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463</v>
      </c>
      <c r="Z117" s="956"/>
      <c r="AA117" s="1046">
        <v>1464346</v>
      </c>
      <c r="AB117" s="1047"/>
      <c r="AC117" s="1047"/>
      <c r="AD117" s="1047"/>
      <c r="AE117" s="1048"/>
      <c r="AF117" s="1049">
        <v>1561145</v>
      </c>
      <c r="AG117" s="1047"/>
      <c r="AH117" s="1047"/>
      <c r="AI117" s="1047"/>
      <c r="AJ117" s="1048"/>
      <c r="AK117" s="1049">
        <v>1642125</v>
      </c>
      <c r="AL117" s="1047"/>
      <c r="AM117" s="1047"/>
      <c r="AN117" s="1047"/>
      <c r="AO117" s="1048"/>
      <c r="AP117" s="1050"/>
      <c r="AQ117" s="1051"/>
      <c r="AR117" s="1051"/>
      <c r="AS117" s="1051"/>
      <c r="AT117" s="1052"/>
      <c r="AU117" s="970"/>
      <c r="AV117" s="971"/>
      <c r="AW117" s="971"/>
      <c r="AX117" s="971"/>
      <c r="AY117" s="971"/>
      <c r="AZ117" s="1037" t="s">
        <v>464</v>
      </c>
      <c r="BA117" s="1038"/>
      <c r="BB117" s="1038"/>
      <c r="BC117" s="1038"/>
      <c r="BD117" s="1038"/>
      <c r="BE117" s="1038"/>
      <c r="BF117" s="1038"/>
      <c r="BG117" s="1038"/>
      <c r="BH117" s="1038"/>
      <c r="BI117" s="1038"/>
      <c r="BJ117" s="1038"/>
      <c r="BK117" s="1038"/>
      <c r="BL117" s="1038"/>
      <c r="BM117" s="1038"/>
      <c r="BN117" s="1038"/>
      <c r="BO117" s="1038"/>
      <c r="BP117" s="1039"/>
      <c r="BQ117" s="989" t="s">
        <v>441</v>
      </c>
      <c r="BR117" s="990"/>
      <c r="BS117" s="990"/>
      <c r="BT117" s="990"/>
      <c r="BU117" s="990"/>
      <c r="BV117" s="990" t="s">
        <v>438</v>
      </c>
      <c r="BW117" s="990"/>
      <c r="BX117" s="990"/>
      <c r="BY117" s="990"/>
      <c r="BZ117" s="990"/>
      <c r="CA117" s="990" t="s">
        <v>441</v>
      </c>
      <c r="CB117" s="990"/>
      <c r="CC117" s="990"/>
      <c r="CD117" s="990"/>
      <c r="CE117" s="990"/>
      <c r="CF117" s="984" t="s">
        <v>124</v>
      </c>
      <c r="CG117" s="985"/>
      <c r="CH117" s="985"/>
      <c r="CI117" s="985"/>
      <c r="CJ117" s="985"/>
      <c r="CK117" s="1015"/>
      <c r="CL117" s="1016"/>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124</v>
      </c>
      <c r="DH117" s="1029"/>
      <c r="DI117" s="1029"/>
      <c r="DJ117" s="1029"/>
      <c r="DK117" s="1030"/>
      <c r="DL117" s="1031" t="s">
        <v>458</v>
      </c>
      <c r="DM117" s="1029"/>
      <c r="DN117" s="1029"/>
      <c r="DO117" s="1029"/>
      <c r="DP117" s="1030"/>
      <c r="DQ117" s="1031" t="s">
        <v>438</v>
      </c>
      <c r="DR117" s="1029"/>
      <c r="DS117" s="1029"/>
      <c r="DT117" s="1029"/>
      <c r="DU117" s="1030"/>
      <c r="DV117" s="1032" t="s">
        <v>438</v>
      </c>
      <c r="DW117" s="1033"/>
      <c r="DX117" s="1033"/>
      <c r="DY117" s="1033"/>
      <c r="DZ117" s="1034"/>
    </row>
    <row r="118" spans="1:130" s="226" customFormat="1" ht="26.25" customHeight="1" x14ac:dyDescent="0.15">
      <c r="A118" s="974" t="s">
        <v>433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431</v>
      </c>
      <c r="AB118" s="955"/>
      <c r="AC118" s="955"/>
      <c r="AD118" s="955"/>
      <c r="AE118" s="956"/>
      <c r="AF118" s="954" t="s">
        <v>306</v>
      </c>
      <c r="AG118" s="955"/>
      <c r="AH118" s="955"/>
      <c r="AI118" s="955"/>
      <c r="AJ118" s="956"/>
      <c r="AK118" s="954" t="s">
        <v>305</v>
      </c>
      <c r="AL118" s="955"/>
      <c r="AM118" s="955"/>
      <c r="AN118" s="955"/>
      <c r="AO118" s="956"/>
      <c r="AP118" s="1041" t="s">
        <v>432</v>
      </c>
      <c r="AQ118" s="1042"/>
      <c r="AR118" s="1042"/>
      <c r="AS118" s="1042"/>
      <c r="AT118" s="1043"/>
      <c r="AU118" s="970"/>
      <c r="AV118" s="971"/>
      <c r="AW118" s="971"/>
      <c r="AX118" s="971"/>
      <c r="AY118" s="971"/>
      <c r="AZ118" s="1044" t="s">
        <v>466</v>
      </c>
      <c r="BA118" s="1035"/>
      <c r="BB118" s="1035"/>
      <c r="BC118" s="1035"/>
      <c r="BD118" s="1035"/>
      <c r="BE118" s="1035"/>
      <c r="BF118" s="1035"/>
      <c r="BG118" s="1035"/>
      <c r="BH118" s="1035"/>
      <c r="BI118" s="1035"/>
      <c r="BJ118" s="1035"/>
      <c r="BK118" s="1035"/>
      <c r="BL118" s="1035"/>
      <c r="BM118" s="1035"/>
      <c r="BN118" s="1035"/>
      <c r="BO118" s="1035"/>
      <c r="BP118" s="1036"/>
      <c r="BQ118" s="1067" t="s">
        <v>441</v>
      </c>
      <c r="BR118" s="1068"/>
      <c r="BS118" s="1068"/>
      <c r="BT118" s="1068"/>
      <c r="BU118" s="1068"/>
      <c r="BV118" s="1068" t="s">
        <v>438</v>
      </c>
      <c r="BW118" s="1068"/>
      <c r="BX118" s="1068"/>
      <c r="BY118" s="1068"/>
      <c r="BZ118" s="1068"/>
      <c r="CA118" s="1068" t="s">
        <v>124</v>
      </c>
      <c r="CB118" s="1068"/>
      <c r="CC118" s="1068"/>
      <c r="CD118" s="1068"/>
      <c r="CE118" s="1068"/>
      <c r="CF118" s="984" t="s">
        <v>440</v>
      </c>
      <c r="CG118" s="985"/>
      <c r="CH118" s="985"/>
      <c r="CI118" s="985"/>
      <c r="CJ118" s="985"/>
      <c r="CK118" s="1015"/>
      <c r="CL118" s="1016"/>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441</v>
      </c>
      <c r="DH118" s="1029"/>
      <c r="DI118" s="1029"/>
      <c r="DJ118" s="1029"/>
      <c r="DK118" s="1030"/>
      <c r="DL118" s="1031" t="s">
        <v>124</v>
      </c>
      <c r="DM118" s="1029"/>
      <c r="DN118" s="1029"/>
      <c r="DO118" s="1029"/>
      <c r="DP118" s="1030"/>
      <c r="DQ118" s="1031" t="s">
        <v>458</v>
      </c>
      <c r="DR118" s="1029"/>
      <c r="DS118" s="1029"/>
      <c r="DT118" s="1029"/>
      <c r="DU118" s="1030"/>
      <c r="DV118" s="1032" t="s">
        <v>124</v>
      </c>
      <c r="DW118" s="1033"/>
      <c r="DX118" s="1033"/>
      <c r="DY118" s="1033"/>
      <c r="DZ118" s="1034"/>
    </row>
    <row r="119" spans="1:130" s="226" customFormat="1" ht="26.25" customHeight="1" x14ac:dyDescent="0.15">
      <c r="A119" s="1128" t="s">
        <v>436</v>
      </c>
      <c r="B119" s="1014"/>
      <c r="C119" s="993" t="s">
        <v>437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438</v>
      </c>
      <c r="AB119" s="962"/>
      <c r="AC119" s="962"/>
      <c r="AD119" s="962"/>
      <c r="AE119" s="963"/>
      <c r="AF119" s="964" t="s">
        <v>449</v>
      </c>
      <c r="AG119" s="962"/>
      <c r="AH119" s="962"/>
      <c r="AI119" s="962"/>
      <c r="AJ119" s="963"/>
      <c r="AK119" s="964" t="s">
        <v>441</v>
      </c>
      <c r="AL119" s="962"/>
      <c r="AM119" s="962"/>
      <c r="AN119" s="962"/>
      <c r="AO119" s="963"/>
      <c r="AP119" s="965" t="s">
        <v>441</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468</v>
      </c>
      <c r="BP119" s="1076"/>
      <c r="BQ119" s="1067">
        <v>18338513</v>
      </c>
      <c r="BR119" s="1068"/>
      <c r="BS119" s="1068"/>
      <c r="BT119" s="1068"/>
      <c r="BU119" s="1068"/>
      <c r="BV119" s="1068">
        <v>18696210</v>
      </c>
      <c r="BW119" s="1068"/>
      <c r="BX119" s="1068"/>
      <c r="BY119" s="1068"/>
      <c r="BZ119" s="1068"/>
      <c r="CA119" s="1068">
        <v>18285241</v>
      </c>
      <c r="CB119" s="1068"/>
      <c r="CC119" s="1068"/>
      <c r="CD119" s="1068"/>
      <c r="CE119" s="1068"/>
      <c r="CF119" s="1069"/>
      <c r="CG119" s="1070"/>
      <c r="CH119" s="1070"/>
      <c r="CI119" s="1070"/>
      <c r="CJ119" s="1071"/>
      <c r="CK119" s="1017"/>
      <c r="CL119" s="1018"/>
      <c r="CM119" s="1072" t="s">
        <v>469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441</v>
      </c>
      <c r="DH119" s="1054"/>
      <c r="DI119" s="1054"/>
      <c r="DJ119" s="1054"/>
      <c r="DK119" s="1055"/>
      <c r="DL119" s="1053" t="s">
        <v>124</v>
      </c>
      <c r="DM119" s="1054"/>
      <c r="DN119" s="1054"/>
      <c r="DO119" s="1054"/>
      <c r="DP119" s="1055"/>
      <c r="DQ119" s="1053" t="s">
        <v>449</v>
      </c>
      <c r="DR119" s="1054"/>
      <c r="DS119" s="1054"/>
      <c r="DT119" s="1054"/>
      <c r="DU119" s="1055"/>
      <c r="DV119" s="1056" t="s">
        <v>441</v>
      </c>
      <c r="DW119" s="1057"/>
      <c r="DX119" s="1057"/>
      <c r="DY119" s="1057"/>
      <c r="DZ119" s="1058"/>
    </row>
    <row r="120" spans="1:130" s="226" customFormat="1" ht="26.25" customHeight="1" x14ac:dyDescent="0.15">
      <c r="A120" s="1129"/>
      <c r="B120" s="1016"/>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438</v>
      </c>
      <c r="AG120" s="1029"/>
      <c r="AH120" s="1029"/>
      <c r="AI120" s="1029"/>
      <c r="AJ120" s="1030"/>
      <c r="AK120" s="1031" t="s">
        <v>449</v>
      </c>
      <c r="AL120" s="1029"/>
      <c r="AM120" s="1029"/>
      <c r="AN120" s="1029"/>
      <c r="AO120" s="1030"/>
      <c r="AP120" s="1032" t="s">
        <v>438</v>
      </c>
      <c r="AQ120" s="1033"/>
      <c r="AR120" s="1033"/>
      <c r="AS120" s="1033"/>
      <c r="AT120" s="1034"/>
      <c r="AU120" s="1059" t="s">
        <v>470</v>
      </c>
      <c r="AV120" s="1060"/>
      <c r="AW120" s="1060"/>
      <c r="AX120" s="1060"/>
      <c r="AY120" s="1061"/>
      <c r="AZ120" s="1010" t="s">
        <v>471</v>
      </c>
      <c r="BA120" s="959"/>
      <c r="BB120" s="959"/>
      <c r="BC120" s="959"/>
      <c r="BD120" s="959"/>
      <c r="BE120" s="959"/>
      <c r="BF120" s="959"/>
      <c r="BG120" s="959"/>
      <c r="BH120" s="959"/>
      <c r="BI120" s="959"/>
      <c r="BJ120" s="959"/>
      <c r="BK120" s="959"/>
      <c r="BL120" s="959"/>
      <c r="BM120" s="959"/>
      <c r="BN120" s="959"/>
      <c r="BO120" s="959"/>
      <c r="BP120" s="960"/>
      <c r="BQ120" s="996">
        <v>4596137</v>
      </c>
      <c r="BR120" s="997"/>
      <c r="BS120" s="997"/>
      <c r="BT120" s="997"/>
      <c r="BU120" s="997"/>
      <c r="BV120" s="997">
        <v>5267747</v>
      </c>
      <c r="BW120" s="997"/>
      <c r="BX120" s="997"/>
      <c r="BY120" s="997"/>
      <c r="BZ120" s="997"/>
      <c r="CA120" s="997">
        <v>5298767</v>
      </c>
      <c r="CB120" s="997"/>
      <c r="CC120" s="997"/>
      <c r="CD120" s="997"/>
      <c r="CE120" s="997"/>
      <c r="CF120" s="1011">
        <v>93.2</v>
      </c>
      <c r="CG120" s="1012"/>
      <c r="CH120" s="1012"/>
      <c r="CI120" s="1012"/>
      <c r="CJ120" s="1012"/>
      <c r="CK120" s="1077" t="s">
        <v>472</v>
      </c>
      <c r="CL120" s="1078"/>
      <c r="CM120" s="1078"/>
      <c r="CN120" s="1078"/>
      <c r="CO120" s="1079"/>
      <c r="CP120" s="1085" t="s">
        <v>473</v>
      </c>
      <c r="CQ120" s="1086"/>
      <c r="CR120" s="1086"/>
      <c r="CS120" s="1086"/>
      <c r="CT120" s="1086"/>
      <c r="CU120" s="1086"/>
      <c r="CV120" s="1086"/>
      <c r="CW120" s="1086"/>
      <c r="CX120" s="1086"/>
      <c r="CY120" s="1086"/>
      <c r="CZ120" s="1086"/>
      <c r="DA120" s="1086"/>
      <c r="DB120" s="1086"/>
      <c r="DC120" s="1086"/>
      <c r="DD120" s="1086"/>
      <c r="DE120" s="1086"/>
      <c r="DF120" s="1087"/>
      <c r="DG120" s="996">
        <v>820703</v>
      </c>
      <c r="DH120" s="997"/>
      <c r="DI120" s="997"/>
      <c r="DJ120" s="997"/>
      <c r="DK120" s="997"/>
      <c r="DL120" s="997">
        <v>1099542</v>
      </c>
      <c r="DM120" s="997"/>
      <c r="DN120" s="997"/>
      <c r="DO120" s="997"/>
      <c r="DP120" s="997"/>
      <c r="DQ120" s="997">
        <v>1226106</v>
      </c>
      <c r="DR120" s="997"/>
      <c r="DS120" s="997"/>
      <c r="DT120" s="997"/>
      <c r="DU120" s="997"/>
      <c r="DV120" s="998">
        <v>21.6</v>
      </c>
      <c r="DW120" s="998"/>
      <c r="DX120" s="998"/>
      <c r="DY120" s="998"/>
      <c r="DZ120" s="999"/>
    </row>
    <row r="121" spans="1:130" s="226" customFormat="1" ht="26.25" customHeight="1" x14ac:dyDescent="0.15">
      <c r="A121" s="1129"/>
      <c r="B121" s="1016"/>
      <c r="C121" s="1037" t="s">
        <v>474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441</v>
      </c>
      <c r="AB121" s="1029"/>
      <c r="AC121" s="1029"/>
      <c r="AD121" s="1029"/>
      <c r="AE121" s="1030"/>
      <c r="AF121" s="1031" t="s">
        <v>438</v>
      </c>
      <c r="AG121" s="1029"/>
      <c r="AH121" s="1029"/>
      <c r="AI121" s="1029"/>
      <c r="AJ121" s="1030"/>
      <c r="AK121" s="1031" t="s">
        <v>458</v>
      </c>
      <c r="AL121" s="1029"/>
      <c r="AM121" s="1029"/>
      <c r="AN121" s="1029"/>
      <c r="AO121" s="1030"/>
      <c r="AP121" s="1032" t="s">
        <v>441</v>
      </c>
      <c r="AQ121" s="1033"/>
      <c r="AR121" s="1033"/>
      <c r="AS121" s="1033"/>
      <c r="AT121" s="1034"/>
      <c r="AU121" s="1062"/>
      <c r="AV121" s="1063"/>
      <c r="AW121" s="1063"/>
      <c r="AX121" s="1063"/>
      <c r="AY121" s="1064"/>
      <c r="AZ121" s="1019" t="s">
        <v>475</v>
      </c>
      <c r="BA121" s="1020"/>
      <c r="BB121" s="1020"/>
      <c r="BC121" s="1020"/>
      <c r="BD121" s="1020"/>
      <c r="BE121" s="1020"/>
      <c r="BF121" s="1020"/>
      <c r="BG121" s="1020"/>
      <c r="BH121" s="1020"/>
      <c r="BI121" s="1020"/>
      <c r="BJ121" s="1020"/>
      <c r="BK121" s="1020"/>
      <c r="BL121" s="1020"/>
      <c r="BM121" s="1020"/>
      <c r="BN121" s="1020"/>
      <c r="BO121" s="1020"/>
      <c r="BP121" s="1021"/>
      <c r="BQ121" s="989">
        <v>65654</v>
      </c>
      <c r="BR121" s="990"/>
      <c r="BS121" s="990"/>
      <c r="BT121" s="990"/>
      <c r="BU121" s="990"/>
      <c r="BV121" s="990">
        <v>193516</v>
      </c>
      <c r="BW121" s="990"/>
      <c r="BX121" s="990"/>
      <c r="BY121" s="990"/>
      <c r="BZ121" s="990"/>
      <c r="CA121" s="990">
        <v>190497</v>
      </c>
      <c r="CB121" s="990"/>
      <c r="CC121" s="990"/>
      <c r="CD121" s="990"/>
      <c r="CE121" s="990"/>
      <c r="CF121" s="984">
        <v>3.4</v>
      </c>
      <c r="CG121" s="985"/>
      <c r="CH121" s="985"/>
      <c r="CI121" s="985"/>
      <c r="CJ121" s="985"/>
      <c r="CK121" s="1080"/>
      <c r="CL121" s="1081"/>
      <c r="CM121" s="1081"/>
      <c r="CN121" s="1081"/>
      <c r="CO121" s="1082"/>
      <c r="CP121" s="1090" t="s">
        <v>406</v>
      </c>
      <c r="CQ121" s="1091"/>
      <c r="CR121" s="1091"/>
      <c r="CS121" s="1091"/>
      <c r="CT121" s="1091"/>
      <c r="CU121" s="1091"/>
      <c r="CV121" s="1091"/>
      <c r="CW121" s="1091"/>
      <c r="CX121" s="1091"/>
      <c r="CY121" s="1091"/>
      <c r="CZ121" s="1091"/>
      <c r="DA121" s="1091"/>
      <c r="DB121" s="1091"/>
      <c r="DC121" s="1091"/>
      <c r="DD121" s="1091"/>
      <c r="DE121" s="1091"/>
      <c r="DF121" s="1092"/>
      <c r="DG121" s="989">
        <v>294949</v>
      </c>
      <c r="DH121" s="990"/>
      <c r="DI121" s="990"/>
      <c r="DJ121" s="990"/>
      <c r="DK121" s="990"/>
      <c r="DL121" s="990">
        <v>262053</v>
      </c>
      <c r="DM121" s="990"/>
      <c r="DN121" s="990"/>
      <c r="DO121" s="990"/>
      <c r="DP121" s="990"/>
      <c r="DQ121" s="990">
        <v>246213</v>
      </c>
      <c r="DR121" s="990"/>
      <c r="DS121" s="990"/>
      <c r="DT121" s="990"/>
      <c r="DU121" s="990"/>
      <c r="DV121" s="991">
        <v>4.3</v>
      </c>
      <c r="DW121" s="991"/>
      <c r="DX121" s="991"/>
      <c r="DY121" s="991"/>
      <c r="DZ121" s="992"/>
    </row>
    <row r="122" spans="1:130" s="226" customFormat="1" ht="26.25" customHeight="1" x14ac:dyDescent="0.15">
      <c r="A122" s="1129"/>
      <c r="B122" s="1016"/>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449</v>
      </c>
      <c r="AL122" s="1029"/>
      <c r="AM122" s="1029"/>
      <c r="AN122" s="1029"/>
      <c r="AO122" s="1030"/>
      <c r="AP122" s="1032" t="s">
        <v>438</v>
      </c>
      <c r="AQ122" s="1033"/>
      <c r="AR122" s="1033"/>
      <c r="AS122" s="1033"/>
      <c r="AT122" s="1034"/>
      <c r="AU122" s="1062"/>
      <c r="AV122" s="1063"/>
      <c r="AW122" s="1063"/>
      <c r="AX122" s="1063"/>
      <c r="AY122" s="1064"/>
      <c r="AZ122" s="1044" t="s">
        <v>476</v>
      </c>
      <c r="BA122" s="1035"/>
      <c r="BB122" s="1035"/>
      <c r="BC122" s="1035"/>
      <c r="BD122" s="1035"/>
      <c r="BE122" s="1035"/>
      <c r="BF122" s="1035"/>
      <c r="BG122" s="1035"/>
      <c r="BH122" s="1035"/>
      <c r="BI122" s="1035"/>
      <c r="BJ122" s="1035"/>
      <c r="BK122" s="1035"/>
      <c r="BL122" s="1035"/>
      <c r="BM122" s="1035"/>
      <c r="BN122" s="1035"/>
      <c r="BO122" s="1035"/>
      <c r="BP122" s="1036"/>
      <c r="BQ122" s="1067">
        <v>14028497</v>
      </c>
      <c r="BR122" s="1068"/>
      <c r="BS122" s="1068"/>
      <c r="BT122" s="1068"/>
      <c r="BU122" s="1068"/>
      <c r="BV122" s="1068">
        <v>13799494</v>
      </c>
      <c r="BW122" s="1068"/>
      <c r="BX122" s="1068"/>
      <c r="BY122" s="1068"/>
      <c r="BZ122" s="1068"/>
      <c r="CA122" s="1068">
        <v>13497086</v>
      </c>
      <c r="CB122" s="1068"/>
      <c r="CC122" s="1068"/>
      <c r="CD122" s="1068"/>
      <c r="CE122" s="1068"/>
      <c r="CF122" s="1088">
        <v>237.4</v>
      </c>
      <c r="CG122" s="1089"/>
      <c r="CH122" s="1089"/>
      <c r="CI122" s="1089"/>
      <c r="CJ122" s="1089"/>
      <c r="CK122" s="1080"/>
      <c r="CL122" s="1081"/>
      <c r="CM122" s="1081"/>
      <c r="CN122" s="1081"/>
      <c r="CO122" s="1082"/>
      <c r="CP122" s="1090" t="s">
        <v>477</v>
      </c>
      <c r="CQ122" s="1091"/>
      <c r="CR122" s="1091"/>
      <c r="CS122" s="1091"/>
      <c r="CT122" s="1091"/>
      <c r="CU122" s="1091"/>
      <c r="CV122" s="1091"/>
      <c r="CW122" s="1091"/>
      <c r="CX122" s="1091"/>
      <c r="CY122" s="1091"/>
      <c r="CZ122" s="1091"/>
      <c r="DA122" s="1091"/>
      <c r="DB122" s="1091"/>
      <c r="DC122" s="1091"/>
      <c r="DD122" s="1091"/>
      <c r="DE122" s="1091"/>
      <c r="DF122" s="1092"/>
      <c r="DG122" s="989" t="s">
        <v>438</v>
      </c>
      <c r="DH122" s="990"/>
      <c r="DI122" s="990"/>
      <c r="DJ122" s="990"/>
      <c r="DK122" s="990"/>
      <c r="DL122" s="990" t="s">
        <v>441</v>
      </c>
      <c r="DM122" s="990"/>
      <c r="DN122" s="990"/>
      <c r="DO122" s="990"/>
      <c r="DP122" s="990"/>
      <c r="DQ122" s="990" t="s">
        <v>439</v>
      </c>
      <c r="DR122" s="990"/>
      <c r="DS122" s="990"/>
      <c r="DT122" s="990"/>
      <c r="DU122" s="990"/>
      <c r="DV122" s="991" t="s">
        <v>440</v>
      </c>
      <c r="DW122" s="991"/>
      <c r="DX122" s="991"/>
      <c r="DY122" s="991"/>
      <c r="DZ122" s="992"/>
    </row>
    <row r="123" spans="1:130" s="226" customFormat="1" ht="26.25" customHeight="1" x14ac:dyDescent="0.15">
      <c r="A123" s="1129"/>
      <c r="B123" s="1016"/>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124</v>
      </c>
      <c r="AB123" s="1029"/>
      <c r="AC123" s="1029"/>
      <c r="AD123" s="1029"/>
      <c r="AE123" s="1030"/>
      <c r="AF123" s="1031" t="s">
        <v>440</v>
      </c>
      <c r="AG123" s="1029"/>
      <c r="AH123" s="1029"/>
      <c r="AI123" s="1029"/>
      <c r="AJ123" s="1030"/>
      <c r="AK123" s="1031" t="s">
        <v>438</v>
      </c>
      <c r="AL123" s="1029"/>
      <c r="AM123" s="1029"/>
      <c r="AN123" s="1029"/>
      <c r="AO123" s="1030"/>
      <c r="AP123" s="1032" t="s">
        <v>438</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478</v>
      </c>
      <c r="BP123" s="1076"/>
      <c r="BQ123" s="1135">
        <v>18690288</v>
      </c>
      <c r="BR123" s="1136"/>
      <c r="BS123" s="1136"/>
      <c r="BT123" s="1136"/>
      <c r="BU123" s="1136"/>
      <c r="BV123" s="1136">
        <v>19260757</v>
      </c>
      <c r="BW123" s="1136"/>
      <c r="BX123" s="1136"/>
      <c r="BY123" s="1136"/>
      <c r="BZ123" s="1136"/>
      <c r="CA123" s="1136">
        <v>18986350</v>
      </c>
      <c r="CB123" s="1136"/>
      <c r="CC123" s="1136"/>
      <c r="CD123" s="1136"/>
      <c r="CE123" s="1136"/>
      <c r="CF123" s="1069"/>
      <c r="CG123" s="1070"/>
      <c r="CH123" s="1070"/>
      <c r="CI123" s="1070"/>
      <c r="CJ123" s="1071"/>
      <c r="CK123" s="1080"/>
      <c r="CL123" s="1081"/>
      <c r="CM123" s="1081"/>
      <c r="CN123" s="1081"/>
      <c r="CO123" s="1082"/>
      <c r="CP123" s="1090" t="s">
        <v>479</v>
      </c>
      <c r="CQ123" s="1091"/>
      <c r="CR123" s="1091"/>
      <c r="CS123" s="1091"/>
      <c r="CT123" s="1091"/>
      <c r="CU123" s="1091"/>
      <c r="CV123" s="1091"/>
      <c r="CW123" s="1091"/>
      <c r="CX123" s="1091"/>
      <c r="CY123" s="1091"/>
      <c r="CZ123" s="1091"/>
      <c r="DA123" s="1091"/>
      <c r="DB123" s="1091"/>
      <c r="DC123" s="1091"/>
      <c r="DD123" s="1091"/>
      <c r="DE123" s="1091"/>
      <c r="DF123" s="1092"/>
      <c r="DG123" s="1028" t="s">
        <v>439</v>
      </c>
      <c r="DH123" s="1029"/>
      <c r="DI123" s="1029"/>
      <c r="DJ123" s="1029"/>
      <c r="DK123" s="1030"/>
      <c r="DL123" s="1031" t="s">
        <v>441</v>
      </c>
      <c r="DM123" s="1029"/>
      <c r="DN123" s="1029"/>
      <c r="DO123" s="1029"/>
      <c r="DP123" s="1030"/>
      <c r="DQ123" s="1031" t="s">
        <v>449</v>
      </c>
      <c r="DR123" s="1029"/>
      <c r="DS123" s="1029"/>
      <c r="DT123" s="1029"/>
      <c r="DU123" s="1030"/>
      <c r="DV123" s="1032" t="s">
        <v>449</v>
      </c>
      <c r="DW123" s="1033"/>
      <c r="DX123" s="1033"/>
      <c r="DY123" s="1033"/>
      <c r="DZ123" s="1034"/>
    </row>
    <row r="124" spans="1:130" s="226" customFormat="1" ht="26.25" customHeight="1" thickBot="1" x14ac:dyDescent="0.2">
      <c r="A124" s="1129"/>
      <c r="B124" s="1016"/>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439</v>
      </c>
      <c r="AB124" s="1029"/>
      <c r="AC124" s="1029"/>
      <c r="AD124" s="1029"/>
      <c r="AE124" s="1030"/>
      <c r="AF124" s="1031" t="s">
        <v>439</v>
      </c>
      <c r="AG124" s="1029"/>
      <c r="AH124" s="1029"/>
      <c r="AI124" s="1029"/>
      <c r="AJ124" s="1030"/>
      <c r="AK124" s="1031" t="s">
        <v>124</v>
      </c>
      <c r="AL124" s="1029"/>
      <c r="AM124" s="1029"/>
      <c r="AN124" s="1029"/>
      <c r="AO124" s="1030"/>
      <c r="AP124" s="1032" t="s">
        <v>124</v>
      </c>
      <c r="AQ124" s="1033"/>
      <c r="AR124" s="1033"/>
      <c r="AS124" s="1033"/>
      <c r="AT124" s="1034"/>
      <c r="AU124" s="1131" t="s">
        <v>480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441</v>
      </c>
      <c r="BR124" s="1098"/>
      <c r="BS124" s="1098"/>
      <c r="BT124" s="1098"/>
      <c r="BU124" s="1098"/>
      <c r="BV124" s="1098" t="s">
        <v>449</v>
      </c>
      <c r="BW124" s="1098"/>
      <c r="BX124" s="1098"/>
      <c r="BY124" s="1098"/>
      <c r="BZ124" s="1098"/>
      <c r="CA124" s="1098" t="s">
        <v>124</v>
      </c>
      <c r="CB124" s="1098"/>
      <c r="CC124" s="1098"/>
      <c r="CD124" s="1098"/>
      <c r="CE124" s="1098"/>
      <c r="CF124" s="1099"/>
      <c r="CG124" s="1100"/>
      <c r="CH124" s="1100"/>
      <c r="CI124" s="1100"/>
      <c r="CJ124" s="1101"/>
      <c r="CK124" s="1083"/>
      <c r="CL124" s="1083"/>
      <c r="CM124" s="1083"/>
      <c r="CN124" s="1083"/>
      <c r="CO124" s="1084"/>
      <c r="CP124" s="1090" t="s">
        <v>481</v>
      </c>
      <c r="CQ124" s="1091"/>
      <c r="CR124" s="1091"/>
      <c r="CS124" s="1091"/>
      <c r="CT124" s="1091"/>
      <c r="CU124" s="1091"/>
      <c r="CV124" s="1091"/>
      <c r="CW124" s="1091"/>
      <c r="CX124" s="1091"/>
      <c r="CY124" s="1091"/>
      <c r="CZ124" s="1091"/>
      <c r="DA124" s="1091"/>
      <c r="DB124" s="1091"/>
      <c r="DC124" s="1091"/>
      <c r="DD124" s="1091"/>
      <c r="DE124" s="1091"/>
      <c r="DF124" s="1092"/>
      <c r="DG124" s="1075" t="s">
        <v>441</v>
      </c>
      <c r="DH124" s="1054"/>
      <c r="DI124" s="1054"/>
      <c r="DJ124" s="1054"/>
      <c r="DK124" s="1055"/>
      <c r="DL124" s="1053" t="s">
        <v>441</v>
      </c>
      <c r="DM124" s="1054"/>
      <c r="DN124" s="1054"/>
      <c r="DO124" s="1054"/>
      <c r="DP124" s="1055"/>
      <c r="DQ124" s="1053" t="s">
        <v>441</v>
      </c>
      <c r="DR124" s="1054"/>
      <c r="DS124" s="1054"/>
      <c r="DT124" s="1054"/>
      <c r="DU124" s="1055"/>
      <c r="DV124" s="1056" t="s">
        <v>441</v>
      </c>
      <c r="DW124" s="1057"/>
      <c r="DX124" s="1057"/>
      <c r="DY124" s="1057"/>
      <c r="DZ124" s="1058"/>
    </row>
    <row r="125" spans="1:130" s="226" customFormat="1" ht="26.25" customHeight="1" x14ac:dyDescent="0.15">
      <c r="A125" s="1129"/>
      <c r="B125" s="1016"/>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441</v>
      </c>
      <c r="AB125" s="1029"/>
      <c r="AC125" s="1029"/>
      <c r="AD125" s="1029"/>
      <c r="AE125" s="1030"/>
      <c r="AF125" s="1031" t="s">
        <v>124</v>
      </c>
      <c r="AG125" s="1029"/>
      <c r="AH125" s="1029"/>
      <c r="AI125" s="1029"/>
      <c r="AJ125" s="1030"/>
      <c r="AK125" s="1031" t="s">
        <v>441</v>
      </c>
      <c r="AL125" s="1029"/>
      <c r="AM125" s="1029"/>
      <c r="AN125" s="1029"/>
      <c r="AO125" s="1030"/>
      <c r="AP125" s="1032" t="s">
        <v>441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482</v>
      </c>
      <c r="CL125" s="1078"/>
      <c r="CM125" s="1078"/>
      <c r="CN125" s="1078"/>
      <c r="CO125" s="1079"/>
      <c r="CP125" s="1010" t="s">
        <v>483</v>
      </c>
      <c r="CQ125" s="959"/>
      <c r="CR125" s="959"/>
      <c r="CS125" s="959"/>
      <c r="CT125" s="959"/>
      <c r="CU125" s="959"/>
      <c r="CV125" s="959"/>
      <c r="CW125" s="959"/>
      <c r="CX125" s="959"/>
      <c r="CY125" s="959"/>
      <c r="CZ125" s="959"/>
      <c r="DA125" s="959"/>
      <c r="DB125" s="959"/>
      <c r="DC125" s="959"/>
      <c r="DD125" s="959"/>
      <c r="DE125" s="959"/>
      <c r="DF125" s="960"/>
      <c r="DG125" s="996" t="s">
        <v>441</v>
      </c>
      <c r="DH125" s="997"/>
      <c r="DI125" s="997"/>
      <c r="DJ125" s="997"/>
      <c r="DK125" s="997"/>
      <c r="DL125" s="997" t="s">
        <v>441</v>
      </c>
      <c r="DM125" s="997"/>
      <c r="DN125" s="997"/>
      <c r="DO125" s="997"/>
      <c r="DP125" s="997"/>
      <c r="DQ125" s="997" t="s">
        <v>441</v>
      </c>
      <c r="DR125" s="997"/>
      <c r="DS125" s="997"/>
      <c r="DT125" s="997"/>
      <c r="DU125" s="997"/>
      <c r="DV125" s="998" t="s">
        <v>441</v>
      </c>
      <c r="DW125" s="998"/>
      <c r="DX125" s="998"/>
      <c r="DY125" s="998"/>
      <c r="DZ125" s="999"/>
    </row>
    <row r="126" spans="1:130" s="226" customFormat="1" ht="26.25" customHeight="1" thickBot="1" x14ac:dyDescent="0.2">
      <c r="A126" s="1129"/>
      <c r="B126" s="1016"/>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441</v>
      </c>
      <c r="AB126" s="1029"/>
      <c r="AC126" s="1029"/>
      <c r="AD126" s="1029"/>
      <c r="AE126" s="1030"/>
      <c r="AF126" s="1031" t="s">
        <v>441</v>
      </c>
      <c r="AG126" s="1029"/>
      <c r="AH126" s="1029"/>
      <c r="AI126" s="1029"/>
      <c r="AJ126" s="1030"/>
      <c r="AK126" s="1031" t="s">
        <v>441</v>
      </c>
      <c r="AL126" s="1029"/>
      <c r="AM126" s="1029"/>
      <c r="AN126" s="1029"/>
      <c r="AO126" s="1030"/>
      <c r="AP126" s="1032" t="s">
        <v>441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484</v>
      </c>
      <c r="CQ126" s="1020"/>
      <c r="CR126" s="1020"/>
      <c r="CS126" s="1020"/>
      <c r="CT126" s="1020"/>
      <c r="CU126" s="1020"/>
      <c r="CV126" s="1020"/>
      <c r="CW126" s="1020"/>
      <c r="CX126" s="1020"/>
      <c r="CY126" s="1020"/>
      <c r="CZ126" s="1020"/>
      <c r="DA126" s="1020"/>
      <c r="DB126" s="1020"/>
      <c r="DC126" s="1020"/>
      <c r="DD126" s="1020"/>
      <c r="DE126" s="1020"/>
      <c r="DF126" s="1021"/>
      <c r="DG126" s="989" t="s">
        <v>441</v>
      </c>
      <c r="DH126" s="990"/>
      <c r="DI126" s="990"/>
      <c r="DJ126" s="990"/>
      <c r="DK126" s="990"/>
      <c r="DL126" s="990" t="s">
        <v>441</v>
      </c>
      <c r="DM126" s="990"/>
      <c r="DN126" s="990"/>
      <c r="DO126" s="990"/>
      <c r="DP126" s="990"/>
      <c r="DQ126" s="990" t="s">
        <v>441</v>
      </c>
      <c r="DR126" s="990"/>
      <c r="DS126" s="990"/>
      <c r="DT126" s="990"/>
      <c r="DU126" s="990"/>
      <c r="DV126" s="991" t="s">
        <v>441</v>
      </c>
      <c r="DW126" s="991"/>
      <c r="DX126" s="991"/>
      <c r="DY126" s="991"/>
      <c r="DZ126" s="992"/>
    </row>
    <row r="127" spans="1:130" s="226" customFormat="1" ht="26.25" customHeight="1" x14ac:dyDescent="0.15">
      <c r="A127" s="1130"/>
      <c r="B127" s="1018"/>
      <c r="C127" s="1072" t="s">
        <v>485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441</v>
      </c>
      <c r="AB127" s="1029"/>
      <c r="AC127" s="1029"/>
      <c r="AD127" s="1029"/>
      <c r="AE127" s="1030"/>
      <c r="AF127" s="1031" t="s">
        <v>440</v>
      </c>
      <c r="AG127" s="1029"/>
      <c r="AH127" s="1029"/>
      <c r="AI127" s="1029"/>
      <c r="AJ127" s="1030"/>
      <c r="AK127" s="1031" t="s">
        <v>441</v>
      </c>
      <c r="AL127" s="1029"/>
      <c r="AM127" s="1029"/>
      <c r="AN127" s="1029"/>
      <c r="AO127" s="1030"/>
      <c r="AP127" s="1032" t="s">
        <v>441</v>
      </c>
      <c r="AQ127" s="1033"/>
      <c r="AR127" s="1033"/>
      <c r="AS127" s="1033"/>
      <c r="AT127" s="1034"/>
      <c r="AU127" s="262"/>
      <c r="AV127" s="262"/>
      <c r="AW127" s="262"/>
      <c r="AX127" s="1102" t="s">
        <v>486</v>
      </c>
      <c r="AY127" s="1103"/>
      <c r="AZ127" s="1103"/>
      <c r="BA127" s="1103"/>
      <c r="BB127" s="1103"/>
      <c r="BC127" s="1103"/>
      <c r="BD127" s="1103"/>
      <c r="BE127" s="1104"/>
      <c r="BF127" s="1105" t="s">
        <v>487</v>
      </c>
      <c r="BG127" s="1103"/>
      <c r="BH127" s="1103"/>
      <c r="BI127" s="1103"/>
      <c r="BJ127" s="1103"/>
      <c r="BK127" s="1103"/>
      <c r="BL127" s="1104"/>
      <c r="BM127" s="1105" t="s">
        <v>488</v>
      </c>
      <c r="BN127" s="1103"/>
      <c r="BO127" s="1103"/>
      <c r="BP127" s="1103"/>
      <c r="BQ127" s="1103"/>
      <c r="BR127" s="1103"/>
      <c r="BS127" s="1104"/>
      <c r="BT127" s="1105" t="s">
        <v>489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490</v>
      </c>
      <c r="CQ127" s="1020"/>
      <c r="CR127" s="1020"/>
      <c r="CS127" s="1020"/>
      <c r="CT127" s="1020"/>
      <c r="CU127" s="1020"/>
      <c r="CV127" s="1020"/>
      <c r="CW127" s="1020"/>
      <c r="CX127" s="1020"/>
      <c r="CY127" s="1020"/>
      <c r="CZ127" s="1020"/>
      <c r="DA127" s="1020"/>
      <c r="DB127" s="1020"/>
      <c r="DC127" s="1020"/>
      <c r="DD127" s="1020"/>
      <c r="DE127" s="1020"/>
      <c r="DF127" s="1021"/>
      <c r="DG127" s="989" t="s">
        <v>441</v>
      </c>
      <c r="DH127" s="990"/>
      <c r="DI127" s="990"/>
      <c r="DJ127" s="990"/>
      <c r="DK127" s="990"/>
      <c r="DL127" s="990" t="s">
        <v>441</v>
      </c>
      <c r="DM127" s="990"/>
      <c r="DN127" s="990"/>
      <c r="DO127" s="990"/>
      <c r="DP127" s="990"/>
      <c r="DQ127" s="990" t="s">
        <v>441</v>
      </c>
      <c r="DR127" s="990"/>
      <c r="DS127" s="990"/>
      <c r="DT127" s="990"/>
      <c r="DU127" s="990"/>
      <c r="DV127" s="991" t="s">
        <v>124</v>
      </c>
      <c r="DW127" s="991"/>
      <c r="DX127" s="991"/>
      <c r="DY127" s="991"/>
      <c r="DZ127" s="992"/>
    </row>
    <row r="128" spans="1:130" s="226" customFormat="1" ht="26.25" customHeight="1" thickBot="1" x14ac:dyDescent="0.2">
      <c r="A128" s="1113" t="s">
        <v>491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492</v>
      </c>
      <c r="X128" s="1115"/>
      <c r="Y128" s="1115"/>
      <c r="Z128" s="1116"/>
      <c r="AA128" s="1117">
        <v>7578</v>
      </c>
      <c r="AB128" s="1118"/>
      <c r="AC128" s="1118"/>
      <c r="AD128" s="1118"/>
      <c r="AE128" s="1119"/>
      <c r="AF128" s="1120">
        <v>6838</v>
      </c>
      <c r="AG128" s="1118"/>
      <c r="AH128" s="1118"/>
      <c r="AI128" s="1118"/>
      <c r="AJ128" s="1119"/>
      <c r="AK128" s="1120">
        <v>8163</v>
      </c>
      <c r="AL128" s="1118"/>
      <c r="AM128" s="1118"/>
      <c r="AN128" s="1118"/>
      <c r="AO128" s="1119"/>
      <c r="AP128" s="1121"/>
      <c r="AQ128" s="1122"/>
      <c r="AR128" s="1122"/>
      <c r="AS128" s="1122"/>
      <c r="AT128" s="1123"/>
      <c r="AU128" s="262"/>
      <c r="AV128" s="262"/>
      <c r="AW128" s="262"/>
      <c r="AX128" s="958" t="s">
        <v>493</v>
      </c>
      <c r="AY128" s="959"/>
      <c r="AZ128" s="959"/>
      <c r="BA128" s="959"/>
      <c r="BB128" s="959"/>
      <c r="BC128" s="959"/>
      <c r="BD128" s="959"/>
      <c r="BE128" s="960"/>
      <c r="BF128" s="1124" t="s">
        <v>440</v>
      </c>
      <c r="BG128" s="1125"/>
      <c r="BH128" s="1125"/>
      <c r="BI128" s="1125"/>
      <c r="BJ128" s="1125"/>
      <c r="BK128" s="1125"/>
      <c r="BL128" s="1126"/>
      <c r="BM128" s="1124">
        <v>14.03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494</v>
      </c>
      <c r="CQ128" s="1107"/>
      <c r="CR128" s="1107"/>
      <c r="CS128" s="1107"/>
      <c r="CT128" s="1107"/>
      <c r="CU128" s="1107"/>
      <c r="CV128" s="1107"/>
      <c r="CW128" s="1107"/>
      <c r="CX128" s="1107"/>
      <c r="CY128" s="1107"/>
      <c r="CZ128" s="1107"/>
      <c r="DA128" s="1107"/>
      <c r="DB128" s="1107"/>
      <c r="DC128" s="1107"/>
      <c r="DD128" s="1107"/>
      <c r="DE128" s="1107"/>
      <c r="DF128" s="1108"/>
      <c r="DG128" s="1109" t="s">
        <v>441</v>
      </c>
      <c r="DH128" s="1110"/>
      <c r="DI128" s="1110"/>
      <c r="DJ128" s="1110"/>
      <c r="DK128" s="1110"/>
      <c r="DL128" s="1110" t="s">
        <v>441</v>
      </c>
      <c r="DM128" s="1110"/>
      <c r="DN128" s="1110"/>
      <c r="DO128" s="1110"/>
      <c r="DP128" s="1110"/>
      <c r="DQ128" s="1110" t="s">
        <v>449</v>
      </c>
      <c r="DR128" s="1110"/>
      <c r="DS128" s="1110"/>
      <c r="DT128" s="1110"/>
      <c r="DU128" s="1110"/>
      <c r="DV128" s="1111" t="s">
        <v>440</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495</v>
      </c>
      <c r="X129" s="1144"/>
      <c r="Y129" s="1144"/>
      <c r="Z129" s="1145"/>
      <c r="AA129" s="1028">
        <v>7148870</v>
      </c>
      <c r="AB129" s="1029"/>
      <c r="AC129" s="1029"/>
      <c r="AD129" s="1029"/>
      <c r="AE129" s="1030"/>
      <c r="AF129" s="1031">
        <v>7119761</v>
      </c>
      <c r="AG129" s="1029"/>
      <c r="AH129" s="1029"/>
      <c r="AI129" s="1029"/>
      <c r="AJ129" s="1030"/>
      <c r="AK129" s="1031">
        <v>7062501</v>
      </c>
      <c r="AL129" s="1029"/>
      <c r="AM129" s="1029"/>
      <c r="AN129" s="1029"/>
      <c r="AO129" s="1030"/>
      <c r="AP129" s="1146"/>
      <c r="AQ129" s="1147"/>
      <c r="AR129" s="1147"/>
      <c r="AS129" s="1147"/>
      <c r="AT129" s="1148"/>
      <c r="AU129" s="264"/>
      <c r="AV129" s="264"/>
      <c r="AW129" s="264"/>
      <c r="AX129" s="1137" t="s">
        <v>496</v>
      </c>
      <c r="AY129" s="1020"/>
      <c r="AZ129" s="1020"/>
      <c r="BA129" s="1020"/>
      <c r="BB129" s="1020"/>
      <c r="BC129" s="1020"/>
      <c r="BD129" s="1020"/>
      <c r="BE129" s="1021"/>
      <c r="BF129" s="1138" t="s">
        <v>124</v>
      </c>
      <c r="BG129" s="1139"/>
      <c r="BH129" s="1139"/>
      <c r="BI129" s="1139"/>
      <c r="BJ129" s="1139"/>
      <c r="BK129" s="1139"/>
      <c r="BL129" s="1140"/>
      <c r="BM129" s="1138">
        <v>19.03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498</v>
      </c>
      <c r="X130" s="1144"/>
      <c r="Y130" s="1144"/>
      <c r="Z130" s="1145"/>
      <c r="AA130" s="1028">
        <v>1244283</v>
      </c>
      <c r="AB130" s="1029"/>
      <c r="AC130" s="1029"/>
      <c r="AD130" s="1029"/>
      <c r="AE130" s="1030"/>
      <c r="AF130" s="1031">
        <v>1328775</v>
      </c>
      <c r="AG130" s="1029"/>
      <c r="AH130" s="1029"/>
      <c r="AI130" s="1029"/>
      <c r="AJ130" s="1030"/>
      <c r="AK130" s="1031">
        <v>1376257</v>
      </c>
      <c r="AL130" s="1029"/>
      <c r="AM130" s="1029"/>
      <c r="AN130" s="1029"/>
      <c r="AO130" s="1030"/>
      <c r="AP130" s="1146"/>
      <c r="AQ130" s="1147"/>
      <c r="AR130" s="1147"/>
      <c r="AS130" s="1147"/>
      <c r="AT130" s="1148"/>
      <c r="AU130" s="264"/>
      <c r="AV130" s="264"/>
      <c r="AW130" s="264"/>
      <c r="AX130" s="1137" t="s">
        <v>499</v>
      </c>
      <c r="AY130" s="1020"/>
      <c r="AZ130" s="1020"/>
      <c r="BA130" s="1020"/>
      <c r="BB130" s="1020"/>
      <c r="BC130" s="1020"/>
      <c r="BD130" s="1020"/>
      <c r="BE130" s="1021"/>
      <c r="BF130" s="1174">
        <v>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500</v>
      </c>
      <c r="X131" s="1182"/>
      <c r="Y131" s="1182"/>
      <c r="Z131" s="1183"/>
      <c r="AA131" s="1075">
        <v>5904587</v>
      </c>
      <c r="AB131" s="1054"/>
      <c r="AC131" s="1054"/>
      <c r="AD131" s="1054"/>
      <c r="AE131" s="1055"/>
      <c r="AF131" s="1053">
        <v>5790986</v>
      </c>
      <c r="AG131" s="1054"/>
      <c r="AH131" s="1054"/>
      <c r="AI131" s="1054"/>
      <c r="AJ131" s="1055"/>
      <c r="AK131" s="1053">
        <v>5686244</v>
      </c>
      <c r="AL131" s="1054"/>
      <c r="AM131" s="1054"/>
      <c r="AN131" s="1054"/>
      <c r="AO131" s="1055"/>
      <c r="AP131" s="1184"/>
      <c r="AQ131" s="1185"/>
      <c r="AR131" s="1185"/>
      <c r="AS131" s="1185"/>
      <c r="AT131" s="1186"/>
      <c r="AU131" s="264"/>
      <c r="AV131" s="264"/>
      <c r="AW131" s="264"/>
      <c r="AX131" s="1156" t="s">
        <v>501</v>
      </c>
      <c r="AY131" s="1107"/>
      <c r="AZ131" s="1107"/>
      <c r="BA131" s="1107"/>
      <c r="BB131" s="1107"/>
      <c r="BC131" s="1107"/>
      <c r="BD131" s="1107"/>
      <c r="BE131" s="1108"/>
      <c r="BF131" s="1157" t="s">
        <v>502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504</v>
      </c>
      <c r="W132" s="1167"/>
      <c r="X132" s="1167"/>
      <c r="Y132" s="1167"/>
      <c r="Z132" s="1168"/>
      <c r="AA132" s="1169">
        <v>3.5986428859999999</v>
      </c>
      <c r="AB132" s="1170"/>
      <c r="AC132" s="1170"/>
      <c r="AD132" s="1170"/>
      <c r="AE132" s="1171"/>
      <c r="AF132" s="1172">
        <v>3.894535404</v>
      </c>
      <c r="AG132" s="1170"/>
      <c r="AH132" s="1170"/>
      <c r="AI132" s="1170"/>
      <c r="AJ132" s="1171"/>
      <c r="AK132" s="1172">
        <v>4.5320777650000004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505</v>
      </c>
      <c r="W133" s="1150"/>
      <c r="X133" s="1150"/>
      <c r="Y133" s="1150"/>
      <c r="Z133" s="1151"/>
      <c r="AA133" s="1152">
        <v>3.3</v>
      </c>
      <c r="AB133" s="1153"/>
      <c r="AC133" s="1153"/>
      <c r="AD133" s="1153"/>
      <c r="AE133" s="1154"/>
      <c r="AF133" s="1152">
        <v>3.6</v>
      </c>
      <c r="AG133" s="1153"/>
      <c r="AH133" s="1153"/>
      <c r="AI133" s="1153"/>
      <c r="AJ133" s="1154"/>
      <c r="AK133" s="1152">
        <v>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WiUmYa6CRSGd0oQ9BmkSivLqkNoO2qJWqxp2IjiMHktwBQlmbHJyKVQiUzLgwe7cE5D17pM5JBU7D3iDcKQA==" saltValue="gVtD5tAlzemGvVFua8mM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10"/>
  <sheetViews>
    <sheetView showGridLines="0" view="pageBreakPreview" topLeftCell="AZ16" zoomScale="85" zoomScaleNormal="85" zoomScaleSheetLayoutView="85" workbookViewId="0">
      <selection activeCell="DN83" sqref="DN8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4dN1nuwE6vgeLPdVeQ4iyvKqt7cUe75PADhz4PBh1ev0hBGL+eluKlIhKNa8jkXeCXdtUoaTaT5BjC85cxZwg==" saltValue="zlxHQeyoAZF58rCXJOUS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103"/>
  <sheetViews>
    <sheetView showGridLines="0" topLeftCell="AK1" zoomScale="85" zoomScaleNormal="85" zoomScaleSheetLayoutView="55" workbookViewId="0">
      <selection activeCell="BN5" sqref="BN5:BU5"/>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gFcjmRnBQvp2OI4pgUo0qlN4M4N1vboGF9NgOFKNPvGKQssgQHLek021XhCUXenafiKm6hQq3l9t1wkQj1GbA==" saltValue="Cxs5w4KJr6kcre0Y3RMs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74"/>
  <sheetViews>
    <sheetView showGridLines="0" view="pageBreakPreview" workbookViewId="0">
      <selection activeCell="BN5" sqref="BN5:BU5"/>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514</v>
      </c>
      <c r="AL9" s="1193"/>
      <c r="AM9" s="1193"/>
      <c r="AN9" s="1194"/>
      <c r="AO9" s="292">
        <v>2481581</v>
      </c>
      <c r="AP9" s="292">
        <v>142440</v>
      </c>
      <c r="AQ9" s="293">
        <v>84559</v>
      </c>
      <c r="AR9" s="294">
        <v>68.5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515</v>
      </c>
      <c r="AL10" s="1193"/>
      <c r="AM10" s="1193"/>
      <c r="AN10" s="1194"/>
      <c r="AO10" s="295">
        <v>590970</v>
      </c>
      <c r="AP10" s="295">
        <v>33921</v>
      </c>
      <c r="AQ10" s="296">
        <v>6564</v>
      </c>
      <c r="AR10" s="297">
        <v>416.8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516</v>
      </c>
      <c r="AL11" s="1193"/>
      <c r="AM11" s="1193"/>
      <c r="AN11" s="1194"/>
      <c r="AO11" s="295">
        <v>4230</v>
      </c>
      <c r="AP11" s="295">
        <v>243</v>
      </c>
      <c r="AQ11" s="296">
        <v>9731</v>
      </c>
      <c r="AR11" s="297">
        <v>-97.5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517</v>
      </c>
      <c r="AL12" s="1193"/>
      <c r="AM12" s="1193"/>
      <c r="AN12" s="1194"/>
      <c r="AO12" s="295">
        <v>73603</v>
      </c>
      <c r="AP12" s="295">
        <v>4225</v>
      </c>
      <c r="AQ12" s="296">
        <v>1056</v>
      </c>
      <c r="AR12" s="297">
        <v>300.10000000000002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518</v>
      </c>
      <c r="AL13" s="1193"/>
      <c r="AM13" s="1193"/>
      <c r="AN13" s="1194"/>
      <c r="AO13" s="295" t="s">
        <v>519</v>
      </c>
      <c r="AP13" s="295" t="s">
        <v>519</v>
      </c>
      <c r="AQ13" s="296" t="s">
        <v>519</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520</v>
      </c>
      <c r="AL14" s="1193"/>
      <c r="AM14" s="1193"/>
      <c r="AN14" s="1194"/>
      <c r="AO14" s="295" t="s">
        <v>519</v>
      </c>
      <c r="AP14" s="295" t="s">
        <v>519</v>
      </c>
      <c r="AQ14" s="296">
        <v>3766</v>
      </c>
      <c r="AR14" s="297" t="s">
        <v>519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521</v>
      </c>
      <c r="AL15" s="1193"/>
      <c r="AM15" s="1193"/>
      <c r="AN15" s="1194"/>
      <c r="AO15" s="295">
        <v>90482</v>
      </c>
      <c r="AP15" s="295">
        <v>5194</v>
      </c>
      <c r="AQ15" s="296">
        <v>1689</v>
      </c>
      <c r="AR15" s="297">
        <v>207.5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522</v>
      </c>
      <c r="AL16" s="1196"/>
      <c r="AM16" s="1196"/>
      <c r="AN16" s="1197"/>
      <c r="AO16" s="295">
        <v>-191438</v>
      </c>
      <c r="AP16" s="295">
        <v>-10988</v>
      </c>
      <c r="AQ16" s="296">
        <v>-7440</v>
      </c>
      <c r="AR16" s="297">
        <v>47.7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3049428</v>
      </c>
      <c r="AP17" s="295">
        <v>175033</v>
      </c>
      <c r="AQ17" s="296">
        <v>99925</v>
      </c>
      <c r="AR17" s="297">
        <v>75.2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527</v>
      </c>
      <c r="AL21" s="1188"/>
      <c r="AM21" s="1188"/>
      <c r="AN21" s="1189"/>
      <c r="AO21" s="307">
        <v>15.61</v>
      </c>
      <c r="AP21" s="308">
        <v>9.35</v>
      </c>
      <c r="AQ21" s="309">
        <v>6.26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528</v>
      </c>
      <c r="AL22" s="1188"/>
      <c r="AM22" s="1188"/>
      <c r="AN22" s="1189"/>
      <c r="AO22" s="312">
        <v>100</v>
      </c>
      <c r="AP22" s="313">
        <v>97.3</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533</v>
      </c>
      <c r="AL32" s="1204"/>
      <c r="AM32" s="1204"/>
      <c r="AN32" s="1205"/>
      <c r="AO32" s="322">
        <v>1354478</v>
      </c>
      <c r="AP32" s="322">
        <v>77745</v>
      </c>
      <c r="AQ32" s="323">
        <v>59906</v>
      </c>
      <c r="AR32" s="324">
        <v>29.8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534</v>
      </c>
      <c r="AL33" s="1204"/>
      <c r="AM33" s="1204"/>
      <c r="AN33" s="1205"/>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535</v>
      </c>
      <c r="AL34" s="1204"/>
      <c r="AM34" s="1204"/>
      <c r="AN34" s="1205"/>
      <c r="AO34" s="322">
        <v>8667</v>
      </c>
      <c r="AP34" s="322">
        <v>497</v>
      </c>
      <c r="AQ34" s="323">
        <v>8</v>
      </c>
      <c r="AR34" s="324">
        <v>6112.5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536</v>
      </c>
      <c r="AL35" s="1204"/>
      <c r="AM35" s="1204"/>
      <c r="AN35" s="1205"/>
      <c r="AO35" s="322">
        <v>177367</v>
      </c>
      <c r="AP35" s="322">
        <v>10181</v>
      </c>
      <c r="AQ35" s="323">
        <v>16952</v>
      </c>
      <c r="AR35" s="324">
        <v>-39.9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537</v>
      </c>
      <c r="AL36" s="1204"/>
      <c r="AM36" s="1204"/>
      <c r="AN36" s="1205"/>
      <c r="AO36" s="322">
        <v>101613</v>
      </c>
      <c r="AP36" s="322">
        <v>5832</v>
      </c>
      <c r="AQ36" s="323">
        <v>2747</v>
      </c>
      <c r="AR36" s="324">
        <v>112.3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538</v>
      </c>
      <c r="AL37" s="1204"/>
      <c r="AM37" s="1204"/>
      <c r="AN37" s="1205"/>
      <c r="AO37" s="322" t="s">
        <v>519</v>
      </c>
      <c r="AP37" s="322" t="s">
        <v>519</v>
      </c>
      <c r="AQ37" s="323">
        <v>414</v>
      </c>
      <c r="AR37" s="324" t="s">
        <v>519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539</v>
      </c>
      <c r="AL38" s="1207"/>
      <c r="AM38" s="1207"/>
      <c r="AN38" s="1208"/>
      <c r="AO38" s="325" t="s">
        <v>519</v>
      </c>
      <c r="AP38" s="325" t="s">
        <v>519</v>
      </c>
      <c r="AQ38" s="326">
        <v>2</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540</v>
      </c>
      <c r="AL39" s="1207"/>
      <c r="AM39" s="1207"/>
      <c r="AN39" s="1208"/>
      <c r="AO39" s="322">
        <v>-8163</v>
      </c>
      <c r="AP39" s="322">
        <v>-469</v>
      </c>
      <c r="AQ39" s="323">
        <v>-5842</v>
      </c>
      <c r="AR39" s="324">
        <v>-92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541</v>
      </c>
      <c r="AL40" s="1204"/>
      <c r="AM40" s="1204"/>
      <c r="AN40" s="1205"/>
      <c r="AO40" s="322">
        <v>-1376257</v>
      </c>
      <c r="AP40" s="322">
        <v>-78995</v>
      </c>
      <c r="AQ40" s="323">
        <v>-51758</v>
      </c>
      <c r="AR40" s="324">
        <v>52.6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300</v>
      </c>
      <c r="AL41" s="1210"/>
      <c r="AM41" s="1210"/>
      <c r="AN41" s="1211"/>
      <c r="AO41" s="322">
        <v>257705</v>
      </c>
      <c r="AP41" s="322">
        <v>14792</v>
      </c>
      <c r="AQ41" s="323">
        <v>22430</v>
      </c>
      <c r="AR41" s="324">
        <v>-34.1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509</v>
      </c>
      <c r="AN49" s="1200" t="s">
        <v>545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2783410</v>
      </c>
      <c r="AN51" s="344">
        <v>149421</v>
      </c>
      <c r="AO51" s="345">
        <v>18.399999999999999</v>
      </c>
      <c r="AP51" s="346">
        <v>90961</v>
      </c>
      <c r="AQ51" s="347">
        <v>20.100000000000001</v>
      </c>
      <c r="AR51" s="348">
        <v>-1.7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955868</v>
      </c>
      <c r="AN52" s="352">
        <v>51314</v>
      </c>
      <c r="AO52" s="353">
        <v>11.7</v>
      </c>
      <c r="AP52" s="354">
        <v>37720</v>
      </c>
      <c r="AQ52" s="355">
        <v>7.1</v>
      </c>
      <c r="AR52" s="356">
        <v>4.5999999999999996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2912176</v>
      </c>
      <c r="AN53" s="344">
        <v>158788</v>
      </c>
      <c r="AO53" s="345">
        <v>6.3</v>
      </c>
      <c r="AP53" s="346">
        <v>106614</v>
      </c>
      <c r="AQ53" s="347">
        <v>17.2</v>
      </c>
      <c r="AR53" s="348">
        <v>-10.9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1324464</v>
      </c>
      <c r="AN54" s="352">
        <v>72217</v>
      </c>
      <c r="AO54" s="353">
        <v>40.700000000000003</v>
      </c>
      <c r="AP54" s="354">
        <v>45545</v>
      </c>
      <c r="AQ54" s="355">
        <v>20.7</v>
      </c>
      <c r="AR54" s="356">
        <v>20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2717422</v>
      </c>
      <c r="AN55" s="344">
        <v>151186</v>
      </c>
      <c r="AO55" s="345">
        <v>-4.8</v>
      </c>
      <c r="AP55" s="346">
        <v>63727</v>
      </c>
      <c r="AQ55" s="347">
        <v>-40.200000000000003</v>
      </c>
      <c r="AR55" s="348">
        <v>35.4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1139673</v>
      </c>
      <c r="AN56" s="352">
        <v>63407</v>
      </c>
      <c r="AO56" s="353">
        <v>-12.2</v>
      </c>
      <c r="AP56" s="354">
        <v>34577</v>
      </c>
      <c r="AQ56" s="355">
        <v>-24.1</v>
      </c>
      <c r="AR56" s="356">
        <v>11.9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1872098</v>
      </c>
      <c r="AN57" s="344">
        <v>105948</v>
      </c>
      <c r="AO57" s="345">
        <v>-29.9</v>
      </c>
      <c r="AP57" s="346">
        <v>66954</v>
      </c>
      <c r="AQ57" s="347">
        <v>5.0999999999999996</v>
      </c>
      <c r="AR57" s="348">
        <v>-35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962313</v>
      </c>
      <c r="AN58" s="352">
        <v>54460</v>
      </c>
      <c r="AO58" s="353">
        <v>-14.1</v>
      </c>
      <c r="AP58" s="354">
        <v>37305</v>
      </c>
      <c r="AQ58" s="355">
        <v>7.9</v>
      </c>
      <c r="AR58" s="356">
        <v>-22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1577499</v>
      </c>
      <c r="AN59" s="344">
        <v>90546</v>
      </c>
      <c r="AO59" s="345">
        <v>-14.5</v>
      </c>
      <c r="AP59" s="346">
        <v>72656</v>
      </c>
      <c r="AQ59" s="347">
        <v>8.5</v>
      </c>
      <c r="AR59" s="348">
        <v>-23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678701</v>
      </c>
      <c r="AN60" s="352">
        <v>38957</v>
      </c>
      <c r="AO60" s="353">
        <v>-28.5</v>
      </c>
      <c r="AP60" s="354">
        <v>36448</v>
      </c>
      <c r="AQ60" s="355">
        <v>-2.2999999999999998</v>
      </c>
      <c r="AR60" s="356">
        <v>-26.2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2372521</v>
      </c>
      <c r="AN61" s="359">
        <v>131178</v>
      </c>
      <c r="AO61" s="360">
        <v>-4.9000000000000004</v>
      </c>
      <c r="AP61" s="361">
        <v>80182</v>
      </c>
      <c r="AQ61" s="362">
        <v>2.1</v>
      </c>
      <c r="AR61" s="348">
        <v>-7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1012204</v>
      </c>
      <c r="AN62" s="352">
        <v>56071</v>
      </c>
      <c r="AO62" s="353">
        <v>-0.5</v>
      </c>
      <c r="AP62" s="354">
        <v>38319</v>
      </c>
      <c r="AQ62" s="355">
        <v>1.9</v>
      </c>
      <c r="AR62" s="356">
        <v>-2.4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TMsV7eRnU/tgG0ppdk7jQtjlo83V88Wtr4scm7sRdyFmD7BYR8GYw45Z4/ZBmOmcV4czY+8AD6MJcddseCIMQ==" saltValue="tl5ySE5Kh8f+vAx+v0kz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U132"/>
  <sheetViews>
    <sheetView showGridLines="0" topLeftCell="A97" zoomScaleNormal="100" zoomScaleSheetLayoutView="55" workbookViewId="0">
      <selection activeCell="BN5" sqref="BN5:BU5"/>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Iyx7/RLcmzOsmOkEwZ921GBPTz/0ah5ySlTHe3miD/L8MAI4goFg3+wcKNeAjblKidtgad+/6RsIdlEtskwqQ==" saltValue="ZHArvQRI3/uGyaX9Uowc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L132"/>
  <sheetViews>
    <sheetView showGridLines="0" zoomScaleNormal="100" zoomScaleSheetLayoutView="55" workbookViewId="0">
      <selection activeCell="BN5" sqref="BN5:BU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5K4ZYu7QfVnKXiRpvtB0/rMdWgiFToXGIRhxXHo7MyoSH3tNw/Rcg6rXBlon3iFzHXfCNB0sZbHF/K+zAUaog==" saltValue="BVDd9UGa9rbmn4NTVsdB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C000"/>
    <pageSetUpPr fitToPage="1"/>
  </sheetPr>
  <dimension ref="B1:J53"/>
  <sheetViews>
    <sheetView showGridLines="0" topLeftCell="D38" zoomScale="85" zoomScaleNormal="85" zoomScaleSheetLayoutView="100" workbookViewId="0">
      <selection activeCell="BN5" sqref="BN5:BU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2" t="s">
        <v>3</v>
      </c>
      <c r="D47" s="1212"/>
      <c r="E47" s="1213"/>
      <c r="F47" s="11">
        <v>46.7</v>
      </c>
      <c r="G47" s="12">
        <v>46.56</v>
      </c>
      <c r="H47" s="12">
        <v>48.26</v>
      </c>
      <c r="I47" s="12">
        <v>50.31</v>
      </c>
      <c r="J47" s="13">
        <v>47.51</v>
      </c>
    </row>
    <row r="48" spans="2:10" ht="57.75" customHeight="1" x14ac:dyDescent="0.15">
      <c r="B48" s="14"/>
      <c r="C48" s="1214" t="s">
        <v>4</v>
      </c>
      <c r="D48" s="1214"/>
      <c r="E48" s="1215"/>
      <c r="F48" s="15">
        <v>7.28</v>
      </c>
      <c r="G48" s="16">
        <v>7.1</v>
      </c>
      <c r="H48" s="16">
        <v>7.81</v>
      </c>
      <c r="I48" s="16">
        <v>7.61</v>
      </c>
      <c r="J48" s="17">
        <v>8.7200000000000006</v>
      </c>
    </row>
    <row r="49" spans="2:10" ht="57.75" customHeight="1" thickBot="1" x14ac:dyDescent="0.2">
      <c r="B49" s="18"/>
      <c r="C49" s="1216" t="s">
        <v>5</v>
      </c>
      <c r="D49" s="1216"/>
      <c r="E49" s="1217"/>
      <c r="F49" s="19">
        <v>0.93</v>
      </c>
      <c r="G49" s="20">
        <v>4.08</v>
      </c>
      <c r="H49" s="20">
        <v>5.6</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9qsisvRVZTckSQ75jvE8jpn9vH2rpqPiHrigaZsDpGnf93mbKacT96Puw2HCoFfza/4jSP85cRlHZFgbqEMig==" saltValue="VVZ7owqQZ3gbLT8ClA4t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2019-10-30T04:17:21Z</cp:lastPrinted>
  <dcterms:created xsi:type="dcterms:W3CDTF">2019-02-14T03:27:27Z</dcterms:created>
  <dcterms:modified xsi:type="dcterms:W3CDTF">2019-11-21T02:04:56Z</dcterms:modified>
  <cp:category/>
</cp:coreProperties>
</file>