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tabRatio="6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<sst xmlns="http://schemas.openxmlformats.org/spreadsheetml/2006/main" count="1108" uniqueCount="605">
  <si>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</si>
  <si>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</si>
  <si>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</si>
  <si>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</si>
  <si>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</si>
  <si>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</si>
  <si>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</si>
  <si>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</si>
  <si>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</si>
  <si>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</si>
  <si>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</si>
  <si>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</si>
  <si>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</si>
  <si>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</si>
  <si>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</si>
  <si>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</si>
  <si>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</si>
  <si>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</si>
  <si>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</si>
  <si>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</si>
  <si>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</si>
  <si>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</si>
  <si>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</si>
  <si>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</si>
  <si>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</si>
  <si>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</si>
  <si>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</si>
  <si>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</si>
  <si>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</si>
  <si>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</si>
  <si>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</si>
  <si>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</si>
  <si>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</si>
  <si>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</si>
  <si>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</si>
  <si>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</si>
  <si>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</si>
  <si>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</si>
  <si>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</si>
  <si>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</si>
  <si>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</si>
  <si>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</si>
  <si>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</si>
  <si>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</si>
  <si>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</si>
  <si>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</si>
  <si>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</si>
  <si>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</si>
  <si>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</si>
  <si>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</si>
  <si>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</si>
  <si>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</si>
  <si>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</si>
  <si>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</si>
  <si>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</si>
  <si>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</si>
  <si>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</si>
  <si>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</si>
  <si>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</si>
  <si>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</si>
  <si>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</si>
  <si>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</si>
  <si>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</si>
  <si>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</si>
  <si>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</si>
  <si>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</si>
  <si>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</si>
  <si>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</si>
  <si>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</si>
  <si>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</si>
  <si>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</si>
  <si>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</si>
  <si>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</si>
  <si>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</si>
  <si>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</si>
  <si>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</si>
  <si>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</si>
  <si>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</si>
  <si>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</si>
  <si>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</si>
  <si>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</si>
  <si>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</si>
  <si>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</si>
  <si>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</si>
  <si>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</si>
  <si>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</si>
  <si>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</si>
  <si>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</si>
  <si>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</si>
  <si>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</si>
  <si>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</si>
  <si>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</si>
  <si>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</si>
  <si>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</si>
  <si>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</si>
  <si>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</si>
  <si>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</si>
  <si>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</si>
  <si>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</si>
  <si>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</si>
  <si>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</si>
  <si>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</si>
  <si>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</si>
  <si>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</si>
  <si>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</si>
  <si>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</si>
  <si>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</si>
  <si>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</si>
  <si>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</si>
  <si>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</si>
  <si>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</si>
  <si>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</si>
  <si>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</si>
  <si>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</si>
  <si>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</si>
  <si>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</si>
  <si>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</si>
  <si>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</si>
  <si>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</si>
  <si>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</si>
  <si>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</si>
  <si>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</si>
  <si>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</si>
  <si>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</si>
  <si>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</si>
  <si>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</si>
  <si>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</si>
  <si>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</si>
  <si>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</si>
  <si>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</si>
  <si>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</si>
  <si>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</si>
  <si>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</si>
  <si>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</si>
  <si>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</si>
  <si>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</si>
  <si>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</si>
  <si>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</si>
  <si>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</si>
  <si>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</si>
  <si>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</si>
  <si>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</si>
  <si>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</si>
  <si>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</si>
  <si>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</si>
  <si>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</si>
  <si>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</si>
  <si>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</si>
  <si>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</si>
  <si>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</si>
  <si>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</si>
  <si>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</si>
  <si>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</si>
  <si>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</si>
  <si>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</si>
  <si>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</si>
  <si>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</si>
  <si>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</si>
  <si>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</si>
  <si>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</si>
  <si>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</si>
  <si>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</si>
  <si>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</si>
  <si>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</si>
  <si>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</si>
  <si>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</si>
  <si>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</si>
  <si>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</si>
  <si>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</si>
  <si>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</si>
  <si>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</si>
  <si>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</si>
  <si>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</si>
  <si>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</si>
  <si>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</si>
  <si>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</si>
  <si>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</si>
  <si>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</si>
  <si>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</si>
  <si>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</si>
  <si>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</si>
  <si>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</si>
  <si>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</si>
  <si>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</si>
  <si>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</si>
  <si>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</si>
  <si>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</si>
  <si>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</si>
  <si>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</si>
  <si>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</si>
  <si>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</si>
  <si>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</si>
  <si>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</si>
  <si>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</si>
  <si>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</si>
  <si>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</si>
  <si>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</si>
  <si>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</si>
  <si>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</si>
  <si>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</si>
  <si>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</si>
  <si>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</si>
  <si>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</si>
  <si>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</si>
  <si>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</si>
  <si>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</si>
  <si>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</si>
  <si>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</si>
  <si>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</si>
  <si>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</si>
  <si>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</si>
  <si>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三重県志摩市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</si>
  <si>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</si>
  <si>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</si>
  <si>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</si>
  <si>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</si>
  <si>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</si>
  <si>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</si>
  <si>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</si>
  <si>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</si>
  <si>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</si>
  <si>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</si>
  <si>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</si>
  <si>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</si>
  <si>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</si>
  <si>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</si>
  <si>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</si>
  <si>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</si>
  <si>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</si>
  <si>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</si>
  <si>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</si>
  <si>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</si>
  <si>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</si>
  <si>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</si>
  <si>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</si>
  <si>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</si>
  <si>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</si>
  <si>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</si>
  <si>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</si>
  <si>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</si>
  <si>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</si>
  <si>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</si>
  <si>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</si>
  <si>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</si>
  <si>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</si>
  <si>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</si>
  <si>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</si>
  <si>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</si>
  <si>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</si>
  <si>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</si>
  <si>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</si>
  <si>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</si>
  <si>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</si>
  <si>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</si>
  <si>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</si>
  <si>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</si>
  <si>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</si>
  <si>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</si>
  <si>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</si>
  <si>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</si>
  <si>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</si>
  <si>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</si>
  <si>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</si>
  <si>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</si>
  <si>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</si>
  <si>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</si>
  <si>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</si>
  <si>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</si>
  <si>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</si>
  <si>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</si>
  <si>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</si>
  <si>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</si>
  <si>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</si>
  <si>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</si>
  <si>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</si>
  <si>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</si>
  <si>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</si>
  <si>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</si>
  <si>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</si>
  <si>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</si>
  <si>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</si>
  <si>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</si>
  <si>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</si>
  <si>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</si>
  <si>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</si>
  <si>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</si>
  <si>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</si>
  <si>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</si>
  <si>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</si>
  <si>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</si>
  <si>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</si>
  <si>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</si>
  <si>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</si>
  <si>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</si>
  <si>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</si>
  <si>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</si>
  <si>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</si>
  <si>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</si>
  <si>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</si>
  <si>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</si>
  <si>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</si>
  <si>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</si>
  <si>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</si>
  <si>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</si>
  <si>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</si>
  <si>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</si>
  <si>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</si>
  <si>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</si>
  <si>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</si>
  <si>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</si>
  <si>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</si>
  <si>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</si>
  <si>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</si>
  <si>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</si>
  <si>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</si>
  <si>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</si>
  <si>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</si>
  <si>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</si>
  <si>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</si>
  <si>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</si>
  <si>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</si>
  <si>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</si>
  <si>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</si>
  <si>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</si>
  <si>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</si>
  <si>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</si>
  <si>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</si>
  <si>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</si>
  <si>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</si>
  <si>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</si>
  <si>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</si>
  <si>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</si>
  <si>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</si>
  <si>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</si>
  <si>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</si>
  <si>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</si>
  <si>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</si>
  <si>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</si>
  <si>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</si>
  <si>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</si>
  <si>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</si>
  <si>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</si>
  <si>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</si>
  <si>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</si>
  <si>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</si>
  <si>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</si>
  <si>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</si>
  <si>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</si>
  <si>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</si>
  <si>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</si>
  <si>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</si>
  <si>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</si>
  <si>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</si>
  <si>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</si>
  <si>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</si>
  <si>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</si>
  <si>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</si>
  <si>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</si>
  <si>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</si>
  <si>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</si>
  <si>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</si>
  <si>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三重県志摩市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</si>
  <si>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</si>
  <si>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</si>
  <si>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</si>
  <si>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</si>
  <si>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</si>
  <si>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</si>
  <si>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</si>
  <si>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</si>
  <si>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</si>
  <si>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</si>
  <si>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</si>
  <si>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</si>
  <si>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</si>
  <si>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</si>
  <si>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</si>
  <si>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</si>
  <si>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</si>
  <si>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</si>
  <si>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</si>
  <si>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</si>
  <si>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</si>
  <si>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</si>
  <si>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</si>
  <si>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</si>
  <si>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</si>
  <si>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</si>
  <si>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</si>
  <si>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</si>
  <si>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</si>
  <si>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</si>
  <si>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</si>
  <si>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</si>
  <si>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</si>
  <si>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</si>
  <si>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</si>
  <si>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</si>
  <si>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</si>
  <si>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</si>
  <si>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</si>
  <si>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</si>
  <si>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</si>
  <si>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</si>
  <si>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</si>
  <si>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</si>
  <si>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</si>
  <si>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</si>
  <si>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</si>
  <si>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</si>
  <si>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</si>
  <si>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</si>
  <si>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</si>
  <si>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</si>
  <si>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</si>
  <si>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</si>
  <si>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</si>
  <si>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</si>
  <si>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</si>
  <si>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</si>
  <si>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</si>
  <si>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</si>
  <si>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</si>
  <si>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</si>
  <si>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</si>
  <si>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</si>
  <si>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</si>
  <si>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</si>
  <si>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</si>
  <si>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</si>
  <si>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</si>
  <si>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</si>
  <si>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</si>
  <si>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</si>
  <si>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</si>
  <si>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</si>
  <si>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</si>
  <si>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</si>
  <si>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</si>
  <si>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</si>
  <si>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</si>
  <si>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</si>
  <si>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</si>
  <si>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</si>
  <si>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</si>
  <si>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</si>
  <si>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</si>
  <si>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</si>
  <si>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</si>
  <si>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</si>
  <si>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</si>
  <si>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</si>
  <si>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</si>
  <si>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</si>
  <si>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</si>
  <si>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</si>
  <si>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</si>
  <si>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</si>
  <si>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</si>
  <si>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</si>
  <si>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</si>
  <si>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</si>
  <si>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</si>
  <si>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</si>
  <si>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</si>
  <si>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</si>
  <si>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</si>
  <si>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</si>
  <si>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</si>
  <si>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</si>
  <si>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</si>
  <si>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</si>
  <si>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</si>
  <si>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</si>
  <si>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</si>
  <si>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</si>
  <si>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</si>
  <si>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</si>
  <si>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</si>
  <si>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</si>
  <si>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</si>
  <si>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</si>
  <si>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</si>
  <si>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</si>
  <si>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</si>
  <si>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</si>
  <si>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</si>
  <si>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</si>
  <si>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</si>
  <si>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</si>
  <si>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</si>
  <si>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</si>
  <si>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</si>
  <si>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</si>
  <si>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</si>
  <si>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</si>
  <si>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</si>
  <si>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</si>
  <si>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</si>
  <si>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</si>
  <si>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</si>
  <si>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</si>
  <si>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</si>
  <si>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</si>
  <si>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</si>
  <si>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</si>
  <si>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</si>
  <si>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</si>
  <si>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</si>
  <si>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</si>
  <si>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</si>
  <si>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</si>
  <si>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</si>
  <si>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</si>
  <si>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</si>
  <si>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</si>
  <si>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</si>
  <si>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</si>
  <si>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</si>
  <si>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</si>
  <si>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</si>
  <si>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</si>
  <si>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</si>
  <si>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</si>
  <si>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</si>
  <si>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</si>
  <si>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</si>
  <si>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</si>
  <si>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</si>
  <si>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</si>
  <si>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</si>
  <si>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</si>
  <si>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</si>
  <si>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</si>
  <si>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</si>
  <si>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</si>
  <si>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</si>
  <si>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</si>
  <si>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</si>
  <si>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</si>
  <si>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</si>
  <si>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</si>
  <si>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</si>
  <si>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</si>
  <si>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</si>
  <si>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</si>
  <si>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</si>
  <si>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</si>
  <si>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</si>
  <si>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</si>
  <si>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</si>
  <si>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</si>
  <si>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</si>
  <si>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</si>
  <si>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</si>
  <si>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</si>
  <si>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2.82</t>
  </si>
  <si>
    <t>水道事業会計</t>
  </si>
  <si>
    <t>一般会計</t>
  </si>
  <si>
    <t>国民健康保険特別会計</t>
  </si>
  <si>
    <t>介護保険特別会計</t>
  </si>
  <si>
    <t>病院事業会計</t>
  </si>
  <si>
    <t>下水道事業特別会計</t>
  </si>
  <si>
    <t>後期高齢者医療特別会計</t>
  </si>
  <si>
    <t>住宅新築資金等貸付事業特別会計</t>
  </si>
  <si>
    <t>その他会計（赤字）</t>
  </si>
  <si>
    <t>その他会計（黒字）</t>
  </si>
  <si>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</si>
  <si>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</si>
  <si>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</si>
  <si>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</si>
  <si>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</si>
  <si>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</si>
  <si>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</si>
  <si>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</si>
  <si>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</si>
  <si>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</si>
  <si>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</si>
  <si>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</si>
  <si>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鳥羽志勢広域連合</t>
    <rPh sb="0" eb="2">
      <t>トバ</t>
    </rPh>
    <rPh sb="2" eb="3">
      <t>シ</t>
    </rPh>
    <rPh sb="3" eb="4">
      <t>ゼイ</t>
    </rPh>
    <rPh sb="4" eb="6">
      <t>コウイキ</t>
    </rPh>
    <rPh sb="6" eb="8">
      <t>レンゴウ</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</si>
  <si>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</si>
  <si>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</si>
  <si>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</si>
  <si>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</si>
  <si>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</si>
  <si>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</si>
  <si>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</si>
  <si>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地域振興基金</t>
    <rPh sb="0" eb="2">
      <t>チイキ</t>
    </rPh>
    <rPh sb="2" eb="4">
      <t>シンコウ</t>
    </rPh>
    <rPh sb="4" eb="6">
      <t>キキン</t>
    </rPh>
    <phoneticPr fontId="11"/>
  </si>
  <si>
    <t>ふるさと応援基金</t>
    <rPh sb="4" eb="6">
      <t>オウエン</t>
    </rPh>
    <rPh sb="6" eb="8">
      <t>キキン</t>
    </rPh>
    <phoneticPr fontId="11"/>
  </si>
  <si>
    <t>船越地区振興基金</t>
    <rPh sb="0" eb="2">
      <t>フナコシ</t>
    </rPh>
    <rPh sb="2" eb="4">
      <t>チク</t>
    </rPh>
    <rPh sb="4" eb="6">
      <t>シンコウ</t>
    </rPh>
    <rPh sb="6" eb="8">
      <t>キキン</t>
    </rPh>
    <phoneticPr fontId="11"/>
  </si>
  <si>
    <t>阿児地区振興基金</t>
    <rPh sb="0" eb="2">
      <t>アゴ</t>
    </rPh>
    <rPh sb="2" eb="4">
      <t>チク</t>
    </rPh>
    <rPh sb="4" eb="6">
      <t>シンコウ</t>
    </rPh>
    <rPh sb="6" eb="8">
      <t>キキン</t>
    </rPh>
    <phoneticPr fontId="11"/>
  </si>
  <si>
    <t>浜島地区福祉施設整備基金</t>
    <rPh sb="0" eb="2">
      <t>ハマジマ</t>
    </rPh>
    <rPh sb="2" eb="4">
      <t>チク</t>
    </rPh>
    <rPh sb="4" eb="6">
      <t>フクシ</t>
    </rPh>
    <rPh sb="6" eb="8">
      <t>シセツ</t>
    </rPh>
    <rPh sb="8" eb="10">
      <t>セイビ</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</si>
  <si>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</si>
  <si>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</si>
  <si>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</si>
  <si>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</si>
  <si>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</si>
  <si>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</si>
  <si>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</si>
  <si>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</si>
  <si>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</si>
  <si>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</si>
  <si>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</si>
  <si>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将来負担比率及び有形固定資産減価償却率ともに類似団体よりも高い水準にあるが、将来負担比率については新市建設計画に基づき、合併特例債を活用した施設整備・施設の集約化を積極的に実施してきたことにより、地方債残高が類似団体に比べて大きいことが要因とみている。有形固定資産減価償却率については、今後、公共施設等総合管理計画に基づき、集約化により用途廃止となった老朽化施設の除却が進むにつれて低下するものと想定している。
</t>
    <phoneticPr fontId="5"/>
  </si>
  <si>
    <t xml:space="preserve">　将来負担比率及び実質公債費比率ともに類似団体よりも高い水準にあるが、将来負担比率については新市建設計画に基づき、合併特例債を活用した施設整備・施設の集約化を積極的に実施してきたことにより、地方債残高が類似団体に比べて大きいことが要因とみており、平成２９年度は上昇したものの、概ね低下する傾向にある。実質公債費比率については普通交付税等の段階的削減による標準財政規模の縮小による影響も大きく、また財政運営に係る取組みとして、地方債の償還については据置期間を無くして短期間で元金を償還し、地方債残高を早期に減少させ、かつ償還総額を抑制する取組みを行っている結果として公債費が増加しているため、実質公債費比率が上昇していると考えられる。今後数年で、当該取組みを開始した年度の地方債が償還終了し、公債費の減少が大きくなるにしたがって、実質公債費比率は低下する見通し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</si>
</sst>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4" fillId="0" borderId="41" xfId="16" applyFont="1" applyBorder="1" applyAlignment="1" applyProtection="1">
      <alignment horizontal="left" vertical="center" wrapText="1"/>
      <protection locked="0"/>
    </xf>
    <xf numFmtId="0" fontId="14" fillId="0" borderId="12" xfId="16" applyFont="1" applyBorder="1" applyAlignment="1" applyProtection="1">
      <alignment horizontal="left" vertical="center" wrapText="1"/>
      <protection locked="0"/>
    </xf>
    <xf numFmtId="0" fontId="14" fillId="0" borderId="46" xfId="16" applyFont="1" applyBorder="1" applyAlignment="1" applyProtection="1">
      <alignment horizontal="left" vertical="center" wrapText="1"/>
      <protection locked="0"/>
    </xf>
    <xf numFmtId="0" fontId="14" fillId="0" borderId="62" xfId="16" applyFont="1" applyBorder="1" applyAlignment="1" applyProtection="1">
      <alignment horizontal="left" vertical="center" wrapText="1"/>
      <protection locked="0"/>
    </xf>
    <xf numFmtId="0" fontId="14" fillId="0" borderId="0" xfId="16" applyFont="1" applyAlignment="1" applyProtection="1">
      <alignment horizontal="left" vertical="center" wrapText="1"/>
      <protection locked="0"/>
    </xf>
    <xf numFmtId="0" fontId="14" fillId="0" borderId="38" xfId="16" applyFont="1" applyBorder="1" applyAlignment="1" applyProtection="1">
      <alignment horizontal="left" vertical="center" wrapText="1"/>
      <protection locked="0"/>
    </xf>
    <xf numFmtId="0" fontId="14" fillId="0" borderId="37" xfId="16" applyFont="1" applyBorder="1" applyAlignment="1" applyProtection="1">
      <alignment horizontal="left" vertical="center" wrapText="1"/>
      <protection locked="0"/>
    </xf>
    <xf numFmtId="0" fontId="14" fillId="0" borderId="52" xfId="16" applyFont="1" applyBorder="1" applyAlignment="1" applyProtection="1">
      <alignment horizontal="left" vertical="center" wrapText="1"/>
      <protection locked="0"/>
    </xf>
    <xf numFmtId="0" fontId="14" fillId="0" borderId="40" xfId="16" applyFont="1" applyBorder="1" applyAlignment="1" applyProtection="1">
      <alignment horizontal="left" vertical="center"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F4F2-4A37-A15F-F565CD3659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93568</c:v>
                </c:pt>
                <c:pt idx="1">
                  <c:v>35775</c:v>
                </c:pt>
                <c:pt idx="2">
                  <c:v>39022</c:v>
                </c:pt>
                <c:pt idx="3">
                  <c:v>39739</c:v>
                </c:pt>
                <c:pt idx="4">
                  <c:v>79430</c:v>
                </c:pt>
              </c:numCache>
            </c:numRef>
          </c:val>
          <c:smooth val="0"/>
          <c:extLst>
            <c:ext xmlns:c16="http://schemas.microsoft.com/office/drawing/2014/chart" uri="{C3380CC4-5D6E-409C-BE32-E72D297353CC}">
              <c16:uniqueId val="{00000001-F4F2-4A37-A15F-F565CD3659C8}"/>
            </c:ext>
          </c:extLst>
        </c:ser>
        <c:dLbls>
          <c:showLegendKey val="0"/>
          <c:showVal val="0"/>
          <c:showCatName val="0"/>
          <c:showSerName val="0"/>
          <c:showPercent val="0"/>
          <c:showBubbleSize val="0"/>
        </c:dLbls>
        <c:marker val="1"/>
        <c:smooth val="0"/>
        <c:axId val="104583168"/>
        <c:axId val="104585088"/>
      </c:lineChart>
      <c:catAx>
        <c:axId val="104583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85088"/>
        <c:crosses val="autoZero"/>
        <c:auto val="1"/>
        <c:lblAlgn val="ctr"/>
        <c:lblOffset val="100"/>
        <c:tickLblSkip val="1"/>
        <c:tickMarkSkip val="1"/>
        <c:noMultiLvlLbl val="0"/>
      </c:catAx>
      <c:valAx>
        <c:axId val="1045850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8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4.51</c:v>
                </c:pt>
                <c:pt idx="1">
                  <c:v>5.37</c:v>
                </c:pt>
                <c:pt idx="2">
                  <c:v>6.63</c:v>
                </c:pt>
                <c:pt idx="3">
                  <c:v>3.84</c:v>
                </c:pt>
                <c:pt idx="4">
                  <c:v>3.56</c:v>
                </c:pt>
              </c:numCache>
            </c:numRef>
          </c:val>
          <c:extLst>
            <c:ext xmlns:c16="http://schemas.microsoft.com/office/drawing/2014/chart" uri="{C3380CC4-5D6E-409C-BE32-E72D297353CC}">
              <c16:uniqueId val="{00000000-763A-49A1-9E96-884F6B8EFF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19.829999999999998</c:v>
                </c:pt>
                <c:pt idx="1">
                  <c:v>24.22</c:v>
                </c:pt>
                <c:pt idx="2">
                  <c:v>24.37</c:v>
                </c:pt>
                <c:pt idx="3">
                  <c:v>28.47</c:v>
                </c:pt>
                <c:pt idx="4">
                  <c:v>26.36</c:v>
                </c:pt>
              </c:numCache>
            </c:numRef>
          </c:val>
          <c:extLst>
            <c:ext xmlns:c16="http://schemas.microsoft.com/office/drawing/2014/chart" uri="{C3380CC4-5D6E-409C-BE32-E72D297353CC}">
              <c16:uniqueId val="{00000001-763A-49A1-9E96-884F6B8EFFD4}"/>
            </c:ext>
          </c:extLst>
        </c:ser>
        <c:dLbls>
          <c:showLegendKey val="0"/>
          <c:showVal val="0"/>
          <c:showCatName val="0"/>
          <c:showSerName val="0"/>
          <c:showPercent val="0"/>
          <c:showBubbleSize val="0"/>
        </c:dLbls>
        <c:gapWidth val="250"/>
        <c:overlap val="100"/>
        <c:axId val="127117952"/>
        <c:axId val="12712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4.58</c:v>
                </c:pt>
                <c:pt idx="1">
                  <c:v>5.45</c:v>
                </c:pt>
                <c:pt idx="2">
                  <c:v>1.93</c:v>
                </c:pt>
                <c:pt idx="3">
                  <c:v>1.1100000000000001</c:v>
                </c:pt>
                <c:pt idx="4">
                  <c:v>-2.82</c:v>
                </c:pt>
              </c:numCache>
            </c:numRef>
          </c:val>
          <c:smooth val="0"/>
          <c:extLst>
            <c:ext xmlns:c16="http://schemas.microsoft.com/office/drawing/2014/chart" uri="{C3380CC4-5D6E-409C-BE32-E72D297353CC}">
              <c16:uniqueId val="{00000002-763A-49A1-9E96-884F6B8EFFD4}"/>
            </c:ext>
          </c:extLst>
        </c:ser>
        <c:dLbls>
          <c:showLegendKey val="0"/>
          <c:showVal val="0"/>
          <c:showCatName val="0"/>
          <c:showSerName val="0"/>
          <c:showPercent val="0"/>
          <c:showBubbleSize val="0"/>
        </c:dLbls>
        <c:marker val="1"/>
        <c:smooth val="0"/>
        <c:axId val="127117952"/>
        <c:axId val="127124224"/>
      </c:lineChart>
      <c:catAx>
        <c:axId val="12711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124224"/>
        <c:crosses val="autoZero"/>
        <c:auto val="1"/>
        <c:lblAlgn val="ctr"/>
        <c:lblOffset val="100"/>
        <c:tickLblSkip val="1"/>
        <c:tickMarkSkip val="1"/>
        <c:noMultiLvlLbl val="0"/>
      </c:catAx>
      <c:valAx>
        <c:axId val="12712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1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92-49B8-AC3C-F40CC03624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92-49B8-AC3C-F40CC0362445}"/>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1A92-49B8-AC3C-F40CC036244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0.1</c:v>
                </c:pt>
                <c:pt idx="4">
                  <c:v>#N/A</c:v>
                </c:pt>
                <c:pt idx="5">
                  <c:v>0.08</c:v>
                </c:pt>
                <c:pt idx="6">
                  <c:v>#N/A</c:v>
                </c:pt>
                <c:pt idx="7">
                  <c:v>7.0000000000000007E-2</c:v>
                </c:pt>
                <c:pt idx="8">
                  <c:v>#N/A</c:v>
                </c:pt>
                <c:pt idx="9">
                  <c:v>0.09</c:v>
                </c:pt>
              </c:numCache>
            </c:numRef>
          </c:val>
          <c:extLst>
            <c:ext xmlns:c16="http://schemas.microsoft.com/office/drawing/2014/chart" uri="{C3380CC4-5D6E-409C-BE32-E72D297353CC}">
              <c16:uniqueId val="{00000003-1A92-49B8-AC3C-F40CC036244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0.13</c:v>
                </c:pt>
                <c:pt idx="4">
                  <c:v>#N/A</c:v>
                </c:pt>
                <c:pt idx="5">
                  <c:v>0.17</c:v>
                </c:pt>
                <c:pt idx="6">
                  <c:v>#N/A</c:v>
                </c:pt>
                <c:pt idx="7">
                  <c:v>0.19</c:v>
                </c:pt>
                <c:pt idx="8">
                  <c:v>#N/A</c:v>
                </c:pt>
                <c:pt idx="9">
                  <c:v>0.19</c:v>
                </c:pt>
              </c:numCache>
            </c:numRef>
          </c:val>
          <c:extLst>
            <c:ext xmlns:c16="http://schemas.microsoft.com/office/drawing/2014/chart" uri="{C3380CC4-5D6E-409C-BE32-E72D297353CC}">
              <c16:uniqueId val="{00000004-1A92-49B8-AC3C-F40CC0362445}"/>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0.73</c:v>
                </c:pt>
                <c:pt idx="2">
                  <c:v>#N/A</c:v>
                </c:pt>
                <c:pt idx="3">
                  <c:v>0.28000000000000003</c:v>
                </c:pt>
                <c:pt idx="4">
                  <c:v>#N/A</c:v>
                </c:pt>
                <c:pt idx="5">
                  <c:v>0.45</c:v>
                </c:pt>
                <c:pt idx="6">
                  <c:v>#N/A</c:v>
                </c:pt>
                <c:pt idx="7">
                  <c:v>0.65</c:v>
                </c:pt>
                <c:pt idx="8">
                  <c:v>#N/A</c:v>
                </c:pt>
                <c:pt idx="9">
                  <c:v>0.46</c:v>
                </c:pt>
              </c:numCache>
            </c:numRef>
          </c:val>
          <c:extLst>
            <c:ext xmlns:c16="http://schemas.microsoft.com/office/drawing/2014/chart" uri="{C3380CC4-5D6E-409C-BE32-E72D297353CC}">
              <c16:uniqueId val="{00000005-1A92-49B8-AC3C-F40CC036244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0.72</c:v>
                </c:pt>
                <c:pt idx="2">
                  <c:v>#N/A</c:v>
                </c:pt>
                <c:pt idx="3">
                  <c:v>0.55000000000000004</c:v>
                </c:pt>
                <c:pt idx="4">
                  <c:v>#N/A</c:v>
                </c:pt>
                <c:pt idx="5">
                  <c:v>0.35</c:v>
                </c:pt>
                <c:pt idx="6">
                  <c:v>#N/A</c:v>
                </c:pt>
                <c:pt idx="7">
                  <c:v>0.76</c:v>
                </c:pt>
                <c:pt idx="8">
                  <c:v>#N/A</c:v>
                </c:pt>
                <c:pt idx="9">
                  <c:v>0.87</c:v>
                </c:pt>
              </c:numCache>
            </c:numRef>
          </c:val>
          <c:extLst>
            <c:ext xmlns:c16="http://schemas.microsoft.com/office/drawing/2014/chart" uri="{C3380CC4-5D6E-409C-BE32-E72D297353CC}">
              <c16:uniqueId val="{00000006-1A92-49B8-AC3C-F40CC036244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3.19</c:v>
                </c:pt>
                <c:pt idx="2">
                  <c:v>#N/A</c:v>
                </c:pt>
                <c:pt idx="3">
                  <c:v>2.57</c:v>
                </c:pt>
                <c:pt idx="4">
                  <c:v>#N/A</c:v>
                </c:pt>
                <c:pt idx="5">
                  <c:v>1.47</c:v>
                </c:pt>
                <c:pt idx="6">
                  <c:v>#N/A</c:v>
                </c:pt>
                <c:pt idx="7">
                  <c:v>2.9</c:v>
                </c:pt>
                <c:pt idx="8">
                  <c:v>#N/A</c:v>
                </c:pt>
                <c:pt idx="9">
                  <c:v>3.16</c:v>
                </c:pt>
              </c:numCache>
            </c:numRef>
          </c:val>
          <c:extLst>
            <c:ext xmlns:c16="http://schemas.microsoft.com/office/drawing/2014/chart" uri="{C3380CC4-5D6E-409C-BE32-E72D297353CC}">
              <c16:uniqueId val="{00000007-1A92-49B8-AC3C-F40CC03624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4.4800000000000004</c:v>
                </c:pt>
                <c:pt idx="2">
                  <c:v>#N/A</c:v>
                </c:pt>
                <c:pt idx="3">
                  <c:v>5.34</c:v>
                </c:pt>
                <c:pt idx="4">
                  <c:v>#N/A</c:v>
                </c:pt>
                <c:pt idx="5">
                  <c:v>6.6</c:v>
                </c:pt>
                <c:pt idx="6">
                  <c:v>#N/A</c:v>
                </c:pt>
                <c:pt idx="7">
                  <c:v>3.8</c:v>
                </c:pt>
                <c:pt idx="8">
                  <c:v>#N/A</c:v>
                </c:pt>
                <c:pt idx="9">
                  <c:v>3.51</c:v>
                </c:pt>
              </c:numCache>
            </c:numRef>
          </c:val>
          <c:extLst>
            <c:ext xmlns:c16="http://schemas.microsoft.com/office/drawing/2014/chart" uri="{C3380CC4-5D6E-409C-BE32-E72D297353CC}">
              <c16:uniqueId val="{00000008-1A92-49B8-AC3C-F40CC03624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10.5</c:v>
                </c:pt>
                <c:pt idx="2">
                  <c:v>#N/A</c:v>
                </c:pt>
                <c:pt idx="3">
                  <c:v>10.1</c:v>
                </c:pt>
                <c:pt idx="4">
                  <c:v>#N/A</c:v>
                </c:pt>
                <c:pt idx="5">
                  <c:v>10.07</c:v>
                </c:pt>
                <c:pt idx="6">
                  <c:v>#N/A</c:v>
                </c:pt>
                <c:pt idx="7">
                  <c:v>9.8000000000000007</c:v>
                </c:pt>
                <c:pt idx="8">
                  <c:v>#N/A</c:v>
                </c:pt>
                <c:pt idx="9">
                  <c:v>8.89</c:v>
                </c:pt>
              </c:numCache>
            </c:numRef>
          </c:val>
          <c:extLst>
            <c:ext xmlns:c16="http://schemas.microsoft.com/office/drawing/2014/chart" uri="{C3380CC4-5D6E-409C-BE32-E72D297353CC}">
              <c16:uniqueId val="{00000009-1A92-49B8-AC3C-F40CC0362445}"/>
            </c:ext>
          </c:extLst>
        </c:ser>
        <c:dLbls>
          <c:showLegendKey val="0"/>
          <c:showVal val="0"/>
          <c:showCatName val="0"/>
          <c:showSerName val="0"/>
          <c:showPercent val="0"/>
          <c:showBubbleSize val="0"/>
        </c:dLbls>
        <c:gapWidth val="150"/>
        <c:overlap val="100"/>
        <c:axId val="127628032"/>
        <c:axId val="127629568"/>
      </c:barChart>
      <c:catAx>
        <c:axId val="1276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29568"/>
        <c:crosses val="autoZero"/>
        <c:auto val="1"/>
        <c:lblAlgn val="ctr"/>
        <c:lblOffset val="100"/>
        <c:tickLblSkip val="1"/>
        <c:tickMarkSkip val="1"/>
        <c:noMultiLvlLbl val="0"/>
      </c:catAx>
      <c:valAx>
        <c:axId val="12762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2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2742</c:v>
                </c:pt>
                <c:pt idx="5">
                  <c:v>3216</c:v>
                </c:pt>
                <c:pt idx="8">
                  <c:v>3438</c:v>
                </c:pt>
                <c:pt idx="11">
                  <c:v>3764</c:v>
                </c:pt>
                <c:pt idx="14">
                  <c:v>3814</c:v>
                </c:pt>
              </c:numCache>
            </c:numRef>
          </c:val>
          <c:extLst>
            <c:ext xmlns:c16="http://schemas.microsoft.com/office/drawing/2014/chart" uri="{C3380CC4-5D6E-409C-BE32-E72D297353CC}">
              <c16:uniqueId val="{00000000-01A6-4CE3-B0EB-6C3C6ADCCC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A6-4CE3-B0EB-6C3C6ADCCC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74</c:v>
                </c:pt>
                <c:pt idx="3">
                  <c:v>70</c:v>
                </c:pt>
                <c:pt idx="6">
                  <c:v>66</c:v>
                </c:pt>
                <c:pt idx="9">
                  <c:v>0</c:v>
                </c:pt>
                <c:pt idx="12">
                  <c:v>0</c:v>
                </c:pt>
              </c:numCache>
            </c:numRef>
          </c:val>
          <c:extLst>
            <c:ext xmlns:c16="http://schemas.microsoft.com/office/drawing/2014/chart" uri="{C3380CC4-5D6E-409C-BE32-E72D297353CC}">
              <c16:uniqueId val="{00000002-01A6-4CE3-B0EB-6C3C6ADCCC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235</c:v>
                </c:pt>
                <c:pt idx="3">
                  <c:v>236</c:v>
                </c:pt>
                <c:pt idx="6">
                  <c:v>239</c:v>
                </c:pt>
                <c:pt idx="9">
                  <c:v>240</c:v>
                </c:pt>
                <c:pt idx="12">
                  <c:v>255</c:v>
                </c:pt>
              </c:numCache>
            </c:numRef>
          </c:val>
          <c:extLst>
            <c:ext xmlns:c16="http://schemas.microsoft.com/office/drawing/2014/chart" uri="{C3380CC4-5D6E-409C-BE32-E72D297353CC}">
              <c16:uniqueId val="{00000003-01A6-4CE3-B0EB-6C3C6ADCCC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344</c:v>
                </c:pt>
                <c:pt idx="3">
                  <c:v>358</c:v>
                </c:pt>
                <c:pt idx="6">
                  <c:v>383</c:v>
                </c:pt>
                <c:pt idx="9">
                  <c:v>423</c:v>
                </c:pt>
                <c:pt idx="12">
                  <c:v>411</c:v>
                </c:pt>
              </c:numCache>
            </c:numRef>
          </c:val>
          <c:extLst>
            <c:ext xmlns:c16="http://schemas.microsoft.com/office/drawing/2014/chart" uri="{C3380CC4-5D6E-409C-BE32-E72D297353CC}">
              <c16:uniqueId val="{00000004-01A6-4CE3-B0EB-6C3C6ADCCC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A6-4CE3-B0EB-6C3C6ADCCC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A6-4CE3-B0EB-6C3C6ADCCC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3445</c:v>
                </c:pt>
                <c:pt idx="3">
                  <c:v>3813</c:v>
                </c:pt>
                <c:pt idx="6">
                  <c:v>4123</c:v>
                </c:pt>
                <c:pt idx="9">
                  <c:v>4512</c:v>
                </c:pt>
                <c:pt idx="12">
                  <c:v>4589</c:v>
                </c:pt>
              </c:numCache>
            </c:numRef>
          </c:val>
          <c:extLst>
            <c:ext xmlns:c16="http://schemas.microsoft.com/office/drawing/2014/chart" uri="{C3380CC4-5D6E-409C-BE32-E72D297353CC}">
              <c16:uniqueId val="{00000007-01A6-4CE3-B0EB-6C3C6ADCCC1A}"/>
            </c:ext>
          </c:extLst>
        </c:ser>
        <c:dLbls>
          <c:showLegendKey val="0"/>
          <c:showVal val="0"/>
          <c:showCatName val="0"/>
          <c:showSerName val="0"/>
          <c:showPercent val="0"/>
          <c:showBubbleSize val="0"/>
        </c:dLbls>
        <c:gapWidth val="100"/>
        <c:overlap val="100"/>
        <c:axId val="127520768"/>
        <c:axId val="12752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1356</c:v>
                </c:pt>
                <c:pt idx="2">
                  <c:v>#N/A</c:v>
                </c:pt>
                <c:pt idx="3">
                  <c:v>#N/A</c:v>
                </c:pt>
                <c:pt idx="4">
                  <c:v>1261</c:v>
                </c:pt>
                <c:pt idx="5">
                  <c:v>#N/A</c:v>
                </c:pt>
                <c:pt idx="6">
                  <c:v>#N/A</c:v>
                </c:pt>
                <c:pt idx="7">
                  <c:v>1373</c:v>
                </c:pt>
                <c:pt idx="8">
                  <c:v>#N/A</c:v>
                </c:pt>
                <c:pt idx="9">
                  <c:v>#N/A</c:v>
                </c:pt>
                <c:pt idx="10">
                  <c:v>1411</c:v>
                </c:pt>
                <c:pt idx="11">
                  <c:v>#N/A</c:v>
                </c:pt>
                <c:pt idx="12">
                  <c:v>#N/A</c:v>
                </c:pt>
                <c:pt idx="13">
                  <c:v>1441</c:v>
                </c:pt>
                <c:pt idx="14">
                  <c:v>#N/A</c:v>
                </c:pt>
              </c:numCache>
            </c:numRef>
          </c:val>
          <c:smooth val="0"/>
          <c:extLst>
            <c:ext xmlns:c16="http://schemas.microsoft.com/office/drawing/2014/chart" uri="{C3380CC4-5D6E-409C-BE32-E72D297353CC}">
              <c16:uniqueId val="{00000008-01A6-4CE3-B0EB-6C3C6ADCCC1A}"/>
            </c:ext>
          </c:extLst>
        </c:ser>
        <c:dLbls>
          <c:showLegendKey val="0"/>
          <c:showVal val="0"/>
          <c:showCatName val="0"/>
          <c:showSerName val="0"/>
          <c:showPercent val="0"/>
          <c:showBubbleSize val="0"/>
        </c:dLbls>
        <c:marker val="1"/>
        <c:smooth val="0"/>
        <c:axId val="127520768"/>
        <c:axId val="127522688"/>
      </c:lineChart>
      <c:catAx>
        <c:axId val="1275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22688"/>
        <c:crosses val="autoZero"/>
        <c:auto val="1"/>
        <c:lblAlgn val="ctr"/>
        <c:lblOffset val="100"/>
        <c:tickLblSkip val="1"/>
        <c:tickMarkSkip val="1"/>
        <c:noMultiLvlLbl val="0"/>
      </c:catAx>
      <c:valAx>
        <c:axId val="12752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30938</c:v>
                </c:pt>
                <c:pt idx="5">
                  <c:v>30439</c:v>
                </c:pt>
                <c:pt idx="8">
                  <c:v>30149</c:v>
                </c:pt>
                <c:pt idx="11">
                  <c:v>28540</c:v>
                </c:pt>
                <c:pt idx="14">
                  <c:v>27449</c:v>
                </c:pt>
              </c:numCache>
            </c:numRef>
          </c:val>
          <c:extLst>
            <c:ext xmlns:c16="http://schemas.microsoft.com/office/drawing/2014/chart" uri="{C3380CC4-5D6E-409C-BE32-E72D297353CC}">
              <c16:uniqueId val="{00000000-99A5-4EB6-850D-3070C43C0D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170</c:v>
                </c:pt>
                <c:pt idx="5">
                  <c:v>153</c:v>
                </c:pt>
                <c:pt idx="8">
                  <c:v>135</c:v>
                </c:pt>
                <c:pt idx="11">
                  <c:v>108</c:v>
                </c:pt>
                <c:pt idx="14">
                  <c:v>95</c:v>
                </c:pt>
              </c:numCache>
            </c:numRef>
          </c:val>
          <c:extLst>
            <c:ext xmlns:c16="http://schemas.microsoft.com/office/drawing/2014/chart" uri="{C3380CC4-5D6E-409C-BE32-E72D297353CC}">
              <c16:uniqueId val="{00000001-99A5-4EB6-850D-3070C43C0D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6065</c:v>
                </c:pt>
                <c:pt idx="5">
                  <c:v>6438</c:v>
                </c:pt>
                <c:pt idx="8">
                  <c:v>6941</c:v>
                </c:pt>
                <c:pt idx="11">
                  <c:v>7682</c:v>
                </c:pt>
                <c:pt idx="14">
                  <c:v>7578</c:v>
                </c:pt>
              </c:numCache>
            </c:numRef>
          </c:val>
          <c:extLst>
            <c:ext xmlns:c16="http://schemas.microsoft.com/office/drawing/2014/chart" uri="{C3380CC4-5D6E-409C-BE32-E72D297353CC}">
              <c16:uniqueId val="{00000002-99A5-4EB6-850D-3070C43C0D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A5-4EB6-850D-3070C43C0D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A5-4EB6-850D-3070C43C0D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A5-4EB6-850D-3070C43C0D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5300</c:v>
                </c:pt>
                <c:pt idx="3">
                  <c:v>4899</c:v>
                </c:pt>
                <c:pt idx="6">
                  <c:v>4773</c:v>
                </c:pt>
                <c:pt idx="9">
                  <c:v>4699</c:v>
                </c:pt>
                <c:pt idx="12">
                  <c:v>4651</c:v>
                </c:pt>
              </c:numCache>
            </c:numRef>
          </c:val>
          <c:extLst>
            <c:ext xmlns:c16="http://schemas.microsoft.com/office/drawing/2014/chart" uri="{C3380CC4-5D6E-409C-BE32-E72D297353CC}">
              <c16:uniqueId val="{00000006-99A5-4EB6-850D-3070C43C0D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1663</c:v>
                </c:pt>
                <c:pt idx="3">
                  <c:v>1499</c:v>
                </c:pt>
                <c:pt idx="6">
                  <c:v>1393</c:v>
                </c:pt>
                <c:pt idx="9">
                  <c:v>1198</c:v>
                </c:pt>
                <c:pt idx="12">
                  <c:v>969</c:v>
                </c:pt>
              </c:numCache>
            </c:numRef>
          </c:val>
          <c:extLst>
            <c:ext xmlns:c16="http://schemas.microsoft.com/office/drawing/2014/chart" uri="{C3380CC4-5D6E-409C-BE32-E72D297353CC}">
              <c16:uniqueId val="{00000007-99A5-4EB6-850D-3070C43C0D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4345</c:v>
                </c:pt>
                <c:pt idx="3">
                  <c:v>4247</c:v>
                </c:pt>
                <c:pt idx="6">
                  <c:v>4072</c:v>
                </c:pt>
                <c:pt idx="9">
                  <c:v>3783</c:v>
                </c:pt>
                <c:pt idx="12">
                  <c:v>3504</c:v>
                </c:pt>
              </c:numCache>
            </c:numRef>
          </c:val>
          <c:extLst>
            <c:ext xmlns:c16="http://schemas.microsoft.com/office/drawing/2014/chart" uri="{C3380CC4-5D6E-409C-BE32-E72D297353CC}">
              <c16:uniqueId val="{00000008-99A5-4EB6-850D-3070C43C0D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126</c:v>
                </c:pt>
                <c:pt idx="3">
                  <c:v>63</c:v>
                </c:pt>
                <c:pt idx="6">
                  <c:v>0</c:v>
                </c:pt>
                <c:pt idx="9">
                  <c:v>0</c:v>
                </c:pt>
                <c:pt idx="12">
                  <c:v>0</c:v>
                </c:pt>
              </c:numCache>
            </c:numRef>
          </c:val>
          <c:extLst>
            <c:ext xmlns:c16="http://schemas.microsoft.com/office/drawing/2014/chart" uri="{C3380CC4-5D6E-409C-BE32-E72D297353CC}">
              <c16:uniqueId val="{00000009-99A5-4EB6-850D-3070C43C0D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35883</c:v>
                </c:pt>
                <c:pt idx="3">
                  <c:v>35145</c:v>
                </c:pt>
                <c:pt idx="6">
                  <c:v>34675</c:v>
                </c:pt>
                <c:pt idx="9">
                  <c:v>32763</c:v>
                </c:pt>
                <c:pt idx="12">
                  <c:v>32230</c:v>
                </c:pt>
              </c:numCache>
            </c:numRef>
          </c:val>
          <c:extLst>
            <c:ext xmlns:c16="http://schemas.microsoft.com/office/drawing/2014/chart" uri="{C3380CC4-5D6E-409C-BE32-E72D297353CC}">
              <c16:uniqueId val="{0000000A-99A5-4EB6-850D-3070C43C0D0C}"/>
            </c:ext>
          </c:extLst>
        </c:ser>
        <c:dLbls>
          <c:showLegendKey val="0"/>
          <c:showVal val="0"/>
          <c:showCatName val="0"/>
          <c:showSerName val="0"/>
          <c:showPercent val="0"/>
          <c:showBubbleSize val="0"/>
        </c:dLbls>
        <c:gapWidth val="100"/>
        <c:overlap val="100"/>
        <c:axId val="127992576"/>
        <c:axId val="12799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10144</c:v>
                </c:pt>
                <c:pt idx="2">
                  <c:v>#N/A</c:v>
                </c:pt>
                <c:pt idx="3">
                  <c:v>#N/A</c:v>
                </c:pt>
                <c:pt idx="4">
                  <c:v>8822</c:v>
                </c:pt>
                <c:pt idx="5">
                  <c:v>#N/A</c:v>
                </c:pt>
                <c:pt idx="6">
                  <c:v>#N/A</c:v>
                </c:pt>
                <c:pt idx="7">
                  <c:v>7688</c:v>
                </c:pt>
                <c:pt idx="8">
                  <c:v>#N/A</c:v>
                </c:pt>
                <c:pt idx="9">
                  <c:v>#N/A</c:v>
                </c:pt>
                <c:pt idx="10">
                  <c:v>6112</c:v>
                </c:pt>
                <c:pt idx="11">
                  <c:v>#N/A</c:v>
                </c:pt>
                <c:pt idx="12">
                  <c:v>#N/A</c:v>
                </c:pt>
                <c:pt idx="13">
                  <c:v>6231</c:v>
                </c:pt>
                <c:pt idx="14">
                  <c:v>#N/A</c:v>
                </c:pt>
              </c:numCache>
            </c:numRef>
          </c:val>
          <c:smooth val="0"/>
          <c:extLst>
            <c:ext xmlns:c16="http://schemas.microsoft.com/office/drawing/2014/chart" uri="{C3380CC4-5D6E-409C-BE32-E72D297353CC}">
              <c16:uniqueId val="{0000000B-99A5-4EB6-850D-3070C43C0D0C}"/>
            </c:ext>
          </c:extLst>
        </c:ser>
        <c:dLbls>
          <c:showLegendKey val="0"/>
          <c:showVal val="0"/>
          <c:showCatName val="0"/>
          <c:showSerName val="0"/>
          <c:showPercent val="0"/>
          <c:showBubbleSize val="0"/>
        </c:dLbls>
        <c:marker val="1"/>
        <c:smooth val="0"/>
        <c:axId val="127992576"/>
        <c:axId val="127994496"/>
      </c:lineChart>
      <c:catAx>
        <c:axId val="1279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94496"/>
        <c:crosses val="autoZero"/>
        <c:auto val="1"/>
        <c:lblAlgn val="ctr"/>
        <c:lblOffset val="100"/>
        <c:tickLblSkip val="1"/>
        <c:tickMarkSkip val="1"/>
        <c:noMultiLvlLbl val="0"/>
      </c:catAx>
      <c:valAx>
        <c:axId val="12799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4160</c:v>
                </c:pt>
                <c:pt idx="1">
                  <c:v>4829</c:v>
                </c:pt>
                <c:pt idx="2">
                  <c:v>4413</c:v>
                </c:pt>
              </c:numCache>
            </c:numRef>
          </c:val>
          <c:extLst>
            <c:ext xmlns:c16="http://schemas.microsoft.com/office/drawing/2014/chart" uri="{C3380CC4-5D6E-409C-BE32-E72D297353CC}">
              <c16:uniqueId val="{00000000-0EFC-4B0D-A0B8-003BD3E422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799</c:v>
                </c:pt>
                <c:pt idx="1">
                  <c:v>658</c:v>
                </c:pt>
                <c:pt idx="2">
                  <c:v>564</c:v>
                </c:pt>
              </c:numCache>
            </c:numRef>
          </c:val>
          <c:extLst>
            <c:ext xmlns:c16="http://schemas.microsoft.com/office/drawing/2014/chart" uri="{C3380CC4-5D6E-409C-BE32-E72D297353CC}">
              <c16:uniqueId val="{00000001-0EFC-4B0D-A0B8-003BD3E422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4642</c:v>
                </c:pt>
                <c:pt idx="1">
                  <c:v>4883</c:v>
                </c:pt>
                <c:pt idx="2">
                  <c:v>4906</c:v>
                </c:pt>
              </c:numCache>
            </c:numRef>
          </c:val>
          <c:extLst>
            <c:ext xmlns:c16="http://schemas.microsoft.com/office/drawing/2014/chart" uri="{C3380CC4-5D6E-409C-BE32-E72D297353CC}">
              <c16:uniqueId val="{00000002-0EFC-4B0D-A0B8-003BD3E42217}"/>
            </c:ext>
          </c:extLst>
        </c:ser>
        <c:dLbls>
          <c:showLegendKey val="0"/>
          <c:showVal val="0"/>
          <c:showCatName val="0"/>
          <c:showSerName val="0"/>
          <c:showPercent val="0"/>
          <c:showBubbleSize val="0"/>
        </c:dLbls>
        <c:gapWidth val="120"/>
        <c:overlap val="100"/>
        <c:axId val="127791872"/>
        <c:axId val="127793408"/>
      </c:barChart>
      <c:catAx>
        <c:axId val="1277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793408"/>
        <c:crosses val="autoZero"/>
        <c:auto val="1"/>
        <c:lblAlgn val="ctr"/>
        <c:lblOffset val="100"/>
        <c:tickLblSkip val="1"/>
        <c:tickMarkSkip val="1"/>
        <c:noMultiLvlLbl val="0"/>
      </c:catAx>
      <c:valAx>
        <c:axId val="127793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79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{1625E988-64C7-4C23-9AC1-120504343995}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C36-400A-839C-540D8F9846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{93CC5F2E-1B8E-46C1-B4D8-038DCF62B535}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36-400A-839C-540D8F9846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{82000A16-A76C-481D-8DAD-4C4CE8574108}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36-400A-839C-540D8F9846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{48C6259E-204A-427E-99A3-5D252C2B18AD}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36-400A-839C-540D8F9846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{67CDE786-6892-4688-85DC-E9CA909FD1FA}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36-400A-839C-540D8F9846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{CBE53A2A-9529-428E-8E60-AACA32899CC0}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C36-400A-839C-540D8F9846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{1B0A7B8D-51FA-4779-A656-3BE9EDF85296}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C36-400A-839C-540D8F9846A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{B8885971-03AC-40F0-BF12-863ABF22F7B9}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C36-400A-839C-540D8F9846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{82BEBFD3-5C8C-4268-B115-240AEE37FD74}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C36-400A-839C-540D8F9846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59.5</c:v>
                </c:pt>
                <c:pt idx="32">
                  <c:v>60</c:v>
                </c:pt>
              </c:numCache>
            </c:numRef>
          </c:xVal>
          <c:yVal>
            <c:numRef>
              <c:f>公会計指標分析・財政指標組合せ分析表!$BP$51:$DC$51</c:f>
              <c:numCache>
                <c:formatCode>#,##0.0;"▲ "#,##0.0</c:formatCode>
                <c:ptCount val="40"/>
                <c:pt idx="24">
                  <c:v>46.2</c:v>
                </c:pt>
                <c:pt idx="32">
                  <c:v>48.1</c:v>
                </c:pt>
              </c:numCache>
            </c:numRef>
          </c:yVal>
          <c:smooth val="0"/>
          <c:extLst>
            <c:ext xmlns:c16="http://schemas.microsoft.com/office/drawing/2014/chart" uri="{C3380CC4-5D6E-409C-BE32-E72D297353CC}">
              <c16:uniqueId val="{00000009-6C36-400A-839C-540D8F9846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{17F01D65-7A80-4AA7-9652-B9C5AEAEA83D}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C36-400A-839C-540D8F9846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{66020C0F-8785-42F7-A5CE-D4B6949AD14F}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36-400A-839C-540D8F9846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{C131B569-DFF2-4306-96B7-F44DBF65855F}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36-400A-839C-540D8F9846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{2B661C39-1A3D-470C-9401-8437A424D745}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36-400A-839C-540D8F9846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{DFBC7619-74E8-41DA-A567-20EFA4E3B31F}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36-400A-839C-540D8F9846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{66DD6354-CF57-47F5-AF75-4DB78677BDBB}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C36-400A-839C-540D8F9846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{AFD892D7-8049-4034-8A38-EAD6F77C5F41}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C36-400A-839C-540D8F9846A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{B20793E4-E7CC-4F04-88C7-78FA69ECB0A5}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C36-400A-839C-540D8F9846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{C54B594E-709D-4F9E-AE14-531E874B93A6}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C36-400A-839C-540D8F9846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c:ext xmlns:c16="http://schemas.microsoft.com/office/drawing/2014/chart" uri="{C3380CC4-5D6E-409C-BE32-E72D297353CC}">
              <c16:uniqueId val="{00000013-6C36-400A-839C-540D8F9846AF}"/>
            </c:ext>
          </c:extLst>
        </c:ser>
        <c:dLbls>
          <c:showLegendKey val="0"/>
          <c:showVal val="1"/>
          <c:showCatName val="0"/>
          <c:showSerName val="0"/>
          <c:showPercent val="0"/>
          <c:showBubbleSize val="0"/>
        </c:dLbls>
        <c:axId val="127835520"/>
        <c:axId val="127841792"/>
      </c:scatterChart>
      <c:valAx>
        <c:axId val="127835520"/>
        <c:scaling>
          <c:orientation val="minMax"/>
          <c:max val="60.3000000000000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841792"/>
        <c:crosses val="autoZero"/>
        <c:crossBetween val="midCat"/>
      </c:valAx>
      <c:valAx>
        <c:axId val="127841792"/>
        <c:scaling>
          <c:orientation val="minMax"/>
          <c:max val="5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835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{12305B09-8912-4C2C-8D6C-072A3A739C18}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97-425F-B8EF-164E5F9D73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{D1A80286-F0BA-45ED-B368-90E9F60ADE6D}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97-425F-B8EF-164E5F9D73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{7D4504DF-54AF-49D5-BD39-7F635D063F43}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97-425F-B8EF-164E5F9D73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{AB08875A-15DC-4715-A4F9-BD33E4F7BAFD}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97-425F-B8EF-164E5F9D73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{F0DE8928-139F-427E-8078-737EC262D317}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97-425F-B8EF-164E5F9D734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{BC4F6C72-7E21-4E34-B0D4-73E402B9034D}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97-425F-B8EF-164E5F9D734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{9684665F-314D-494C-A763-CE736F3AE667}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97-425F-B8EF-164E5F9D734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{534F229D-6F4A-495A-983E-3C8A3D89B6C8}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97-425F-B8EF-164E5F9D734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{62D0B815-BD24-4A6C-9E17-5F89D59144D1}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97-425F-B8EF-164E5F9D73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9.8000000000000007</c:v>
                </c:pt>
                <c:pt idx="16">
                  <c:v>9.6</c:v>
                </c:pt>
                <c:pt idx="24">
                  <c:v>10</c:v>
                </c:pt>
                <c:pt idx="32">
                  <c:v>10.6</c:v>
                </c:pt>
              </c:numCache>
            </c:numRef>
          </c:xVal>
          <c:yVal>
            <c:numRef>
              <c:f>公会計指標分析・財政指標組合せ分析表!$BP$73:$DC$73</c:f>
              <c:numCache>
                <c:formatCode>#,##0.0;"▲ "#,##0.0</c:formatCode>
                <c:ptCount val="40"/>
                <c:pt idx="0">
                  <c:v>72.8</c:v>
                </c:pt>
                <c:pt idx="8">
                  <c:v>64.900000000000006</c:v>
                </c:pt>
                <c:pt idx="16">
                  <c:v>56.2</c:v>
                </c:pt>
                <c:pt idx="24">
                  <c:v>46.2</c:v>
                </c:pt>
                <c:pt idx="32">
                  <c:v>48.1</c:v>
                </c:pt>
              </c:numCache>
            </c:numRef>
          </c:yVal>
          <c:smooth val="0"/>
          <c:extLst>
            <c:ext xmlns:c16="http://schemas.microsoft.com/office/drawing/2014/chart" uri="{C3380CC4-5D6E-409C-BE32-E72D297353CC}">
              <c16:uniqueId val="{00000009-EF97-425F-B8EF-164E5F9D73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{6C5821C4-4D81-49FC-965E-DEC888847A39}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97-425F-B8EF-164E5F9D73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{8BC751A6-2623-4E55-BB35-5E96CE8AAA91}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97-425F-B8EF-164E5F9D73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{245AB6C8-CD4E-47BB-B621-FEC405AD04BF}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97-425F-B8EF-164E5F9D73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{4E05D3CF-11D4-4961-B782-EC9F251C3B69}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97-425F-B8EF-164E5F9D73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{813FAB30-FC6C-4575-9BDA-E294D4C34D2B}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97-425F-B8EF-164E5F9D734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{484E3742-E227-4205-9BC6-550025056C90}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97-425F-B8EF-164E5F9D734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{F46AD81E-BC75-45C3-B184-A7984DC5FEBD}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97-425F-B8EF-164E5F9D734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{EF256DF4-992E-4D66-92CA-59713B9DD601}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97-425F-B8EF-164E5F9D734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{5443B04B-6EFD-43FE-99A5-E748F3266205}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97-425F-B8EF-164E5F9D73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EF97-425F-B8EF-164E5F9D7343}"/>
            </c:ext>
          </c:extLst>
        </c:ser>
        <c:dLbls>
          <c:showLegendKey val="0"/>
          <c:showVal val="1"/>
          <c:showCatName val="0"/>
          <c:showSerName val="0"/>
          <c:showPercent val="0"/>
          <c:showBubbleSize val="0"/>
        </c:dLbls>
        <c:axId val="129059840"/>
        <c:axId val="129062016"/>
      </c:scatterChart>
      <c:valAx>
        <c:axId val="129059840"/>
        <c:scaling>
          <c:orientation val="minMax"/>
          <c:max val="10.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062016"/>
        <c:crosses val="autoZero"/>
        <c:crossBetween val="midCat"/>
      </c:valAx>
      <c:valAx>
        <c:axId val="129062016"/>
        <c:scaling>
          <c:orientation val="minMax"/>
          <c:max val="8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059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施設の統廃合に伴う施設整備等については、合併特例債を活用して事業を実施しており、元利償還金等は増加傾向にある。しかし過去に借り入れた地方債で基準財政需要額の算入率が低いものの償還が終わり、それに代わり算入率の高い合併特例債や臨時財政対策債の元利償還金が増えている状況であり、算入公債費等も増加しているため、実質公債費比率の分子の一方的な増加は抑制さ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計画的な施設の統廃合に伴う施設整備等については、合併特例債を活用して事業を実施しており、将来負担額は平成２５年度まで上昇傾向であったが、統廃合に伴う施設整備等のピークが過ぎたことに加え、償還方法を見直し、据置期間をなくしたことにより、償還期間を短縮し早期に元金を償還しているため、単年度の公債費は増加しているが、反面地方債残高の減少は加速することとなり、平成２９年度も引き続き減少している。</a:t>
          </a:r>
        </a:p>
        <a:p>
          <a:r>
            <a:rPr kumimoji="1" lang="ja-JP" altLang="en-US" sz="1400">
              <a:solidFill>
                <a:sysClr val="windowText" lastClr="000000"/>
              </a:solidFill>
              <a:latin typeface="ＭＳ ゴシック" pitchFamily="49" charset="-128"/>
              <a:ea typeface="ＭＳ ゴシック" pitchFamily="49" charset="-128"/>
            </a:rPr>
            <a:t>一方、普通交付税の合併算定替の段階的縮減、大型の普通建設事業の実施、繰出金の増によって財政調整基金残高が減少したことで充当可能基金は減少したため、平成２９年度においては将来負担比率の分子が増額す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三重県志摩市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収入額等（３．６億円）から取崩額（２．２億円）を差引し、ふるさと応援基金が１．４億円増加した一方、普通交付税合併算定替の縮減等による地方交付税の減（３．０億円）と繰出金の増（２．５億円）等を主な要因として財政調整基金が４．２億円減少、償還方法を見直し、据置期間なしで早期に元金を償還することによる増額に対応して減債基金を１．０億円取り崩したことから、基金全体としては４．９億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普通交付税合併算定替の縮減が終了する平成３１年度までは可能な限り財政調整基金の取り崩しを抑制し、普通交付税一本算定以降の財源不足に備える。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ふるさと応援基金については残高の一定額を取り崩して活用するルールを定めて計画的に運用するとともに、寄附金の確保により、まちづくりの有用な財源として活用する。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ふるさと応援基金：市のために全国から寄せられた寄附金を財源に、地域振興及び地域資源の保全等に資する事業を実施するための基金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地域振興基金：市民の連帯の強化及び地域振興に要する経費の財源に充てるための基金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ふるさと応援基金：ふるさと応援寄附金収入額による積み立て、地域振興及び地域資源の保全等に資する事業への活用による取り崩し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地域振興基金：ふるさと応援寄附返礼品、行政放送事業、自治会活動支援事業への活用による取り崩し</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ふるさと応援基金：年度末残高の一定額を取り崩すようルールを定めて計画的に活用するとともに、原資となる寄附金の確保により、まちづくりのための有用かつ持続的な財源となるよう努める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地域振興基金：基金の使途に沿って適切な事業の財源として活用する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普通交付税合併算定替の縮減など地方交付税の減のための取り崩しによる減少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繰出金の増のための取り崩しによる減少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財政調整基金の残高は、標準財政規模の１０％以上を目安に確保することとしている。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償還のため、１．０億円を取り崩したことによる減少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地方債償還のピークとなる平成３１年度までは一定額を取り崩す予定をしている。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以降は最新の借入状況をふまえた償還計画に基づき、積み立て・取り崩しを行っていくことにより、適正に運用していく。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51,200
50,899
178.95
28,507,294
27,889,798
595,668
16,742,141
31,005,186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市では、平成２７年度に策定した公共施設等総合管理計画において、１０年間で公共施設等の延べ床面積を２０％削減する目標を掲げ、老朽化した施設の集約化・複合化や除却を進めている。有形固定資産減価償却率は類似団体より高い水準にあるが、それぞれの公共施設等について個別施設計画の策定を進めており、当該計画に基づいた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76" name="楕円 75"/>
        <xdr:cNvSpPr/>
      </xdr:nvSpPr>
      <xdr:spPr>
        <a:xfrm>
          <a:off x="4711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45102</xdr:rowOff>
    </xdr:from>
    <xdr:ext cx="405111" cy="259045"/>
    <xdr:sp macro="" textlink="">
      <xdr:nvSpPr>
        <xdr:cNvPr id="77" name="有形固定資産減価償却率該当値テキスト"/>
        <xdr:cNvSpPr txBox="1"/>
      </xdr:nvSpPr>
      <xdr:spPr>
        <a:xfrm>
          <a:off x="48133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78" name="楕円 77"/>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83820</xdr:rowOff>
    </xdr:to>
    <xdr:cxnSp macro="">
      <xdr:nvCxnSpPr>
        <xdr:cNvPr id="79" name="直線コネクタ 78"/>
        <xdr:cNvCxnSpPr/>
      </xdr:nvCxnSpPr>
      <xdr:spPr>
        <a:xfrm flipV="1">
          <a:off x="4051300" y="581660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0"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82" name="n_1mainValue有形固定資産減価償却率"/>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の減少が継続しているため、将来負担額自体は概ね低下する傾向にある。債務償還可能年数は概ね類似団体平均と同水準で、新市建設計画に基づき、合併特例債を活用して積極的に実施してきた施設整備等も今後数年が目途となっており、今後は、地方債の新規発行を抑制していくとともに、定員適正化計画に基づく職員数の削減など人件費等経常経費の削減もあわせて取り組んでいく必要が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3" name="楕円 122"/>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21113</xdr:rowOff>
    </xdr:from>
    <xdr:ext cx="340478" cy="259045"/>
    <xdr:sp macro="" textlink="">
      <xdr:nvSpPr>
        <xdr:cNvPr id="124" name="債務償還可能年数該当値テキスト"/>
        <xdr:cNvSpPr txBox="1"/>
      </xdr:nvSpPr>
      <xdr:spPr>
        <a:xfrm>
          <a:off x="14846300" y="593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51,200
50,899
178.95
28,507,294
27,889,798
595,668
16,742,141
31,005,186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0" name="楕円 69"/>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1" name="【道路】&#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2" name="楕円 71"/>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41910</xdr:rowOff>
    </xdr:to>
    <xdr:cxnSp macro="">
      <xdr:nvCxnSpPr>
        <xdr:cNvPr id="73" name="直線コネクタ 72"/>
        <xdr:cNvCxnSpPr/>
      </xdr:nvCxnSpPr>
      <xdr:spPr>
        <a:xfrm flipV="1">
          <a:off x="3797300" y="6351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6"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101447</xdr:rowOff>
    </xdr:from>
    <xdr:to>
      <xdr:col>55</xdr:col>
      <xdr:colOff>50800</xdr:colOff>
      <xdr:row>39</xdr:row>
      <xdr:rowOff>31597</xdr:rowOff>
    </xdr:to>
    <xdr:sp macro="" textlink="">
      <xdr:nvSpPr>
        <xdr:cNvPr id="114" name="楕円 113"/>
        <xdr:cNvSpPr/>
      </xdr:nvSpPr>
      <xdr:spPr>
        <a:xfrm>
          <a:off x="10426700" y="66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79874</xdr:rowOff>
    </xdr:from>
    <xdr:ext cx="534377" cy="259045"/>
    <xdr:sp macro="" textlink="">
      <xdr:nvSpPr>
        <xdr:cNvPr id="115" name="【道路】&#10;一人当たり延長該当値テキスト"/>
        <xdr:cNvSpPr txBox="1"/>
      </xdr:nvSpPr>
      <xdr:spPr>
        <a:xfrm>
          <a:off x="10515600" y="659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111734</xdr:rowOff>
    </xdr:from>
    <xdr:to>
      <xdr:col>50</xdr:col>
      <xdr:colOff>165100</xdr:colOff>
      <xdr:row>39</xdr:row>
      <xdr:rowOff>41884</xdr:rowOff>
    </xdr:to>
    <xdr:sp macro="" textlink="">
      <xdr:nvSpPr>
        <xdr:cNvPr id="116" name="楕円 115"/>
        <xdr:cNvSpPr/>
      </xdr:nvSpPr>
      <xdr:spPr>
        <a:xfrm>
          <a:off x="9588500" y="66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152247</xdr:rowOff>
    </xdr:from>
    <xdr:to>
      <xdr:col>55</xdr:col>
      <xdr:colOff>0</xdr:colOff>
      <xdr:row>38</xdr:row>
      <xdr:rowOff>162534</xdr:rowOff>
    </xdr:to>
    <xdr:cxnSp macro="">
      <xdr:nvCxnSpPr>
        <xdr:cNvPr id="117" name="直線コネクタ 116"/>
        <xdr:cNvCxnSpPr/>
      </xdr:nvCxnSpPr>
      <xdr:spPr>
        <a:xfrm flipV="1">
          <a:off x="9639300" y="6667347"/>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33011</xdr:rowOff>
    </xdr:from>
    <xdr:ext cx="534377" cy="259045"/>
    <xdr:sp macro="" textlink="">
      <xdr:nvSpPr>
        <xdr:cNvPr id="120" name="n_1mainValue【道路】&#10;一人当たり延長"/>
        <xdr:cNvSpPr txBox="1"/>
      </xdr:nvSpPr>
      <xdr:spPr>
        <a:xfrm>
          <a:off x="9359411" y="67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60" name="楕円 159"/>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25599</xdr:rowOff>
    </xdr:from>
    <xdr:ext cx="405111" cy="259045"/>
    <xdr:sp macro="" textlink="">
      <xdr:nvSpPr>
        <xdr:cNvPr id="161" name="【橋りょう・トンネル】&#10;有形固定資産減価償却率該当値テキスト"/>
        <xdr:cNvSpPr txBox="1"/>
      </xdr:nvSpPr>
      <xdr:spPr>
        <a:xfrm>
          <a:off x="4673600" y="1014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66766</xdr:rowOff>
    </xdr:from>
    <xdr:to>
      <xdr:col>20</xdr:col>
      <xdr:colOff>38100</xdr:colOff>
      <xdr:row>59</xdr:row>
      <xdr:rowOff>168366</xdr:rowOff>
    </xdr:to>
    <xdr:sp macro="" textlink="">
      <xdr:nvSpPr>
        <xdr:cNvPr id="162" name="楕円 161"/>
        <xdr:cNvSpPr/>
      </xdr:nvSpPr>
      <xdr:spPr>
        <a:xfrm>
          <a:off x="3746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117566</xdr:rowOff>
    </xdr:to>
    <xdr:cxnSp macro="">
      <xdr:nvCxnSpPr>
        <xdr:cNvPr id="163" name="直線コネクタ 162"/>
        <xdr:cNvCxnSpPr/>
      </xdr:nvCxnSpPr>
      <xdr:spPr>
        <a:xfrm flipV="1">
          <a:off x="3797300" y="1021352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159493</xdr:rowOff>
    </xdr:from>
    <xdr:ext cx="405111" cy="259045"/>
    <xdr:sp macro="" textlink="">
      <xdr:nvSpPr>
        <xdr:cNvPr id="166" name="n_1mainValue【橋りょう・トンネル】&#10;有形固定資産減価償却率"/>
        <xdr:cNvSpPr txBox="1"/>
      </xdr:nvSpPr>
      <xdr:spPr>
        <a:xfrm>
          <a:off x="3582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111109</xdr:rowOff>
    </xdr:from>
    <xdr:to>
      <xdr:col>55</xdr:col>
      <xdr:colOff>50800</xdr:colOff>
      <xdr:row>64</xdr:row>
      <xdr:rowOff>41259</xdr:rowOff>
    </xdr:to>
    <xdr:sp macro="" textlink="">
      <xdr:nvSpPr>
        <xdr:cNvPr id="204" name="楕円 203"/>
        <xdr:cNvSpPr/>
      </xdr:nvSpPr>
      <xdr:spPr>
        <a:xfrm>
          <a:off x="10426700" y="10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26036</xdr:rowOff>
    </xdr:from>
    <xdr:ext cx="599010" cy="259045"/>
    <xdr:sp macro="" textlink="">
      <xdr:nvSpPr>
        <xdr:cNvPr id="205" name="【橋りょう・トンネル】&#10;一人当たり有形固定資産（償却資産）額該当値テキスト"/>
        <xdr:cNvSpPr txBox="1"/>
      </xdr:nvSpPr>
      <xdr:spPr>
        <a:xfrm>
          <a:off x="10515600" y="1082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113244</xdr:rowOff>
    </xdr:from>
    <xdr:to>
      <xdr:col>50</xdr:col>
      <xdr:colOff>165100</xdr:colOff>
      <xdr:row>64</xdr:row>
      <xdr:rowOff>43394</xdr:rowOff>
    </xdr:to>
    <xdr:sp macro="" textlink="">
      <xdr:nvSpPr>
        <xdr:cNvPr id="206" name="楕円 205"/>
        <xdr:cNvSpPr/>
      </xdr:nvSpPr>
      <xdr:spPr>
        <a:xfrm>
          <a:off x="9588500" y="109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161909</xdr:rowOff>
    </xdr:from>
    <xdr:to>
      <xdr:col>55</xdr:col>
      <xdr:colOff>0</xdr:colOff>
      <xdr:row>63</xdr:row>
      <xdr:rowOff>164044</xdr:rowOff>
    </xdr:to>
    <xdr:cxnSp macro="">
      <xdr:nvCxnSpPr>
        <xdr:cNvPr id="207" name="直線コネクタ 206"/>
        <xdr:cNvCxnSpPr/>
      </xdr:nvCxnSpPr>
      <xdr:spPr>
        <a:xfrm flipV="1">
          <a:off x="9639300" y="10963259"/>
          <a:ext cx="8382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34521</xdr:rowOff>
    </xdr:from>
    <xdr:ext cx="599010" cy="259045"/>
    <xdr:sp macro="" textlink="">
      <xdr:nvSpPr>
        <xdr:cNvPr id="210" name="n_1mainValue【橋りょう・トンネル】&#10;一人当たり有形固定資産（償却資産）額"/>
        <xdr:cNvSpPr txBox="1"/>
      </xdr:nvSpPr>
      <xdr:spPr>
        <a:xfrm>
          <a:off x="9327095" y="1100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249" name="楕円 248"/>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250" name="【公営住宅】&#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51" name="楕円 250"/>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22861</xdr:rowOff>
    </xdr:to>
    <xdr:cxnSp macro="">
      <xdr:nvCxnSpPr>
        <xdr:cNvPr id="252" name="直線コネクタ 251"/>
        <xdr:cNvCxnSpPr/>
      </xdr:nvCxnSpPr>
      <xdr:spPr>
        <a:xfrm flipV="1">
          <a:off x="3797300" y="138855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255" name="n_1mainValue【公営住宅】&#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55118</xdr:rowOff>
    </xdr:from>
    <xdr:to>
      <xdr:col>55</xdr:col>
      <xdr:colOff>50800</xdr:colOff>
      <xdr:row>83</xdr:row>
      <xdr:rowOff>156718</xdr:rowOff>
    </xdr:to>
    <xdr:sp macro="" textlink="">
      <xdr:nvSpPr>
        <xdr:cNvPr id="293" name="楕円 292"/>
        <xdr:cNvSpPr/>
      </xdr:nvSpPr>
      <xdr:spPr>
        <a:xfrm>
          <a:off x="104267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77995</xdr:rowOff>
    </xdr:from>
    <xdr:ext cx="469744" cy="259045"/>
    <xdr:sp macro="" textlink="">
      <xdr:nvSpPr>
        <xdr:cNvPr id="294" name="【公営住宅】&#10;一人当たり面積該当値テキスト"/>
        <xdr:cNvSpPr txBox="1"/>
      </xdr:nvSpPr>
      <xdr:spPr>
        <a:xfrm>
          <a:off x="10515600"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57404</xdr:rowOff>
    </xdr:from>
    <xdr:to>
      <xdr:col>50</xdr:col>
      <xdr:colOff>165100</xdr:colOff>
      <xdr:row>83</xdr:row>
      <xdr:rowOff>159004</xdr:rowOff>
    </xdr:to>
    <xdr:sp macro="" textlink="">
      <xdr:nvSpPr>
        <xdr:cNvPr id="295" name="楕円 294"/>
        <xdr:cNvSpPr/>
      </xdr:nvSpPr>
      <xdr:spPr>
        <a:xfrm>
          <a:off x="9588500" y="142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105918</xdr:rowOff>
    </xdr:from>
    <xdr:to>
      <xdr:col>55</xdr:col>
      <xdr:colOff>0</xdr:colOff>
      <xdr:row>83</xdr:row>
      <xdr:rowOff>108204</xdr:rowOff>
    </xdr:to>
    <xdr:cxnSp macro="">
      <xdr:nvCxnSpPr>
        <xdr:cNvPr id="296" name="直線コネクタ 295"/>
        <xdr:cNvCxnSpPr/>
      </xdr:nvCxnSpPr>
      <xdr:spPr>
        <a:xfrm flipV="1">
          <a:off x="9639300" y="143362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150131</xdr:rowOff>
    </xdr:from>
    <xdr:ext cx="469744" cy="259045"/>
    <xdr:sp macro="" textlink="">
      <xdr:nvSpPr>
        <xdr:cNvPr id="299" name="n_1mainValue【公営住宅】&#10;一人当たり面積"/>
        <xdr:cNvSpPr txBox="1"/>
      </xdr:nvSpPr>
      <xdr:spPr>
        <a:xfrm>
          <a:off x="9391727" y="143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8" name="テキスト ボックス 31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22" name="直線コネクタ 321"/>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23"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24" name="直線コネクタ 323"/>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25"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26" name="直線コネクタ 325"/>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27"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28" name="フローチャート: 判断 327"/>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29" name="フローチャート: 判断 328"/>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30" name="フローチャート: 判断 329"/>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87122</xdr:rowOff>
    </xdr:from>
    <xdr:to>
      <xdr:col>24</xdr:col>
      <xdr:colOff>114300</xdr:colOff>
      <xdr:row>104</xdr:row>
      <xdr:rowOff>17272</xdr:rowOff>
    </xdr:to>
    <xdr:sp macro="" textlink="">
      <xdr:nvSpPr>
        <xdr:cNvPr id="336" name="楕円 335"/>
        <xdr:cNvSpPr/>
      </xdr:nvSpPr>
      <xdr:spPr>
        <a:xfrm>
          <a:off x="4584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109999</xdr:rowOff>
    </xdr:from>
    <xdr:ext cx="405111" cy="259045"/>
    <xdr:sp macro="" textlink="">
      <xdr:nvSpPr>
        <xdr:cNvPr id="337" name="【港湾・漁港】&#10;有形固定資産減価償却率該当値テキスト"/>
        <xdr:cNvSpPr txBox="1"/>
      </xdr:nvSpPr>
      <xdr:spPr>
        <a:xfrm>
          <a:off x="4673600" y="1759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137413</xdr:rowOff>
    </xdr:from>
    <xdr:to>
      <xdr:col>20</xdr:col>
      <xdr:colOff>38100</xdr:colOff>
      <xdr:row>104</xdr:row>
      <xdr:rowOff>67563</xdr:rowOff>
    </xdr:to>
    <xdr:sp macro="" textlink="">
      <xdr:nvSpPr>
        <xdr:cNvPr id="338" name="楕円 337"/>
        <xdr:cNvSpPr/>
      </xdr:nvSpPr>
      <xdr:spPr>
        <a:xfrm>
          <a:off x="3746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137922</xdr:rowOff>
    </xdr:from>
    <xdr:to>
      <xdr:col>24</xdr:col>
      <xdr:colOff>63500</xdr:colOff>
      <xdr:row>104</xdr:row>
      <xdr:rowOff>16763</xdr:rowOff>
    </xdr:to>
    <xdr:cxnSp macro="">
      <xdr:nvCxnSpPr>
        <xdr:cNvPr id="339" name="直線コネクタ 338"/>
        <xdr:cNvCxnSpPr/>
      </xdr:nvCxnSpPr>
      <xdr:spPr>
        <a:xfrm flipV="1">
          <a:off x="3797300" y="177972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40"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164101</xdr:rowOff>
    </xdr:from>
    <xdr:ext cx="405111" cy="259045"/>
    <xdr:sp macro="" textlink="">
      <xdr:nvSpPr>
        <xdr:cNvPr id="341" name="n_2aveValue【港湾・漁港】&#10;有形固定資産減価償却率"/>
        <xdr:cNvSpPr txBox="1"/>
      </xdr:nvSpPr>
      <xdr:spPr>
        <a:xfrm>
          <a:off x="2705744"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84090</xdr:rowOff>
    </xdr:from>
    <xdr:ext cx="405111" cy="259045"/>
    <xdr:sp macro="" textlink="">
      <xdr:nvSpPr>
        <xdr:cNvPr id="342" name="n_1mainValue【港湾・漁港】&#10;有形固定資産減価償却率"/>
        <xdr:cNvSpPr txBox="1"/>
      </xdr:nvSpPr>
      <xdr:spPr>
        <a:xfrm>
          <a:off x="3582044" y="175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0" name="テキスト ボックス 35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66" name="直線コネクタ 365"/>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67"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68" name="直線コネクタ 367"/>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69"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70" name="直線コネクタ 369"/>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166946</xdr:rowOff>
    </xdr:from>
    <xdr:ext cx="599010" cy="259045"/>
    <xdr:sp macro="" textlink="">
      <xdr:nvSpPr>
        <xdr:cNvPr id="371" name="【港湾・漁港】&#10;一人当たり有形固定資産（償却資産）額平均値テキスト"/>
        <xdr:cNvSpPr txBox="1"/>
      </xdr:nvSpPr>
      <xdr:spPr>
        <a:xfrm>
          <a:off x="10515600" y="18169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72" name="フローチャート: 判断 371"/>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73" name="フローチャート: 判断 372"/>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74" name="フローチャート: 判断 373"/>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9300</xdr:rowOff>
    </xdr:from>
    <xdr:to>
      <xdr:col>55</xdr:col>
      <xdr:colOff>50800</xdr:colOff>
      <xdr:row>108</xdr:row>
      <xdr:rowOff>110900</xdr:rowOff>
    </xdr:to>
    <xdr:sp macro="" textlink="">
      <xdr:nvSpPr>
        <xdr:cNvPr id="380" name="楕円 379"/>
        <xdr:cNvSpPr/>
      </xdr:nvSpPr>
      <xdr:spPr>
        <a:xfrm>
          <a:off x="10426700" y="185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95677</xdr:rowOff>
    </xdr:from>
    <xdr:ext cx="599010" cy="259045"/>
    <xdr:sp macro="" textlink="">
      <xdr:nvSpPr>
        <xdr:cNvPr id="381" name="【港湾・漁港】&#10;一人当たり有形固定資産（償却資産）額該当値テキスト"/>
        <xdr:cNvSpPr txBox="1"/>
      </xdr:nvSpPr>
      <xdr:spPr>
        <a:xfrm>
          <a:off x="10515600" y="1844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10965</xdr:rowOff>
    </xdr:from>
    <xdr:to>
      <xdr:col>50</xdr:col>
      <xdr:colOff>165100</xdr:colOff>
      <xdr:row>108</xdr:row>
      <xdr:rowOff>112565</xdr:rowOff>
    </xdr:to>
    <xdr:sp macro="" textlink="">
      <xdr:nvSpPr>
        <xdr:cNvPr id="382" name="楕円 381"/>
        <xdr:cNvSpPr/>
      </xdr:nvSpPr>
      <xdr:spPr>
        <a:xfrm>
          <a:off x="9588500" y="185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60100</xdr:rowOff>
    </xdr:from>
    <xdr:to>
      <xdr:col>55</xdr:col>
      <xdr:colOff>0</xdr:colOff>
      <xdr:row>108</xdr:row>
      <xdr:rowOff>61765</xdr:rowOff>
    </xdr:to>
    <xdr:cxnSp macro="">
      <xdr:nvCxnSpPr>
        <xdr:cNvPr id="383" name="直線コネクタ 382"/>
        <xdr:cNvCxnSpPr/>
      </xdr:nvCxnSpPr>
      <xdr:spPr>
        <a:xfrm flipV="1">
          <a:off x="9639300" y="18576700"/>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384"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385"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103692</xdr:rowOff>
    </xdr:from>
    <xdr:ext cx="599010" cy="259045"/>
    <xdr:sp macro="" textlink="">
      <xdr:nvSpPr>
        <xdr:cNvPr id="386" name="n_1mainValue【港湾・漁港】&#10;一人当たり有形固定資産（償却資産）額"/>
        <xdr:cNvSpPr txBox="1"/>
      </xdr:nvSpPr>
      <xdr:spPr>
        <a:xfrm>
          <a:off x="9327095" y="1862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11" name="直線コネクタ 41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1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13" name="直線コネクタ 41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1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15" name="直線コネクタ 41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416"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17" name="フローチャート: 判断 41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18" name="フローチャート: 判断 41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9" name="フローチャート: 判断 4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25" name="楕円 424"/>
        <xdr:cNvSpPr/>
      </xdr:nvSpPr>
      <xdr:spPr>
        <a:xfrm>
          <a:off x="16268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426" name="【認定こども園・幼稚園・保育所】&#10;有形固定資産減価償却率該当値テキスト"/>
        <xdr:cNvSpPr txBox="1"/>
      </xdr:nvSpPr>
      <xdr:spPr>
        <a:xfrm>
          <a:off x="16357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114935</xdr:rowOff>
    </xdr:from>
    <xdr:to>
      <xdr:col>81</xdr:col>
      <xdr:colOff>101600</xdr:colOff>
      <xdr:row>40</xdr:row>
      <xdr:rowOff>45085</xdr:rowOff>
    </xdr:to>
    <xdr:sp macro="" textlink="">
      <xdr:nvSpPr>
        <xdr:cNvPr id="427" name="楕円 426"/>
        <xdr:cNvSpPr/>
      </xdr:nvSpPr>
      <xdr:spPr>
        <a:xfrm>
          <a:off x="15430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39</xdr:row>
      <xdr:rowOff>165735</xdr:rowOff>
    </xdr:to>
    <xdr:cxnSp macro="">
      <xdr:nvCxnSpPr>
        <xdr:cNvPr id="428" name="直線コネクタ 427"/>
        <xdr:cNvCxnSpPr/>
      </xdr:nvCxnSpPr>
      <xdr:spPr>
        <a:xfrm flipV="1">
          <a:off x="15481300" y="67989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429"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30"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36212</xdr:rowOff>
    </xdr:from>
    <xdr:ext cx="405111" cy="259045"/>
    <xdr:sp macro="" textlink="">
      <xdr:nvSpPr>
        <xdr:cNvPr id="431" name="n_1mainValue【認定こども園・幼稚園・保育所】&#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55" name="直線コネクタ 45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5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57" name="直線コネクタ 45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5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59" name="直線コネクタ 45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6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61" name="フローチャート: 判断 46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62" name="フローチャート: 判断 46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63" name="フローチャート: 判断 46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147320</xdr:rowOff>
    </xdr:from>
    <xdr:to>
      <xdr:col>116</xdr:col>
      <xdr:colOff>114300</xdr:colOff>
      <xdr:row>35</xdr:row>
      <xdr:rowOff>77470</xdr:rowOff>
    </xdr:to>
    <xdr:sp macro="" textlink="">
      <xdr:nvSpPr>
        <xdr:cNvPr id="469" name="楕円 468"/>
        <xdr:cNvSpPr/>
      </xdr:nvSpPr>
      <xdr:spPr>
        <a:xfrm>
          <a:off x="22110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170197</xdr:rowOff>
    </xdr:from>
    <xdr:ext cx="469744" cy="259045"/>
    <xdr:sp macro="" textlink="">
      <xdr:nvSpPr>
        <xdr:cNvPr id="470" name="【認定こども園・幼稚園・保育所】&#10;一人当たり面積該当値テキスト"/>
        <xdr:cNvSpPr txBox="1"/>
      </xdr:nvSpPr>
      <xdr:spPr>
        <a:xfrm>
          <a:off x="22199600"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170180</xdr:rowOff>
    </xdr:from>
    <xdr:to>
      <xdr:col>112</xdr:col>
      <xdr:colOff>38100</xdr:colOff>
      <xdr:row>35</xdr:row>
      <xdr:rowOff>100330</xdr:rowOff>
    </xdr:to>
    <xdr:sp macro="" textlink="">
      <xdr:nvSpPr>
        <xdr:cNvPr id="471" name="楕円 470"/>
        <xdr:cNvSpPr/>
      </xdr:nvSpPr>
      <xdr:spPr>
        <a:xfrm>
          <a:off x="21272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26670</xdr:rowOff>
    </xdr:from>
    <xdr:to>
      <xdr:col>116</xdr:col>
      <xdr:colOff>63500</xdr:colOff>
      <xdr:row>35</xdr:row>
      <xdr:rowOff>49530</xdr:rowOff>
    </xdr:to>
    <xdr:cxnSp macro="">
      <xdr:nvCxnSpPr>
        <xdr:cNvPr id="472" name="直線コネクタ 471"/>
        <xdr:cNvCxnSpPr/>
      </xdr:nvCxnSpPr>
      <xdr:spPr>
        <a:xfrm flipV="1">
          <a:off x="21323300" y="6027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73"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74"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116857</xdr:rowOff>
    </xdr:from>
    <xdr:ext cx="469744" cy="259045"/>
    <xdr:sp macro="" textlink="">
      <xdr:nvSpPr>
        <xdr:cNvPr id="475" name="n_1mainValue【認定こども園・幼稚園・保育所】&#10;一人当たり面積"/>
        <xdr:cNvSpPr txBox="1"/>
      </xdr:nvSpPr>
      <xdr:spPr>
        <a:xfrm>
          <a:off x="210757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8" name="テキスト ボックス 4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8" name="テキスト ボックス 4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02" name="直線コネクタ 50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4" name="直線コネクタ 50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0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06" name="直線コネクタ 50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0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08" name="フローチャート: 判断 50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9" name="フローチャート: 判断 50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0" name="フローチャート: 判断 50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117384</xdr:rowOff>
    </xdr:from>
    <xdr:to>
      <xdr:col>85</xdr:col>
      <xdr:colOff>177800</xdr:colOff>
      <xdr:row>58</xdr:row>
      <xdr:rowOff>47534</xdr:rowOff>
    </xdr:to>
    <xdr:sp macro="" textlink="">
      <xdr:nvSpPr>
        <xdr:cNvPr id="516" name="楕円 515"/>
        <xdr:cNvSpPr/>
      </xdr:nvSpPr>
      <xdr:spPr>
        <a:xfrm>
          <a:off x="16268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140261</xdr:rowOff>
    </xdr:from>
    <xdr:ext cx="405111" cy="259045"/>
    <xdr:sp macro="" textlink="">
      <xdr:nvSpPr>
        <xdr:cNvPr id="517" name="【学校施設】&#10;有形固定資産減価償却率該当値テキスト"/>
        <xdr:cNvSpPr txBox="1"/>
      </xdr:nvSpPr>
      <xdr:spPr>
        <a:xfrm>
          <a:off x="16357600" y="974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48804</xdr:rowOff>
    </xdr:from>
    <xdr:to>
      <xdr:col>81</xdr:col>
      <xdr:colOff>101600</xdr:colOff>
      <xdr:row>57</xdr:row>
      <xdr:rowOff>150404</xdr:rowOff>
    </xdr:to>
    <xdr:sp macro="" textlink="">
      <xdr:nvSpPr>
        <xdr:cNvPr id="518" name="楕円 517"/>
        <xdr:cNvSpPr/>
      </xdr:nvSpPr>
      <xdr:spPr>
        <a:xfrm>
          <a:off x="15430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99604</xdr:rowOff>
    </xdr:from>
    <xdr:to>
      <xdr:col>85</xdr:col>
      <xdr:colOff>127000</xdr:colOff>
      <xdr:row>57</xdr:row>
      <xdr:rowOff>168184</xdr:rowOff>
    </xdr:to>
    <xdr:cxnSp macro="">
      <xdr:nvCxnSpPr>
        <xdr:cNvPr id="519" name="直線コネクタ 518"/>
        <xdr:cNvCxnSpPr/>
      </xdr:nvCxnSpPr>
      <xdr:spPr>
        <a:xfrm>
          <a:off x="15481300" y="987225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20"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21"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166931</xdr:rowOff>
    </xdr:from>
    <xdr:ext cx="405111" cy="259045"/>
    <xdr:sp macro="" textlink="">
      <xdr:nvSpPr>
        <xdr:cNvPr id="522" name="n_1mainValue【学校施設】&#10;有形固定資産減価償却率"/>
        <xdr:cNvSpPr txBox="1"/>
      </xdr:nvSpPr>
      <xdr:spPr>
        <a:xfrm>
          <a:off x="15266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49" name="直線コネクタ 548"/>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0"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1" name="直線コネクタ 550"/>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52"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53" name="直線コネクタ 552"/>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54"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55" name="フローチャート: 判断 554"/>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56" name="フローチャート: 判断 555"/>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57" name="フローチャート: 判断 556"/>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63" name="楕円 562"/>
        <xdr:cNvSpPr/>
      </xdr:nvSpPr>
      <xdr:spPr>
        <a:xfrm>
          <a:off x="22110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55643</xdr:rowOff>
    </xdr:from>
    <xdr:ext cx="469744" cy="259045"/>
    <xdr:sp macro="" textlink="">
      <xdr:nvSpPr>
        <xdr:cNvPr id="564" name="【学校施設】&#10;一人当たり面積該当値テキスト"/>
        <xdr:cNvSpPr txBox="1"/>
      </xdr:nvSpPr>
      <xdr:spPr>
        <a:xfrm>
          <a:off x="22199600"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98770</xdr:rowOff>
    </xdr:from>
    <xdr:to>
      <xdr:col>112</xdr:col>
      <xdr:colOff>38100</xdr:colOff>
      <xdr:row>61</xdr:row>
      <xdr:rowOff>28920</xdr:rowOff>
    </xdr:to>
    <xdr:sp macro="" textlink="">
      <xdr:nvSpPr>
        <xdr:cNvPr id="565" name="楕円 564"/>
        <xdr:cNvSpPr/>
      </xdr:nvSpPr>
      <xdr:spPr>
        <a:xfrm>
          <a:off x="21272500" y="103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128016</xdr:rowOff>
    </xdr:from>
    <xdr:to>
      <xdr:col>116</xdr:col>
      <xdr:colOff>63500</xdr:colOff>
      <xdr:row>60</xdr:row>
      <xdr:rowOff>149570</xdr:rowOff>
    </xdr:to>
    <xdr:cxnSp macro="">
      <xdr:nvCxnSpPr>
        <xdr:cNvPr id="566" name="直線コネクタ 565"/>
        <xdr:cNvCxnSpPr/>
      </xdr:nvCxnSpPr>
      <xdr:spPr>
        <a:xfrm flipV="1">
          <a:off x="21323300" y="10415016"/>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67"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568"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20047</xdr:rowOff>
    </xdr:from>
    <xdr:ext cx="469744" cy="259045"/>
    <xdr:sp macro="" textlink="">
      <xdr:nvSpPr>
        <xdr:cNvPr id="569" name="n_1mainValue【学校施設】&#10;一人当たり面積"/>
        <xdr:cNvSpPr txBox="1"/>
      </xdr:nvSpPr>
      <xdr:spPr>
        <a:xfrm>
          <a:off x="21075727" y="1047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94" name="直線コネクタ 59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9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96" name="直線コネクタ 59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9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00" name="フローチャート: 判断 59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1" name="フローチャート: 判断 60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02" name="フローチャート: 判断 601"/>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111125</xdr:rowOff>
    </xdr:from>
    <xdr:to>
      <xdr:col>85</xdr:col>
      <xdr:colOff>177800</xdr:colOff>
      <xdr:row>81</xdr:row>
      <xdr:rowOff>41275</xdr:rowOff>
    </xdr:to>
    <xdr:sp macro="" textlink="">
      <xdr:nvSpPr>
        <xdr:cNvPr id="608" name="楕円 607"/>
        <xdr:cNvSpPr/>
      </xdr:nvSpPr>
      <xdr:spPr>
        <a:xfrm>
          <a:off x="16268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134002</xdr:rowOff>
    </xdr:from>
    <xdr:ext cx="405111" cy="259045"/>
    <xdr:sp macro="" textlink="">
      <xdr:nvSpPr>
        <xdr:cNvPr id="609" name="【児童館】&#10;有形固定資産減価償却率該当値テキスト"/>
        <xdr:cNvSpPr txBox="1"/>
      </xdr:nvSpPr>
      <xdr:spPr>
        <a:xfrm>
          <a:off x="16357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153036</xdr:rowOff>
    </xdr:from>
    <xdr:to>
      <xdr:col>81</xdr:col>
      <xdr:colOff>101600</xdr:colOff>
      <xdr:row>81</xdr:row>
      <xdr:rowOff>83186</xdr:rowOff>
    </xdr:to>
    <xdr:sp macro="" textlink="">
      <xdr:nvSpPr>
        <xdr:cNvPr id="610" name="楕円 609"/>
        <xdr:cNvSpPr/>
      </xdr:nvSpPr>
      <xdr:spPr>
        <a:xfrm>
          <a:off x="15430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161925</xdr:rowOff>
    </xdr:from>
    <xdr:to>
      <xdr:col>85</xdr:col>
      <xdr:colOff>127000</xdr:colOff>
      <xdr:row>81</xdr:row>
      <xdr:rowOff>32386</xdr:rowOff>
    </xdr:to>
    <xdr:cxnSp macro="">
      <xdr:nvCxnSpPr>
        <xdr:cNvPr id="611" name="直線コネクタ 610"/>
        <xdr:cNvCxnSpPr/>
      </xdr:nvCxnSpPr>
      <xdr:spPr>
        <a:xfrm flipV="1">
          <a:off x="15481300" y="138779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1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13"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99713</xdr:rowOff>
    </xdr:from>
    <xdr:ext cx="405111" cy="259045"/>
    <xdr:sp macro="" textlink="">
      <xdr:nvSpPr>
        <xdr:cNvPr id="614" name="n_1mainValue【児童館】&#10;有形固定資産減価償却率"/>
        <xdr:cNvSpPr txBox="1"/>
      </xdr:nvSpPr>
      <xdr:spPr>
        <a:xfrm>
          <a:off x="15266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38" name="直線コネクタ 63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40" name="直線コネクタ 63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4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2" name="直線コネクタ 64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43"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44" name="フローチャート: 判断 6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45" name="フローチャート: 判断 64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46" name="フローチャート: 判断 64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2" name="楕円 651"/>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53"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54" name="楕円 653"/>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55" name="直線コネクタ 654"/>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56"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57"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58"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83" name="直線コネクタ 68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8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85" name="直線コネクタ 68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8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87" name="直線コネクタ 68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8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9" name="フローチャート: 判断 68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90" name="フローチャート: 判断 68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91" name="フローチャート: 判断 69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97" name="楕円 696"/>
        <xdr:cNvSpPr/>
      </xdr:nvSpPr>
      <xdr:spPr>
        <a:xfrm>
          <a:off x="16268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74947</xdr:rowOff>
    </xdr:from>
    <xdr:ext cx="405111" cy="259045"/>
    <xdr:sp macro="" textlink="">
      <xdr:nvSpPr>
        <xdr:cNvPr id="698" name="【公民館】&#10;有形固定資産減価償却率該当値テキスト"/>
        <xdr:cNvSpPr txBox="1"/>
      </xdr:nvSpPr>
      <xdr:spPr>
        <a:xfrm>
          <a:off x="16357600"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699" name="楕円 698"/>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102870</xdr:rowOff>
    </xdr:from>
    <xdr:to>
      <xdr:col>85</xdr:col>
      <xdr:colOff>127000</xdr:colOff>
      <xdr:row>104</xdr:row>
      <xdr:rowOff>140970</xdr:rowOff>
    </xdr:to>
    <xdr:cxnSp macro="">
      <xdr:nvCxnSpPr>
        <xdr:cNvPr id="700" name="直線コネクタ 699"/>
        <xdr:cNvCxnSpPr/>
      </xdr:nvCxnSpPr>
      <xdr:spPr>
        <a:xfrm flipV="1">
          <a:off x="15481300" y="17933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01"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702"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11447</xdr:rowOff>
    </xdr:from>
    <xdr:ext cx="405111" cy="259045"/>
    <xdr:sp macro="" textlink="">
      <xdr:nvSpPr>
        <xdr:cNvPr id="703" name="n_1mainValue【公民館】&#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29" name="直線コネクタ 72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3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31" name="直線コネクタ 73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3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3" name="直線コネクタ 73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34"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35" name="フローチャート: 判断 73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36" name="フローチャート: 判断 73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37" name="フローチャート: 判断 736"/>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743" name="楕円 742"/>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145885</xdr:rowOff>
    </xdr:from>
    <xdr:ext cx="469744" cy="259045"/>
    <xdr:sp macro="" textlink="">
      <xdr:nvSpPr>
        <xdr:cNvPr id="744" name="【公民館】&#10;一人当たり面積該当値テキスト"/>
        <xdr:cNvSpPr txBox="1"/>
      </xdr:nvSpPr>
      <xdr:spPr>
        <a:xfrm>
          <a:off x="22199600"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745" name="楕円 744"/>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50074</xdr:rowOff>
    </xdr:to>
    <xdr:cxnSp macro="">
      <xdr:nvCxnSpPr>
        <xdr:cNvPr id="746" name="直線コネクタ 745"/>
        <xdr:cNvCxnSpPr/>
      </xdr:nvCxnSpPr>
      <xdr:spPr>
        <a:xfrm flipV="1">
          <a:off x="21323300" y="1856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47"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48"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749" name="n_1mainValue【公民館】&#10;一人当たり面積"/>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高くなっている施設は、学校施設、児童館、公営住宅であり、特に低くなっている施設は、幼稚園・保育所である。学校施設については、平成２１年度に作成した小中学校再編基本計画による小中学校の再編が平成２９年度で終了しており、平成２９年度以降、再編により用途廃止となった小中学校の除却が進むとともに低下するものと見込んで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幼稚園・保育所に関しても、平成２１年度に作成した保育所・幼稚園等再編計画による再編により新設・集約化が進んでいることから、再編により用途廃止となった施設の除却を進めることとしている。</a:t>
          </a:r>
        </a:p>
        <a:p>
          <a:r>
            <a:rPr lang="ja-JP" altLang="ja-JP" sz="1100">
              <a:solidFill>
                <a:schemeClr val="dk1"/>
              </a:solidFill>
              <a:effectLst/>
              <a:latin typeface="+mn-lt"/>
              <a:ea typeface="+mn-ea"/>
              <a:cs typeface="+mn-cs"/>
            </a:rPr>
            <a:t>何れの施設についても、維持管理経費の増加をケアしつつ、令和元年度作成予定の個別施設計画に基づいて老朽化対策に取り組んでいくこととしている。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51,200
50,899
178.95
28,507,294
27,889,798
595,668
16,742,141
31,005,186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1" name="楕円 70"/>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170741</xdr:rowOff>
    </xdr:from>
    <xdr:ext cx="405111" cy="259045"/>
    <xdr:sp macro="" textlink="">
      <xdr:nvSpPr>
        <xdr:cNvPr id="72" name="【図書館】&#10;有形固定資産減価償却率該当値テキスト"/>
        <xdr:cNvSpPr txBox="1"/>
      </xdr:nvSpPr>
      <xdr:spPr>
        <a:xfrm>
          <a:off x="4673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3" name="楕円 72"/>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4" name="直線コネクタ 73"/>
        <xdr:cNvCxnSpPr/>
      </xdr:nvCxnSpPr>
      <xdr:spPr>
        <a:xfrm flipV="1">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77"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xdr:rowOff>
    </xdr:from>
    <xdr:to>
      <xdr:col>55</xdr:col>
      <xdr:colOff>50800</xdr:colOff>
      <xdr:row>36</xdr:row>
      <xdr:rowOff>107950</xdr:rowOff>
    </xdr:to>
    <xdr:sp macro="" textlink="">
      <xdr:nvSpPr>
        <xdr:cNvPr id="115" name="楕円 114"/>
        <xdr:cNvSpPr/>
      </xdr:nvSpPr>
      <xdr:spPr>
        <a:xfrm>
          <a:off x="10426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29227</xdr:rowOff>
    </xdr:from>
    <xdr:ext cx="469744" cy="259045"/>
    <xdr:sp macro="" textlink="">
      <xdr:nvSpPr>
        <xdr:cNvPr id="116" name="【図書館】&#10;一人当たり面積該当値テキスト"/>
        <xdr:cNvSpPr txBox="1"/>
      </xdr:nvSpPr>
      <xdr:spPr>
        <a:xfrm>
          <a:off x="105156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17" name="楕円 116"/>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57150</xdr:rowOff>
    </xdr:from>
    <xdr:to>
      <xdr:col>55</xdr:col>
      <xdr:colOff>0</xdr:colOff>
      <xdr:row>36</xdr:row>
      <xdr:rowOff>76200</xdr:rowOff>
    </xdr:to>
    <xdr:cxnSp macro="">
      <xdr:nvCxnSpPr>
        <xdr:cNvPr id="118" name="直線コネクタ 117"/>
        <xdr:cNvCxnSpPr/>
      </xdr:nvCxnSpPr>
      <xdr:spPr>
        <a:xfrm flipV="1">
          <a:off x="9639300" y="6229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19"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21"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1"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60" name="楕円 159"/>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9542</xdr:rowOff>
    </xdr:from>
    <xdr:ext cx="405111" cy="259045"/>
    <xdr:sp macro="" textlink="">
      <xdr:nvSpPr>
        <xdr:cNvPr id="161" name="【体育館・プール】&#10;有形固定資産減価償却率該当値テキスト"/>
        <xdr:cNvSpPr txBox="1"/>
      </xdr:nvSpPr>
      <xdr:spPr>
        <a:xfrm>
          <a:off x="4673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62" name="楕円 161"/>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81915</xdr:rowOff>
    </xdr:to>
    <xdr:cxnSp macro="">
      <xdr:nvCxnSpPr>
        <xdr:cNvPr id="163" name="直線コネクタ 162"/>
        <xdr:cNvCxnSpPr/>
      </xdr:nvCxnSpPr>
      <xdr:spPr>
        <a:xfrm>
          <a:off x="3797300" y="103212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166" name="n_1main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193"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170942</xdr:rowOff>
    </xdr:from>
    <xdr:to>
      <xdr:col>55</xdr:col>
      <xdr:colOff>50800</xdr:colOff>
      <xdr:row>61</xdr:row>
      <xdr:rowOff>101092</xdr:rowOff>
    </xdr:to>
    <xdr:sp macro="" textlink="">
      <xdr:nvSpPr>
        <xdr:cNvPr id="202" name="楕円 201"/>
        <xdr:cNvSpPr/>
      </xdr:nvSpPr>
      <xdr:spPr>
        <a:xfrm>
          <a:off x="104267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149369</xdr:rowOff>
    </xdr:from>
    <xdr:ext cx="469744" cy="259045"/>
    <xdr:sp macro="" textlink="">
      <xdr:nvSpPr>
        <xdr:cNvPr id="203" name="【体育館・プール】&#10;一人当たり面積該当値テキスト"/>
        <xdr:cNvSpPr txBox="1"/>
      </xdr:nvSpPr>
      <xdr:spPr>
        <a:xfrm>
          <a:off x="10515600" y="104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04" name="楕円 203"/>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50292</xdr:rowOff>
    </xdr:from>
    <xdr:to>
      <xdr:col>55</xdr:col>
      <xdr:colOff>0</xdr:colOff>
      <xdr:row>61</xdr:row>
      <xdr:rowOff>114300</xdr:rowOff>
    </xdr:to>
    <xdr:cxnSp macro="">
      <xdr:nvCxnSpPr>
        <xdr:cNvPr id="205" name="直線コネクタ 204"/>
        <xdr:cNvCxnSpPr/>
      </xdr:nvCxnSpPr>
      <xdr:spPr>
        <a:xfrm flipV="1">
          <a:off x="9639300" y="1050874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0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156227</xdr:rowOff>
    </xdr:from>
    <xdr:ext cx="469744" cy="259045"/>
    <xdr:sp macro="" textlink="">
      <xdr:nvSpPr>
        <xdr:cNvPr id="208" name="n_1main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39"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248" name="楕円 247"/>
        <xdr:cNvSpPr/>
      </xdr:nvSpPr>
      <xdr:spPr>
        <a:xfrm>
          <a:off x="4584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8363</xdr:rowOff>
    </xdr:from>
    <xdr:ext cx="405111" cy="259045"/>
    <xdr:sp macro="" textlink="">
      <xdr:nvSpPr>
        <xdr:cNvPr id="249" name="【福祉施設】&#10;有形固定資産減価償却率該当値テキスト"/>
        <xdr:cNvSpPr txBox="1"/>
      </xdr:nvSpPr>
      <xdr:spPr>
        <a:xfrm>
          <a:off x="4673600" y="1458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142421</xdr:rowOff>
    </xdr:from>
    <xdr:to>
      <xdr:col>20</xdr:col>
      <xdr:colOff>38100</xdr:colOff>
      <xdr:row>86</xdr:row>
      <xdr:rowOff>72571</xdr:rowOff>
    </xdr:to>
    <xdr:sp macro="" textlink="">
      <xdr:nvSpPr>
        <xdr:cNvPr id="250" name="楕円 249"/>
        <xdr:cNvSpPr/>
      </xdr:nvSpPr>
      <xdr:spPr>
        <a:xfrm>
          <a:off x="3746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144236</xdr:rowOff>
    </xdr:from>
    <xdr:to>
      <xdr:col>24</xdr:col>
      <xdr:colOff>63500</xdr:colOff>
      <xdr:row>86</xdr:row>
      <xdr:rowOff>21771</xdr:rowOff>
    </xdr:to>
    <xdr:cxnSp macro="">
      <xdr:nvCxnSpPr>
        <xdr:cNvPr id="251" name="直線コネクタ 250"/>
        <xdr:cNvCxnSpPr/>
      </xdr:nvCxnSpPr>
      <xdr:spPr>
        <a:xfrm flipV="1">
          <a:off x="3797300" y="147174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5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63698</xdr:rowOff>
    </xdr:from>
    <xdr:ext cx="340478" cy="259045"/>
    <xdr:sp macro="" textlink="">
      <xdr:nvSpPr>
        <xdr:cNvPr id="254" name="n_1mainValue【福祉施設】&#10;有形固定資産減価償却率"/>
        <xdr:cNvSpPr txBox="1"/>
      </xdr:nvSpPr>
      <xdr:spPr>
        <a:xfrm>
          <a:off x="3614361" y="1480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85271</xdr:rowOff>
    </xdr:from>
    <xdr:to>
      <xdr:col>55</xdr:col>
      <xdr:colOff>50800</xdr:colOff>
      <xdr:row>87</xdr:row>
      <xdr:rowOff>15421</xdr:rowOff>
    </xdr:to>
    <xdr:sp macro="" textlink="">
      <xdr:nvSpPr>
        <xdr:cNvPr id="294" name="楕円 293"/>
        <xdr:cNvSpPr/>
      </xdr:nvSpPr>
      <xdr:spPr>
        <a:xfrm>
          <a:off x="10426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198</xdr:rowOff>
    </xdr:from>
    <xdr:ext cx="469744" cy="259045"/>
    <xdr:sp macro="" textlink="">
      <xdr:nvSpPr>
        <xdr:cNvPr id="295" name="【福祉施設】&#10;一人当たり面積該当値テキスト"/>
        <xdr:cNvSpPr txBox="1"/>
      </xdr:nvSpPr>
      <xdr:spPr>
        <a:xfrm>
          <a:off x="10515600" y="147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85271</xdr:rowOff>
    </xdr:from>
    <xdr:to>
      <xdr:col>50</xdr:col>
      <xdr:colOff>165100</xdr:colOff>
      <xdr:row>87</xdr:row>
      <xdr:rowOff>15421</xdr:rowOff>
    </xdr:to>
    <xdr:sp macro="" textlink="">
      <xdr:nvSpPr>
        <xdr:cNvPr id="296" name="楕円 295"/>
        <xdr:cNvSpPr/>
      </xdr:nvSpPr>
      <xdr:spPr>
        <a:xfrm>
          <a:off x="9588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136071</xdr:rowOff>
    </xdr:from>
    <xdr:to>
      <xdr:col>55</xdr:col>
      <xdr:colOff>0</xdr:colOff>
      <xdr:row>86</xdr:row>
      <xdr:rowOff>136071</xdr:rowOff>
    </xdr:to>
    <xdr:cxnSp macro="">
      <xdr:nvCxnSpPr>
        <xdr:cNvPr id="297" name="直線コネクタ 296"/>
        <xdr:cNvCxnSpPr/>
      </xdr:nvCxnSpPr>
      <xdr:spPr>
        <a:xfrm>
          <a:off x="96393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6548</xdr:rowOff>
    </xdr:from>
    <xdr:ext cx="469744" cy="259045"/>
    <xdr:sp macro="" textlink="">
      <xdr:nvSpPr>
        <xdr:cNvPr id="300" name="n_1mainValue【福祉施設】&#10;一人当たり面積"/>
        <xdr:cNvSpPr txBox="1"/>
      </xdr:nvSpPr>
      <xdr:spPr>
        <a:xfrm>
          <a:off x="9391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31"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9071</xdr:rowOff>
    </xdr:from>
    <xdr:to>
      <xdr:col>24</xdr:col>
      <xdr:colOff>114300</xdr:colOff>
      <xdr:row>105</xdr:row>
      <xdr:rowOff>110671</xdr:rowOff>
    </xdr:to>
    <xdr:sp macro="" textlink="">
      <xdr:nvSpPr>
        <xdr:cNvPr id="340" name="楕円 339"/>
        <xdr:cNvSpPr/>
      </xdr:nvSpPr>
      <xdr:spPr>
        <a:xfrm>
          <a:off x="4584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158948</xdr:rowOff>
    </xdr:from>
    <xdr:ext cx="405111" cy="259045"/>
    <xdr:sp macro="" textlink="">
      <xdr:nvSpPr>
        <xdr:cNvPr id="341" name="【市民会館】&#10;有形固定資産減価償却率該当値テキスト"/>
        <xdr:cNvSpPr txBox="1"/>
      </xdr:nvSpPr>
      <xdr:spPr>
        <a:xfrm>
          <a:off x="4673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342" name="楕円 341"/>
        <xdr:cNvSpPr/>
      </xdr:nvSpPr>
      <xdr:spPr>
        <a:xfrm>
          <a:off x="3746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105</xdr:row>
      <xdr:rowOff>59871</xdr:rowOff>
    </xdr:to>
    <xdr:cxnSp macro="">
      <xdr:nvCxnSpPr>
        <xdr:cNvPr id="343" name="直線コネクタ 342"/>
        <xdr:cNvCxnSpPr/>
      </xdr:nvCxnSpPr>
      <xdr:spPr>
        <a:xfrm>
          <a:off x="3797300" y="1793149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44"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142620</xdr:rowOff>
    </xdr:from>
    <xdr:ext cx="405111" cy="259045"/>
    <xdr:sp macro="" textlink="">
      <xdr:nvSpPr>
        <xdr:cNvPr id="346" name="n_1main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23113</xdr:rowOff>
    </xdr:from>
    <xdr:to>
      <xdr:col>55</xdr:col>
      <xdr:colOff>50800</xdr:colOff>
      <xdr:row>103</xdr:row>
      <xdr:rowOff>124713</xdr:rowOff>
    </xdr:to>
    <xdr:sp macro="" textlink="">
      <xdr:nvSpPr>
        <xdr:cNvPr id="382" name="楕円 381"/>
        <xdr:cNvSpPr/>
      </xdr:nvSpPr>
      <xdr:spPr>
        <a:xfrm>
          <a:off x="104267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45990</xdr:rowOff>
    </xdr:from>
    <xdr:ext cx="469744" cy="259045"/>
    <xdr:sp macro="" textlink="">
      <xdr:nvSpPr>
        <xdr:cNvPr id="383" name="【市民会館】&#10;一人当たり面積該当値テキスト"/>
        <xdr:cNvSpPr txBox="1"/>
      </xdr:nvSpPr>
      <xdr:spPr>
        <a:xfrm>
          <a:off x="10515600" y="175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36830</xdr:rowOff>
    </xdr:from>
    <xdr:to>
      <xdr:col>50</xdr:col>
      <xdr:colOff>165100</xdr:colOff>
      <xdr:row>103</xdr:row>
      <xdr:rowOff>138430</xdr:rowOff>
    </xdr:to>
    <xdr:sp macro="" textlink="">
      <xdr:nvSpPr>
        <xdr:cNvPr id="384" name="楕円 383"/>
        <xdr:cNvSpPr/>
      </xdr:nvSpPr>
      <xdr:spPr>
        <a:xfrm>
          <a:off x="958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73913</xdr:rowOff>
    </xdr:from>
    <xdr:to>
      <xdr:col>55</xdr:col>
      <xdr:colOff>0</xdr:colOff>
      <xdr:row>103</xdr:row>
      <xdr:rowOff>87630</xdr:rowOff>
    </xdr:to>
    <xdr:cxnSp macro="">
      <xdr:nvCxnSpPr>
        <xdr:cNvPr id="385" name="直線コネクタ 384"/>
        <xdr:cNvCxnSpPr/>
      </xdr:nvCxnSpPr>
      <xdr:spPr>
        <a:xfrm flipV="1">
          <a:off x="9639300" y="177332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8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154957</xdr:rowOff>
    </xdr:from>
    <xdr:ext cx="469744" cy="259045"/>
    <xdr:sp macro="" textlink="">
      <xdr:nvSpPr>
        <xdr:cNvPr id="388" name="n_1mainValue【市民会館】&#10;一人当たり面積"/>
        <xdr:cNvSpPr txBox="1"/>
      </xdr:nvSpPr>
      <xdr:spPr>
        <a:xfrm>
          <a:off x="9391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19"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28" name="楕円 427"/>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429" name="【一般廃棄物処理施設】&#10;有形固定資産減価償却率該当値テキスト"/>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54791</xdr:rowOff>
    </xdr:from>
    <xdr:to>
      <xdr:col>81</xdr:col>
      <xdr:colOff>101600</xdr:colOff>
      <xdr:row>40</xdr:row>
      <xdr:rowOff>156391</xdr:rowOff>
    </xdr:to>
    <xdr:sp macro="" textlink="">
      <xdr:nvSpPr>
        <xdr:cNvPr id="430" name="楕円 429"/>
        <xdr:cNvSpPr/>
      </xdr:nvSpPr>
      <xdr:spPr>
        <a:xfrm>
          <a:off x="15430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105591</xdr:rowOff>
    </xdr:to>
    <xdr:cxnSp macro="">
      <xdr:nvCxnSpPr>
        <xdr:cNvPr id="431" name="直線コネクタ 430"/>
        <xdr:cNvCxnSpPr/>
      </xdr:nvCxnSpPr>
      <xdr:spPr>
        <a:xfrm flipV="1">
          <a:off x="15481300" y="692277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3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147518</xdr:rowOff>
    </xdr:from>
    <xdr:ext cx="405111" cy="259045"/>
    <xdr:sp macro="" textlink="">
      <xdr:nvSpPr>
        <xdr:cNvPr id="434" name="n_1mainValue【一般廃棄物処理施設】&#10;有形固定資産減価償却率"/>
        <xdr:cNvSpPr txBox="1"/>
      </xdr:nvSpPr>
      <xdr:spPr>
        <a:xfrm>
          <a:off x="152660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127087</xdr:rowOff>
    </xdr:from>
    <xdr:to>
      <xdr:col>116</xdr:col>
      <xdr:colOff>114300</xdr:colOff>
      <xdr:row>34</xdr:row>
      <xdr:rowOff>57237</xdr:rowOff>
    </xdr:to>
    <xdr:sp macro="" textlink="">
      <xdr:nvSpPr>
        <xdr:cNvPr id="468" name="楕円 467"/>
        <xdr:cNvSpPr/>
      </xdr:nvSpPr>
      <xdr:spPr>
        <a:xfrm>
          <a:off x="22110700" y="57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64295</xdr:rowOff>
    </xdr:from>
    <xdr:ext cx="599010" cy="259045"/>
    <xdr:sp macro="" textlink="">
      <xdr:nvSpPr>
        <xdr:cNvPr id="469" name="【一般廃棄物処理施設】&#10;一人当たり有形固定資産（償却資産）額該当値テキスト"/>
        <xdr:cNvSpPr txBox="1"/>
      </xdr:nvSpPr>
      <xdr:spPr>
        <a:xfrm>
          <a:off x="22199600" y="572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33807</xdr:rowOff>
    </xdr:from>
    <xdr:to>
      <xdr:col>112</xdr:col>
      <xdr:colOff>38100</xdr:colOff>
      <xdr:row>34</xdr:row>
      <xdr:rowOff>135407</xdr:rowOff>
    </xdr:to>
    <xdr:sp macro="" textlink="">
      <xdr:nvSpPr>
        <xdr:cNvPr id="470" name="楕円 469"/>
        <xdr:cNvSpPr/>
      </xdr:nvSpPr>
      <xdr:spPr>
        <a:xfrm>
          <a:off x="21272500" y="58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6437</xdr:rowOff>
    </xdr:from>
    <xdr:to>
      <xdr:col>116</xdr:col>
      <xdr:colOff>63500</xdr:colOff>
      <xdr:row>34</xdr:row>
      <xdr:rowOff>84607</xdr:rowOff>
    </xdr:to>
    <xdr:cxnSp macro="">
      <xdr:nvCxnSpPr>
        <xdr:cNvPr id="471" name="直線コネクタ 470"/>
        <xdr:cNvCxnSpPr/>
      </xdr:nvCxnSpPr>
      <xdr:spPr>
        <a:xfrm flipV="1">
          <a:off x="21323300" y="5835737"/>
          <a:ext cx="838200" cy="7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72"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151934</xdr:rowOff>
    </xdr:from>
    <xdr:ext cx="599010" cy="259045"/>
    <xdr:sp macro="" textlink="">
      <xdr:nvSpPr>
        <xdr:cNvPr id="474" name="n_1mainValue【一般廃棄物処理施設】&#10;一人当たり有形固定資産（償却資産）額"/>
        <xdr:cNvSpPr txBox="1"/>
      </xdr:nvSpPr>
      <xdr:spPr>
        <a:xfrm>
          <a:off x="21011095" y="56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05"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14" name="楕円 513"/>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515" name="【保健センター・保健所】&#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16" name="楕円 515"/>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133894</xdr:rowOff>
    </xdr:to>
    <xdr:cxnSp macro="">
      <xdr:nvCxnSpPr>
        <xdr:cNvPr id="517" name="直線コネクタ 516"/>
        <xdr:cNvCxnSpPr/>
      </xdr:nvCxnSpPr>
      <xdr:spPr>
        <a:xfrm flipV="1">
          <a:off x="15481300" y="103849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518"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20" name="n_1mainValue【保健センター・保健所】&#10;有形固定資産減価償却率"/>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558" name="楕円 557"/>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59"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560" name="楕円 559"/>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110490</xdr:rowOff>
    </xdr:to>
    <xdr:cxnSp macro="">
      <xdr:nvCxnSpPr>
        <xdr:cNvPr id="561" name="直線コネクタ 560"/>
        <xdr:cNvCxnSpPr/>
      </xdr:nvCxnSpPr>
      <xdr:spPr>
        <a:xfrm flipV="1">
          <a:off x="21323300" y="10904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564" name="n_1mainValue【保健センター・保健所】&#10;一人当たり面積"/>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95"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04" name="楕円 603"/>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68597</xdr:rowOff>
    </xdr:from>
    <xdr:ext cx="405111" cy="259045"/>
    <xdr:sp macro="" textlink="">
      <xdr:nvSpPr>
        <xdr:cNvPr id="605" name="【消防施設】&#10;有形固定資産減価償却率該当値テキスト"/>
        <xdr:cNvSpPr txBox="1"/>
      </xdr:nvSpPr>
      <xdr:spPr>
        <a:xfrm>
          <a:off x="16357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606" name="楕円 605"/>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81</xdr:row>
      <xdr:rowOff>157299</xdr:rowOff>
    </xdr:to>
    <xdr:cxnSp macro="">
      <xdr:nvCxnSpPr>
        <xdr:cNvPr id="607" name="直線コネクタ 606"/>
        <xdr:cNvCxnSpPr/>
      </xdr:nvCxnSpPr>
      <xdr:spPr>
        <a:xfrm flipV="1">
          <a:off x="15481300" y="140284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0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27776</xdr:rowOff>
    </xdr:from>
    <xdr:ext cx="405111" cy="259045"/>
    <xdr:sp macro="" textlink="">
      <xdr:nvSpPr>
        <xdr:cNvPr id="610" name="n_1mainValue【消防施設】&#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48" name="楕円 647"/>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649" name="【消防施設】&#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151130</xdr:rowOff>
    </xdr:from>
    <xdr:to>
      <xdr:col>112</xdr:col>
      <xdr:colOff>38100</xdr:colOff>
      <xdr:row>83</xdr:row>
      <xdr:rowOff>81280</xdr:rowOff>
    </xdr:to>
    <xdr:sp macro="" textlink="">
      <xdr:nvSpPr>
        <xdr:cNvPr id="650" name="楕円 649"/>
        <xdr:cNvSpPr/>
      </xdr:nvSpPr>
      <xdr:spPr>
        <a:xfrm>
          <a:off x="21272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30480</xdr:rowOff>
    </xdr:to>
    <xdr:cxnSp macro="">
      <xdr:nvCxnSpPr>
        <xdr:cNvPr id="651" name="直線コネクタ 650"/>
        <xdr:cNvCxnSpPr/>
      </xdr:nvCxnSpPr>
      <xdr:spPr>
        <a:xfrm flipV="1">
          <a:off x="21323300" y="14249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5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97807</xdr:rowOff>
    </xdr:from>
    <xdr:ext cx="469744" cy="259045"/>
    <xdr:sp macro="" textlink="">
      <xdr:nvSpPr>
        <xdr:cNvPr id="654" name="n_1main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685"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102144</xdr:rowOff>
    </xdr:from>
    <xdr:to>
      <xdr:col>85</xdr:col>
      <xdr:colOff>177800</xdr:colOff>
      <xdr:row>107</xdr:row>
      <xdr:rowOff>32294</xdr:rowOff>
    </xdr:to>
    <xdr:sp macro="" textlink="">
      <xdr:nvSpPr>
        <xdr:cNvPr id="694" name="楕円 693"/>
        <xdr:cNvSpPr/>
      </xdr:nvSpPr>
      <xdr:spPr>
        <a:xfrm>
          <a:off x="162687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80571</xdr:rowOff>
    </xdr:from>
    <xdr:ext cx="405111" cy="259045"/>
    <xdr:sp macro="" textlink="">
      <xdr:nvSpPr>
        <xdr:cNvPr id="695" name="【庁舎】&#10;有形固定資産減価償却率該当値テキスト"/>
        <xdr:cNvSpPr txBox="1"/>
      </xdr:nvSpPr>
      <xdr:spPr>
        <a:xfrm>
          <a:off x="16357600"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136434</xdr:rowOff>
    </xdr:from>
    <xdr:to>
      <xdr:col>81</xdr:col>
      <xdr:colOff>101600</xdr:colOff>
      <xdr:row>107</xdr:row>
      <xdr:rowOff>66584</xdr:rowOff>
    </xdr:to>
    <xdr:sp macro="" textlink="">
      <xdr:nvSpPr>
        <xdr:cNvPr id="696" name="楕円 695"/>
        <xdr:cNvSpPr/>
      </xdr:nvSpPr>
      <xdr:spPr>
        <a:xfrm>
          <a:off x="15430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152944</xdr:rowOff>
    </xdr:from>
    <xdr:to>
      <xdr:col>85</xdr:col>
      <xdr:colOff>127000</xdr:colOff>
      <xdr:row>107</xdr:row>
      <xdr:rowOff>15784</xdr:rowOff>
    </xdr:to>
    <xdr:cxnSp macro="">
      <xdr:nvCxnSpPr>
        <xdr:cNvPr id="697" name="直線コネクタ 696"/>
        <xdr:cNvCxnSpPr/>
      </xdr:nvCxnSpPr>
      <xdr:spPr>
        <a:xfrm flipV="1">
          <a:off x="15481300" y="183266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698"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57711</xdr:rowOff>
    </xdr:from>
    <xdr:ext cx="405111" cy="259045"/>
    <xdr:sp macro="" textlink="">
      <xdr:nvSpPr>
        <xdr:cNvPr id="700" name="n_1mainValue【庁舎】&#10;有形固定資産減価償却率"/>
        <xdr:cNvSpPr txBox="1"/>
      </xdr:nvSpPr>
      <xdr:spPr>
        <a:xfrm>
          <a:off x="152660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macro="" textlink="">
      <xdr:nvSpPr>
        <xdr:cNvPr id="741" name="楕円 740"/>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49909</xdr:rowOff>
    </xdr:from>
    <xdr:ext cx="469744" cy="259045"/>
    <xdr:sp macro="" textlink="">
      <xdr:nvSpPr>
        <xdr:cNvPr id="742" name="【庁舎】&#10;一人当たり面積該当値テキスト"/>
        <xdr:cNvSpPr txBox="1"/>
      </xdr:nvSpPr>
      <xdr:spPr>
        <a:xfrm>
          <a:off x="22199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743" name="楕円 742"/>
        <xdr:cNvSpPr/>
      </xdr:nvSpPr>
      <xdr:spPr>
        <a:xfrm>
          <a:off x="2127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77832</xdr:rowOff>
    </xdr:from>
    <xdr:to>
      <xdr:col>116</xdr:col>
      <xdr:colOff>63500</xdr:colOff>
      <xdr:row>105</xdr:row>
      <xdr:rowOff>94162</xdr:rowOff>
    </xdr:to>
    <xdr:cxnSp macro="">
      <xdr:nvCxnSpPr>
        <xdr:cNvPr id="744" name="直線コネクタ 743"/>
        <xdr:cNvCxnSpPr/>
      </xdr:nvCxnSpPr>
      <xdr:spPr>
        <a:xfrm flipV="1">
          <a:off x="21323300" y="1808008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136089</xdr:rowOff>
    </xdr:from>
    <xdr:ext cx="469744" cy="259045"/>
    <xdr:sp macro="" textlink="">
      <xdr:nvSpPr>
        <xdr:cNvPr id="747" name="n_1mainValue【庁舎】&#10;一人当たり面積"/>
        <xdr:cNvSpPr txBox="1"/>
      </xdr:nvSpPr>
      <xdr:spPr>
        <a:xfrm>
          <a:off x="21075727"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類似団体と比較して特に有形固定資産減価償却率が低くなっている施設は、庁舎</a:t>
          </a:r>
          <a:r>
            <a:rPr lang="ja-JP" altLang="en-US" sz="1100">
              <a:solidFill>
                <a:schemeClr val="dk1"/>
              </a:solidFill>
              <a:effectLst/>
              <a:latin typeface="+mn-lt"/>
              <a:ea typeface="+mn-ea"/>
              <a:cs typeface="+mn-cs"/>
            </a:rPr>
            <a:t>、一般廃棄物処理施設である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何れの施設も建設年度が比較的新しいものと考えられる。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何れの施設についても、維持管理経費の増加をケアしつつ、令和元年度作成予定の個別施設計画に基づいて老朽化対策に取り組んでいくこととしている。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51,200
50,899
178.95
28,507,294
27,889,798
595,668
16,742,141
31,005,186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は基幹となる産業がなく、税基盤が脆弱なことに加え、高齢化の進行や生産年齢人口の減少により低い水準で推移しており、類似団体及び全国市町村の平均を下回っている。定員管理の適正化による人件費削減や、公債費の抑制など歳出の削減に努めるとともに、地方税の徴収強化等の取組みにより歳入を確保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と比較して１．６％上昇し、依然として類似団体平均を上回る水準での推移が継続している。歳入面では、市税は増加したものの、地方交付税、臨時財政対策債が減により経常一般財源収入額が減額となり、歳出面では、広域連合や広域消防組合への負担金など補助費等の増に加え、合併特例債の償還方法を見直して据置期間をなくしたことによる公債費の増により経常的一般財源等が増額となったことが上昇の要因である。合併に伴う公共施設の統廃合等の整備・除却事業により、当面は公債費の増加が見込まれるが、交付税算入率の高い合併特例債等を最大限に活用しながら、据置期間をなくし早期に償還を図ることで、普通交付税の合併算定替縮減後を見据えた将来負担の軽減を図っている過程における想定内の結果である。今後も施設統廃合等による人件費、物件費の削減も併せ、将来的な歳出増を抑えるべく、慎重かつ計画的に財政運営を進めていく。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69004</xdr:rowOff>
    </xdr:from>
    <xdr:to>
      <xdr:col>23</xdr:col>
      <xdr:colOff>133350</xdr:colOff>
      <xdr:row>66</xdr:row>
      <xdr:rowOff>26246</xdr:rowOff>
    </xdr:to>
    <xdr:cxnSp macro="">
      <xdr:nvCxnSpPr>
        <xdr:cNvPr id="132" name="直線コネクタ 131"/>
        <xdr:cNvCxnSpPr/>
      </xdr:nvCxnSpPr>
      <xdr:spPr>
        <a:xfrm>
          <a:off x="4114800" y="1121325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69004</xdr:rowOff>
    </xdr:to>
    <xdr:cxnSp macro="">
      <xdr:nvCxnSpPr>
        <xdr:cNvPr id="135" name="直線コネクタ 134"/>
        <xdr:cNvCxnSpPr/>
      </xdr:nvCxnSpPr>
      <xdr:spPr>
        <a:xfrm>
          <a:off x="3225800" y="1098804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127846</xdr:rowOff>
    </xdr:to>
    <xdr:cxnSp macro="">
      <xdr:nvCxnSpPr>
        <xdr:cNvPr id="138" name="直線コネクタ 137"/>
        <xdr:cNvCxnSpPr/>
      </xdr:nvCxnSpPr>
      <xdr:spPr>
        <a:xfrm flipV="1">
          <a:off x="2336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64</xdr:row>
      <xdr:rowOff>127846</xdr:rowOff>
    </xdr:to>
    <xdr:cxnSp macro="">
      <xdr:nvCxnSpPr>
        <xdr:cNvPr id="141" name="直線コネクタ 140"/>
        <xdr:cNvCxnSpPr/>
      </xdr:nvCxnSpPr>
      <xdr:spPr>
        <a:xfrm>
          <a:off x="1447800" y="10730654"/>
          <a:ext cx="8890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146896</xdr:rowOff>
    </xdr:from>
    <xdr:to>
      <xdr:col>23</xdr:col>
      <xdr:colOff>184150</xdr:colOff>
      <xdr:row>66</xdr:row>
      <xdr:rowOff>77046</xdr:rowOff>
    </xdr:to>
    <xdr:sp macro="" textlink="">
      <xdr:nvSpPr>
        <xdr:cNvPr id="151" name="楕円 150"/>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42773</xdr:rowOff>
    </xdr:from>
    <xdr:ext cx="762000" cy="259045"/>
    <xdr:sp macro="" textlink="">
      <xdr:nvSpPr>
        <xdr:cNvPr id="152" name="財政構造の弾力性該当値テキスト"/>
        <xdr:cNvSpPr txBox="1"/>
      </xdr:nvSpPr>
      <xdr:spPr>
        <a:xfrm>
          <a:off x="5041900" y="111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5" name="楕円 154"/>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6" name="テキスト ボックス 155"/>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7" name="楕円 156"/>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8" name="テキスト ボックス 157"/>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9" name="楕円 158"/>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0" name="テキスト ボックス 159"/>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り、全国平均、県内平均も大きく上回っている。合併特例債を活用し用途廃止施設等の計画的な除却を行っており、物件費の増加傾向が続いている。なお、定員適正化計画に基づく採用の抑制や小中学校の統廃合による人件費及び物件費の削減は引き続き進めており、今後も経常的な経費の抑制にとともに、指定管理者制度の導入をはじめ、民間で実施可能な部分について外部委託を導入するなど、削減に向けた取り組みは継続して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93956</xdr:rowOff>
    </xdr:from>
    <xdr:to>
      <xdr:col>23</xdr:col>
      <xdr:colOff>133350</xdr:colOff>
      <xdr:row>84</xdr:row>
      <xdr:rowOff>166523</xdr:rowOff>
    </xdr:to>
    <xdr:cxnSp macro="">
      <xdr:nvCxnSpPr>
        <xdr:cNvPr id="195" name="直線コネクタ 194"/>
        <xdr:cNvCxnSpPr/>
      </xdr:nvCxnSpPr>
      <xdr:spPr>
        <a:xfrm>
          <a:off x="4114800" y="14495756"/>
          <a:ext cx="838200" cy="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93956</xdr:rowOff>
    </xdr:from>
    <xdr:to>
      <xdr:col>19</xdr:col>
      <xdr:colOff>133350</xdr:colOff>
      <xdr:row>84</xdr:row>
      <xdr:rowOff>119509</xdr:rowOff>
    </xdr:to>
    <xdr:cxnSp macro="">
      <xdr:nvCxnSpPr>
        <xdr:cNvPr id="198" name="直線コネクタ 197"/>
        <xdr:cNvCxnSpPr/>
      </xdr:nvCxnSpPr>
      <xdr:spPr>
        <a:xfrm flipV="1">
          <a:off x="3225800" y="14495756"/>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80426</xdr:rowOff>
    </xdr:from>
    <xdr:to>
      <xdr:col>15</xdr:col>
      <xdr:colOff>82550</xdr:colOff>
      <xdr:row>84</xdr:row>
      <xdr:rowOff>119509</xdr:rowOff>
    </xdr:to>
    <xdr:cxnSp macro="">
      <xdr:nvCxnSpPr>
        <xdr:cNvPr id="201" name="直線コネクタ 200"/>
        <xdr:cNvCxnSpPr/>
      </xdr:nvCxnSpPr>
      <xdr:spPr>
        <a:xfrm>
          <a:off x="2336800" y="14482226"/>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72834</xdr:rowOff>
    </xdr:from>
    <xdr:to>
      <xdr:col>11</xdr:col>
      <xdr:colOff>31750</xdr:colOff>
      <xdr:row>84</xdr:row>
      <xdr:rowOff>80426</xdr:rowOff>
    </xdr:to>
    <xdr:cxnSp macro="">
      <xdr:nvCxnSpPr>
        <xdr:cNvPr id="204" name="直線コネクタ 203"/>
        <xdr:cNvCxnSpPr/>
      </xdr:nvCxnSpPr>
      <xdr:spPr>
        <a:xfrm>
          <a:off x="1447800" y="14474634"/>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115723</xdr:rowOff>
    </xdr:from>
    <xdr:to>
      <xdr:col>23</xdr:col>
      <xdr:colOff>184150</xdr:colOff>
      <xdr:row>85</xdr:row>
      <xdr:rowOff>45873</xdr:rowOff>
    </xdr:to>
    <xdr:sp macro="" textlink="">
      <xdr:nvSpPr>
        <xdr:cNvPr id="214" name="楕円 213"/>
        <xdr:cNvSpPr/>
      </xdr:nvSpPr>
      <xdr:spPr>
        <a:xfrm>
          <a:off x="4902200" y="145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87800</xdr:rowOff>
    </xdr:from>
    <xdr:ext cx="762000" cy="259045"/>
    <xdr:sp macro="" textlink="">
      <xdr:nvSpPr>
        <xdr:cNvPr id="215" name="人件費・物件費等の状況該当値テキスト"/>
        <xdr:cNvSpPr txBox="1"/>
      </xdr:nvSpPr>
      <xdr:spPr>
        <a:xfrm>
          <a:off x="5041900" y="1448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43156</xdr:rowOff>
    </xdr:from>
    <xdr:to>
      <xdr:col>19</xdr:col>
      <xdr:colOff>184150</xdr:colOff>
      <xdr:row>84</xdr:row>
      <xdr:rowOff>144756</xdr:rowOff>
    </xdr:to>
    <xdr:sp macro="" textlink="">
      <xdr:nvSpPr>
        <xdr:cNvPr id="216" name="楕円 215"/>
        <xdr:cNvSpPr/>
      </xdr:nvSpPr>
      <xdr:spPr>
        <a:xfrm>
          <a:off x="4064000" y="144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129533</xdr:rowOff>
    </xdr:from>
    <xdr:ext cx="736600" cy="259045"/>
    <xdr:sp macro="" textlink="">
      <xdr:nvSpPr>
        <xdr:cNvPr id="217" name="テキスト ボックス 216"/>
        <xdr:cNvSpPr txBox="1"/>
      </xdr:nvSpPr>
      <xdr:spPr>
        <a:xfrm>
          <a:off x="3733800" y="1453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68709</xdr:rowOff>
    </xdr:from>
    <xdr:to>
      <xdr:col>15</xdr:col>
      <xdr:colOff>133350</xdr:colOff>
      <xdr:row>84</xdr:row>
      <xdr:rowOff>170309</xdr:rowOff>
    </xdr:to>
    <xdr:sp macro="" textlink="">
      <xdr:nvSpPr>
        <xdr:cNvPr id="218" name="楕円 217"/>
        <xdr:cNvSpPr/>
      </xdr:nvSpPr>
      <xdr:spPr>
        <a:xfrm>
          <a:off x="3175000" y="144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9036</xdr:rowOff>
    </xdr:from>
    <xdr:ext cx="762000" cy="259045"/>
    <xdr:sp macro="" textlink="">
      <xdr:nvSpPr>
        <xdr:cNvPr id="219" name="テキスト ボックス 218"/>
        <xdr:cNvSpPr txBox="1"/>
      </xdr:nvSpPr>
      <xdr:spPr>
        <a:xfrm>
          <a:off x="2844800" y="1423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29626</xdr:rowOff>
    </xdr:from>
    <xdr:to>
      <xdr:col>11</xdr:col>
      <xdr:colOff>82550</xdr:colOff>
      <xdr:row>84</xdr:row>
      <xdr:rowOff>131226</xdr:rowOff>
    </xdr:to>
    <xdr:sp macro="" textlink="">
      <xdr:nvSpPr>
        <xdr:cNvPr id="220" name="楕円 219"/>
        <xdr:cNvSpPr/>
      </xdr:nvSpPr>
      <xdr:spPr>
        <a:xfrm>
          <a:off x="2286000" y="144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116003</xdr:rowOff>
    </xdr:from>
    <xdr:ext cx="762000" cy="259045"/>
    <xdr:sp macro="" textlink="">
      <xdr:nvSpPr>
        <xdr:cNvPr id="221" name="テキスト ボックス 220"/>
        <xdr:cNvSpPr txBox="1"/>
      </xdr:nvSpPr>
      <xdr:spPr>
        <a:xfrm>
          <a:off x="1955800" y="1451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22034</xdr:rowOff>
    </xdr:from>
    <xdr:to>
      <xdr:col>7</xdr:col>
      <xdr:colOff>31750</xdr:colOff>
      <xdr:row>84</xdr:row>
      <xdr:rowOff>123634</xdr:rowOff>
    </xdr:to>
    <xdr:sp macro="" textlink="">
      <xdr:nvSpPr>
        <xdr:cNvPr id="222" name="楕円 221"/>
        <xdr:cNvSpPr/>
      </xdr:nvSpPr>
      <xdr:spPr>
        <a:xfrm>
          <a:off x="1397000" y="144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108411</xdr:rowOff>
    </xdr:from>
    <xdr:ext cx="762000" cy="259045"/>
    <xdr:sp macro="" textlink="">
      <xdr:nvSpPr>
        <xdr:cNvPr id="223" name="テキスト ボックス 222"/>
        <xdr:cNvSpPr txBox="1"/>
      </xdr:nvSpPr>
      <xdr:spPr>
        <a:xfrm>
          <a:off x="1066800" y="1451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類似団体及び全国市平均との比較において１～２ポイント程度下回って推移している。今後も国の基準に準じて、給与制度及び給与水準の適正化に努める。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2116</xdr:rowOff>
    </xdr:to>
    <xdr:cxnSp macro="">
      <xdr:nvCxnSpPr>
        <xdr:cNvPr id="260" name="直線コネクタ 259"/>
        <xdr:cNvCxnSpPr/>
      </xdr:nvCxnSpPr>
      <xdr:spPr>
        <a:xfrm flipV="1">
          <a:off x="15290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84</xdr:row>
      <xdr:rowOff>2116</xdr:rowOff>
    </xdr:to>
    <xdr:cxnSp macro="">
      <xdr:nvCxnSpPr>
        <xdr:cNvPr id="263" name="直線コネクタ 262"/>
        <xdr:cNvCxnSpPr/>
      </xdr:nvCxnSpPr>
      <xdr:spPr>
        <a:xfrm>
          <a:off x="14401800" y="143502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119945</xdr:rowOff>
    </xdr:to>
    <xdr:cxnSp macro="">
      <xdr:nvCxnSpPr>
        <xdr:cNvPr id="266" name="直線コネクタ 265"/>
        <xdr:cNvCxnSpPr/>
      </xdr:nvCxnSpPr>
      <xdr:spPr>
        <a:xfrm>
          <a:off x="13512800" y="142966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0" name="楕円 279"/>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1" name="テキスト ボックス 28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2" name="楕円 281"/>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3" name="テキスト ボックス 282"/>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4" name="楕円 283"/>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5" name="テキスト ボックス 284"/>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改善傾向にあったが、今年度は上昇しており、依然として類似団体及び全国平均を上回っている。定員適正化計画に基づき計画的な職員数の削減を実施してきたが、総体的に年齢構成等を考慮すれば、人員数にのみ着目した単純な整理・削減は限界になりつつある。また近年予定されている国民体育大会への対応を含め、臨時的ではあるものの対応体制の構築は課題となっている。今後はＩＣＴを活用した業務手法の見直しも視野に行政組織を再構築するとともに、定員適正化計画の見直しなど、抜本的な対策を講じていく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113393</xdr:rowOff>
    </xdr:from>
    <xdr:to>
      <xdr:col>81</xdr:col>
      <xdr:colOff>44450</xdr:colOff>
      <xdr:row>62</xdr:row>
      <xdr:rowOff>134076</xdr:rowOff>
    </xdr:to>
    <xdr:cxnSp macro="">
      <xdr:nvCxnSpPr>
        <xdr:cNvPr id="322" name="直線コネクタ 321"/>
        <xdr:cNvCxnSpPr/>
      </xdr:nvCxnSpPr>
      <xdr:spPr>
        <a:xfrm>
          <a:off x="16179800" y="1074329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113393</xdr:rowOff>
    </xdr:from>
    <xdr:to>
      <xdr:col>77</xdr:col>
      <xdr:colOff>44450</xdr:colOff>
      <xdr:row>62</xdr:row>
      <xdr:rowOff>139821</xdr:rowOff>
    </xdr:to>
    <xdr:cxnSp macro="">
      <xdr:nvCxnSpPr>
        <xdr:cNvPr id="325" name="直線コネクタ 324"/>
        <xdr:cNvCxnSpPr/>
      </xdr:nvCxnSpPr>
      <xdr:spPr>
        <a:xfrm flipV="1">
          <a:off x="15290800" y="1074329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139821</xdr:rowOff>
    </xdr:from>
    <xdr:to>
      <xdr:col>72</xdr:col>
      <xdr:colOff>203200</xdr:colOff>
      <xdr:row>62</xdr:row>
      <xdr:rowOff>142119</xdr:rowOff>
    </xdr:to>
    <xdr:cxnSp macro="">
      <xdr:nvCxnSpPr>
        <xdr:cNvPr id="328" name="直線コネクタ 327"/>
        <xdr:cNvCxnSpPr/>
      </xdr:nvCxnSpPr>
      <xdr:spPr>
        <a:xfrm flipV="1">
          <a:off x="14401800" y="1076972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142119</xdr:rowOff>
    </xdr:from>
    <xdr:to>
      <xdr:col>68</xdr:col>
      <xdr:colOff>152400</xdr:colOff>
      <xdr:row>62</xdr:row>
      <xdr:rowOff>146715</xdr:rowOff>
    </xdr:to>
    <xdr:cxnSp macro="">
      <xdr:nvCxnSpPr>
        <xdr:cNvPr id="331" name="直線コネクタ 330"/>
        <xdr:cNvCxnSpPr/>
      </xdr:nvCxnSpPr>
      <xdr:spPr>
        <a:xfrm flipV="1">
          <a:off x="13512800" y="1077201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83276</xdr:rowOff>
    </xdr:from>
    <xdr:to>
      <xdr:col>81</xdr:col>
      <xdr:colOff>95250</xdr:colOff>
      <xdr:row>63</xdr:row>
      <xdr:rowOff>13426</xdr:rowOff>
    </xdr:to>
    <xdr:sp macro="" textlink="">
      <xdr:nvSpPr>
        <xdr:cNvPr id="341" name="楕円 340"/>
        <xdr:cNvSpPr/>
      </xdr:nvSpPr>
      <xdr:spPr>
        <a:xfrm>
          <a:off x="169672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55353</xdr:rowOff>
    </xdr:from>
    <xdr:ext cx="762000" cy="259045"/>
    <xdr:sp macro="" textlink="">
      <xdr:nvSpPr>
        <xdr:cNvPr id="342" name="定員管理の状況該当値テキスト"/>
        <xdr:cNvSpPr txBox="1"/>
      </xdr:nvSpPr>
      <xdr:spPr>
        <a:xfrm>
          <a:off x="17106900" y="106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62593</xdr:rowOff>
    </xdr:from>
    <xdr:to>
      <xdr:col>77</xdr:col>
      <xdr:colOff>95250</xdr:colOff>
      <xdr:row>62</xdr:row>
      <xdr:rowOff>164193</xdr:rowOff>
    </xdr:to>
    <xdr:sp macro="" textlink="">
      <xdr:nvSpPr>
        <xdr:cNvPr id="343" name="楕円 342"/>
        <xdr:cNvSpPr/>
      </xdr:nvSpPr>
      <xdr:spPr>
        <a:xfrm>
          <a:off x="16129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148970</xdr:rowOff>
    </xdr:from>
    <xdr:ext cx="736600" cy="259045"/>
    <xdr:sp macro="" textlink="">
      <xdr:nvSpPr>
        <xdr:cNvPr id="344" name="テキスト ボックス 343"/>
        <xdr:cNvSpPr txBox="1"/>
      </xdr:nvSpPr>
      <xdr:spPr>
        <a:xfrm>
          <a:off x="15798800" y="107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89021</xdr:rowOff>
    </xdr:from>
    <xdr:to>
      <xdr:col>73</xdr:col>
      <xdr:colOff>44450</xdr:colOff>
      <xdr:row>63</xdr:row>
      <xdr:rowOff>19171</xdr:rowOff>
    </xdr:to>
    <xdr:sp macro="" textlink="">
      <xdr:nvSpPr>
        <xdr:cNvPr id="345" name="楕円 344"/>
        <xdr:cNvSpPr/>
      </xdr:nvSpPr>
      <xdr:spPr>
        <a:xfrm>
          <a:off x="15240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3948</xdr:rowOff>
    </xdr:from>
    <xdr:ext cx="762000" cy="259045"/>
    <xdr:sp macro="" textlink="">
      <xdr:nvSpPr>
        <xdr:cNvPr id="346" name="テキスト ボックス 345"/>
        <xdr:cNvSpPr txBox="1"/>
      </xdr:nvSpPr>
      <xdr:spPr>
        <a:xfrm>
          <a:off x="14909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91319</xdr:rowOff>
    </xdr:from>
    <xdr:to>
      <xdr:col>68</xdr:col>
      <xdr:colOff>203200</xdr:colOff>
      <xdr:row>63</xdr:row>
      <xdr:rowOff>21469</xdr:rowOff>
    </xdr:to>
    <xdr:sp macro="" textlink="">
      <xdr:nvSpPr>
        <xdr:cNvPr id="347" name="楕円 346"/>
        <xdr:cNvSpPr/>
      </xdr:nvSpPr>
      <xdr:spPr>
        <a:xfrm>
          <a:off x="14351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6246</xdr:rowOff>
    </xdr:from>
    <xdr:ext cx="762000" cy="259045"/>
    <xdr:sp macro="" textlink="">
      <xdr:nvSpPr>
        <xdr:cNvPr id="348" name="テキスト ボックス 347"/>
        <xdr:cNvSpPr txBox="1"/>
      </xdr:nvSpPr>
      <xdr:spPr>
        <a:xfrm>
          <a:off x="14020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95915</xdr:rowOff>
    </xdr:from>
    <xdr:to>
      <xdr:col>64</xdr:col>
      <xdr:colOff>152400</xdr:colOff>
      <xdr:row>63</xdr:row>
      <xdr:rowOff>26065</xdr:rowOff>
    </xdr:to>
    <xdr:sp macro="" textlink="">
      <xdr:nvSpPr>
        <xdr:cNvPr id="349" name="楕円 348"/>
        <xdr:cNvSpPr/>
      </xdr:nvSpPr>
      <xdr:spPr>
        <a:xfrm>
          <a:off x="13462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10842</xdr:rowOff>
    </xdr:from>
    <xdr:ext cx="762000" cy="259045"/>
    <xdr:sp macro="" textlink="">
      <xdr:nvSpPr>
        <xdr:cNvPr id="350" name="テキスト ボックス 349"/>
        <xdr:cNvSpPr txBox="1"/>
      </xdr:nvSpPr>
      <xdr:spPr>
        <a:xfrm>
          <a:off x="13131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０．６％上昇しており、類似団体平均を２．６％上回っている。比較的交付税算入率の高い合併特例債の増加ではあるものの、元利償還金が増加したこと、分母となる標準財政規模が減少したことが要因となり、単年度数値が前年度より０．５％程度上昇している。またここ数年の単年度数値の上昇傾向の継続は、３カ年平均値の上昇を大きくすることになっている。新市建設計画に基づき、合併特例債を活用して施設整備等を実施しており、公債費の増加は継続するものの、地方債残高の減少は着実に進んでおり、普通交付税の合併算定替の縮減後を見据えた計画的な財政運営の取り組みを継続して行っていく必要がある。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83312</xdr:rowOff>
    </xdr:to>
    <xdr:cxnSp macro="">
      <xdr:nvCxnSpPr>
        <xdr:cNvPr id="382" name="直線コネクタ 381"/>
        <xdr:cNvCxnSpPr/>
      </xdr:nvCxnSpPr>
      <xdr:spPr>
        <a:xfrm>
          <a:off x="16179800" y="72263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25400</xdr:rowOff>
    </xdr:to>
    <xdr:cxnSp macro="">
      <xdr:nvCxnSpPr>
        <xdr:cNvPr id="385" name="直線コネクタ 384"/>
        <xdr:cNvCxnSpPr/>
      </xdr:nvCxnSpPr>
      <xdr:spPr>
        <a:xfrm>
          <a:off x="15290800" y="71876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6096</xdr:rowOff>
    </xdr:to>
    <xdr:cxnSp macro="">
      <xdr:nvCxnSpPr>
        <xdr:cNvPr id="388" name="直線コネクタ 387"/>
        <xdr:cNvCxnSpPr/>
      </xdr:nvCxnSpPr>
      <xdr:spPr>
        <a:xfrm flipV="1">
          <a:off x="14401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83312</xdr:rowOff>
    </xdr:to>
    <xdr:cxnSp macro="">
      <xdr:nvCxnSpPr>
        <xdr:cNvPr id="391" name="直線コネクタ 390"/>
        <xdr:cNvCxnSpPr/>
      </xdr:nvCxnSpPr>
      <xdr:spPr>
        <a:xfrm flipV="1">
          <a:off x="13512800" y="72069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401" name="楕円 400"/>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402"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3" name="楕円 402"/>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4" name="テキスト ボックス 403"/>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5" name="楕円 404"/>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6" name="テキスト ボックス 40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7" name="楕円 406"/>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8" name="テキスト ボックス 40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9" name="楕円 408"/>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10" name="テキスト ボックス 409"/>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すると１．９％上昇しており、類似団体平均を１７．９％上回っている。地方債現在高の減少は継続しているものの、財政調整基金残高が減少したため、充当可能財源等が減少したことにより、差引の将来負担額は増加したこと、また分母となる標準財政規模が縮小したことが上昇の要因である。類似団体平均を上回っていることについては、新市建設計画に基づき、合併特例債を活用して積極的に施設整備等を実施してきたため、地方債残高が比較的に大きいことが主な要因と推定される。市債発行の抑制に努めるとともに、適切な償還計画により、慎重に財政運営を行っていく必要がある。 </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170519</xdr:rowOff>
    </xdr:from>
    <xdr:to>
      <xdr:col>81</xdr:col>
      <xdr:colOff>44450</xdr:colOff>
      <xdr:row>16</xdr:row>
      <xdr:rowOff>14351</xdr:rowOff>
    </xdr:to>
    <xdr:cxnSp macro="">
      <xdr:nvCxnSpPr>
        <xdr:cNvPr id="444" name="直線コネクタ 443"/>
        <xdr:cNvCxnSpPr/>
      </xdr:nvCxnSpPr>
      <xdr:spPr>
        <a:xfrm>
          <a:off x="16179800" y="2742269"/>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170519</xdr:rowOff>
    </xdr:from>
    <xdr:to>
      <xdr:col>77</xdr:col>
      <xdr:colOff>44450</xdr:colOff>
      <xdr:row>16</xdr:row>
      <xdr:rowOff>79502</xdr:rowOff>
    </xdr:to>
    <xdr:cxnSp macro="">
      <xdr:nvCxnSpPr>
        <xdr:cNvPr id="447" name="直線コネクタ 446"/>
        <xdr:cNvCxnSpPr/>
      </xdr:nvCxnSpPr>
      <xdr:spPr>
        <a:xfrm flipV="1">
          <a:off x="15290800" y="274226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79502</xdr:rowOff>
    </xdr:from>
    <xdr:to>
      <xdr:col>72</xdr:col>
      <xdr:colOff>203200</xdr:colOff>
      <xdr:row>16</xdr:row>
      <xdr:rowOff>149479</xdr:rowOff>
    </xdr:to>
    <xdr:cxnSp macro="">
      <xdr:nvCxnSpPr>
        <xdr:cNvPr id="450" name="直線コネクタ 449"/>
        <xdr:cNvCxnSpPr/>
      </xdr:nvCxnSpPr>
      <xdr:spPr>
        <a:xfrm flipV="1">
          <a:off x="14401800" y="2822702"/>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149479</xdr:rowOff>
    </xdr:from>
    <xdr:to>
      <xdr:col>68</xdr:col>
      <xdr:colOff>152400</xdr:colOff>
      <xdr:row>17</xdr:row>
      <xdr:rowOff>41571</xdr:rowOff>
    </xdr:to>
    <xdr:cxnSp macro="">
      <xdr:nvCxnSpPr>
        <xdr:cNvPr id="453" name="直線コネクタ 452"/>
        <xdr:cNvCxnSpPr/>
      </xdr:nvCxnSpPr>
      <xdr:spPr>
        <a:xfrm flipV="1">
          <a:off x="13512800" y="2892679"/>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135001</xdr:rowOff>
    </xdr:from>
    <xdr:to>
      <xdr:col>81</xdr:col>
      <xdr:colOff>95250</xdr:colOff>
      <xdr:row>16</xdr:row>
      <xdr:rowOff>65151</xdr:rowOff>
    </xdr:to>
    <xdr:sp macro="" textlink="">
      <xdr:nvSpPr>
        <xdr:cNvPr id="463" name="楕円 462"/>
        <xdr:cNvSpPr/>
      </xdr:nvSpPr>
      <xdr:spPr>
        <a:xfrm>
          <a:off x="169672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107078</xdr:rowOff>
    </xdr:from>
    <xdr:ext cx="762000" cy="259045"/>
    <xdr:sp macro="" textlink="">
      <xdr:nvSpPr>
        <xdr:cNvPr id="464" name="将来負担の状況該当値テキスト"/>
        <xdr:cNvSpPr txBox="1"/>
      </xdr:nvSpPr>
      <xdr:spPr>
        <a:xfrm>
          <a:off x="17106900" y="26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119719</xdr:rowOff>
    </xdr:from>
    <xdr:to>
      <xdr:col>77</xdr:col>
      <xdr:colOff>95250</xdr:colOff>
      <xdr:row>16</xdr:row>
      <xdr:rowOff>49869</xdr:rowOff>
    </xdr:to>
    <xdr:sp macro="" textlink="">
      <xdr:nvSpPr>
        <xdr:cNvPr id="465" name="楕円 464"/>
        <xdr:cNvSpPr/>
      </xdr:nvSpPr>
      <xdr:spPr>
        <a:xfrm>
          <a:off x="16129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34646</xdr:rowOff>
    </xdr:from>
    <xdr:ext cx="736600" cy="259045"/>
    <xdr:sp macro="" textlink="">
      <xdr:nvSpPr>
        <xdr:cNvPr id="466" name="テキスト ボックス 465"/>
        <xdr:cNvSpPr txBox="1"/>
      </xdr:nvSpPr>
      <xdr:spPr>
        <a:xfrm>
          <a:off x="15798800" y="277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28702</xdr:rowOff>
    </xdr:from>
    <xdr:to>
      <xdr:col>73</xdr:col>
      <xdr:colOff>44450</xdr:colOff>
      <xdr:row>16</xdr:row>
      <xdr:rowOff>130302</xdr:rowOff>
    </xdr:to>
    <xdr:sp macro="" textlink="">
      <xdr:nvSpPr>
        <xdr:cNvPr id="467" name="楕円 466"/>
        <xdr:cNvSpPr/>
      </xdr:nvSpPr>
      <xdr:spPr>
        <a:xfrm>
          <a:off x="15240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115079</xdr:rowOff>
    </xdr:from>
    <xdr:ext cx="762000" cy="259045"/>
    <xdr:sp macro="" textlink="">
      <xdr:nvSpPr>
        <xdr:cNvPr id="468" name="テキスト ボックス 467"/>
        <xdr:cNvSpPr txBox="1"/>
      </xdr:nvSpPr>
      <xdr:spPr>
        <a:xfrm>
          <a:off x="14909800" y="285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98679</xdr:rowOff>
    </xdr:from>
    <xdr:to>
      <xdr:col>68</xdr:col>
      <xdr:colOff>203200</xdr:colOff>
      <xdr:row>17</xdr:row>
      <xdr:rowOff>28829</xdr:rowOff>
    </xdr:to>
    <xdr:sp macro="" textlink="">
      <xdr:nvSpPr>
        <xdr:cNvPr id="469" name="楕円 468"/>
        <xdr:cNvSpPr/>
      </xdr:nvSpPr>
      <xdr:spPr>
        <a:xfrm>
          <a:off x="14351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13606</xdr:rowOff>
    </xdr:from>
    <xdr:ext cx="762000" cy="259045"/>
    <xdr:sp macro="" textlink="">
      <xdr:nvSpPr>
        <xdr:cNvPr id="470" name="テキスト ボックス 469"/>
        <xdr:cNvSpPr txBox="1"/>
      </xdr:nvSpPr>
      <xdr:spPr>
        <a:xfrm>
          <a:off x="14020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162221</xdr:rowOff>
    </xdr:from>
    <xdr:to>
      <xdr:col>64</xdr:col>
      <xdr:colOff>152400</xdr:colOff>
      <xdr:row>17</xdr:row>
      <xdr:rowOff>92371</xdr:rowOff>
    </xdr:to>
    <xdr:sp macro="" textlink="">
      <xdr:nvSpPr>
        <xdr:cNvPr id="471" name="楕円 470"/>
        <xdr:cNvSpPr/>
      </xdr:nvSpPr>
      <xdr:spPr>
        <a:xfrm>
          <a:off x="13462000" y="29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77148</xdr:rowOff>
    </xdr:from>
    <xdr:ext cx="762000" cy="259045"/>
    <xdr:sp macro="" textlink="">
      <xdr:nvSpPr>
        <xdr:cNvPr id="472" name="テキスト ボックス 471"/>
        <xdr:cNvSpPr txBox="1"/>
      </xdr:nvSpPr>
      <xdr:spPr>
        <a:xfrm>
          <a:off x="13131800" y="29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51,200
50,899
178.95
28,507,294
27,889,798
595,668
16,742,141
31,005,186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の比較において、人件費に係る経常収支比率は同程度となっている。しかしながら消防業務やし尿処理業務など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p>
        <a:p>
          <a:r>
            <a:rPr kumimoji="1" lang="ja-JP" altLang="en-US" sz="1100">
              <a:latin typeface="ＭＳ Ｐゴシック" panose="020B0600070205080204" pitchFamily="50" charset="-128"/>
              <a:ea typeface="ＭＳ Ｐゴシック" panose="020B0600070205080204" pitchFamily="50" charset="-128"/>
            </a:rPr>
            <a:t>定員適正化計画に基づき職員削減を進めており、人件費は減少傾向にあるが、その減少幅は縮小する傾向にあるため、抜本的な対策が必要な段階に差しかかっている。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81280</xdr:rowOff>
    </xdr:to>
    <xdr:cxnSp macro="">
      <xdr:nvCxnSpPr>
        <xdr:cNvPr id="66" name="直線コネクタ 65"/>
        <xdr:cNvCxnSpPr/>
      </xdr:nvCxnSpPr>
      <xdr:spPr>
        <a:xfrm>
          <a:off x="3987800" y="623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88900</xdr:rowOff>
    </xdr:to>
    <xdr:cxnSp macro="">
      <xdr:nvCxnSpPr>
        <xdr:cNvPr id="69" name="直線コネクタ 68"/>
        <xdr:cNvCxnSpPr/>
      </xdr:nvCxnSpPr>
      <xdr:spPr>
        <a:xfrm flipV="1">
          <a:off x="3098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157480</xdr:rowOff>
    </xdr:to>
    <xdr:cxnSp macro="">
      <xdr:nvCxnSpPr>
        <xdr:cNvPr id="72" name="直線コネクタ 71"/>
        <xdr:cNvCxnSpPr/>
      </xdr:nvCxnSpPr>
      <xdr:spPr>
        <a:xfrm flipV="1">
          <a:off x="2209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157480</xdr:rowOff>
    </xdr:to>
    <xdr:cxnSp macro="">
      <xdr:nvCxnSpPr>
        <xdr:cNvPr id="75" name="直線コネクタ 74"/>
        <xdr:cNvCxnSpPr/>
      </xdr:nvCxnSpPr>
      <xdr:spPr>
        <a:xfrm>
          <a:off x="1320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対前年度で０．２％低下し、類似団体平均を３．８％下回っている。しかしながら傾向としては高止まりの状況にあり、類似団体平均との比較では賃金が多い特徴があるため、施設の統廃合など、行政改革により一層の経費削減を図る必要がある。また施設統合に伴う用途廃止施設の除却を計画的に実施していくため、物件費は増加する見込み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77470</xdr:rowOff>
    </xdr:to>
    <xdr:cxnSp macro="">
      <xdr:nvCxnSpPr>
        <xdr:cNvPr id="127" name="直線コネクタ 126"/>
        <xdr:cNvCxnSpPr/>
      </xdr:nvCxnSpPr>
      <xdr:spPr>
        <a:xfrm flipV="1">
          <a:off x="15671800" y="263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77470</xdr:rowOff>
    </xdr:to>
    <xdr:cxnSp macro="">
      <xdr:nvCxnSpPr>
        <xdr:cNvPr id="130" name="直線コネクタ 129"/>
        <xdr:cNvCxnSpPr/>
      </xdr:nvCxnSpPr>
      <xdr:spPr>
        <a:xfrm>
          <a:off x="14782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123190</xdr:rowOff>
    </xdr:to>
    <xdr:cxnSp macro="">
      <xdr:nvCxnSpPr>
        <xdr:cNvPr id="133" name="直線コネクタ 132"/>
        <xdr:cNvCxnSpPr/>
      </xdr:nvCxnSpPr>
      <xdr:spPr>
        <a:xfrm flipV="1">
          <a:off x="13893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123190</xdr:rowOff>
    </xdr:to>
    <xdr:cxnSp macro="">
      <xdr:nvCxnSpPr>
        <xdr:cNvPr id="136" name="直線コネクタ 135"/>
        <xdr:cNvCxnSpPr/>
      </xdr:nvCxnSpPr>
      <xdr:spPr>
        <a:xfrm>
          <a:off x="13004800" y="266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8" name="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2" name="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3" name="テキスト ボックス 152"/>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との比較では３．６％下回っているが、対前年度では０．２％上昇している。生活保護費や障害者福祉費が増加し、今後さらにも増加することが懸念されるため、動向を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123190</xdr:rowOff>
    </xdr:from>
    <xdr:to>
      <xdr:col>24</xdr:col>
      <xdr:colOff>25400</xdr:colOff>
      <xdr:row>53</xdr:row>
      <xdr:rowOff>138430</xdr:rowOff>
    </xdr:to>
    <xdr:cxnSp macro="">
      <xdr:nvCxnSpPr>
        <xdr:cNvPr id="188" name="直線コネクタ 187"/>
        <xdr:cNvCxnSpPr/>
      </xdr:nvCxnSpPr>
      <xdr:spPr>
        <a:xfrm>
          <a:off x="3987800" y="9210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62230</xdr:rowOff>
    </xdr:from>
    <xdr:to>
      <xdr:col>19</xdr:col>
      <xdr:colOff>187325</xdr:colOff>
      <xdr:row>53</xdr:row>
      <xdr:rowOff>123190</xdr:rowOff>
    </xdr:to>
    <xdr:cxnSp macro="">
      <xdr:nvCxnSpPr>
        <xdr:cNvPr id="191" name="直線コネクタ 190"/>
        <xdr:cNvCxnSpPr/>
      </xdr:nvCxnSpPr>
      <xdr:spPr>
        <a:xfrm>
          <a:off x="3098800" y="9149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62230</xdr:rowOff>
    </xdr:from>
    <xdr:to>
      <xdr:col>15</xdr:col>
      <xdr:colOff>98425</xdr:colOff>
      <xdr:row>53</xdr:row>
      <xdr:rowOff>77470</xdr:rowOff>
    </xdr:to>
    <xdr:cxnSp macro="">
      <xdr:nvCxnSpPr>
        <xdr:cNvPr id="194" name="直線コネクタ 193"/>
        <xdr:cNvCxnSpPr/>
      </xdr:nvCxnSpPr>
      <xdr:spPr>
        <a:xfrm flipV="1">
          <a:off x="2209800" y="914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77470</xdr:rowOff>
    </xdr:from>
    <xdr:to>
      <xdr:col>11</xdr:col>
      <xdr:colOff>9525</xdr:colOff>
      <xdr:row>53</xdr:row>
      <xdr:rowOff>115570</xdr:rowOff>
    </xdr:to>
    <xdr:cxnSp macro="">
      <xdr:nvCxnSpPr>
        <xdr:cNvPr id="197" name="直線コネクタ 196"/>
        <xdr:cNvCxnSpPr/>
      </xdr:nvCxnSpPr>
      <xdr:spPr>
        <a:xfrm flipV="1">
          <a:off x="1320800" y="916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87630</xdr:rowOff>
    </xdr:from>
    <xdr:to>
      <xdr:col>24</xdr:col>
      <xdr:colOff>76200</xdr:colOff>
      <xdr:row>54</xdr:row>
      <xdr:rowOff>17780</xdr:rowOff>
    </xdr:to>
    <xdr:sp macro="" textlink="">
      <xdr:nvSpPr>
        <xdr:cNvPr id="207" name="楕円 206"/>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167657</xdr:rowOff>
    </xdr:from>
    <xdr:ext cx="762000" cy="259045"/>
    <xdr:sp macro="" textlink="">
      <xdr:nvSpPr>
        <xdr:cNvPr id="208" name="扶助費該当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72390</xdr:rowOff>
    </xdr:from>
    <xdr:to>
      <xdr:col>20</xdr:col>
      <xdr:colOff>38100</xdr:colOff>
      <xdr:row>54</xdr:row>
      <xdr:rowOff>2540</xdr:rowOff>
    </xdr:to>
    <xdr:sp macro="" textlink="">
      <xdr:nvSpPr>
        <xdr:cNvPr id="209" name="楕円 208"/>
        <xdr:cNvSpPr/>
      </xdr:nvSpPr>
      <xdr:spPr>
        <a:xfrm>
          <a:off x="3937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12717</xdr:rowOff>
    </xdr:from>
    <xdr:ext cx="736600" cy="259045"/>
    <xdr:sp macro="" textlink="">
      <xdr:nvSpPr>
        <xdr:cNvPr id="210" name="テキスト ボックス 209"/>
        <xdr:cNvSpPr txBox="1"/>
      </xdr:nvSpPr>
      <xdr:spPr>
        <a:xfrm>
          <a:off x="3606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xdr:rowOff>
    </xdr:from>
    <xdr:to>
      <xdr:col>15</xdr:col>
      <xdr:colOff>149225</xdr:colOff>
      <xdr:row>53</xdr:row>
      <xdr:rowOff>113030</xdr:rowOff>
    </xdr:to>
    <xdr:sp macro="" textlink="">
      <xdr:nvSpPr>
        <xdr:cNvPr id="211" name="楕円 210"/>
        <xdr:cNvSpPr/>
      </xdr:nvSpPr>
      <xdr:spPr>
        <a:xfrm>
          <a:off x="3048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123207</xdr:rowOff>
    </xdr:from>
    <xdr:ext cx="762000" cy="259045"/>
    <xdr:sp macro="" textlink="">
      <xdr:nvSpPr>
        <xdr:cNvPr id="212" name="テキスト ボックス 211"/>
        <xdr:cNvSpPr txBox="1"/>
      </xdr:nvSpPr>
      <xdr:spPr>
        <a:xfrm>
          <a:off x="2717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26670</xdr:rowOff>
    </xdr:from>
    <xdr:to>
      <xdr:col>11</xdr:col>
      <xdr:colOff>60325</xdr:colOff>
      <xdr:row>53</xdr:row>
      <xdr:rowOff>128270</xdr:rowOff>
    </xdr:to>
    <xdr:sp macro="" textlink="">
      <xdr:nvSpPr>
        <xdr:cNvPr id="213" name="楕円 212"/>
        <xdr:cNvSpPr/>
      </xdr:nvSpPr>
      <xdr:spPr>
        <a:xfrm>
          <a:off x="2159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138447</xdr:rowOff>
    </xdr:from>
    <xdr:ext cx="762000" cy="259045"/>
    <xdr:sp macro="" textlink="">
      <xdr:nvSpPr>
        <xdr:cNvPr id="214" name="テキスト ボックス 213"/>
        <xdr:cNvSpPr txBox="1"/>
      </xdr:nvSpPr>
      <xdr:spPr>
        <a:xfrm>
          <a:off x="1828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5" name="楕円 214"/>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5097</xdr:rowOff>
    </xdr:from>
    <xdr:ext cx="762000" cy="259045"/>
    <xdr:sp macro="" textlink="">
      <xdr:nvSpPr>
        <xdr:cNvPr id="216" name="テキスト ボックス 215"/>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施設の統廃合を進めているものの、老朽化施設も多く、維持補修費の抑制は思うように進んでいない現状がある。また繰出金については、今後も国民健康保険税収入の減少や介護給付費の伸びなどにより増加が予想されるため、保険税・保険料の適正な賦課徴収と給付適正化の取り組みを推進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56</xdr:row>
      <xdr:rowOff>12700</xdr:rowOff>
    </xdr:to>
    <xdr:cxnSp macro="">
      <xdr:nvCxnSpPr>
        <xdr:cNvPr id="251" name="直線コネクタ 250"/>
        <xdr:cNvCxnSpPr/>
      </xdr:nvCxnSpPr>
      <xdr:spPr>
        <a:xfrm>
          <a:off x="15671800" y="95877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131899</xdr:rowOff>
    </xdr:from>
    <xdr:to>
      <xdr:col>78</xdr:col>
      <xdr:colOff>69850</xdr:colOff>
      <xdr:row>55</xdr:row>
      <xdr:rowOff>158024</xdr:rowOff>
    </xdr:to>
    <xdr:cxnSp macro="">
      <xdr:nvCxnSpPr>
        <xdr:cNvPr id="254" name="直線コネクタ 253"/>
        <xdr:cNvCxnSpPr/>
      </xdr:nvCxnSpPr>
      <xdr:spPr>
        <a:xfrm>
          <a:off x="14782800" y="9561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131899</xdr:rowOff>
    </xdr:to>
    <xdr:cxnSp macro="">
      <xdr:nvCxnSpPr>
        <xdr:cNvPr id="257" name="直線コネクタ 256"/>
        <xdr:cNvCxnSpPr/>
      </xdr:nvCxnSpPr>
      <xdr:spPr>
        <a:xfrm>
          <a:off x="13893800" y="95159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138430</xdr:rowOff>
    </xdr:to>
    <xdr:cxnSp macro="">
      <xdr:nvCxnSpPr>
        <xdr:cNvPr id="260" name="直線コネクタ 259"/>
        <xdr:cNvCxnSpPr/>
      </xdr:nvCxnSpPr>
      <xdr:spPr>
        <a:xfrm flipV="1">
          <a:off x="13004800" y="95159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107224</xdr:rowOff>
    </xdr:from>
    <xdr:to>
      <xdr:col>78</xdr:col>
      <xdr:colOff>120650</xdr:colOff>
      <xdr:row>56</xdr:row>
      <xdr:rowOff>37374</xdr:rowOff>
    </xdr:to>
    <xdr:sp macro="" textlink="">
      <xdr:nvSpPr>
        <xdr:cNvPr id="272" name="楕円 271"/>
        <xdr:cNvSpPr/>
      </xdr:nvSpPr>
      <xdr:spPr>
        <a:xfrm>
          <a:off x="15621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47551</xdr:rowOff>
    </xdr:from>
    <xdr:ext cx="736600" cy="259045"/>
    <xdr:sp macro="" textlink="">
      <xdr:nvSpPr>
        <xdr:cNvPr id="273" name="テキスト ボックス 272"/>
        <xdr:cNvSpPr txBox="1"/>
      </xdr:nvSpPr>
      <xdr:spPr>
        <a:xfrm>
          <a:off x="15290800" y="930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81099</xdr:rowOff>
    </xdr:from>
    <xdr:to>
      <xdr:col>74</xdr:col>
      <xdr:colOff>31750</xdr:colOff>
      <xdr:row>56</xdr:row>
      <xdr:rowOff>11249</xdr:rowOff>
    </xdr:to>
    <xdr:sp macro="" textlink="">
      <xdr:nvSpPr>
        <xdr:cNvPr id="274" name="楕円 273"/>
        <xdr:cNvSpPr/>
      </xdr:nvSpPr>
      <xdr:spPr>
        <a:xfrm>
          <a:off x="14732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21426</xdr:rowOff>
    </xdr:from>
    <xdr:ext cx="762000" cy="259045"/>
    <xdr:sp macro="" textlink="">
      <xdr:nvSpPr>
        <xdr:cNvPr id="275" name="テキスト ボックス 274"/>
        <xdr:cNvSpPr txBox="1"/>
      </xdr:nvSpPr>
      <xdr:spPr>
        <a:xfrm>
          <a:off x="14401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補助費等に係る経常収支比率が類似団体平均を大きく上回っているのは、消防組合や広域連合等を設置し、多くの事務を共同処理しているためである。 また、前年度に比べ０．４％上昇した理由としては、そうした組合等への負担金の増額が要因のひとつである。</a:t>
          </a:r>
        </a:p>
        <a:p>
          <a:r>
            <a:rPr kumimoji="1" lang="ja-JP" altLang="en-US" sz="1200">
              <a:latin typeface="ＭＳ Ｐゴシック" panose="020B0600070205080204" pitchFamily="50" charset="-128"/>
              <a:ea typeface="ＭＳ Ｐゴシック" panose="020B0600070205080204" pitchFamily="50" charset="-128"/>
            </a:rPr>
            <a:t>補助金等については、平成２２年３月に補助金等交付基準を作成し、平成２３年度の補助金から公益性・公平性等の判断基準により適正化を図っている。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129286</xdr:rowOff>
    </xdr:to>
    <xdr:cxnSp macro="">
      <xdr:nvCxnSpPr>
        <xdr:cNvPr id="309" name="直線コネクタ 308"/>
        <xdr:cNvCxnSpPr/>
      </xdr:nvCxnSpPr>
      <xdr:spPr>
        <a:xfrm>
          <a:off x="15671800" y="64546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147574</xdr:rowOff>
    </xdr:to>
    <xdr:cxnSp macro="">
      <xdr:nvCxnSpPr>
        <xdr:cNvPr id="312" name="直線コネクタ 311"/>
        <xdr:cNvCxnSpPr/>
      </xdr:nvCxnSpPr>
      <xdr:spPr>
        <a:xfrm flipV="1">
          <a:off x="14782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44704</xdr:rowOff>
    </xdr:to>
    <xdr:cxnSp macro="">
      <xdr:nvCxnSpPr>
        <xdr:cNvPr id="315" name="直線コネクタ 314"/>
        <xdr:cNvCxnSpPr/>
      </xdr:nvCxnSpPr>
      <xdr:spPr>
        <a:xfrm flipV="1">
          <a:off x="13893800" y="6491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44704</xdr:rowOff>
    </xdr:to>
    <xdr:cxnSp macro="">
      <xdr:nvCxnSpPr>
        <xdr:cNvPr id="318" name="直線コネクタ 317"/>
        <xdr:cNvCxnSpPr/>
      </xdr:nvCxnSpPr>
      <xdr:spPr>
        <a:xfrm>
          <a:off x="13004800" y="64135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8" name="楕円 327"/>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9"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0" name="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2" name="楕円 331"/>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3" name="テキスト ボックス 332"/>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4" name="楕円 333"/>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5" name="テキスト ボックス 334"/>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6" name="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平成２３年度以降継続して類似団体平均を上回り、対前年度で０．６％上昇している。また公債費に準ずる費用も含めた人口１人当たり決算額についても類似団体平均を上回っている。 </a:t>
          </a:r>
        </a:p>
        <a:p>
          <a:r>
            <a:rPr kumimoji="1" lang="ja-JP" altLang="en-US" sz="1100">
              <a:latin typeface="ＭＳ Ｐゴシック" panose="020B0600070205080204" pitchFamily="50" charset="-128"/>
              <a:ea typeface="ＭＳ Ｐゴシック" panose="020B0600070205080204" pitchFamily="50" charset="-128"/>
            </a:rPr>
            <a:t>新市建設計画に基づき、合併特例債を活用して施設整備等を実施したことに加え、合併特例債の償還方法の見直しにより、据置期間をなくしたことによる償還元金の増加が要因であるが、一方で地方債残高は減少している。</a:t>
          </a:r>
        </a:p>
        <a:p>
          <a:r>
            <a:rPr kumimoji="1" lang="ja-JP" altLang="en-US" sz="1100">
              <a:latin typeface="ＭＳ Ｐゴシック" panose="020B0600070205080204" pitchFamily="50" charset="-128"/>
              <a:ea typeface="ＭＳ Ｐゴシック" panose="020B0600070205080204" pitchFamily="50" charset="-128"/>
            </a:rPr>
            <a:t>今後も施設整備や老朽化施設の除却を予定していることから、増加傾向が続くとみられるが、市債の発行を可能な限り抑制しつつ、計画的な償還計画により、将来的な公債費負担の軽減に努めることが求めら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52705</xdr:rowOff>
    </xdr:from>
    <xdr:to>
      <xdr:col>24</xdr:col>
      <xdr:colOff>25400</xdr:colOff>
      <xdr:row>79</xdr:row>
      <xdr:rowOff>86995</xdr:rowOff>
    </xdr:to>
    <xdr:cxnSp macro="">
      <xdr:nvCxnSpPr>
        <xdr:cNvPr id="366" name="直線コネクタ 365"/>
        <xdr:cNvCxnSpPr/>
      </xdr:nvCxnSpPr>
      <xdr:spPr>
        <a:xfrm>
          <a:off x="3987800" y="135972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75564</xdr:rowOff>
    </xdr:from>
    <xdr:to>
      <xdr:col>19</xdr:col>
      <xdr:colOff>187325</xdr:colOff>
      <xdr:row>79</xdr:row>
      <xdr:rowOff>52705</xdr:rowOff>
    </xdr:to>
    <xdr:cxnSp macro="">
      <xdr:nvCxnSpPr>
        <xdr:cNvPr id="369" name="直線コネクタ 368"/>
        <xdr:cNvCxnSpPr/>
      </xdr:nvCxnSpPr>
      <xdr:spPr>
        <a:xfrm>
          <a:off x="3098800" y="1344866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6986</xdr:rowOff>
    </xdr:from>
    <xdr:to>
      <xdr:col>15</xdr:col>
      <xdr:colOff>98425</xdr:colOff>
      <xdr:row>78</xdr:row>
      <xdr:rowOff>75564</xdr:rowOff>
    </xdr:to>
    <xdr:cxnSp macro="">
      <xdr:nvCxnSpPr>
        <xdr:cNvPr id="372" name="直線コネクタ 371"/>
        <xdr:cNvCxnSpPr/>
      </xdr:nvCxnSpPr>
      <xdr:spPr>
        <a:xfrm>
          <a:off x="2209800" y="133800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78</xdr:row>
      <xdr:rowOff>6986</xdr:rowOff>
    </xdr:to>
    <xdr:cxnSp macro="">
      <xdr:nvCxnSpPr>
        <xdr:cNvPr id="375" name="直線コネクタ 374"/>
        <xdr:cNvCxnSpPr/>
      </xdr:nvCxnSpPr>
      <xdr:spPr>
        <a:xfrm>
          <a:off x="1320800" y="132829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36195</xdr:rowOff>
    </xdr:from>
    <xdr:to>
      <xdr:col>24</xdr:col>
      <xdr:colOff>76200</xdr:colOff>
      <xdr:row>79</xdr:row>
      <xdr:rowOff>137795</xdr:rowOff>
    </xdr:to>
    <xdr:sp macro="" textlink="">
      <xdr:nvSpPr>
        <xdr:cNvPr id="385" name="楕円 384"/>
        <xdr:cNvSpPr/>
      </xdr:nvSpPr>
      <xdr:spPr>
        <a:xfrm>
          <a:off x="47752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116222</xdr:rowOff>
    </xdr:from>
    <xdr:ext cx="762000" cy="259045"/>
    <xdr:sp macro="" textlink="">
      <xdr:nvSpPr>
        <xdr:cNvPr id="386" name="公債費該当値テキスト"/>
        <xdr:cNvSpPr txBox="1"/>
      </xdr:nvSpPr>
      <xdr:spPr>
        <a:xfrm>
          <a:off x="4914900" y="1348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xdr:rowOff>
    </xdr:from>
    <xdr:to>
      <xdr:col>20</xdr:col>
      <xdr:colOff>38100</xdr:colOff>
      <xdr:row>79</xdr:row>
      <xdr:rowOff>103505</xdr:rowOff>
    </xdr:to>
    <xdr:sp macro="" textlink="">
      <xdr:nvSpPr>
        <xdr:cNvPr id="387" name="楕円 386"/>
        <xdr:cNvSpPr/>
      </xdr:nvSpPr>
      <xdr:spPr>
        <a:xfrm>
          <a:off x="3937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88282</xdr:rowOff>
    </xdr:from>
    <xdr:ext cx="736600" cy="259045"/>
    <xdr:sp macro="" textlink="">
      <xdr:nvSpPr>
        <xdr:cNvPr id="388" name="テキスト ボックス 387"/>
        <xdr:cNvSpPr txBox="1"/>
      </xdr:nvSpPr>
      <xdr:spPr>
        <a:xfrm>
          <a:off x="3606800" y="1363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24764</xdr:rowOff>
    </xdr:from>
    <xdr:to>
      <xdr:col>15</xdr:col>
      <xdr:colOff>149225</xdr:colOff>
      <xdr:row>78</xdr:row>
      <xdr:rowOff>126364</xdr:rowOff>
    </xdr:to>
    <xdr:sp macro="" textlink="">
      <xdr:nvSpPr>
        <xdr:cNvPr id="389" name="楕円 388"/>
        <xdr:cNvSpPr/>
      </xdr:nvSpPr>
      <xdr:spPr>
        <a:xfrm>
          <a:off x="3048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111141</xdr:rowOff>
    </xdr:from>
    <xdr:ext cx="762000" cy="259045"/>
    <xdr:sp macro="" textlink="">
      <xdr:nvSpPr>
        <xdr:cNvPr id="390" name="テキスト ボックス 389"/>
        <xdr:cNvSpPr txBox="1"/>
      </xdr:nvSpPr>
      <xdr:spPr>
        <a:xfrm>
          <a:off x="2717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127636</xdr:rowOff>
    </xdr:from>
    <xdr:to>
      <xdr:col>11</xdr:col>
      <xdr:colOff>60325</xdr:colOff>
      <xdr:row>78</xdr:row>
      <xdr:rowOff>57786</xdr:rowOff>
    </xdr:to>
    <xdr:sp macro="" textlink="">
      <xdr:nvSpPr>
        <xdr:cNvPr id="391" name="楕円 390"/>
        <xdr:cNvSpPr/>
      </xdr:nvSpPr>
      <xdr:spPr>
        <a:xfrm>
          <a:off x="2159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42563</xdr:rowOff>
    </xdr:from>
    <xdr:ext cx="762000" cy="259045"/>
    <xdr:sp macro="" textlink="">
      <xdr:nvSpPr>
        <xdr:cNvPr id="392" name="テキスト ボックス 391"/>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93" name="楕円 392"/>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94" name="テキスト ボックス 393"/>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公債費以外に係る経常収支比率は類似団体平均を下回っているが、前年度と比較して１．０％の上昇となっている。 </a:t>
          </a:r>
        </a:p>
        <a:p>
          <a:r>
            <a:rPr kumimoji="1" lang="ja-JP" altLang="en-US" sz="1300">
              <a:latin typeface="ＭＳ Ｐゴシック" panose="020B0600070205080204" pitchFamily="50" charset="-128"/>
              <a:ea typeface="ＭＳ Ｐゴシック" panose="020B0600070205080204" pitchFamily="50" charset="-128"/>
            </a:rPr>
            <a:t>定員適正化や業務委託の推進による人件費の減少が物件費（賃金・委託料）の増加に直接繋がらないよう慎重に業務の見直しをはかるとともに、施設の統廃合・適正管理など行政改革により一層の経費削減に努め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35561</xdr:rowOff>
    </xdr:to>
    <xdr:cxnSp macro="">
      <xdr:nvCxnSpPr>
        <xdr:cNvPr id="425" name="直線コネクタ 424"/>
        <xdr:cNvCxnSpPr/>
      </xdr:nvCxnSpPr>
      <xdr:spPr>
        <a:xfrm>
          <a:off x="15671800" y="13020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75</xdr:row>
      <xdr:rowOff>161289</xdr:rowOff>
    </xdr:to>
    <xdr:cxnSp macro="">
      <xdr:nvCxnSpPr>
        <xdr:cNvPr id="428" name="直線コネクタ 427"/>
        <xdr:cNvCxnSpPr/>
      </xdr:nvCxnSpPr>
      <xdr:spPr>
        <a:xfrm>
          <a:off x="14782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99568</xdr:rowOff>
    </xdr:to>
    <xdr:cxnSp macro="">
      <xdr:nvCxnSpPr>
        <xdr:cNvPr id="431" name="直線コネクタ 430"/>
        <xdr:cNvCxnSpPr/>
      </xdr:nvCxnSpPr>
      <xdr:spPr>
        <a:xfrm flipV="1">
          <a:off x="13893800" y="130108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99568</xdr:rowOff>
    </xdr:to>
    <xdr:cxnSp macro="">
      <xdr:nvCxnSpPr>
        <xdr:cNvPr id="434" name="直線コネクタ 433"/>
        <xdr:cNvCxnSpPr/>
      </xdr:nvCxnSpPr>
      <xdr:spPr>
        <a:xfrm>
          <a:off x="13004800" y="129971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4" name="楕円 443"/>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5"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6" name="楕円 445"/>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7" name="テキスト ボックス 446"/>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8" name="楕円 447"/>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9" name="テキスト ボックス 448"/>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0" name="楕円 449"/>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1" name="テキスト ボックス 450"/>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2" name="楕円 451"/>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3" name="テキスト ボックス 452"/>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167228</xdr:rowOff>
    </xdr:from>
    <xdr:to>
      <xdr:col>29</xdr:col>
      <xdr:colOff>127000</xdr:colOff>
      <xdr:row>14</xdr:row>
      <xdr:rowOff>41188</xdr:rowOff>
    </xdr:to>
    <xdr:cxnSp macro="">
      <xdr:nvCxnSpPr>
        <xdr:cNvPr id="52" name="直線コネクタ 51"/>
        <xdr:cNvCxnSpPr/>
      </xdr:nvCxnSpPr>
      <xdr:spPr bwMode="auto">
        <a:xfrm flipV="1">
          <a:off x="5003800" y="2443703"/>
          <a:ext cx="647700" cy="4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124219</xdr:rowOff>
    </xdr:from>
    <xdr:to>
      <xdr:col>26</xdr:col>
      <xdr:colOff>50800</xdr:colOff>
      <xdr:row>14</xdr:row>
      <xdr:rowOff>41188</xdr:rowOff>
    </xdr:to>
    <xdr:cxnSp macro="">
      <xdr:nvCxnSpPr>
        <xdr:cNvPr id="55" name="直線コネクタ 54"/>
        <xdr:cNvCxnSpPr/>
      </xdr:nvCxnSpPr>
      <xdr:spPr bwMode="auto">
        <a:xfrm>
          <a:off x="4305300" y="2400694"/>
          <a:ext cx="698500" cy="8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124219</xdr:rowOff>
    </xdr:from>
    <xdr:to>
      <xdr:col>22</xdr:col>
      <xdr:colOff>114300</xdr:colOff>
      <xdr:row>13</xdr:row>
      <xdr:rowOff>144336</xdr:rowOff>
    </xdr:to>
    <xdr:cxnSp macro="">
      <xdr:nvCxnSpPr>
        <xdr:cNvPr id="58" name="直線コネクタ 57"/>
        <xdr:cNvCxnSpPr/>
      </xdr:nvCxnSpPr>
      <xdr:spPr bwMode="auto">
        <a:xfrm flipV="1">
          <a:off x="3606800" y="2400694"/>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144336</xdr:rowOff>
    </xdr:from>
    <xdr:to>
      <xdr:col>18</xdr:col>
      <xdr:colOff>177800</xdr:colOff>
      <xdr:row>14</xdr:row>
      <xdr:rowOff>76784</xdr:rowOff>
    </xdr:to>
    <xdr:cxnSp macro="">
      <xdr:nvCxnSpPr>
        <xdr:cNvPr id="61" name="直線コネクタ 60"/>
        <xdr:cNvCxnSpPr/>
      </xdr:nvCxnSpPr>
      <xdr:spPr bwMode="auto">
        <a:xfrm flipV="1">
          <a:off x="2908300" y="2420811"/>
          <a:ext cx="698500" cy="10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116428</xdr:rowOff>
    </xdr:from>
    <xdr:to>
      <xdr:col>29</xdr:col>
      <xdr:colOff>177800</xdr:colOff>
      <xdr:row>14</xdr:row>
      <xdr:rowOff>46578</xdr:rowOff>
    </xdr:to>
    <xdr:sp macro="" textlink="">
      <xdr:nvSpPr>
        <xdr:cNvPr id="71" name="楕円 70"/>
        <xdr:cNvSpPr/>
      </xdr:nvSpPr>
      <xdr:spPr bwMode="auto">
        <a:xfrm>
          <a:off x="5600700" y="239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132955</xdr:rowOff>
    </xdr:from>
    <xdr:ext cx="762000" cy="259045"/>
    <xdr:sp macro="" textlink="">
      <xdr:nvSpPr>
        <xdr:cNvPr id="72" name="人口1人当たり決算額の推移該当値テキスト130"/>
        <xdr:cNvSpPr txBox="1"/>
      </xdr:nvSpPr>
      <xdr:spPr>
        <a:xfrm>
          <a:off x="5740400" y="22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161838</xdr:rowOff>
    </xdr:from>
    <xdr:to>
      <xdr:col>26</xdr:col>
      <xdr:colOff>101600</xdr:colOff>
      <xdr:row>14</xdr:row>
      <xdr:rowOff>91988</xdr:rowOff>
    </xdr:to>
    <xdr:sp macro="" textlink="">
      <xdr:nvSpPr>
        <xdr:cNvPr id="73" name="楕円 72"/>
        <xdr:cNvSpPr/>
      </xdr:nvSpPr>
      <xdr:spPr bwMode="auto">
        <a:xfrm>
          <a:off x="4953000" y="243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102165</xdr:rowOff>
    </xdr:from>
    <xdr:ext cx="736600" cy="259045"/>
    <xdr:sp macro="" textlink="">
      <xdr:nvSpPr>
        <xdr:cNvPr id="74" name="テキスト ボックス 73"/>
        <xdr:cNvSpPr txBox="1"/>
      </xdr:nvSpPr>
      <xdr:spPr>
        <a:xfrm>
          <a:off x="4622800" y="2207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73419</xdr:rowOff>
    </xdr:from>
    <xdr:to>
      <xdr:col>22</xdr:col>
      <xdr:colOff>165100</xdr:colOff>
      <xdr:row>14</xdr:row>
      <xdr:rowOff>3569</xdr:rowOff>
    </xdr:to>
    <xdr:sp macro="" textlink="">
      <xdr:nvSpPr>
        <xdr:cNvPr id="75" name="楕円 74"/>
        <xdr:cNvSpPr/>
      </xdr:nvSpPr>
      <xdr:spPr bwMode="auto">
        <a:xfrm>
          <a:off x="4254500" y="23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13746</xdr:rowOff>
    </xdr:from>
    <xdr:ext cx="762000" cy="259045"/>
    <xdr:sp macro="" textlink="">
      <xdr:nvSpPr>
        <xdr:cNvPr id="76" name="テキスト ボックス 75"/>
        <xdr:cNvSpPr txBox="1"/>
      </xdr:nvSpPr>
      <xdr:spPr>
        <a:xfrm>
          <a:off x="3924300" y="211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93536</xdr:rowOff>
    </xdr:from>
    <xdr:to>
      <xdr:col>19</xdr:col>
      <xdr:colOff>38100</xdr:colOff>
      <xdr:row>14</xdr:row>
      <xdr:rowOff>23686</xdr:rowOff>
    </xdr:to>
    <xdr:sp macro="" textlink="">
      <xdr:nvSpPr>
        <xdr:cNvPr id="77" name="楕円 76"/>
        <xdr:cNvSpPr/>
      </xdr:nvSpPr>
      <xdr:spPr bwMode="auto">
        <a:xfrm>
          <a:off x="3556000" y="237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33863</xdr:rowOff>
    </xdr:from>
    <xdr:ext cx="762000" cy="259045"/>
    <xdr:sp macro="" textlink="">
      <xdr:nvSpPr>
        <xdr:cNvPr id="78" name="テキスト ボックス 77"/>
        <xdr:cNvSpPr txBox="1"/>
      </xdr:nvSpPr>
      <xdr:spPr>
        <a:xfrm>
          <a:off x="3225800" y="213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25984</xdr:rowOff>
    </xdr:from>
    <xdr:to>
      <xdr:col>15</xdr:col>
      <xdr:colOff>101600</xdr:colOff>
      <xdr:row>14</xdr:row>
      <xdr:rowOff>127584</xdr:rowOff>
    </xdr:to>
    <xdr:sp macro="" textlink="">
      <xdr:nvSpPr>
        <xdr:cNvPr id="79" name="楕円 78"/>
        <xdr:cNvSpPr/>
      </xdr:nvSpPr>
      <xdr:spPr bwMode="auto">
        <a:xfrm>
          <a:off x="2857500" y="247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137761</xdr:rowOff>
    </xdr:from>
    <xdr:ext cx="762000" cy="259045"/>
    <xdr:sp macro="" textlink="">
      <xdr:nvSpPr>
        <xdr:cNvPr id="80" name="テキスト ボックス 79"/>
        <xdr:cNvSpPr txBox="1"/>
      </xdr:nvSpPr>
      <xdr:spPr>
        <a:xfrm>
          <a:off x="2527300" y="22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226738</xdr:rowOff>
    </xdr:from>
    <xdr:to>
      <xdr:col>29</xdr:col>
      <xdr:colOff>127000</xdr:colOff>
      <xdr:row>35</xdr:row>
      <xdr:rowOff>251107</xdr:rowOff>
    </xdr:to>
    <xdr:cxnSp macro="">
      <xdr:nvCxnSpPr>
        <xdr:cNvPr id="112" name="直線コネクタ 111"/>
        <xdr:cNvCxnSpPr/>
      </xdr:nvCxnSpPr>
      <xdr:spPr bwMode="auto">
        <a:xfrm flipV="1">
          <a:off x="5003800" y="6837088"/>
          <a:ext cx="6477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251107</xdr:rowOff>
    </xdr:from>
    <xdr:to>
      <xdr:col>26</xdr:col>
      <xdr:colOff>50800</xdr:colOff>
      <xdr:row>35</xdr:row>
      <xdr:rowOff>276527</xdr:rowOff>
    </xdr:to>
    <xdr:cxnSp macro="">
      <xdr:nvCxnSpPr>
        <xdr:cNvPr id="115" name="直線コネクタ 114"/>
        <xdr:cNvCxnSpPr/>
      </xdr:nvCxnSpPr>
      <xdr:spPr bwMode="auto">
        <a:xfrm flipV="1">
          <a:off x="4305300" y="6861457"/>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276527</xdr:rowOff>
    </xdr:from>
    <xdr:to>
      <xdr:col>22</xdr:col>
      <xdr:colOff>114300</xdr:colOff>
      <xdr:row>35</xdr:row>
      <xdr:rowOff>335186</xdr:rowOff>
    </xdr:to>
    <xdr:cxnSp macro="">
      <xdr:nvCxnSpPr>
        <xdr:cNvPr id="118" name="直線コネクタ 117"/>
        <xdr:cNvCxnSpPr/>
      </xdr:nvCxnSpPr>
      <xdr:spPr bwMode="auto">
        <a:xfrm flipV="1">
          <a:off x="3606800" y="6886877"/>
          <a:ext cx="698500" cy="5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305240</xdr:rowOff>
    </xdr:from>
    <xdr:to>
      <xdr:col>18</xdr:col>
      <xdr:colOff>177800</xdr:colOff>
      <xdr:row>35</xdr:row>
      <xdr:rowOff>335186</xdr:rowOff>
    </xdr:to>
    <xdr:cxnSp macro="">
      <xdr:nvCxnSpPr>
        <xdr:cNvPr id="121" name="直線コネクタ 120"/>
        <xdr:cNvCxnSpPr/>
      </xdr:nvCxnSpPr>
      <xdr:spPr bwMode="auto">
        <a:xfrm>
          <a:off x="2908300" y="6915590"/>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175938</xdr:rowOff>
    </xdr:from>
    <xdr:to>
      <xdr:col>29</xdr:col>
      <xdr:colOff>177800</xdr:colOff>
      <xdr:row>35</xdr:row>
      <xdr:rowOff>277538</xdr:rowOff>
    </xdr:to>
    <xdr:sp macro="" textlink="">
      <xdr:nvSpPr>
        <xdr:cNvPr id="131" name="楕円 130"/>
        <xdr:cNvSpPr/>
      </xdr:nvSpPr>
      <xdr:spPr bwMode="auto">
        <a:xfrm>
          <a:off x="5600700" y="678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21015</xdr:rowOff>
    </xdr:from>
    <xdr:ext cx="762000" cy="259045"/>
    <xdr:sp macro="" textlink="">
      <xdr:nvSpPr>
        <xdr:cNvPr id="132" name="人口1人当たり決算額の推移該当値テキスト445"/>
        <xdr:cNvSpPr txBox="1"/>
      </xdr:nvSpPr>
      <xdr:spPr>
        <a:xfrm>
          <a:off x="5740400" y="66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200307</xdr:rowOff>
    </xdr:from>
    <xdr:to>
      <xdr:col>26</xdr:col>
      <xdr:colOff>101600</xdr:colOff>
      <xdr:row>35</xdr:row>
      <xdr:rowOff>301907</xdr:rowOff>
    </xdr:to>
    <xdr:sp macro="" textlink="">
      <xdr:nvSpPr>
        <xdr:cNvPr id="133" name="楕円 132"/>
        <xdr:cNvSpPr/>
      </xdr:nvSpPr>
      <xdr:spPr bwMode="auto">
        <a:xfrm>
          <a:off x="4953000" y="681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312084</xdr:rowOff>
    </xdr:from>
    <xdr:ext cx="736600" cy="259045"/>
    <xdr:sp macro="" textlink="">
      <xdr:nvSpPr>
        <xdr:cNvPr id="134" name="テキスト ボックス 133"/>
        <xdr:cNvSpPr txBox="1"/>
      </xdr:nvSpPr>
      <xdr:spPr>
        <a:xfrm>
          <a:off x="4622800" y="657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225727</xdr:rowOff>
    </xdr:from>
    <xdr:to>
      <xdr:col>22</xdr:col>
      <xdr:colOff>165100</xdr:colOff>
      <xdr:row>35</xdr:row>
      <xdr:rowOff>327327</xdr:rowOff>
    </xdr:to>
    <xdr:sp macro="" textlink="">
      <xdr:nvSpPr>
        <xdr:cNvPr id="135" name="楕円 134"/>
        <xdr:cNvSpPr/>
      </xdr:nvSpPr>
      <xdr:spPr bwMode="auto">
        <a:xfrm>
          <a:off x="4254500" y="683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337504</xdr:rowOff>
    </xdr:from>
    <xdr:ext cx="762000" cy="259045"/>
    <xdr:sp macro="" textlink="">
      <xdr:nvSpPr>
        <xdr:cNvPr id="136" name="テキスト ボックス 135"/>
        <xdr:cNvSpPr txBox="1"/>
      </xdr:nvSpPr>
      <xdr:spPr>
        <a:xfrm>
          <a:off x="3924300" y="660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284386</xdr:rowOff>
    </xdr:from>
    <xdr:to>
      <xdr:col>19</xdr:col>
      <xdr:colOff>38100</xdr:colOff>
      <xdr:row>36</xdr:row>
      <xdr:rowOff>43086</xdr:rowOff>
    </xdr:to>
    <xdr:sp macro="" textlink="">
      <xdr:nvSpPr>
        <xdr:cNvPr id="137" name="楕円 136"/>
        <xdr:cNvSpPr/>
      </xdr:nvSpPr>
      <xdr:spPr bwMode="auto">
        <a:xfrm>
          <a:off x="3556000" y="689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53263</xdr:rowOff>
    </xdr:from>
    <xdr:ext cx="762000" cy="259045"/>
    <xdr:sp macro="" textlink="">
      <xdr:nvSpPr>
        <xdr:cNvPr id="138" name="テキスト ボックス 137"/>
        <xdr:cNvSpPr txBox="1"/>
      </xdr:nvSpPr>
      <xdr:spPr>
        <a:xfrm>
          <a:off x="3225800" y="666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254440</xdr:rowOff>
    </xdr:from>
    <xdr:to>
      <xdr:col>15</xdr:col>
      <xdr:colOff>101600</xdr:colOff>
      <xdr:row>36</xdr:row>
      <xdr:rowOff>13140</xdr:rowOff>
    </xdr:to>
    <xdr:sp macro="" textlink="">
      <xdr:nvSpPr>
        <xdr:cNvPr id="139" name="楕円 138"/>
        <xdr:cNvSpPr/>
      </xdr:nvSpPr>
      <xdr:spPr bwMode="auto">
        <a:xfrm>
          <a:off x="2857500" y="686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23317</xdr:rowOff>
    </xdr:from>
    <xdr:ext cx="762000" cy="259045"/>
    <xdr:sp macro="" textlink="">
      <xdr:nvSpPr>
        <xdr:cNvPr id="140" name="テキスト ボックス 139"/>
        <xdr:cNvSpPr txBox="1"/>
      </xdr:nvSpPr>
      <xdr:spPr>
        <a:xfrm>
          <a:off x="2527300" y="663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51,200
50,899
178.95
28,507,294
27,889,798
595,668
16,742,141
31,005,186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106618</xdr:rowOff>
    </xdr:from>
    <xdr:to>
      <xdr:col>24</xdr:col>
      <xdr:colOff>63500</xdr:colOff>
      <xdr:row>35</xdr:row>
      <xdr:rowOff>107418</xdr:rowOff>
    </xdr:to>
    <xdr:cxnSp macro="">
      <xdr:nvCxnSpPr>
        <xdr:cNvPr id="63" name="直線コネクタ 62"/>
        <xdr:cNvCxnSpPr/>
      </xdr:nvCxnSpPr>
      <xdr:spPr>
        <a:xfrm flipV="1">
          <a:off x="3797300" y="6107368"/>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54824</xdr:rowOff>
    </xdr:from>
    <xdr:to>
      <xdr:col>19</xdr:col>
      <xdr:colOff>177800</xdr:colOff>
      <xdr:row>35</xdr:row>
      <xdr:rowOff>107418</xdr:rowOff>
    </xdr:to>
    <xdr:cxnSp macro="">
      <xdr:nvCxnSpPr>
        <xdr:cNvPr id="66" name="直線コネクタ 65"/>
        <xdr:cNvCxnSpPr/>
      </xdr:nvCxnSpPr>
      <xdr:spPr>
        <a:xfrm>
          <a:off x="2908300" y="6055574"/>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54824</xdr:rowOff>
    </xdr:from>
    <xdr:to>
      <xdr:col>15</xdr:col>
      <xdr:colOff>50800</xdr:colOff>
      <xdr:row>35</xdr:row>
      <xdr:rowOff>80656</xdr:rowOff>
    </xdr:to>
    <xdr:cxnSp macro="">
      <xdr:nvCxnSpPr>
        <xdr:cNvPr id="69" name="直線コネクタ 68"/>
        <xdr:cNvCxnSpPr/>
      </xdr:nvCxnSpPr>
      <xdr:spPr>
        <a:xfrm flipV="1">
          <a:off x="2019300" y="605557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80656</xdr:rowOff>
    </xdr:from>
    <xdr:to>
      <xdr:col>10</xdr:col>
      <xdr:colOff>114300</xdr:colOff>
      <xdr:row>35</xdr:row>
      <xdr:rowOff>117183</xdr:rowOff>
    </xdr:to>
    <xdr:cxnSp macro="">
      <xdr:nvCxnSpPr>
        <xdr:cNvPr id="72" name="直線コネクタ 71"/>
        <xdr:cNvCxnSpPr/>
      </xdr:nvCxnSpPr>
      <xdr:spPr>
        <a:xfrm flipV="1">
          <a:off x="1130300" y="6081406"/>
          <a:ext cx="8890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55818</xdr:rowOff>
    </xdr:from>
    <xdr:to>
      <xdr:col>24</xdr:col>
      <xdr:colOff>114300</xdr:colOff>
      <xdr:row>35</xdr:row>
      <xdr:rowOff>157418</xdr:rowOff>
    </xdr:to>
    <xdr:sp macro="" textlink="">
      <xdr:nvSpPr>
        <xdr:cNvPr id="82" name="楕円 81"/>
        <xdr:cNvSpPr/>
      </xdr:nvSpPr>
      <xdr:spPr>
        <a:xfrm>
          <a:off x="4584700" y="60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78695</xdr:rowOff>
    </xdr:from>
    <xdr:ext cx="534377" cy="259045"/>
    <xdr:sp macro="" textlink="">
      <xdr:nvSpPr>
        <xdr:cNvPr id="83" name="人件費該当値テキスト"/>
        <xdr:cNvSpPr txBox="1"/>
      </xdr:nvSpPr>
      <xdr:spPr>
        <a:xfrm>
          <a:off x="4686300" y="59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56618</xdr:rowOff>
    </xdr:from>
    <xdr:to>
      <xdr:col>20</xdr:col>
      <xdr:colOff>38100</xdr:colOff>
      <xdr:row>35</xdr:row>
      <xdr:rowOff>158218</xdr:rowOff>
    </xdr:to>
    <xdr:sp macro="" textlink="">
      <xdr:nvSpPr>
        <xdr:cNvPr id="84" name="楕円 83"/>
        <xdr:cNvSpPr/>
      </xdr:nvSpPr>
      <xdr:spPr>
        <a:xfrm>
          <a:off x="3746500" y="6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3295</xdr:rowOff>
    </xdr:from>
    <xdr:ext cx="534377" cy="259045"/>
    <xdr:sp macro="" textlink="">
      <xdr:nvSpPr>
        <xdr:cNvPr id="85" name="テキスト ボックス 84"/>
        <xdr:cNvSpPr txBox="1"/>
      </xdr:nvSpPr>
      <xdr:spPr>
        <a:xfrm>
          <a:off x="3530111" y="58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4024</xdr:rowOff>
    </xdr:from>
    <xdr:to>
      <xdr:col>15</xdr:col>
      <xdr:colOff>101600</xdr:colOff>
      <xdr:row>35</xdr:row>
      <xdr:rowOff>105624</xdr:rowOff>
    </xdr:to>
    <xdr:sp macro="" textlink="">
      <xdr:nvSpPr>
        <xdr:cNvPr id="86" name="楕円 85"/>
        <xdr:cNvSpPr/>
      </xdr:nvSpPr>
      <xdr:spPr>
        <a:xfrm>
          <a:off x="2857500" y="60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122151</xdr:rowOff>
    </xdr:from>
    <xdr:ext cx="534377" cy="259045"/>
    <xdr:sp macro="" textlink="">
      <xdr:nvSpPr>
        <xdr:cNvPr id="87" name="テキスト ボックス 86"/>
        <xdr:cNvSpPr txBox="1"/>
      </xdr:nvSpPr>
      <xdr:spPr>
        <a:xfrm>
          <a:off x="2641111" y="57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29856</xdr:rowOff>
    </xdr:from>
    <xdr:to>
      <xdr:col>10</xdr:col>
      <xdr:colOff>165100</xdr:colOff>
      <xdr:row>35</xdr:row>
      <xdr:rowOff>131456</xdr:rowOff>
    </xdr:to>
    <xdr:sp macro="" textlink="">
      <xdr:nvSpPr>
        <xdr:cNvPr id="88" name="楕円 87"/>
        <xdr:cNvSpPr/>
      </xdr:nvSpPr>
      <xdr:spPr>
        <a:xfrm>
          <a:off x="1968500" y="60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147983</xdr:rowOff>
    </xdr:from>
    <xdr:ext cx="534377" cy="259045"/>
    <xdr:sp macro="" textlink="">
      <xdr:nvSpPr>
        <xdr:cNvPr id="89" name="テキスト ボックス 88"/>
        <xdr:cNvSpPr txBox="1"/>
      </xdr:nvSpPr>
      <xdr:spPr>
        <a:xfrm>
          <a:off x="1752111" y="580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66383</xdr:rowOff>
    </xdr:from>
    <xdr:to>
      <xdr:col>6</xdr:col>
      <xdr:colOff>38100</xdr:colOff>
      <xdr:row>35</xdr:row>
      <xdr:rowOff>167983</xdr:rowOff>
    </xdr:to>
    <xdr:sp macro="" textlink="">
      <xdr:nvSpPr>
        <xdr:cNvPr id="90" name="楕円 89"/>
        <xdr:cNvSpPr/>
      </xdr:nvSpPr>
      <xdr:spPr>
        <a:xfrm>
          <a:off x="1079500" y="60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13060</xdr:rowOff>
    </xdr:from>
    <xdr:ext cx="534377" cy="259045"/>
    <xdr:sp macro="" textlink="">
      <xdr:nvSpPr>
        <xdr:cNvPr id="91" name="テキスト ボックス 90"/>
        <xdr:cNvSpPr txBox="1"/>
      </xdr:nvSpPr>
      <xdr:spPr>
        <a:xfrm>
          <a:off x="863111" y="5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27882</xdr:rowOff>
    </xdr:from>
    <xdr:to>
      <xdr:col>24</xdr:col>
      <xdr:colOff>63500</xdr:colOff>
      <xdr:row>55</xdr:row>
      <xdr:rowOff>150771</xdr:rowOff>
    </xdr:to>
    <xdr:cxnSp macro="">
      <xdr:nvCxnSpPr>
        <xdr:cNvPr id="123" name="直線コネクタ 122"/>
        <xdr:cNvCxnSpPr/>
      </xdr:nvCxnSpPr>
      <xdr:spPr>
        <a:xfrm flipV="1">
          <a:off x="3797300" y="9457632"/>
          <a:ext cx="838200" cy="1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141137</xdr:rowOff>
    </xdr:from>
    <xdr:to>
      <xdr:col>19</xdr:col>
      <xdr:colOff>177800</xdr:colOff>
      <xdr:row>55</xdr:row>
      <xdr:rowOff>150771</xdr:rowOff>
    </xdr:to>
    <xdr:cxnSp macro="">
      <xdr:nvCxnSpPr>
        <xdr:cNvPr id="126" name="直線コネクタ 125"/>
        <xdr:cNvCxnSpPr/>
      </xdr:nvCxnSpPr>
      <xdr:spPr>
        <a:xfrm>
          <a:off x="2908300" y="957088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141137</xdr:rowOff>
    </xdr:from>
    <xdr:to>
      <xdr:col>15</xdr:col>
      <xdr:colOff>50800</xdr:colOff>
      <xdr:row>56</xdr:row>
      <xdr:rowOff>30364</xdr:rowOff>
    </xdr:to>
    <xdr:cxnSp macro="">
      <xdr:nvCxnSpPr>
        <xdr:cNvPr id="129" name="直線コネクタ 128"/>
        <xdr:cNvCxnSpPr/>
      </xdr:nvCxnSpPr>
      <xdr:spPr>
        <a:xfrm flipV="1">
          <a:off x="2019300" y="9570887"/>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24110</xdr:rowOff>
    </xdr:from>
    <xdr:to>
      <xdr:col>10</xdr:col>
      <xdr:colOff>114300</xdr:colOff>
      <xdr:row>56</xdr:row>
      <xdr:rowOff>30364</xdr:rowOff>
    </xdr:to>
    <xdr:cxnSp macro="">
      <xdr:nvCxnSpPr>
        <xdr:cNvPr id="132" name="直線コネクタ 131"/>
        <xdr:cNvCxnSpPr/>
      </xdr:nvCxnSpPr>
      <xdr:spPr>
        <a:xfrm>
          <a:off x="1130300" y="9625310"/>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148532</xdr:rowOff>
    </xdr:from>
    <xdr:to>
      <xdr:col>24</xdr:col>
      <xdr:colOff>114300</xdr:colOff>
      <xdr:row>55</xdr:row>
      <xdr:rowOff>78682</xdr:rowOff>
    </xdr:to>
    <xdr:sp macro="" textlink="">
      <xdr:nvSpPr>
        <xdr:cNvPr id="142" name="楕円 141"/>
        <xdr:cNvSpPr/>
      </xdr:nvSpPr>
      <xdr:spPr>
        <a:xfrm>
          <a:off x="4584700" y="94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171409</xdr:rowOff>
    </xdr:from>
    <xdr:ext cx="534377" cy="259045"/>
    <xdr:sp macro="" textlink="">
      <xdr:nvSpPr>
        <xdr:cNvPr id="143" name="物件費該当値テキスト"/>
        <xdr:cNvSpPr txBox="1"/>
      </xdr:nvSpPr>
      <xdr:spPr>
        <a:xfrm>
          <a:off x="4686300" y="92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99971</xdr:rowOff>
    </xdr:from>
    <xdr:to>
      <xdr:col>20</xdr:col>
      <xdr:colOff>38100</xdr:colOff>
      <xdr:row>56</xdr:row>
      <xdr:rowOff>30121</xdr:rowOff>
    </xdr:to>
    <xdr:sp macro="" textlink="">
      <xdr:nvSpPr>
        <xdr:cNvPr id="144" name="楕円 143"/>
        <xdr:cNvSpPr/>
      </xdr:nvSpPr>
      <xdr:spPr>
        <a:xfrm>
          <a:off x="3746500" y="95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21248</xdr:rowOff>
    </xdr:from>
    <xdr:ext cx="534377" cy="259045"/>
    <xdr:sp macro="" textlink="">
      <xdr:nvSpPr>
        <xdr:cNvPr id="145" name="テキスト ボックス 144"/>
        <xdr:cNvSpPr txBox="1"/>
      </xdr:nvSpPr>
      <xdr:spPr>
        <a:xfrm>
          <a:off x="3530111" y="96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90337</xdr:rowOff>
    </xdr:from>
    <xdr:to>
      <xdr:col>15</xdr:col>
      <xdr:colOff>101600</xdr:colOff>
      <xdr:row>56</xdr:row>
      <xdr:rowOff>20487</xdr:rowOff>
    </xdr:to>
    <xdr:sp macro="" textlink="">
      <xdr:nvSpPr>
        <xdr:cNvPr id="146" name="楕円 145"/>
        <xdr:cNvSpPr/>
      </xdr:nvSpPr>
      <xdr:spPr>
        <a:xfrm>
          <a:off x="2857500" y="9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11614</xdr:rowOff>
    </xdr:from>
    <xdr:ext cx="534377" cy="259045"/>
    <xdr:sp macro="" textlink="">
      <xdr:nvSpPr>
        <xdr:cNvPr id="147" name="テキスト ボックス 146"/>
        <xdr:cNvSpPr txBox="1"/>
      </xdr:nvSpPr>
      <xdr:spPr>
        <a:xfrm>
          <a:off x="2641111" y="96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151014</xdr:rowOff>
    </xdr:from>
    <xdr:to>
      <xdr:col>10</xdr:col>
      <xdr:colOff>165100</xdr:colOff>
      <xdr:row>56</xdr:row>
      <xdr:rowOff>81164</xdr:rowOff>
    </xdr:to>
    <xdr:sp macro="" textlink="">
      <xdr:nvSpPr>
        <xdr:cNvPr id="148" name="楕円 147"/>
        <xdr:cNvSpPr/>
      </xdr:nvSpPr>
      <xdr:spPr>
        <a:xfrm>
          <a:off x="1968500" y="95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72291</xdr:rowOff>
    </xdr:from>
    <xdr:ext cx="534377" cy="259045"/>
    <xdr:sp macro="" textlink="">
      <xdr:nvSpPr>
        <xdr:cNvPr id="149" name="テキスト ボックス 148"/>
        <xdr:cNvSpPr txBox="1"/>
      </xdr:nvSpPr>
      <xdr:spPr>
        <a:xfrm>
          <a:off x="1752111" y="967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144760</xdr:rowOff>
    </xdr:from>
    <xdr:to>
      <xdr:col>6</xdr:col>
      <xdr:colOff>38100</xdr:colOff>
      <xdr:row>56</xdr:row>
      <xdr:rowOff>74910</xdr:rowOff>
    </xdr:to>
    <xdr:sp macro="" textlink="">
      <xdr:nvSpPr>
        <xdr:cNvPr id="150" name="楕円 149"/>
        <xdr:cNvSpPr/>
      </xdr:nvSpPr>
      <xdr:spPr>
        <a:xfrm>
          <a:off x="1079500" y="9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66037</xdr:rowOff>
    </xdr:from>
    <xdr:ext cx="534377" cy="259045"/>
    <xdr:sp macro="" textlink="">
      <xdr:nvSpPr>
        <xdr:cNvPr id="151" name="テキスト ボックス 150"/>
        <xdr:cNvSpPr txBox="1"/>
      </xdr:nvSpPr>
      <xdr:spPr>
        <a:xfrm>
          <a:off x="863111" y="96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43300</xdr:rowOff>
    </xdr:from>
    <xdr:to>
      <xdr:col>24</xdr:col>
      <xdr:colOff>63500</xdr:colOff>
      <xdr:row>78</xdr:row>
      <xdr:rowOff>59530</xdr:rowOff>
    </xdr:to>
    <xdr:cxnSp macro="">
      <xdr:nvCxnSpPr>
        <xdr:cNvPr id="178" name="直線コネクタ 177"/>
        <xdr:cNvCxnSpPr/>
      </xdr:nvCxnSpPr>
      <xdr:spPr>
        <a:xfrm flipV="1">
          <a:off x="3797300" y="13416400"/>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52626</xdr:rowOff>
    </xdr:from>
    <xdr:to>
      <xdr:col>19</xdr:col>
      <xdr:colOff>177800</xdr:colOff>
      <xdr:row>78</xdr:row>
      <xdr:rowOff>59530</xdr:rowOff>
    </xdr:to>
    <xdr:cxnSp macro="">
      <xdr:nvCxnSpPr>
        <xdr:cNvPr id="181" name="直線コネクタ 180"/>
        <xdr:cNvCxnSpPr/>
      </xdr:nvCxnSpPr>
      <xdr:spPr>
        <a:xfrm>
          <a:off x="2908300" y="13425726"/>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52626</xdr:rowOff>
    </xdr:from>
    <xdr:to>
      <xdr:col>15</xdr:col>
      <xdr:colOff>50800</xdr:colOff>
      <xdr:row>78</xdr:row>
      <xdr:rowOff>66182</xdr:rowOff>
    </xdr:to>
    <xdr:cxnSp macro="">
      <xdr:nvCxnSpPr>
        <xdr:cNvPr id="184" name="直線コネクタ 183"/>
        <xdr:cNvCxnSpPr/>
      </xdr:nvCxnSpPr>
      <xdr:spPr>
        <a:xfrm flipV="1">
          <a:off x="2019300" y="13425726"/>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58638</xdr:rowOff>
    </xdr:from>
    <xdr:to>
      <xdr:col>10</xdr:col>
      <xdr:colOff>114300</xdr:colOff>
      <xdr:row>78</xdr:row>
      <xdr:rowOff>66182</xdr:rowOff>
    </xdr:to>
    <xdr:cxnSp macro="">
      <xdr:nvCxnSpPr>
        <xdr:cNvPr id="187" name="直線コネクタ 186"/>
        <xdr:cNvCxnSpPr/>
      </xdr:nvCxnSpPr>
      <xdr:spPr>
        <a:xfrm>
          <a:off x="1130300" y="1343173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163950</xdr:rowOff>
    </xdr:from>
    <xdr:to>
      <xdr:col>24</xdr:col>
      <xdr:colOff>114300</xdr:colOff>
      <xdr:row>78</xdr:row>
      <xdr:rowOff>94100</xdr:rowOff>
    </xdr:to>
    <xdr:sp macro="" textlink="">
      <xdr:nvSpPr>
        <xdr:cNvPr id="197" name="楕円 196"/>
        <xdr:cNvSpPr/>
      </xdr:nvSpPr>
      <xdr:spPr>
        <a:xfrm>
          <a:off x="4584700" y="133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78877</xdr:rowOff>
    </xdr:from>
    <xdr:ext cx="469744" cy="259045"/>
    <xdr:sp macro="" textlink="">
      <xdr:nvSpPr>
        <xdr:cNvPr id="198" name="維持補修費該当値テキスト"/>
        <xdr:cNvSpPr txBox="1"/>
      </xdr:nvSpPr>
      <xdr:spPr>
        <a:xfrm>
          <a:off x="4686300" y="132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8730</xdr:rowOff>
    </xdr:from>
    <xdr:to>
      <xdr:col>20</xdr:col>
      <xdr:colOff>38100</xdr:colOff>
      <xdr:row>78</xdr:row>
      <xdr:rowOff>110330</xdr:rowOff>
    </xdr:to>
    <xdr:sp macro="" textlink="">
      <xdr:nvSpPr>
        <xdr:cNvPr id="199" name="楕円 198"/>
        <xdr:cNvSpPr/>
      </xdr:nvSpPr>
      <xdr:spPr>
        <a:xfrm>
          <a:off x="3746500" y="133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101457</xdr:rowOff>
    </xdr:from>
    <xdr:ext cx="469744" cy="259045"/>
    <xdr:sp macro="" textlink="">
      <xdr:nvSpPr>
        <xdr:cNvPr id="200" name="テキスト ボックス 199"/>
        <xdr:cNvSpPr txBox="1"/>
      </xdr:nvSpPr>
      <xdr:spPr>
        <a:xfrm>
          <a:off x="3562428" y="1347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1826</xdr:rowOff>
    </xdr:from>
    <xdr:to>
      <xdr:col>15</xdr:col>
      <xdr:colOff>101600</xdr:colOff>
      <xdr:row>78</xdr:row>
      <xdr:rowOff>103426</xdr:rowOff>
    </xdr:to>
    <xdr:sp macro="" textlink="">
      <xdr:nvSpPr>
        <xdr:cNvPr id="201" name="楕円 200"/>
        <xdr:cNvSpPr/>
      </xdr:nvSpPr>
      <xdr:spPr>
        <a:xfrm>
          <a:off x="2857500" y="133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94553</xdr:rowOff>
    </xdr:from>
    <xdr:ext cx="469744" cy="259045"/>
    <xdr:sp macro="" textlink="">
      <xdr:nvSpPr>
        <xdr:cNvPr id="202" name="テキスト ボックス 201"/>
        <xdr:cNvSpPr txBox="1"/>
      </xdr:nvSpPr>
      <xdr:spPr>
        <a:xfrm>
          <a:off x="2673428" y="1346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15382</xdr:rowOff>
    </xdr:from>
    <xdr:to>
      <xdr:col>10</xdr:col>
      <xdr:colOff>165100</xdr:colOff>
      <xdr:row>78</xdr:row>
      <xdr:rowOff>116982</xdr:rowOff>
    </xdr:to>
    <xdr:sp macro="" textlink="">
      <xdr:nvSpPr>
        <xdr:cNvPr id="203" name="楕円 202"/>
        <xdr:cNvSpPr/>
      </xdr:nvSpPr>
      <xdr:spPr>
        <a:xfrm>
          <a:off x="1968500" y="133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108109</xdr:rowOff>
    </xdr:from>
    <xdr:ext cx="469744" cy="259045"/>
    <xdr:sp macro="" textlink="">
      <xdr:nvSpPr>
        <xdr:cNvPr id="204" name="テキスト ボックス 203"/>
        <xdr:cNvSpPr txBox="1"/>
      </xdr:nvSpPr>
      <xdr:spPr>
        <a:xfrm>
          <a:off x="1784428" y="134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7838</xdr:rowOff>
    </xdr:from>
    <xdr:to>
      <xdr:col>6</xdr:col>
      <xdr:colOff>38100</xdr:colOff>
      <xdr:row>78</xdr:row>
      <xdr:rowOff>109438</xdr:rowOff>
    </xdr:to>
    <xdr:sp macro="" textlink="">
      <xdr:nvSpPr>
        <xdr:cNvPr id="205" name="楕円 204"/>
        <xdr:cNvSpPr/>
      </xdr:nvSpPr>
      <xdr:spPr>
        <a:xfrm>
          <a:off x="1079500" y="133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100565</xdr:rowOff>
    </xdr:from>
    <xdr:ext cx="469744" cy="259045"/>
    <xdr:sp macro="" textlink="">
      <xdr:nvSpPr>
        <xdr:cNvPr id="206" name="テキスト ボックス 205"/>
        <xdr:cNvSpPr txBox="1"/>
      </xdr:nvSpPr>
      <xdr:spPr>
        <a:xfrm>
          <a:off x="895428" y="134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34176</xdr:rowOff>
    </xdr:from>
    <xdr:to>
      <xdr:col>24</xdr:col>
      <xdr:colOff>63500</xdr:colOff>
      <xdr:row>98</xdr:row>
      <xdr:rowOff>58280</xdr:rowOff>
    </xdr:to>
    <xdr:cxnSp macro="">
      <xdr:nvCxnSpPr>
        <xdr:cNvPr id="236" name="直線コネクタ 235"/>
        <xdr:cNvCxnSpPr/>
      </xdr:nvCxnSpPr>
      <xdr:spPr>
        <a:xfrm>
          <a:off x="3797300" y="16836276"/>
          <a:ext cx="8382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34176</xdr:rowOff>
    </xdr:from>
    <xdr:to>
      <xdr:col>19</xdr:col>
      <xdr:colOff>177800</xdr:colOff>
      <xdr:row>99</xdr:row>
      <xdr:rowOff>18377</xdr:rowOff>
    </xdr:to>
    <xdr:cxnSp macro="">
      <xdr:nvCxnSpPr>
        <xdr:cNvPr id="239" name="直線コネクタ 238"/>
        <xdr:cNvCxnSpPr/>
      </xdr:nvCxnSpPr>
      <xdr:spPr>
        <a:xfrm flipV="1">
          <a:off x="2908300" y="16836276"/>
          <a:ext cx="889000" cy="1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159144</xdr:rowOff>
    </xdr:from>
    <xdr:to>
      <xdr:col>15</xdr:col>
      <xdr:colOff>50800</xdr:colOff>
      <xdr:row>99</xdr:row>
      <xdr:rowOff>18377</xdr:rowOff>
    </xdr:to>
    <xdr:cxnSp macro="">
      <xdr:nvCxnSpPr>
        <xdr:cNvPr id="242" name="直線コネクタ 241"/>
        <xdr:cNvCxnSpPr/>
      </xdr:nvCxnSpPr>
      <xdr:spPr>
        <a:xfrm>
          <a:off x="2019300" y="16961244"/>
          <a:ext cx="8890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159144</xdr:rowOff>
    </xdr:from>
    <xdr:to>
      <xdr:col>10</xdr:col>
      <xdr:colOff>114300</xdr:colOff>
      <xdr:row>99</xdr:row>
      <xdr:rowOff>39472</xdr:rowOff>
    </xdr:to>
    <xdr:cxnSp macro="">
      <xdr:nvCxnSpPr>
        <xdr:cNvPr id="245" name="直線コネクタ 244"/>
        <xdr:cNvCxnSpPr/>
      </xdr:nvCxnSpPr>
      <xdr:spPr>
        <a:xfrm flipV="1">
          <a:off x="1130300" y="16961244"/>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7480</xdr:rowOff>
    </xdr:from>
    <xdr:to>
      <xdr:col>24</xdr:col>
      <xdr:colOff>114300</xdr:colOff>
      <xdr:row>98</xdr:row>
      <xdr:rowOff>109080</xdr:rowOff>
    </xdr:to>
    <xdr:sp macro="" textlink="">
      <xdr:nvSpPr>
        <xdr:cNvPr id="255" name="楕円 254"/>
        <xdr:cNvSpPr/>
      </xdr:nvSpPr>
      <xdr:spPr>
        <a:xfrm>
          <a:off x="4584700" y="168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157357</xdr:rowOff>
    </xdr:from>
    <xdr:ext cx="534377" cy="259045"/>
    <xdr:sp macro="" textlink="">
      <xdr:nvSpPr>
        <xdr:cNvPr id="256" name="扶助費該当値テキスト"/>
        <xdr:cNvSpPr txBox="1"/>
      </xdr:nvSpPr>
      <xdr:spPr>
        <a:xfrm>
          <a:off x="4686300" y="167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154826</xdr:rowOff>
    </xdr:from>
    <xdr:to>
      <xdr:col>20</xdr:col>
      <xdr:colOff>38100</xdr:colOff>
      <xdr:row>98</xdr:row>
      <xdr:rowOff>84976</xdr:rowOff>
    </xdr:to>
    <xdr:sp macro="" textlink="">
      <xdr:nvSpPr>
        <xdr:cNvPr id="257" name="楕円 256"/>
        <xdr:cNvSpPr/>
      </xdr:nvSpPr>
      <xdr:spPr>
        <a:xfrm>
          <a:off x="3746500" y="167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76103</xdr:rowOff>
    </xdr:from>
    <xdr:ext cx="534377" cy="259045"/>
    <xdr:sp macro="" textlink="">
      <xdr:nvSpPr>
        <xdr:cNvPr id="258" name="テキスト ボックス 257"/>
        <xdr:cNvSpPr txBox="1"/>
      </xdr:nvSpPr>
      <xdr:spPr>
        <a:xfrm>
          <a:off x="3530111" y="168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139027</xdr:rowOff>
    </xdr:from>
    <xdr:to>
      <xdr:col>15</xdr:col>
      <xdr:colOff>101600</xdr:colOff>
      <xdr:row>99</xdr:row>
      <xdr:rowOff>69177</xdr:rowOff>
    </xdr:to>
    <xdr:sp macro="" textlink="">
      <xdr:nvSpPr>
        <xdr:cNvPr id="259" name="楕円 258"/>
        <xdr:cNvSpPr/>
      </xdr:nvSpPr>
      <xdr:spPr>
        <a:xfrm>
          <a:off x="2857500" y="169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60304</xdr:rowOff>
    </xdr:from>
    <xdr:ext cx="534377" cy="259045"/>
    <xdr:sp macro="" textlink="">
      <xdr:nvSpPr>
        <xdr:cNvPr id="260" name="テキスト ボックス 259"/>
        <xdr:cNvSpPr txBox="1"/>
      </xdr:nvSpPr>
      <xdr:spPr>
        <a:xfrm>
          <a:off x="2641111" y="170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108344</xdr:rowOff>
    </xdr:from>
    <xdr:to>
      <xdr:col>10</xdr:col>
      <xdr:colOff>165100</xdr:colOff>
      <xdr:row>99</xdr:row>
      <xdr:rowOff>38494</xdr:rowOff>
    </xdr:to>
    <xdr:sp macro="" textlink="">
      <xdr:nvSpPr>
        <xdr:cNvPr id="261" name="楕円 260"/>
        <xdr:cNvSpPr/>
      </xdr:nvSpPr>
      <xdr:spPr>
        <a:xfrm>
          <a:off x="1968500" y="169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29621</xdr:rowOff>
    </xdr:from>
    <xdr:ext cx="534377" cy="259045"/>
    <xdr:sp macro="" textlink="">
      <xdr:nvSpPr>
        <xdr:cNvPr id="262" name="テキスト ボックス 261"/>
        <xdr:cNvSpPr txBox="1"/>
      </xdr:nvSpPr>
      <xdr:spPr>
        <a:xfrm>
          <a:off x="1752111" y="170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160122</xdr:rowOff>
    </xdr:from>
    <xdr:to>
      <xdr:col>6</xdr:col>
      <xdr:colOff>38100</xdr:colOff>
      <xdr:row>99</xdr:row>
      <xdr:rowOff>90272</xdr:rowOff>
    </xdr:to>
    <xdr:sp macro="" textlink="">
      <xdr:nvSpPr>
        <xdr:cNvPr id="263" name="楕円 262"/>
        <xdr:cNvSpPr/>
      </xdr:nvSpPr>
      <xdr:spPr>
        <a:xfrm>
          <a:off x="1079500" y="169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81399</xdr:rowOff>
    </xdr:from>
    <xdr:ext cx="534377" cy="259045"/>
    <xdr:sp macro="" textlink="">
      <xdr:nvSpPr>
        <xdr:cNvPr id="264" name="テキスト ボックス 263"/>
        <xdr:cNvSpPr txBox="1"/>
      </xdr:nvSpPr>
      <xdr:spPr>
        <a:xfrm>
          <a:off x="863111" y="170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16878</xdr:rowOff>
    </xdr:from>
    <xdr:to>
      <xdr:col>54</xdr:col>
      <xdr:colOff>189865</xdr:colOff>
      <xdr:row>37</xdr:row>
      <xdr:rowOff>160884</xdr:rowOff>
    </xdr:to>
    <xdr:cxnSp macro="">
      <xdr:nvCxnSpPr>
        <xdr:cNvPr id="288" name="直線コネクタ 287"/>
        <xdr:cNvCxnSpPr/>
      </xdr:nvCxnSpPr>
      <xdr:spPr>
        <a:xfrm flipV="1">
          <a:off x="10475595" y="5331828"/>
          <a:ext cx="1270" cy="1172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164711</xdr:rowOff>
    </xdr:from>
    <xdr:ext cx="534377" cy="259045"/>
    <xdr:sp macro="" textlink="">
      <xdr:nvSpPr>
        <xdr:cNvPr id="289" name="補助費等最小値テキスト"/>
        <xdr:cNvSpPr txBox="1"/>
      </xdr:nvSpPr>
      <xdr:spPr>
        <a:xfrm>
          <a:off x="10528300" y="65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160884</xdr:rowOff>
    </xdr:from>
    <xdr:to>
      <xdr:col>55</xdr:col>
      <xdr:colOff>88900</xdr:colOff>
      <xdr:row>37</xdr:row>
      <xdr:rowOff>160884</xdr:rowOff>
    </xdr:to>
    <xdr:cxnSp macro="">
      <xdr:nvCxnSpPr>
        <xdr:cNvPr id="290" name="直線コネクタ 289"/>
        <xdr:cNvCxnSpPr/>
      </xdr:nvCxnSpPr>
      <xdr:spPr>
        <a:xfrm>
          <a:off x="10388600" y="650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135005</xdr:rowOff>
    </xdr:from>
    <xdr:ext cx="599010" cy="259045"/>
    <xdr:sp macro="" textlink="">
      <xdr:nvSpPr>
        <xdr:cNvPr id="291" name="補助費等最大値テキスト"/>
        <xdr:cNvSpPr txBox="1"/>
      </xdr:nvSpPr>
      <xdr:spPr>
        <a:xfrm>
          <a:off x="10528300" y="51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16878</xdr:rowOff>
    </xdr:from>
    <xdr:to>
      <xdr:col>55</xdr:col>
      <xdr:colOff>88900</xdr:colOff>
      <xdr:row>31</xdr:row>
      <xdr:rowOff>16878</xdr:rowOff>
    </xdr:to>
    <xdr:cxnSp macro="">
      <xdr:nvCxnSpPr>
        <xdr:cNvPr id="292" name="直線コネクタ 291"/>
        <xdr:cNvCxnSpPr/>
      </xdr:nvCxnSpPr>
      <xdr:spPr>
        <a:xfrm>
          <a:off x="10388600" y="533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112446</xdr:rowOff>
    </xdr:from>
    <xdr:to>
      <xdr:col>55</xdr:col>
      <xdr:colOff>0</xdr:colOff>
      <xdr:row>34</xdr:row>
      <xdr:rowOff>32906</xdr:rowOff>
    </xdr:to>
    <xdr:cxnSp macro="">
      <xdr:nvCxnSpPr>
        <xdr:cNvPr id="293" name="直線コネクタ 292"/>
        <xdr:cNvCxnSpPr/>
      </xdr:nvCxnSpPr>
      <xdr:spPr>
        <a:xfrm>
          <a:off x="9639300" y="5770296"/>
          <a:ext cx="838200" cy="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23956</xdr:rowOff>
    </xdr:from>
    <xdr:ext cx="534377" cy="259045"/>
    <xdr:sp macro="" textlink="">
      <xdr:nvSpPr>
        <xdr:cNvPr id="294" name="補助費等平均値テキスト"/>
        <xdr:cNvSpPr txBox="1"/>
      </xdr:nvSpPr>
      <xdr:spPr>
        <a:xfrm>
          <a:off x="10528300" y="6024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45529</xdr:rowOff>
    </xdr:from>
    <xdr:to>
      <xdr:col>55</xdr:col>
      <xdr:colOff>50800</xdr:colOff>
      <xdr:row>35</xdr:row>
      <xdr:rowOff>147129</xdr:rowOff>
    </xdr:to>
    <xdr:sp macro="" textlink="">
      <xdr:nvSpPr>
        <xdr:cNvPr id="295" name="フローチャート: 判断 294"/>
        <xdr:cNvSpPr/>
      </xdr:nvSpPr>
      <xdr:spPr>
        <a:xfrm>
          <a:off x="104267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123076</xdr:rowOff>
    </xdr:from>
    <xdr:to>
      <xdr:col>50</xdr:col>
      <xdr:colOff>114300</xdr:colOff>
      <xdr:row>33</xdr:row>
      <xdr:rowOff>112446</xdr:rowOff>
    </xdr:to>
    <xdr:cxnSp macro="">
      <xdr:nvCxnSpPr>
        <xdr:cNvPr id="296" name="直線コネクタ 295"/>
        <xdr:cNvCxnSpPr/>
      </xdr:nvCxnSpPr>
      <xdr:spPr>
        <a:xfrm>
          <a:off x="8750300" y="5438026"/>
          <a:ext cx="889000" cy="3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51105</xdr:rowOff>
    </xdr:from>
    <xdr:to>
      <xdr:col>50</xdr:col>
      <xdr:colOff>165100</xdr:colOff>
      <xdr:row>35</xdr:row>
      <xdr:rowOff>152705</xdr:rowOff>
    </xdr:to>
    <xdr:sp macro="" textlink="">
      <xdr:nvSpPr>
        <xdr:cNvPr id="297" name="フローチャート: 判断 296"/>
        <xdr:cNvSpPr/>
      </xdr:nvSpPr>
      <xdr:spPr>
        <a:xfrm>
          <a:off x="9588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143832</xdr:rowOff>
    </xdr:from>
    <xdr:ext cx="534377" cy="259045"/>
    <xdr:sp macro="" textlink="">
      <xdr:nvSpPr>
        <xdr:cNvPr id="298" name="テキスト ボックス 297"/>
        <xdr:cNvSpPr txBox="1"/>
      </xdr:nvSpPr>
      <xdr:spPr>
        <a:xfrm>
          <a:off x="9372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123076</xdr:rowOff>
    </xdr:from>
    <xdr:to>
      <xdr:col>45</xdr:col>
      <xdr:colOff>177800</xdr:colOff>
      <xdr:row>33</xdr:row>
      <xdr:rowOff>108128</xdr:rowOff>
    </xdr:to>
    <xdr:cxnSp macro="">
      <xdr:nvCxnSpPr>
        <xdr:cNvPr id="299" name="直線コネクタ 298"/>
        <xdr:cNvCxnSpPr/>
      </xdr:nvCxnSpPr>
      <xdr:spPr>
        <a:xfrm flipV="1">
          <a:off x="7861300" y="5438026"/>
          <a:ext cx="889000" cy="3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300" name="フローチャート: 判断 299"/>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139438</xdr:rowOff>
    </xdr:from>
    <xdr:ext cx="534377" cy="259045"/>
    <xdr:sp macro="" textlink="">
      <xdr:nvSpPr>
        <xdr:cNvPr id="301" name="テキスト ボックス 300"/>
        <xdr:cNvSpPr txBox="1"/>
      </xdr:nvSpPr>
      <xdr:spPr>
        <a:xfrm>
          <a:off x="8483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28677</xdr:rowOff>
    </xdr:from>
    <xdr:to>
      <xdr:col>41</xdr:col>
      <xdr:colOff>50800</xdr:colOff>
      <xdr:row>33</xdr:row>
      <xdr:rowOff>108128</xdr:rowOff>
    </xdr:to>
    <xdr:cxnSp macro="">
      <xdr:nvCxnSpPr>
        <xdr:cNvPr id="302" name="直線コネクタ 301"/>
        <xdr:cNvCxnSpPr/>
      </xdr:nvCxnSpPr>
      <xdr:spPr>
        <a:xfrm>
          <a:off x="6972300" y="5172177"/>
          <a:ext cx="889000" cy="59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3" name="フローチャート: 判断 302"/>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4" name="テキスト ボックス 303"/>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5" name="フローチャート: 判断 304"/>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6" name="テキスト ボックス 305"/>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153556</xdr:rowOff>
    </xdr:from>
    <xdr:to>
      <xdr:col>55</xdr:col>
      <xdr:colOff>50800</xdr:colOff>
      <xdr:row>34</xdr:row>
      <xdr:rowOff>83706</xdr:rowOff>
    </xdr:to>
    <xdr:sp macro="" textlink="">
      <xdr:nvSpPr>
        <xdr:cNvPr id="312" name="楕円 311"/>
        <xdr:cNvSpPr/>
      </xdr:nvSpPr>
      <xdr:spPr>
        <a:xfrm>
          <a:off x="10426700" y="58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4983</xdr:rowOff>
    </xdr:from>
    <xdr:ext cx="534377" cy="259045"/>
    <xdr:sp macro="" textlink="">
      <xdr:nvSpPr>
        <xdr:cNvPr id="313" name="補助費等該当値テキスト"/>
        <xdr:cNvSpPr txBox="1"/>
      </xdr:nvSpPr>
      <xdr:spPr>
        <a:xfrm>
          <a:off x="10528300" y="56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61646</xdr:rowOff>
    </xdr:from>
    <xdr:to>
      <xdr:col>50</xdr:col>
      <xdr:colOff>165100</xdr:colOff>
      <xdr:row>33</xdr:row>
      <xdr:rowOff>163246</xdr:rowOff>
    </xdr:to>
    <xdr:sp macro="" textlink="">
      <xdr:nvSpPr>
        <xdr:cNvPr id="314" name="楕円 313"/>
        <xdr:cNvSpPr/>
      </xdr:nvSpPr>
      <xdr:spPr>
        <a:xfrm>
          <a:off x="9588500" y="57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8323</xdr:rowOff>
    </xdr:from>
    <xdr:ext cx="534377" cy="259045"/>
    <xdr:sp macro="" textlink="">
      <xdr:nvSpPr>
        <xdr:cNvPr id="315" name="テキスト ボックス 314"/>
        <xdr:cNvSpPr txBox="1"/>
      </xdr:nvSpPr>
      <xdr:spPr>
        <a:xfrm>
          <a:off x="9372111" y="5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72276</xdr:rowOff>
    </xdr:from>
    <xdr:to>
      <xdr:col>46</xdr:col>
      <xdr:colOff>38100</xdr:colOff>
      <xdr:row>32</xdr:row>
      <xdr:rowOff>2426</xdr:rowOff>
    </xdr:to>
    <xdr:sp macro="" textlink="">
      <xdr:nvSpPr>
        <xdr:cNvPr id="316" name="楕円 315"/>
        <xdr:cNvSpPr/>
      </xdr:nvSpPr>
      <xdr:spPr>
        <a:xfrm>
          <a:off x="8699500" y="53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18953</xdr:rowOff>
    </xdr:from>
    <xdr:ext cx="599010" cy="259045"/>
    <xdr:sp macro="" textlink="">
      <xdr:nvSpPr>
        <xdr:cNvPr id="317" name="テキスト ボックス 316"/>
        <xdr:cNvSpPr txBox="1"/>
      </xdr:nvSpPr>
      <xdr:spPr>
        <a:xfrm>
          <a:off x="8450795" y="516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57328</xdr:rowOff>
    </xdr:from>
    <xdr:to>
      <xdr:col>41</xdr:col>
      <xdr:colOff>101600</xdr:colOff>
      <xdr:row>33</xdr:row>
      <xdr:rowOff>158928</xdr:rowOff>
    </xdr:to>
    <xdr:sp macro="" textlink="">
      <xdr:nvSpPr>
        <xdr:cNvPr id="318" name="楕円 317"/>
        <xdr:cNvSpPr/>
      </xdr:nvSpPr>
      <xdr:spPr>
        <a:xfrm>
          <a:off x="7810500" y="57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4005</xdr:rowOff>
    </xdr:from>
    <xdr:ext cx="534377" cy="259045"/>
    <xdr:sp macro="" textlink="">
      <xdr:nvSpPr>
        <xdr:cNvPr id="319" name="テキスト ボックス 318"/>
        <xdr:cNvSpPr txBox="1"/>
      </xdr:nvSpPr>
      <xdr:spPr>
        <a:xfrm>
          <a:off x="7594111" y="54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149327</xdr:rowOff>
    </xdr:from>
    <xdr:to>
      <xdr:col>36</xdr:col>
      <xdr:colOff>165100</xdr:colOff>
      <xdr:row>30</xdr:row>
      <xdr:rowOff>79477</xdr:rowOff>
    </xdr:to>
    <xdr:sp macro="" textlink="">
      <xdr:nvSpPr>
        <xdr:cNvPr id="320" name="楕円 319"/>
        <xdr:cNvSpPr/>
      </xdr:nvSpPr>
      <xdr:spPr>
        <a:xfrm>
          <a:off x="6921500" y="51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96004</xdr:rowOff>
    </xdr:from>
    <xdr:ext cx="599010" cy="259045"/>
    <xdr:sp macro="" textlink="">
      <xdr:nvSpPr>
        <xdr:cNvPr id="321" name="テキスト ボックス 320"/>
        <xdr:cNvSpPr txBox="1"/>
      </xdr:nvSpPr>
      <xdr:spPr>
        <a:xfrm>
          <a:off x="6672795" y="489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47" name="直線コネクタ 346"/>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48"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49" name="直線コネクタ 348"/>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0"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1" name="直線コネクタ 350"/>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91477</xdr:rowOff>
    </xdr:from>
    <xdr:to>
      <xdr:col>55</xdr:col>
      <xdr:colOff>0</xdr:colOff>
      <xdr:row>57</xdr:row>
      <xdr:rowOff>9191</xdr:rowOff>
    </xdr:to>
    <xdr:cxnSp macro="">
      <xdr:nvCxnSpPr>
        <xdr:cNvPr id="352" name="直線コネクタ 351"/>
        <xdr:cNvCxnSpPr/>
      </xdr:nvCxnSpPr>
      <xdr:spPr>
        <a:xfrm flipV="1">
          <a:off x="9639300" y="9349777"/>
          <a:ext cx="838200" cy="43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3"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4" name="フローチャート: 判断 353"/>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9191</xdr:rowOff>
    </xdr:from>
    <xdr:to>
      <xdr:col>50</xdr:col>
      <xdr:colOff>114300</xdr:colOff>
      <xdr:row>57</xdr:row>
      <xdr:rowOff>16996</xdr:rowOff>
    </xdr:to>
    <xdr:cxnSp macro="">
      <xdr:nvCxnSpPr>
        <xdr:cNvPr id="355" name="直線コネクタ 354"/>
        <xdr:cNvCxnSpPr/>
      </xdr:nvCxnSpPr>
      <xdr:spPr>
        <a:xfrm flipV="1">
          <a:off x="8750300" y="9781841"/>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6" name="フローチャート: 判断 355"/>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57" name="テキスト ボックス 356"/>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16996</xdr:rowOff>
    </xdr:from>
    <xdr:to>
      <xdr:col>45</xdr:col>
      <xdr:colOff>177800</xdr:colOff>
      <xdr:row>57</xdr:row>
      <xdr:rowOff>52342</xdr:rowOff>
    </xdr:to>
    <xdr:cxnSp macro="">
      <xdr:nvCxnSpPr>
        <xdr:cNvPr id="358" name="直線コネクタ 357"/>
        <xdr:cNvCxnSpPr/>
      </xdr:nvCxnSpPr>
      <xdr:spPr>
        <a:xfrm flipV="1">
          <a:off x="7861300" y="9789646"/>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59" name="フローチャート: 判断 358"/>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0" name="テキスト ボックス 359"/>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109024</xdr:rowOff>
    </xdr:from>
    <xdr:to>
      <xdr:col>41</xdr:col>
      <xdr:colOff>50800</xdr:colOff>
      <xdr:row>57</xdr:row>
      <xdr:rowOff>52342</xdr:rowOff>
    </xdr:to>
    <xdr:cxnSp macro="">
      <xdr:nvCxnSpPr>
        <xdr:cNvPr id="361" name="直線コネクタ 360"/>
        <xdr:cNvCxnSpPr/>
      </xdr:nvCxnSpPr>
      <xdr:spPr>
        <a:xfrm>
          <a:off x="6972300" y="9195874"/>
          <a:ext cx="889000" cy="6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2" name="フローチャート: 判断 361"/>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3" name="テキスト ボックス 362"/>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4" name="フローチャート: 判断 363"/>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5" name="テキスト ボックス 364"/>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40677</xdr:rowOff>
    </xdr:from>
    <xdr:to>
      <xdr:col>55</xdr:col>
      <xdr:colOff>50800</xdr:colOff>
      <xdr:row>54</xdr:row>
      <xdr:rowOff>142277</xdr:rowOff>
    </xdr:to>
    <xdr:sp macro="" textlink="">
      <xdr:nvSpPr>
        <xdr:cNvPr id="371" name="楕円 370"/>
        <xdr:cNvSpPr/>
      </xdr:nvSpPr>
      <xdr:spPr>
        <a:xfrm>
          <a:off x="10426700" y="92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63554</xdr:rowOff>
    </xdr:from>
    <xdr:ext cx="534377" cy="259045"/>
    <xdr:sp macro="" textlink="">
      <xdr:nvSpPr>
        <xdr:cNvPr id="372" name="普通建設事業費該当値テキスト"/>
        <xdr:cNvSpPr txBox="1"/>
      </xdr:nvSpPr>
      <xdr:spPr>
        <a:xfrm>
          <a:off x="10528300" y="91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129841</xdr:rowOff>
    </xdr:from>
    <xdr:to>
      <xdr:col>50</xdr:col>
      <xdr:colOff>165100</xdr:colOff>
      <xdr:row>57</xdr:row>
      <xdr:rowOff>59991</xdr:rowOff>
    </xdr:to>
    <xdr:sp macro="" textlink="">
      <xdr:nvSpPr>
        <xdr:cNvPr id="373" name="楕円 372"/>
        <xdr:cNvSpPr/>
      </xdr:nvSpPr>
      <xdr:spPr>
        <a:xfrm>
          <a:off x="9588500" y="97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51118</xdr:rowOff>
    </xdr:from>
    <xdr:ext cx="534377" cy="259045"/>
    <xdr:sp macro="" textlink="">
      <xdr:nvSpPr>
        <xdr:cNvPr id="374" name="テキスト ボックス 373"/>
        <xdr:cNvSpPr txBox="1"/>
      </xdr:nvSpPr>
      <xdr:spPr>
        <a:xfrm>
          <a:off x="9372111" y="982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137646</xdr:rowOff>
    </xdr:from>
    <xdr:to>
      <xdr:col>46</xdr:col>
      <xdr:colOff>38100</xdr:colOff>
      <xdr:row>57</xdr:row>
      <xdr:rowOff>67796</xdr:rowOff>
    </xdr:to>
    <xdr:sp macro="" textlink="">
      <xdr:nvSpPr>
        <xdr:cNvPr id="375" name="楕円 374"/>
        <xdr:cNvSpPr/>
      </xdr:nvSpPr>
      <xdr:spPr>
        <a:xfrm>
          <a:off x="8699500" y="97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58923</xdr:rowOff>
    </xdr:from>
    <xdr:ext cx="534377" cy="259045"/>
    <xdr:sp macro="" textlink="">
      <xdr:nvSpPr>
        <xdr:cNvPr id="376" name="テキスト ボックス 375"/>
        <xdr:cNvSpPr txBox="1"/>
      </xdr:nvSpPr>
      <xdr:spPr>
        <a:xfrm>
          <a:off x="8483111" y="98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1542</xdr:rowOff>
    </xdr:from>
    <xdr:to>
      <xdr:col>41</xdr:col>
      <xdr:colOff>101600</xdr:colOff>
      <xdr:row>57</xdr:row>
      <xdr:rowOff>103142</xdr:rowOff>
    </xdr:to>
    <xdr:sp macro="" textlink="">
      <xdr:nvSpPr>
        <xdr:cNvPr id="377" name="楕円 376"/>
        <xdr:cNvSpPr/>
      </xdr:nvSpPr>
      <xdr:spPr>
        <a:xfrm>
          <a:off x="7810500" y="97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94269</xdr:rowOff>
    </xdr:from>
    <xdr:ext cx="534377" cy="259045"/>
    <xdr:sp macro="" textlink="">
      <xdr:nvSpPr>
        <xdr:cNvPr id="378" name="テキスト ボックス 377"/>
        <xdr:cNvSpPr txBox="1"/>
      </xdr:nvSpPr>
      <xdr:spPr>
        <a:xfrm>
          <a:off x="7594111" y="98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58224</xdr:rowOff>
    </xdr:from>
    <xdr:to>
      <xdr:col>36</xdr:col>
      <xdr:colOff>165100</xdr:colOff>
      <xdr:row>53</xdr:row>
      <xdr:rowOff>159824</xdr:rowOff>
    </xdr:to>
    <xdr:sp macro="" textlink="">
      <xdr:nvSpPr>
        <xdr:cNvPr id="379" name="楕円 378"/>
        <xdr:cNvSpPr/>
      </xdr:nvSpPr>
      <xdr:spPr>
        <a:xfrm>
          <a:off x="6921500" y="914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4901</xdr:rowOff>
    </xdr:from>
    <xdr:ext cx="534377" cy="259045"/>
    <xdr:sp macro="" textlink="">
      <xdr:nvSpPr>
        <xdr:cNvPr id="380" name="テキスト ボックス 379"/>
        <xdr:cNvSpPr txBox="1"/>
      </xdr:nvSpPr>
      <xdr:spPr>
        <a:xfrm>
          <a:off x="6705111" y="89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6" name="直線コネクタ 405"/>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7"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8" name="直線コネクタ 407"/>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09"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0" name="直線コネクタ 409"/>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95591</xdr:rowOff>
    </xdr:from>
    <xdr:to>
      <xdr:col>55</xdr:col>
      <xdr:colOff>0</xdr:colOff>
      <xdr:row>79</xdr:row>
      <xdr:rowOff>97299</xdr:rowOff>
    </xdr:to>
    <xdr:cxnSp macro="">
      <xdr:nvCxnSpPr>
        <xdr:cNvPr id="411" name="直線コネクタ 410"/>
        <xdr:cNvCxnSpPr/>
      </xdr:nvCxnSpPr>
      <xdr:spPr>
        <a:xfrm flipV="1">
          <a:off x="9639300" y="13640141"/>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2"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3" name="フローチャート: 判断 412"/>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83094</xdr:rowOff>
    </xdr:from>
    <xdr:to>
      <xdr:col>50</xdr:col>
      <xdr:colOff>114300</xdr:colOff>
      <xdr:row>79</xdr:row>
      <xdr:rowOff>97299</xdr:rowOff>
    </xdr:to>
    <xdr:cxnSp macro="">
      <xdr:nvCxnSpPr>
        <xdr:cNvPr id="414" name="直線コネクタ 413"/>
        <xdr:cNvCxnSpPr/>
      </xdr:nvCxnSpPr>
      <xdr:spPr>
        <a:xfrm>
          <a:off x="8750300" y="13456194"/>
          <a:ext cx="889000" cy="18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5" name="フローチャート: 判断 414"/>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6" name="テキスト ボックス 415"/>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83094</xdr:rowOff>
    </xdr:from>
    <xdr:to>
      <xdr:col>45</xdr:col>
      <xdr:colOff>177800</xdr:colOff>
      <xdr:row>79</xdr:row>
      <xdr:rowOff>89212</xdr:rowOff>
    </xdr:to>
    <xdr:cxnSp macro="">
      <xdr:nvCxnSpPr>
        <xdr:cNvPr id="417" name="直線コネクタ 416"/>
        <xdr:cNvCxnSpPr/>
      </xdr:nvCxnSpPr>
      <xdr:spPr>
        <a:xfrm flipV="1">
          <a:off x="7861300" y="13456194"/>
          <a:ext cx="889000" cy="17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8" name="フローチャート: 判断 417"/>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19" name="テキスト ボックス 418"/>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0" name="フローチャート: 判断 419"/>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1" name="テキスト ボックス 420"/>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44791</xdr:rowOff>
    </xdr:from>
    <xdr:to>
      <xdr:col>55</xdr:col>
      <xdr:colOff>50800</xdr:colOff>
      <xdr:row>79</xdr:row>
      <xdr:rowOff>146391</xdr:rowOff>
    </xdr:to>
    <xdr:sp macro="" textlink="">
      <xdr:nvSpPr>
        <xdr:cNvPr id="427" name="楕円 426"/>
        <xdr:cNvSpPr/>
      </xdr:nvSpPr>
      <xdr:spPr>
        <a:xfrm>
          <a:off x="10426700" y="135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131168</xdr:rowOff>
    </xdr:from>
    <xdr:ext cx="378565" cy="259045"/>
    <xdr:sp macro="" textlink="">
      <xdr:nvSpPr>
        <xdr:cNvPr id="428" name="普通建設事業費 （ うち新規整備　）該当値テキスト"/>
        <xdr:cNvSpPr txBox="1"/>
      </xdr:nvSpPr>
      <xdr:spPr>
        <a:xfrm>
          <a:off x="10528300" y="13504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46499</xdr:rowOff>
    </xdr:from>
    <xdr:to>
      <xdr:col>50</xdr:col>
      <xdr:colOff>165100</xdr:colOff>
      <xdr:row>79</xdr:row>
      <xdr:rowOff>148099</xdr:rowOff>
    </xdr:to>
    <xdr:sp macro="" textlink="">
      <xdr:nvSpPr>
        <xdr:cNvPr id="429" name="楕円 428"/>
        <xdr:cNvSpPr/>
      </xdr:nvSpPr>
      <xdr:spPr>
        <a:xfrm>
          <a:off x="9588500" y="135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139226</xdr:rowOff>
    </xdr:from>
    <xdr:ext cx="378565" cy="259045"/>
    <xdr:sp macro="" textlink="">
      <xdr:nvSpPr>
        <xdr:cNvPr id="430" name="テキスト ボックス 429"/>
        <xdr:cNvSpPr txBox="1"/>
      </xdr:nvSpPr>
      <xdr:spPr>
        <a:xfrm>
          <a:off x="9450017" y="1368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32294</xdr:rowOff>
    </xdr:from>
    <xdr:to>
      <xdr:col>46</xdr:col>
      <xdr:colOff>38100</xdr:colOff>
      <xdr:row>78</xdr:row>
      <xdr:rowOff>133894</xdr:rowOff>
    </xdr:to>
    <xdr:sp macro="" textlink="">
      <xdr:nvSpPr>
        <xdr:cNvPr id="431" name="楕円 430"/>
        <xdr:cNvSpPr/>
      </xdr:nvSpPr>
      <xdr:spPr>
        <a:xfrm>
          <a:off x="8699500" y="134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125021</xdr:rowOff>
    </xdr:from>
    <xdr:ext cx="534377" cy="259045"/>
    <xdr:sp macro="" textlink="">
      <xdr:nvSpPr>
        <xdr:cNvPr id="432" name="テキスト ボックス 431"/>
        <xdr:cNvSpPr txBox="1"/>
      </xdr:nvSpPr>
      <xdr:spPr>
        <a:xfrm>
          <a:off x="8483111" y="1349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38412</xdr:rowOff>
    </xdr:from>
    <xdr:to>
      <xdr:col>41</xdr:col>
      <xdr:colOff>101600</xdr:colOff>
      <xdr:row>79</xdr:row>
      <xdr:rowOff>140012</xdr:rowOff>
    </xdr:to>
    <xdr:sp macro="" textlink="">
      <xdr:nvSpPr>
        <xdr:cNvPr id="433" name="楕円 432"/>
        <xdr:cNvSpPr/>
      </xdr:nvSpPr>
      <xdr:spPr>
        <a:xfrm>
          <a:off x="7810500" y="135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131139</xdr:rowOff>
    </xdr:from>
    <xdr:ext cx="378565" cy="259045"/>
    <xdr:sp macro="" textlink="">
      <xdr:nvSpPr>
        <xdr:cNvPr id="434" name="テキスト ボックス 433"/>
        <xdr:cNvSpPr txBox="1"/>
      </xdr:nvSpPr>
      <xdr:spPr>
        <a:xfrm>
          <a:off x="7672017" y="1367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58" name="直線コネクタ 457"/>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0" name="直線コネクタ 45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1"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2" name="直線コネクタ 461"/>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99924</xdr:rowOff>
    </xdr:from>
    <xdr:to>
      <xdr:col>55</xdr:col>
      <xdr:colOff>0</xdr:colOff>
      <xdr:row>96</xdr:row>
      <xdr:rowOff>87477</xdr:rowOff>
    </xdr:to>
    <xdr:cxnSp macro="">
      <xdr:nvCxnSpPr>
        <xdr:cNvPr id="463" name="直線コネクタ 462"/>
        <xdr:cNvCxnSpPr/>
      </xdr:nvCxnSpPr>
      <xdr:spPr>
        <a:xfrm flipV="1">
          <a:off x="9639300" y="16044774"/>
          <a:ext cx="838200" cy="50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4"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5" name="フローチャート: 判断 464"/>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87477</xdr:rowOff>
    </xdr:from>
    <xdr:to>
      <xdr:col>50</xdr:col>
      <xdr:colOff>114300</xdr:colOff>
      <xdr:row>98</xdr:row>
      <xdr:rowOff>22161</xdr:rowOff>
    </xdr:to>
    <xdr:cxnSp macro="">
      <xdr:nvCxnSpPr>
        <xdr:cNvPr id="466" name="直線コネクタ 465"/>
        <xdr:cNvCxnSpPr/>
      </xdr:nvCxnSpPr>
      <xdr:spPr>
        <a:xfrm flipV="1">
          <a:off x="8750300" y="16546677"/>
          <a:ext cx="8890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67" name="フローチャート: 判断 466"/>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68" name="テキスト ボックス 467"/>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31535</xdr:rowOff>
    </xdr:from>
    <xdr:to>
      <xdr:col>45</xdr:col>
      <xdr:colOff>177800</xdr:colOff>
      <xdr:row>98</xdr:row>
      <xdr:rowOff>22161</xdr:rowOff>
    </xdr:to>
    <xdr:cxnSp macro="">
      <xdr:nvCxnSpPr>
        <xdr:cNvPr id="469" name="直線コネクタ 468"/>
        <xdr:cNvCxnSpPr/>
      </xdr:nvCxnSpPr>
      <xdr:spPr>
        <a:xfrm>
          <a:off x="7861300" y="16662185"/>
          <a:ext cx="889000" cy="16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0" name="フローチャート: 判断 469"/>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1" name="テキスト ボックス 470"/>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2" name="フローチャート: 判断 471"/>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3" name="テキスト ボックス 472"/>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49124</xdr:rowOff>
    </xdr:from>
    <xdr:to>
      <xdr:col>55</xdr:col>
      <xdr:colOff>50800</xdr:colOff>
      <xdr:row>93</xdr:row>
      <xdr:rowOff>150724</xdr:rowOff>
    </xdr:to>
    <xdr:sp macro="" textlink="">
      <xdr:nvSpPr>
        <xdr:cNvPr id="479" name="楕円 478"/>
        <xdr:cNvSpPr/>
      </xdr:nvSpPr>
      <xdr:spPr>
        <a:xfrm>
          <a:off x="10426700" y="159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72001</xdr:rowOff>
    </xdr:from>
    <xdr:ext cx="534377" cy="259045"/>
    <xdr:sp macro="" textlink="">
      <xdr:nvSpPr>
        <xdr:cNvPr id="480" name="普通建設事業費 （ うち更新整備　）該当値テキスト"/>
        <xdr:cNvSpPr txBox="1"/>
      </xdr:nvSpPr>
      <xdr:spPr>
        <a:xfrm>
          <a:off x="10528300" y="1584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36677</xdr:rowOff>
    </xdr:from>
    <xdr:to>
      <xdr:col>50</xdr:col>
      <xdr:colOff>165100</xdr:colOff>
      <xdr:row>96</xdr:row>
      <xdr:rowOff>138277</xdr:rowOff>
    </xdr:to>
    <xdr:sp macro="" textlink="">
      <xdr:nvSpPr>
        <xdr:cNvPr id="481" name="楕円 480"/>
        <xdr:cNvSpPr/>
      </xdr:nvSpPr>
      <xdr:spPr>
        <a:xfrm>
          <a:off x="9588500" y="164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154804</xdr:rowOff>
    </xdr:from>
    <xdr:ext cx="534377" cy="259045"/>
    <xdr:sp macro="" textlink="">
      <xdr:nvSpPr>
        <xdr:cNvPr id="482" name="テキスト ボックス 481"/>
        <xdr:cNvSpPr txBox="1"/>
      </xdr:nvSpPr>
      <xdr:spPr>
        <a:xfrm>
          <a:off x="9372111" y="162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142811</xdr:rowOff>
    </xdr:from>
    <xdr:to>
      <xdr:col>46</xdr:col>
      <xdr:colOff>38100</xdr:colOff>
      <xdr:row>98</xdr:row>
      <xdr:rowOff>72961</xdr:rowOff>
    </xdr:to>
    <xdr:sp macro="" textlink="">
      <xdr:nvSpPr>
        <xdr:cNvPr id="483" name="楕円 482"/>
        <xdr:cNvSpPr/>
      </xdr:nvSpPr>
      <xdr:spPr>
        <a:xfrm>
          <a:off x="8699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64088</xdr:rowOff>
    </xdr:from>
    <xdr:ext cx="534377" cy="259045"/>
    <xdr:sp macro="" textlink="">
      <xdr:nvSpPr>
        <xdr:cNvPr id="484" name="テキスト ボックス 483"/>
        <xdr:cNvSpPr txBox="1"/>
      </xdr:nvSpPr>
      <xdr:spPr>
        <a:xfrm>
          <a:off x="8483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152185</xdr:rowOff>
    </xdr:from>
    <xdr:to>
      <xdr:col>41</xdr:col>
      <xdr:colOff>101600</xdr:colOff>
      <xdr:row>97</xdr:row>
      <xdr:rowOff>82335</xdr:rowOff>
    </xdr:to>
    <xdr:sp macro="" textlink="">
      <xdr:nvSpPr>
        <xdr:cNvPr id="485" name="楕円 484"/>
        <xdr:cNvSpPr/>
      </xdr:nvSpPr>
      <xdr:spPr>
        <a:xfrm>
          <a:off x="7810500" y="166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98862</xdr:rowOff>
    </xdr:from>
    <xdr:ext cx="534377" cy="259045"/>
    <xdr:sp macro="" textlink="">
      <xdr:nvSpPr>
        <xdr:cNvPr id="486" name="テキスト ボックス 485"/>
        <xdr:cNvSpPr txBox="1"/>
      </xdr:nvSpPr>
      <xdr:spPr>
        <a:xfrm>
          <a:off x="7594111" y="16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2" name="直線コネクタ 511"/>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5"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6" name="直線コネクタ 515"/>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95303</xdr:rowOff>
    </xdr:from>
    <xdr:to>
      <xdr:col>85</xdr:col>
      <xdr:colOff>127000</xdr:colOff>
      <xdr:row>39</xdr:row>
      <xdr:rowOff>97409</xdr:rowOff>
    </xdr:to>
    <xdr:cxnSp macro="">
      <xdr:nvCxnSpPr>
        <xdr:cNvPr id="517" name="直線コネクタ 516"/>
        <xdr:cNvCxnSpPr/>
      </xdr:nvCxnSpPr>
      <xdr:spPr>
        <a:xfrm>
          <a:off x="15481300" y="6781853"/>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18"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19" name="フローチャート: 判断 518"/>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95303</xdr:rowOff>
    </xdr:from>
    <xdr:to>
      <xdr:col>81</xdr:col>
      <xdr:colOff>50800</xdr:colOff>
      <xdr:row>39</xdr:row>
      <xdr:rowOff>97703</xdr:rowOff>
    </xdr:to>
    <xdr:cxnSp macro="">
      <xdr:nvCxnSpPr>
        <xdr:cNvPr id="520" name="直線コネクタ 519"/>
        <xdr:cNvCxnSpPr/>
      </xdr:nvCxnSpPr>
      <xdr:spPr>
        <a:xfrm flipV="1">
          <a:off x="14592300" y="678185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1" name="フローチャート: 判断 520"/>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2" name="テキスト ボックス 521"/>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97703</xdr:rowOff>
    </xdr:from>
    <xdr:to>
      <xdr:col>76</xdr:col>
      <xdr:colOff>114300</xdr:colOff>
      <xdr:row>39</xdr:row>
      <xdr:rowOff>97834</xdr:rowOff>
    </xdr:to>
    <xdr:cxnSp macro="">
      <xdr:nvCxnSpPr>
        <xdr:cNvPr id="523" name="直線コネクタ 522"/>
        <xdr:cNvCxnSpPr/>
      </xdr:nvCxnSpPr>
      <xdr:spPr>
        <a:xfrm flipV="1">
          <a:off x="13703300" y="678425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4" name="フローチャート: 判断 523"/>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5" name="テキスト ボックス 524"/>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96740</xdr:rowOff>
    </xdr:from>
    <xdr:to>
      <xdr:col>71</xdr:col>
      <xdr:colOff>177800</xdr:colOff>
      <xdr:row>39</xdr:row>
      <xdr:rowOff>97834</xdr:rowOff>
    </xdr:to>
    <xdr:cxnSp macro="">
      <xdr:nvCxnSpPr>
        <xdr:cNvPr id="526" name="直線コネクタ 525"/>
        <xdr:cNvCxnSpPr/>
      </xdr:nvCxnSpPr>
      <xdr:spPr>
        <a:xfrm>
          <a:off x="12814300" y="6783290"/>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7" name="フローチャート: 判断 526"/>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28" name="テキスト ボックス 527"/>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29" name="フローチャート: 判断 528"/>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0" name="テキスト ボックス 529"/>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46609</xdr:rowOff>
    </xdr:from>
    <xdr:to>
      <xdr:col>85</xdr:col>
      <xdr:colOff>177800</xdr:colOff>
      <xdr:row>39</xdr:row>
      <xdr:rowOff>148209</xdr:rowOff>
    </xdr:to>
    <xdr:sp macro="" textlink="">
      <xdr:nvSpPr>
        <xdr:cNvPr id="536" name="楕円 535"/>
        <xdr:cNvSpPr/>
      </xdr:nvSpPr>
      <xdr:spPr>
        <a:xfrm>
          <a:off x="162687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313932" cy="259045"/>
    <xdr:sp macro="" textlink="">
      <xdr:nvSpPr>
        <xdr:cNvPr id="537" name="災害復旧事業費該当値テキスト"/>
        <xdr:cNvSpPr txBox="1"/>
      </xdr:nvSpPr>
      <xdr:spPr>
        <a:xfrm>
          <a:off x="16370300" y="6652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44503</xdr:rowOff>
    </xdr:from>
    <xdr:to>
      <xdr:col>81</xdr:col>
      <xdr:colOff>101600</xdr:colOff>
      <xdr:row>39</xdr:row>
      <xdr:rowOff>146103</xdr:rowOff>
    </xdr:to>
    <xdr:sp macro="" textlink="">
      <xdr:nvSpPr>
        <xdr:cNvPr id="538" name="楕円 537"/>
        <xdr:cNvSpPr/>
      </xdr:nvSpPr>
      <xdr:spPr>
        <a:xfrm>
          <a:off x="15430500" y="67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137230</xdr:rowOff>
    </xdr:from>
    <xdr:ext cx="378565" cy="259045"/>
    <xdr:sp macro="" textlink="">
      <xdr:nvSpPr>
        <xdr:cNvPr id="539" name="テキスト ボックス 538"/>
        <xdr:cNvSpPr txBox="1"/>
      </xdr:nvSpPr>
      <xdr:spPr>
        <a:xfrm>
          <a:off x="15292017" y="6823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46903</xdr:rowOff>
    </xdr:from>
    <xdr:to>
      <xdr:col>76</xdr:col>
      <xdr:colOff>165100</xdr:colOff>
      <xdr:row>39</xdr:row>
      <xdr:rowOff>148503</xdr:rowOff>
    </xdr:to>
    <xdr:sp macro="" textlink="">
      <xdr:nvSpPr>
        <xdr:cNvPr id="540" name="楕円 539"/>
        <xdr:cNvSpPr/>
      </xdr:nvSpPr>
      <xdr:spPr>
        <a:xfrm>
          <a:off x="145415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139630</xdr:rowOff>
    </xdr:from>
    <xdr:ext cx="313932" cy="259045"/>
    <xdr:sp macro="" textlink="">
      <xdr:nvSpPr>
        <xdr:cNvPr id="541" name="テキスト ボックス 540"/>
        <xdr:cNvSpPr txBox="1"/>
      </xdr:nvSpPr>
      <xdr:spPr>
        <a:xfrm>
          <a:off x="14435333" y="6826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47034</xdr:rowOff>
    </xdr:from>
    <xdr:to>
      <xdr:col>72</xdr:col>
      <xdr:colOff>38100</xdr:colOff>
      <xdr:row>39</xdr:row>
      <xdr:rowOff>148634</xdr:rowOff>
    </xdr:to>
    <xdr:sp macro="" textlink="">
      <xdr:nvSpPr>
        <xdr:cNvPr id="542" name="楕円 541"/>
        <xdr:cNvSpPr/>
      </xdr:nvSpPr>
      <xdr:spPr>
        <a:xfrm>
          <a:off x="13652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139761</xdr:rowOff>
    </xdr:from>
    <xdr:ext cx="313932" cy="259045"/>
    <xdr:sp macro="" textlink="">
      <xdr:nvSpPr>
        <xdr:cNvPr id="543" name="テキスト ボックス 542"/>
        <xdr:cNvSpPr txBox="1"/>
      </xdr:nvSpPr>
      <xdr:spPr>
        <a:xfrm>
          <a:off x="13546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45940</xdr:rowOff>
    </xdr:from>
    <xdr:to>
      <xdr:col>67</xdr:col>
      <xdr:colOff>101600</xdr:colOff>
      <xdr:row>39</xdr:row>
      <xdr:rowOff>147540</xdr:rowOff>
    </xdr:to>
    <xdr:sp macro="" textlink="">
      <xdr:nvSpPr>
        <xdr:cNvPr id="544" name="楕円 543"/>
        <xdr:cNvSpPr/>
      </xdr:nvSpPr>
      <xdr:spPr>
        <a:xfrm>
          <a:off x="12763500" y="67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138667</xdr:rowOff>
    </xdr:from>
    <xdr:ext cx="378565" cy="259045"/>
    <xdr:sp macro="" textlink="">
      <xdr:nvSpPr>
        <xdr:cNvPr id="545" name="テキスト ボックス 544"/>
        <xdr:cNvSpPr txBox="1"/>
      </xdr:nvSpPr>
      <xdr:spPr>
        <a:xfrm>
          <a:off x="12625017" y="682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8" name="直線コネクタ 617"/>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19"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0" name="直線コネクタ 619"/>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1"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2" name="直線コネクタ 621"/>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126365</xdr:rowOff>
    </xdr:from>
    <xdr:to>
      <xdr:col>85</xdr:col>
      <xdr:colOff>127000</xdr:colOff>
      <xdr:row>72</xdr:row>
      <xdr:rowOff>165189</xdr:rowOff>
    </xdr:to>
    <xdr:cxnSp macro="">
      <xdr:nvCxnSpPr>
        <xdr:cNvPr id="623" name="直線コネクタ 622"/>
        <xdr:cNvCxnSpPr/>
      </xdr:nvCxnSpPr>
      <xdr:spPr>
        <a:xfrm flipV="1">
          <a:off x="15481300" y="12470765"/>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4"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5" name="フローチャート: 判断 624"/>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165189</xdr:rowOff>
    </xdr:from>
    <xdr:to>
      <xdr:col>81</xdr:col>
      <xdr:colOff>50800</xdr:colOff>
      <xdr:row>73</xdr:row>
      <xdr:rowOff>103391</xdr:rowOff>
    </xdr:to>
    <xdr:cxnSp macro="">
      <xdr:nvCxnSpPr>
        <xdr:cNvPr id="626" name="直線コネクタ 625"/>
        <xdr:cNvCxnSpPr/>
      </xdr:nvCxnSpPr>
      <xdr:spPr>
        <a:xfrm flipV="1">
          <a:off x="14592300" y="1250958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7" name="フローチャート: 判断 626"/>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28" name="テキスト ボックス 627"/>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103391</xdr:rowOff>
    </xdr:from>
    <xdr:to>
      <xdr:col>76</xdr:col>
      <xdr:colOff>114300</xdr:colOff>
      <xdr:row>74</xdr:row>
      <xdr:rowOff>23330</xdr:rowOff>
    </xdr:to>
    <xdr:cxnSp macro="">
      <xdr:nvCxnSpPr>
        <xdr:cNvPr id="629" name="直線コネクタ 628"/>
        <xdr:cNvCxnSpPr/>
      </xdr:nvCxnSpPr>
      <xdr:spPr>
        <a:xfrm flipV="1">
          <a:off x="13703300" y="12619241"/>
          <a:ext cx="8890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0" name="フローチャート: 判断 629"/>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1" name="テキスト ボックス 630"/>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23330</xdr:rowOff>
    </xdr:from>
    <xdr:to>
      <xdr:col>71</xdr:col>
      <xdr:colOff>177800</xdr:colOff>
      <xdr:row>74</xdr:row>
      <xdr:rowOff>122186</xdr:rowOff>
    </xdr:to>
    <xdr:cxnSp macro="">
      <xdr:nvCxnSpPr>
        <xdr:cNvPr id="632" name="直線コネクタ 631"/>
        <xdr:cNvCxnSpPr/>
      </xdr:nvCxnSpPr>
      <xdr:spPr>
        <a:xfrm flipV="1">
          <a:off x="12814300" y="12710630"/>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3" name="フローチャート: 判断 63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4" name="テキスト ボックス 633"/>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5" name="フローチャート: 判断 63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6" name="テキスト ボックス 635"/>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75565</xdr:rowOff>
    </xdr:from>
    <xdr:to>
      <xdr:col>85</xdr:col>
      <xdr:colOff>177800</xdr:colOff>
      <xdr:row>73</xdr:row>
      <xdr:rowOff>5715</xdr:rowOff>
    </xdr:to>
    <xdr:sp macro="" textlink="">
      <xdr:nvSpPr>
        <xdr:cNvPr id="642" name="楕円 641"/>
        <xdr:cNvSpPr/>
      </xdr:nvSpPr>
      <xdr:spPr>
        <a:xfrm>
          <a:off x="16268700" y="124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98442</xdr:rowOff>
    </xdr:from>
    <xdr:ext cx="534377" cy="259045"/>
    <xdr:sp macro="" textlink="">
      <xdr:nvSpPr>
        <xdr:cNvPr id="643" name="公債費該当値テキスト"/>
        <xdr:cNvSpPr txBox="1"/>
      </xdr:nvSpPr>
      <xdr:spPr>
        <a:xfrm>
          <a:off x="16370300" y="122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114389</xdr:rowOff>
    </xdr:from>
    <xdr:to>
      <xdr:col>81</xdr:col>
      <xdr:colOff>101600</xdr:colOff>
      <xdr:row>73</xdr:row>
      <xdr:rowOff>44539</xdr:rowOff>
    </xdr:to>
    <xdr:sp macro="" textlink="">
      <xdr:nvSpPr>
        <xdr:cNvPr id="644" name="楕円 643"/>
        <xdr:cNvSpPr/>
      </xdr:nvSpPr>
      <xdr:spPr>
        <a:xfrm>
          <a:off x="15430500" y="124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61066</xdr:rowOff>
    </xdr:from>
    <xdr:ext cx="534377" cy="259045"/>
    <xdr:sp macro="" textlink="">
      <xdr:nvSpPr>
        <xdr:cNvPr id="645" name="テキスト ボックス 644"/>
        <xdr:cNvSpPr txBox="1"/>
      </xdr:nvSpPr>
      <xdr:spPr>
        <a:xfrm>
          <a:off x="15214111" y="122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52591</xdr:rowOff>
    </xdr:from>
    <xdr:to>
      <xdr:col>76</xdr:col>
      <xdr:colOff>165100</xdr:colOff>
      <xdr:row>73</xdr:row>
      <xdr:rowOff>154191</xdr:rowOff>
    </xdr:to>
    <xdr:sp macro="" textlink="">
      <xdr:nvSpPr>
        <xdr:cNvPr id="646" name="楕円 645"/>
        <xdr:cNvSpPr/>
      </xdr:nvSpPr>
      <xdr:spPr>
        <a:xfrm>
          <a:off x="14541500" y="125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170718</xdr:rowOff>
    </xdr:from>
    <xdr:ext cx="534377" cy="259045"/>
    <xdr:sp macro="" textlink="">
      <xdr:nvSpPr>
        <xdr:cNvPr id="647" name="テキスト ボックス 646"/>
        <xdr:cNvSpPr txBox="1"/>
      </xdr:nvSpPr>
      <xdr:spPr>
        <a:xfrm>
          <a:off x="14325111" y="123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143980</xdr:rowOff>
    </xdr:from>
    <xdr:to>
      <xdr:col>72</xdr:col>
      <xdr:colOff>38100</xdr:colOff>
      <xdr:row>74</xdr:row>
      <xdr:rowOff>74130</xdr:rowOff>
    </xdr:to>
    <xdr:sp macro="" textlink="">
      <xdr:nvSpPr>
        <xdr:cNvPr id="648" name="楕円 647"/>
        <xdr:cNvSpPr/>
      </xdr:nvSpPr>
      <xdr:spPr>
        <a:xfrm>
          <a:off x="13652500" y="126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90657</xdr:rowOff>
    </xdr:from>
    <xdr:ext cx="534377" cy="259045"/>
    <xdr:sp macro="" textlink="">
      <xdr:nvSpPr>
        <xdr:cNvPr id="649" name="テキスト ボックス 648"/>
        <xdr:cNvSpPr txBox="1"/>
      </xdr:nvSpPr>
      <xdr:spPr>
        <a:xfrm>
          <a:off x="13436111" y="124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71386</xdr:rowOff>
    </xdr:from>
    <xdr:to>
      <xdr:col>67</xdr:col>
      <xdr:colOff>101600</xdr:colOff>
      <xdr:row>75</xdr:row>
      <xdr:rowOff>1536</xdr:rowOff>
    </xdr:to>
    <xdr:sp macro="" textlink="">
      <xdr:nvSpPr>
        <xdr:cNvPr id="650" name="楕円 649"/>
        <xdr:cNvSpPr/>
      </xdr:nvSpPr>
      <xdr:spPr>
        <a:xfrm>
          <a:off x="12763500" y="127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18063</xdr:rowOff>
    </xdr:from>
    <xdr:ext cx="534377" cy="259045"/>
    <xdr:sp macro="" textlink="">
      <xdr:nvSpPr>
        <xdr:cNvPr id="651" name="テキスト ボックス 650"/>
        <xdr:cNvSpPr txBox="1"/>
      </xdr:nvSpPr>
      <xdr:spPr>
        <a:xfrm>
          <a:off x="12547111" y="125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3" name="直線コネクタ 672"/>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4"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5" name="直線コネクタ 674"/>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6"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77" name="直線コネクタ 676"/>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28166</xdr:rowOff>
    </xdr:from>
    <xdr:to>
      <xdr:col>85</xdr:col>
      <xdr:colOff>127000</xdr:colOff>
      <xdr:row>95</xdr:row>
      <xdr:rowOff>74366</xdr:rowOff>
    </xdr:to>
    <xdr:cxnSp macro="">
      <xdr:nvCxnSpPr>
        <xdr:cNvPr id="678" name="直線コネクタ 677"/>
        <xdr:cNvCxnSpPr/>
      </xdr:nvCxnSpPr>
      <xdr:spPr>
        <a:xfrm>
          <a:off x="15481300" y="15973016"/>
          <a:ext cx="838200" cy="3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79"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0" name="フローチャート: 判断 679"/>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28166</xdr:rowOff>
    </xdr:from>
    <xdr:to>
      <xdr:col>81</xdr:col>
      <xdr:colOff>50800</xdr:colOff>
      <xdr:row>93</xdr:row>
      <xdr:rowOff>164595</xdr:rowOff>
    </xdr:to>
    <xdr:cxnSp macro="">
      <xdr:nvCxnSpPr>
        <xdr:cNvPr id="681" name="直線コネクタ 680"/>
        <xdr:cNvCxnSpPr/>
      </xdr:nvCxnSpPr>
      <xdr:spPr>
        <a:xfrm flipV="1">
          <a:off x="14592300" y="15973016"/>
          <a:ext cx="889000" cy="1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2" name="フローチャート: 判断 681"/>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3" name="テキスト ボックス 682"/>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164595</xdr:rowOff>
    </xdr:from>
    <xdr:to>
      <xdr:col>76</xdr:col>
      <xdr:colOff>114300</xdr:colOff>
      <xdr:row>96</xdr:row>
      <xdr:rowOff>78459</xdr:rowOff>
    </xdr:to>
    <xdr:cxnSp macro="">
      <xdr:nvCxnSpPr>
        <xdr:cNvPr id="684" name="直線コネクタ 683"/>
        <xdr:cNvCxnSpPr/>
      </xdr:nvCxnSpPr>
      <xdr:spPr>
        <a:xfrm flipV="1">
          <a:off x="13703300" y="16109445"/>
          <a:ext cx="889000" cy="4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5" name="フローチャート: 判断 684"/>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6" name="テキスト ボックス 685"/>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11638</xdr:rowOff>
    </xdr:from>
    <xdr:to>
      <xdr:col>71</xdr:col>
      <xdr:colOff>177800</xdr:colOff>
      <xdr:row>96</xdr:row>
      <xdr:rowOff>78459</xdr:rowOff>
    </xdr:to>
    <xdr:cxnSp macro="">
      <xdr:nvCxnSpPr>
        <xdr:cNvPr id="687" name="直線コネクタ 686"/>
        <xdr:cNvCxnSpPr/>
      </xdr:nvCxnSpPr>
      <xdr:spPr>
        <a:xfrm>
          <a:off x="12814300" y="16470838"/>
          <a:ext cx="889000" cy="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88" name="フローチャート: 判断 687"/>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89" name="テキスト ボックス 688"/>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0" name="フローチャート: 判断 689"/>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1" name="テキスト ボックス 690"/>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23566</xdr:rowOff>
    </xdr:from>
    <xdr:to>
      <xdr:col>85</xdr:col>
      <xdr:colOff>177800</xdr:colOff>
      <xdr:row>95</xdr:row>
      <xdr:rowOff>125166</xdr:rowOff>
    </xdr:to>
    <xdr:sp macro="" textlink="">
      <xdr:nvSpPr>
        <xdr:cNvPr id="697" name="楕円 696"/>
        <xdr:cNvSpPr/>
      </xdr:nvSpPr>
      <xdr:spPr>
        <a:xfrm>
          <a:off x="16268700" y="163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46443</xdr:rowOff>
    </xdr:from>
    <xdr:ext cx="534377" cy="259045"/>
    <xdr:sp macro="" textlink="">
      <xdr:nvSpPr>
        <xdr:cNvPr id="698" name="積立金該当値テキスト"/>
        <xdr:cNvSpPr txBox="1"/>
      </xdr:nvSpPr>
      <xdr:spPr>
        <a:xfrm>
          <a:off x="16370300" y="1616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148816</xdr:rowOff>
    </xdr:from>
    <xdr:to>
      <xdr:col>81</xdr:col>
      <xdr:colOff>101600</xdr:colOff>
      <xdr:row>93</xdr:row>
      <xdr:rowOff>78966</xdr:rowOff>
    </xdr:to>
    <xdr:sp macro="" textlink="">
      <xdr:nvSpPr>
        <xdr:cNvPr id="699" name="楕円 698"/>
        <xdr:cNvSpPr/>
      </xdr:nvSpPr>
      <xdr:spPr>
        <a:xfrm>
          <a:off x="15430500" y="159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95493</xdr:rowOff>
    </xdr:from>
    <xdr:ext cx="534377" cy="259045"/>
    <xdr:sp macro="" textlink="">
      <xdr:nvSpPr>
        <xdr:cNvPr id="700" name="テキスト ボックス 699"/>
        <xdr:cNvSpPr txBox="1"/>
      </xdr:nvSpPr>
      <xdr:spPr>
        <a:xfrm>
          <a:off x="15214111" y="156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113795</xdr:rowOff>
    </xdr:from>
    <xdr:to>
      <xdr:col>76</xdr:col>
      <xdr:colOff>165100</xdr:colOff>
      <xdr:row>94</xdr:row>
      <xdr:rowOff>43945</xdr:rowOff>
    </xdr:to>
    <xdr:sp macro="" textlink="">
      <xdr:nvSpPr>
        <xdr:cNvPr id="701" name="楕円 700"/>
        <xdr:cNvSpPr/>
      </xdr:nvSpPr>
      <xdr:spPr>
        <a:xfrm>
          <a:off x="14541500" y="16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60472</xdr:rowOff>
    </xdr:from>
    <xdr:ext cx="534377" cy="259045"/>
    <xdr:sp macro="" textlink="">
      <xdr:nvSpPr>
        <xdr:cNvPr id="702" name="テキスト ボックス 701"/>
        <xdr:cNvSpPr txBox="1"/>
      </xdr:nvSpPr>
      <xdr:spPr>
        <a:xfrm>
          <a:off x="14325111" y="158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27659</xdr:rowOff>
    </xdr:from>
    <xdr:to>
      <xdr:col>72</xdr:col>
      <xdr:colOff>38100</xdr:colOff>
      <xdr:row>96</xdr:row>
      <xdr:rowOff>129259</xdr:rowOff>
    </xdr:to>
    <xdr:sp macro="" textlink="">
      <xdr:nvSpPr>
        <xdr:cNvPr id="703" name="楕円 702"/>
        <xdr:cNvSpPr/>
      </xdr:nvSpPr>
      <xdr:spPr>
        <a:xfrm>
          <a:off x="13652500" y="164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145786</xdr:rowOff>
    </xdr:from>
    <xdr:ext cx="534377" cy="259045"/>
    <xdr:sp macro="" textlink="">
      <xdr:nvSpPr>
        <xdr:cNvPr id="704" name="テキスト ボックス 703"/>
        <xdr:cNvSpPr txBox="1"/>
      </xdr:nvSpPr>
      <xdr:spPr>
        <a:xfrm>
          <a:off x="13436111" y="162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132288</xdr:rowOff>
    </xdr:from>
    <xdr:to>
      <xdr:col>67</xdr:col>
      <xdr:colOff>101600</xdr:colOff>
      <xdr:row>96</xdr:row>
      <xdr:rowOff>62438</xdr:rowOff>
    </xdr:to>
    <xdr:sp macro="" textlink="">
      <xdr:nvSpPr>
        <xdr:cNvPr id="705" name="楕円 704"/>
        <xdr:cNvSpPr/>
      </xdr:nvSpPr>
      <xdr:spPr>
        <a:xfrm>
          <a:off x="12763500" y="164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78965</xdr:rowOff>
    </xdr:from>
    <xdr:ext cx="534377" cy="259045"/>
    <xdr:sp macro="" textlink="">
      <xdr:nvSpPr>
        <xdr:cNvPr id="706" name="テキスト ボックス 705"/>
        <xdr:cNvSpPr txBox="1"/>
      </xdr:nvSpPr>
      <xdr:spPr>
        <a:xfrm>
          <a:off x="12547111" y="161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0" name="直線コネクタ 729"/>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3"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4" name="直線コネクタ 733"/>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6"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7" name="フローチャート: 判断 736"/>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39" name="フローチャート: 判断 738"/>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0" name="テキスト ボックス 739"/>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44323</xdr:rowOff>
    </xdr:from>
    <xdr:to>
      <xdr:col>107</xdr:col>
      <xdr:colOff>50800</xdr:colOff>
      <xdr:row>39</xdr:row>
      <xdr:rowOff>44450</xdr:rowOff>
    </xdr:to>
    <xdr:cxnSp macro="">
      <xdr:nvCxnSpPr>
        <xdr:cNvPr id="741" name="直線コネクタ 740"/>
        <xdr:cNvCxnSpPr/>
      </xdr:nvCxnSpPr>
      <xdr:spPr>
        <a:xfrm>
          <a:off x="19545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2" name="フローチャート: 判断 741"/>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3" name="テキスト ボックス 742"/>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44323</xdr:rowOff>
    </xdr:from>
    <xdr:to>
      <xdr:col>102</xdr:col>
      <xdr:colOff>114300</xdr:colOff>
      <xdr:row>39</xdr:row>
      <xdr:rowOff>44450</xdr:rowOff>
    </xdr:to>
    <xdr:cxnSp macro="">
      <xdr:nvCxnSpPr>
        <xdr:cNvPr id="744" name="直線コネクタ 743"/>
        <xdr:cNvCxnSpPr/>
      </xdr:nvCxnSpPr>
      <xdr:spPr>
        <a:xfrm flipV="1">
          <a:off x="18656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5" name="フローチャート: 判断 744"/>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6" name="テキスト ボックス 745"/>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47" name="フローチャート: 判断 746"/>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48" name="テキスト ボックス 747"/>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164973</xdr:rowOff>
    </xdr:from>
    <xdr:to>
      <xdr:col>102</xdr:col>
      <xdr:colOff>165100</xdr:colOff>
      <xdr:row>39</xdr:row>
      <xdr:rowOff>95123</xdr:rowOff>
    </xdr:to>
    <xdr:sp macro="" textlink="">
      <xdr:nvSpPr>
        <xdr:cNvPr id="760" name="楕円 759"/>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86250</xdr:rowOff>
    </xdr:from>
    <xdr:ext cx="249299" cy="259045"/>
    <xdr:sp macro="" textlink="">
      <xdr:nvSpPr>
        <xdr:cNvPr id="761" name="テキスト ボックス 760"/>
        <xdr:cNvSpPr txBox="1"/>
      </xdr:nvSpPr>
      <xdr:spPr>
        <a:xfrm>
          <a:off x="19420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7" name="直線コネクタ 786"/>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0"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1" name="直線コネクタ 790"/>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3"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4" name="フローチャート: 判断 793"/>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6" name="フローチャート: 判断 795"/>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797" name="テキスト ボックス 796"/>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799" name="フローチャート: 判断 798"/>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0" name="テキスト ボックス 799"/>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2" name="フローチャート: 判断 801"/>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3" name="テキスト ボックス 802"/>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4" name="フローチャート: 判断 803"/>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5" name="テキスト ボックス 804"/>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5" name="直線コネクタ 844"/>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6"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7" name="直線コネクタ 846"/>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48"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49" name="直線コネクタ 848"/>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160979</xdr:rowOff>
    </xdr:from>
    <xdr:to>
      <xdr:col>116</xdr:col>
      <xdr:colOff>63500</xdr:colOff>
      <xdr:row>75</xdr:row>
      <xdr:rowOff>99905</xdr:rowOff>
    </xdr:to>
    <xdr:cxnSp macro="">
      <xdr:nvCxnSpPr>
        <xdr:cNvPr id="850" name="直線コネクタ 849"/>
        <xdr:cNvCxnSpPr/>
      </xdr:nvCxnSpPr>
      <xdr:spPr>
        <a:xfrm flipV="1">
          <a:off x="21323300" y="12848279"/>
          <a:ext cx="8382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1"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2" name="フローチャート: 判断 851"/>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99905</xdr:rowOff>
    </xdr:from>
    <xdr:to>
      <xdr:col>111</xdr:col>
      <xdr:colOff>177800</xdr:colOff>
      <xdr:row>75</xdr:row>
      <xdr:rowOff>101924</xdr:rowOff>
    </xdr:to>
    <xdr:cxnSp macro="">
      <xdr:nvCxnSpPr>
        <xdr:cNvPr id="853" name="直線コネクタ 852"/>
        <xdr:cNvCxnSpPr/>
      </xdr:nvCxnSpPr>
      <xdr:spPr>
        <a:xfrm flipV="1">
          <a:off x="20434300" y="1295865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4" name="フローチャート: 判断 853"/>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5" name="テキスト ボックス 854"/>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101924</xdr:rowOff>
    </xdr:from>
    <xdr:to>
      <xdr:col>107</xdr:col>
      <xdr:colOff>50800</xdr:colOff>
      <xdr:row>76</xdr:row>
      <xdr:rowOff>12255</xdr:rowOff>
    </xdr:to>
    <xdr:cxnSp macro="">
      <xdr:nvCxnSpPr>
        <xdr:cNvPr id="856" name="直線コネクタ 855"/>
        <xdr:cNvCxnSpPr/>
      </xdr:nvCxnSpPr>
      <xdr:spPr>
        <a:xfrm flipV="1">
          <a:off x="19545300" y="12960674"/>
          <a:ext cx="889000" cy="8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7" name="フローチャート: 判断 856"/>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58" name="テキスト ボックス 857"/>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12255</xdr:rowOff>
    </xdr:from>
    <xdr:to>
      <xdr:col>102</xdr:col>
      <xdr:colOff>114300</xdr:colOff>
      <xdr:row>76</xdr:row>
      <xdr:rowOff>74168</xdr:rowOff>
    </xdr:to>
    <xdr:cxnSp macro="">
      <xdr:nvCxnSpPr>
        <xdr:cNvPr id="859" name="直線コネクタ 858"/>
        <xdr:cNvCxnSpPr/>
      </xdr:nvCxnSpPr>
      <xdr:spPr>
        <a:xfrm flipV="1">
          <a:off x="18656300" y="13042455"/>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0" name="フローチャート: 判断 859"/>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1" name="テキスト ボックス 860"/>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2" name="フローチャート: 判断 861"/>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3" name="テキスト ボックス 862"/>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110179</xdr:rowOff>
    </xdr:from>
    <xdr:to>
      <xdr:col>116</xdr:col>
      <xdr:colOff>114300</xdr:colOff>
      <xdr:row>75</xdr:row>
      <xdr:rowOff>40329</xdr:rowOff>
    </xdr:to>
    <xdr:sp macro="" textlink="">
      <xdr:nvSpPr>
        <xdr:cNvPr id="869" name="楕円 868"/>
        <xdr:cNvSpPr/>
      </xdr:nvSpPr>
      <xdr:spPr>
        <a:xfrm>
          <a:off x="22110700" y="127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133056</xdr:rowOff>
    </xdr:from>
    <xdr:ext cx="534377" cy="259045"/>
    <xdr:sp macro="" textlink="">
      <xdr:nvSpPr>
        <xdr:cNvPr id="870" name="繰出金該当値テキスト"/>
        <xdr:cNvSpPr txBox="1"/>
      </xdr:nvSpPr>
      <xdr:spPr>
        <a:xfrm>
          <a:off x="22212300" y="126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49105</xdr:rowOff>
    </xdr:from>
    <xdr:to>
      <xdr:col>112</xdr:col>
      <xdr:colOff>38100</xdr:colOff>
      <xdr:row>75</xdr:row>
      <xdr:rowOff>150704</xdr:rowOff>
    </xdr:to>
    <xdr:sp macro="" textlink="">
      <xdr:nvSpPr>
        <xdr:cNvPr id="871" name="楕円 870"/>
        <xdr:cNvSpPr/>
      </xdr:nvSpPr>
      <xdr:spPr>
        <a:xfrm>
          <a:off x="21272500" y="12907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167232</xdr:rowOff>
    </xdr:from>
    <xdr:ext cx="534377" cy="259045"/>
    <xdr:sp macro="" textlink="">
      <xdr:nvSpPr>
        <xdr:cNvPr id="872" name="テキスト ボックス 871"/>
        <xdr:cNvSpPr txBox="1"/>
      </xdr:nvSpPr>
      <xdr:spPr>
        <a:xfrm>
          <a:off x="21056111" y="126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51124</xdr:rowOff>
    </xdr:from>
    <xdr:to>
      <xdr:col>107</xdr:col>
      <xdr:colOff>101600</xdr:colOff>
      <xdr:row>75</xdr:row>
      <xdr:rowOff>152724</xdr:rowOff>
    </xdr:to>
    <xdr:sp macro="" textlink="">
      <xdr:nvSpPr>
        <xdr:cNvPr id="873" name="楕円 872"/>
        <xdr:cNvSpPr/>
      </xdr:nvSpPr>
      <xdr:spPr>
        <a:xfrm>
          <a:off x="20383500" y="129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169251</xdr:rowOff>
    </xdr:from>
    <xdr:ext cx="534377" cy="259045"/>
    <xdr:sp macro="" textlink="">
      <xdr:nvSpPr>
        <xdr:cNvPr id="874" name="テキスト ボックス 873"/>
        <xdr:cNvSpPr txBox="1"/>
      </xdr:nvSpPr>
      <xdr:spPr>
        <a:xfrm>
          <a:off x="20167111" y="12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132906</xdr:rowOff>
    </xdr:from>
    <xdr:to>
      <xdr:col>102</xdr:col>
      <xdr:colOff>165100</xdr:colOff>
      <xdr:row>76</xdr:row>
      <xdr:rowOff>63057</xdr:rowOff>
    </xdr:to>
    <xdr:sp macro="" textlink="">
      <xdr:nvSpPr>
        <xdr:cNvPr id="875" name="楕円 874"/>
        <xdr:cNvSpPr/>
      </xdr:nvSpPr>
      <xdr:spPr>
        <a:xfrm>
          <a:off x="19494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79583</xdr:rowOff>
    </xdr:from>
    <xdr:ext cx="534377" cy="259045"/>
    <xdr:sp macro="" textlink="">
      <xdr:nvSpPr>
        <xdr:cNvPr id="876" name="テキスト ボックス 875"/>
        <xdr:cNvSpPr txBox="1"/>
      </xdr:nvSpPr>
      <xdr:spPr>
        <a:xfrm>
          <a:off x="19278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23368</xdr:rowOff>
    </xdr:from>
    <xdr:to>
      <xdr:col>98</xdr:col>
      <xdr:colOff>38100</xdr:colOff>
      <xdr:row>76</xdr:row>
      <xdr:rowOff>124968</xdr:rowOff>
    </xdr:to>
    <xdr:sp macro="" textlink="">
      <xdr:nvSpPr>
        <xdr:cNvPr id="877" name="楕円 876"/>
        <xdr:cNvSpPr/>
      </xdr:nvSpPr>
      <xdr:spPr>
        <a:xfrm>
          <a:off x="18605500" y="130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141495</xdr:rowOff>
    </xdr:from>
    <xdr:ext cx="534377" cy="259045"/>
    <xdr:sp macro="" textlink="">
      <xdr:nvSpPr>
        <xdr:cNvPr id="878" name="テキスト ボックス 877"/>
        <xdr:cNvSpPr txBox="1"/>
      </xdr:nvSpPr>
      <xdr:spPr>
        <a:xfrm>
          <a:off x="18389111" y="128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住民一人当たり性質別決算についての特徴としては、まず人件費が類似団体を大きく上回っていることがあげられる。人口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が類似団体平均を大きく上回っており、合併団体として支所職員が一定以上必要なことに加え、保育所、ごみ処理、給食等の分野において、統合を進めているものの、一般事務職と異なり、全体的な再配置等が困難なことから定員の適正化が進んでいない状況にある。補助費等に関しても、類似団体平均を大きく上回るが、消防組合や広域連合等を設置し、多くの事務を共同処理していることが大きな要因である。一方、扶助費については類似団体を下回っている。普通建設事業費（更新整備）については、今年度統合小学校の建設、アリーナの大規模改修と大型の事業を実施したことによるものである。また、公債費については、合併特例債を活用した施設整備等を進めており、当面増加傾向が継続すると見込まれるが、反面、積立金については減少はしたものの類似団体平均を上回る水準を維持しており、将来的な負担増について注視しながら、慎重な財政運営を継続していくこと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51,200
50,899
178.95
28,507,294
27,889,798
595,668
16,742,141
31,005,186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100381</xdr:rowOff>
    </xdr:from>
    <xdr:to>
      <xdr:col>24</xdr:col>
      <xdr:colOff>63500</xdr:colOff>
      <xdr:row>33</xdr:row>
      <xdr:rowOff>154331</xdr:rowOff>
    </xdr:to>
    <xdr:cxnSp macro="">
      <xdr:nvCxnSpPr>
        <xdr:cNvPr id="59" name="直線コネクタ 58"/>
        <xdr:cNvCxnSpPr/>
      </xdr:nvCxnSpPr>
      <xdr:spPr>
        <a:xfrm flipV="1">
          <a:off x="3797300" y="5758231"/>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136957</xdr:rowOff>
    </xdr:from>
    <xdr:to>
      <xdr:col>19</xdr:col>
      <xdr:colOff>177800</xdr:colOff>
      <xdr:row>33</xdr:row>
      <xdr:rowOff>154331</xdr:rowOff>
    </xdr:to>
    <xdr:cxnSp macro="">
      <xdr:nvCxnSpPr>
        <xdr:cNvPr id="62" name="直線コネクタ 61"/>
        <xdr:cNvCxnSpPr/>
      </xdr:nvCxnSpPr>
      <xdr:spPr>
        <a:xfrm>
          <a:off x="2908300" y="5623357"/>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136957</xdr:rowOff>
    </xdr:from>
    <xdr:to>
      <xdr:col>15</xdr:col>
      <xdr:colOff>50800</xdr:colOff>
      <xdr:row>33</xdr:row>
      <xdr:rowOff>36373</xdr:rowOff>
    </xdr:to>
    <xdr:cxnSp macro="">
      <xdr:nvCxnSpPr>
        <xdr:cNvPr id="65" name="直線コネクタ 64"/>
        <xdr:cNvCxnSpPr/>
      </xdr:nvCxnSpPr>
      <xdr:spPr>
        <a:xfrm flipV="1">
          <a:off x="2019300" y="562335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36373</xdr:rowOff>
    </xdr:from>
    <xdr:to>
      <xdr:col>10</xdr:col>
      <xdr:colOff>114300</xdr:colOff>
      <xdr:row>33</xdr:row>
      <xdr:rowOff>88493</xdr:rowOff>
    </xdr:to>
    <xdr:cxnSp macro="">
      <xdr:nvCxnSpPr>
        <xdr:cNvPr id="68" name="直線コネクタ 67"/>
        <xdr:cNvCxnSpPr/>
      </xdr:nvCxnSpPr>
      <xdr:spPr>
        <a:xfrm flipV="1">
          <a:off x="1130300" y="5694223"/>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49581</xdr:rowOff>
    </xdr:from>
    <xdr:to>
      <xdr:col>24</xdr:col>
      <xdr:colOff>114300</xdr:colOff>
      <xdr:row>33</xdr:row>
      <xdr:rowOff>151181</xdr:rowOff>
    </xdr:to>
    <xdr:sp macro="" textlink="">
      <xdr:nvSpPr>
        <xdr:cNvPr id="78" name="楕円 77"/>
        <xdr:cNvSpPr/>
      </xdr:nvSpPr>
      <xdr:spPr>
        <a:xfrm>
          <a:off x="4584700" y="57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72458</xdr:rowOff>
    </xdr:from>
    <xdr:ext cx="469744" cy="259045"/>
    <xdr:sp macro="" textlink="">
      <xdr:nvSpPr>
        <xdr:cNvPr id="79" name="議会費該当値テキスト"/>
        <xdr:cNvSpPr txBox="1"/>
      </xdr:nvSpPr>
      <xdr:spPr>
        <a:xfrm>
          <a:off x="4686300" y="55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103531</xdr:rowOff>
    </xdr:from>
    <xdr:to>
      <xdr:col>20</xdr:col>
      <xdr:colOff>38100</xdr:colOff>
      <xdr:row>34</xdr:row>
      <xdr:rowOff>33681</xdr:rowOff>
    </xdr:to>
    <xdr:sp macro="" textlink="">
      <xdr:nvSpPr>
        <xdr:cNvPr id="80" name="楕円 79"/>
        <xdr:cNvSpPr/>
      </xdr:nvSpPr>
      <xdr:spPr>
        <a:xfrm>
          <a:off x="3746500" y="57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50208</xdr:rowOff>
    </xdr:from>
    <xdr:ext cx="469744" cy="259045"/>
    <xdr:sp macro="" textlink="">
      <xdr:nvSpPr>
        <xdr:cNvPr id="81" name="テキスト ボックス 80"/>
        <xdr:cNvSpPr txBox="1"/>
      </xdr:nvSpPr>
      <xdr:spPr>
        <a:xfrm>
          <a:off x="3562428" y="55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86157</xdr:rowOff>
    </xdr:from>
    <xdr:to>
      <xdr:col>15</xdr:col>
      <xdr:colOff>101600</xdr:colOff>
      <xdr:row>33</xdr:row>
      <xdr:rowOff>16307</xdr:rowOff>
    </xdr:to>
    <xdr:sp macro="" textlink="">
      <xdr:nvSpPr>
        <xdr:cNvPr id="82" name="楕円 81"/>
        <xdr:cNvSpPr/>
      </xdr:nvSpPr>
      <xdr:spPr>
        <a:xfrm>
          <a:off x="2857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32834</xdr:rowOff>
    </xdr:from>
    <xdr:ext cx="469744" cy="259045"/>
    <xdr:sp macro="" textlink="">
      <xdr:nvSpPr>
        <xdr:cNvPr id="83" name="テキスト ボックス 82"/>
        <xdr:cNvSpPr txBox="1"/>
      </xdr:nvSpPr>
      <xdr:spPr>
        <a:xfrm>
          <a:off x="2673428"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157023</xdr:rowOff>
    </xdr:from>
    <xdr:to>
      <xdr:col>10</xdr:col>
      <xdr:colOff>165100</xdr:colOff>
      <xdr:row>33</xdr:row>
      <xdr:rowOff>87173</xdr:rowOff>
    </xdr:to>
    <xdr:sp macro="" textlink="">
      <xdr:nvSpPr>
        <xdr:cNvPr id="84" name="楕円 83"/>
        <xdr:cNvSpPr/>
      </xdr:nvSpPr>
      <xdr:spPr>
        <a:xfrm>
          <a:off x="1968500" y="56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103700</xdr:rowOff>
    </xdr:from>
    <xdr:ext cx="469744" cy="259045"/>
    <xdr:sp macro="" textlink="">
      <xdr:nvSpPr>
        <xdr:cNvPr id="85" name="テキスト ボックス 84"/>
        <xdr:cNvSpPr txBox="1"/>
      </xdr:nvSpPr>
      <xdr:spPr>
        <a:xfrm>
          <a:off x="1784428" y="54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37693</xdr:rowOff>
    </xdr:from>
    <xdr:to>
      <xdr:col>6</xdr:col>
      <xdr:colOff>38100</xdr:colOff>
      <xdr:row>33</xdr:row>
      <xdr:rowOff>139293</xdr:rowOff>
    </xdr:to>
    <xdr:sp macro="" textlink="">
      <xdr:nvSpPr>
        <xdr:cNvPr id="86" name="楕円 85"/>
        <xdr:cNvSpPr/>
      </xdr:nvSpPr>
      <xdr:spPr>
        <a:xfrm>
          <a:off x="1079500" y="56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155820</xdr:rowOff>
    </xdr:from>
    <xdr:ext cx="469744" cy="259045"/>
    <xdr:sp macro="" textlink="">
      <xdr:nvSpPr>
        <xdr:cNvPr id="87" name="テキスト ボックス 86"/>
        <xdr:cNvSpPr txBox="1"/>
      </xdr:nvSpPr>
      <xdr:spPr>
        <a:xfrm>
          <a:off x="895428" y="54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25286</xdr:rowOff>
    </xdr:from>
    <xdr:to>
      <xdr:col>24</xdr:col>
      <xdr:colOff>63500</xdr:colOff>
      <xdr:row>55</xdr:row>
      <xdr:rowOff>113703</xdr:rowOff>
    </xdr:to>
    <xdr:cxnSp macro="">
      <xdr:nvCxnSpPr>
        <xdr:cNvPr id="117" name="直線コネクタ 116"/>
        <xdr:cNvCxnSpPr/>
      </xdr:nvCxnSpPr>
      <xdr:spPr>
        <a:xfrm>
          <a:off x="3797300" y="9283586"/>
          <a:ext cx="838200" cy="2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25286</xdr:rowOff>
    </xdr:from>
    <xdr:to>
      <xdr:col>19</xdr:col>
      <xdr:colOff>177800</xdr:colOff>
      <xdr:row>54</xdr:row>
      <xdr:rowOff>100229</xdr:rowOff>
    </xdr:to>
    <xdr:cxnSp macro="">
      <xdr:nvCxnSpPr>
        <xdr:cNvPr id="120" name="直線コネクタ 119"/>
        <xdr:cNvCxnSpPr/>
      </xdr:nvCxnSpPr>
      <xdr:spPr>
        <a:xfrm flipV="1">
          <a:off x="2908300" y="9283586"/>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100229</xdr:rowOff>
    </xdr:from>
    <xdr:to>
      <xdr:col>15</xdr:col>
      <xdr:colOff>50800</xdr:colOff>
      <xdr:row>56</xdr:row>
      <xdr:rowOff>122657</xdr:rowOff>
    </xdr:to>
    <xdr:cxnSp macro="">
      <xdr:nvCxnSpPr>
        <xdr:cNvPr id="123" name="直線コネクタ 122"/>
        <xdr:cNvCxnSpPr/>
      </xdr:nvCxnSpPr>
      <xdr:spPr>
        <a:xfrm flipV="1">
          <a:off x="2019300" y="9358529"/>
          <a:ext cx="889000" cy="36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104063</xdr:rowOff>
    </xdr:from>
    <xdr:to>
      <xdr:col>10</xdr:col>
      <xdr:colOff>114300</xdr:colOff>
      <xdr:row>56</xdr:row>
      <xdr:rowOff>122657</xdr:rowOff>
    </xdr:to>
    <xdr:cxnSp macro="">
      <xdr:nvCxnSpPr>
        <xdr:cNvPr id="126" name="直線コネクタ 125"/>
        <xdr:cNvCxnSpPr/>
      </xdr:nvCxnSpPr>
      <xdr:spPr>
        <a:xfrm>
          <a:off x="1130300" y="9705263"/>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62903</xdr:rowOff>
    </xdr:from>
    <xdr:to>
      <xdr:col>24</xdr:col>
      <xdr:colOff>114300</xdr:colOff>
      <xdr:row>55</xdr:row>
      <xdr:rowOff>164503</xdr:rowOff>
    </xdr:to>
    <xdr:sp macro="" textlink="">
      <xdr:nvSpPr>
        <xdr:cNvPr id="136" name="楕円 135"/>
        <xdr:cNvSpPr/>
      </xdr:nvSpPr>
      <xdr:spPr>
        <a:xfrm>
          <a:off x="4584700" y="94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85780</xdr:rowOff>
    </xdr:from>
    <xdr:ext cx="534377" cy="259045"/>
    <xdr:sp macro="" textlink="">
      <xdr:nvSpPr>
        <xdr:cNvPr id="137" name="総務費該当値テキスト"/>
        <xdr:cNvSpPr txBox="1"/>
      </xdr:nvSpPr>
      <xdr:spPr>
        <a:xfrm>
          <a:off x="4686300" y="93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145936</xdr:rowOff>
    </xdr:from>
    <xdr:to>
      <xdr:col>20</xdr:col>
      <xdr:colOff>38100</xdr:colOff>
      <xdr:row>54</xdr:row>
      <xdr:rowOff>76086</xdr:rowOff>
    </xdr:to>
    <xdr:sp macro="" textlink="">
      <xdr:nvSpPr>
        <xdr:cNvPr id="138" name="楕円 137"/>
        <xdr:cNvSpPr/>
      </xdr:nvSpPr>
      <xdr:spPr>
        <a:xfrm>
          <a:off x="3746500" y="92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92613</xdr:rowOff>
    </xdr:from>
    <xdr:ext cx="534377" cy="259045"/>
    <xdr:sp macro="" textlink="">
      <xdr:nvSpPr>
        <xdr:cNvPr id="139" name="テキスト ボックス 138"/>
        <xdr:cNvSpPr txBox="1"/>
      </xdr:nvSpPr>
      <xdr:spPr>
        <a:xfrm>
          <a:off x="3530111" y="90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49429</xdr:rowOff>
    </xdr:from>
    <xdr:to>
      <xdr:col>15</xdr:col>
      <xdr:colOff>101600</xdr:colOff>
      <xdr:row>54</xdr:row>
      <xdr:rowOff>151029</xdr:rowOff>
    </xdr:to>
    <xdr:sp macro="" textlink="">
      <xdr:nvSpPr>
        <xdr:cNvPr id="140" name="楕円 139"/>
        <xdr:cNvSpPr/>
      </xdr:nvSpPr>
      <xdr:spPr>
        <a:xfrm>
          <a:off x="2857500" y="930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167556</xdr:rowOff>
    </xdr:from>
    <xdr:ext cx="534377" cy="259045"/>
    <xdr:sp macro="" textlink="">
      <xdr:nvSpPr>
        <xdr:cNvPr id="141" name="テキスト ボックス 140"/>
        <xdr:cNvSpPr txBox="1"/>
      </xdr:nvSpPr>
      <xdr:spPr>
        <a:xfrm>
          <a:off x="2641111" y="90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71857</xdr:rowOff>
    </xdr:from>
    <xdr:to>
      <xdr:col>10</xdr:col>
      <xdr:colOff>165100</xdr:colOff>
      <xdr:row>57</xdr:row>
      <xdr:rowOff>2007</xdr:rowOff>
    </xdr:to>
    <xdr:sp macro="" textlink="">
      <xdr:nvSpPr>
        <xdr:cNvPr id="142" name="楕円 141"/>
        <xdr:cNvSpPr/>
      </xdr:nvSpPr>
      <xdr:spPr>
        <a:xfrm>
          <a:off x="1968500" y="96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18534</xdr:rowOff>
    </xdr:from>
    <xdr:ext cx="534377" cy="259045"/>
    <xdr:sp macro="" textlink="">
      <xdr:nvSpPr>
        <xdr:cNvPr id="143" name="テキスト ボックス 142"/>
        <xdr:cNvSpPr txBox="1"/>
      </xdr:nvSpPr>
      <xdr:spPr>
        <a:xfrm>
          <a:off x="1752111" y="94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53263</xdr:rowOff>
    </xdr:from>
    <xdr:to>
      <xdr:col>6</xdr:col>
      <xdr:colOff>38100</xdr:colOff>
      <xdr:row>56</xdr:row>
      <xdr:rowOff>154863</xdr:rowOff>
    </xdr:to>
    <xdr:sp macro="" textlink="">
      <xdr:nvSpPr>
        <xdr:cNvPr id="144" name="楕円 143"/>
        <xdr:cNvSpPr/>
      </xdr:nvSpPr>
      <xdr:spPr>
        <a:xfrm>
          <a:off x="1079500" y="96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171390</xdr:rowOff>
    </xdr:from>
    <xdr:ext cx="534377" cy="259045"/>
    <xdr:sp macro="" textlink="">
      <xdr:nvSpPr>
        <xdr:cNvPr id="145" name="テキスト ボックス 144"/>
        <xdr:cNvSpPr txBox="1"/>
      </xdr:nvSpPr>
      <xdr:spPr>
        <a:xfrm>
          <a:off x="863111" y="9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119418</xdr:rowOff>
    </xdr:from>
    <xdr:to>
      <xdr:col>24</xdr:col>
      <xdr:colOff>63500</xdr:colOff>
      <xdr:row>76</xdr:row>
      <xdr:rowOff>160096</xdr:rowOff>
    </xdr:to>
    <xdr:cxnSp macro="">
      <xdr:nvCxnSpPr>
        <xdr:cNvPr id="175" name="直線コネクタ 174"/>
        <xdr:cNvCxnSpPr/>
      </xdr:nvCxnSpPr>
      <xdr:spPr>
        <a:xfrm flipV="1">
          <a:off x="3797300" y="13149618"/>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82983</xdr:rowOff>
    </xdr:from>
    <xdr:to>
      <xdr:col>19</xdr:col>
      <xdr:colOff>177800</xdr:colOff>
      <xdr:row>76</xdr:row>
      <xdr:rowOff>160096</xdr:rowOff>
    </xdr:to>
    <xdr:cxnSp macro="">
      <xdr:nvCxnSpPr>
        <xdr:cNvPr id="178" name="直線コネクタ 177"/>
        <xdr:cNvCxnSpPr/>
      </xdr:nvCxnSpPr>
      <xdr:spPr>
        <a:xfrm>
          <a:off x="2908300" y="13113183"/>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82983</xdr:rowOff>
    </xdr:from>
    <xdr:to>
      <xdr:col>15</xdr:col>
      <xdr:colOff>50800</xdr:colOff>
      <xdr:row>76</xdr:row>
      <xdr:rowOff>88354</xdr:rowOff>
    </xdr:to>
    <xdr:cxnSp macro="">
      <xdr:nvCxnSpPr>
        <xdr:cNvPr id="181" name="直線コネクタ 180"/>
        <xdr:cNvCxnSpPr/>
      </xdr:nvCxnSpPr>
      <xdr:spPr>
        <a:xfrm flipV="1">
          <a:off x="2019300" y="13113183"/>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88354</xdr:rowOff>
    </xdr:from>
    <xdr:to>
      <xdr:col>10</xdr:col>
      <xdr:colOff>114300</xdr:colOff>
      <xdr:row>76</xdr:row>
      <xdr:rowOff>146825</xdr:rowOff>
    </xdr:to>
    <xdr:cxnSp macro="">
      <xdr:nvCxnSpPr>
        <xdr:cNvPr id="184" name="直線コネクタ 183"/>
        <xdr:cNvCxnSpPr/>
      </xdr:nvCxnSpPr>
      <xdr:spPr>
        <a:xfrm flipV="1">
          <a:off x="1130300" y="13118554"/>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68618</xdr:rowOff>
    </xdr:from>
    <xdr:to>
      <xdr:col>24</xdr:col>
      <xdr:colOff>114300</xdr:colOff>
      <xdr:row>76</xdr:row>
      <xdr:rowOff>170218</xdr:rowOff>
    </xdr:to>
    <xdr:sp macro="" textlink="">
      <xdr:nvSpPr>
        <xdr:cNvPr id="194" name="楕円 193"/>
        <xdr:cNvSpPr/>
      </xdr:nvSpPr>
      <xdr:spPr>
        <a:xfrm>
          <a:off x="4584700" y="130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47045</xdr:rowOff>
    </xdr:from>
    <xdr:ext cx="599010" cy="259045"/>
    <xdr:sp macro="" textlink="">
      <xdr:nvSpPr>
        <xdr:cNvPr id="195" name="民生費該当値テキスト"/>
        <xdr:cNvSpPr txBox="1"/>
      </xdr:nvSpPr>
      <xdr:spPr>
        <a:xfrm>
          <a:off x="4686300" y="1307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109296</xdr:rowOff>
    </xdr:from>
    <xdr:to>
      <xdr:col>20</xdr:col>
      <xdr:colOff>38100</xdr:colOff>
      <xdr:row>77</xdr:row>
      <xdr:rowOff>39446</xdr:rowOff>
    </xdr:to>
    <xdr:sp macro="" textlink="">
      <xdr:nvSpPr>
        <xdr:cNvPr id="196" name="楕円 195"/>
        <xdr:cNvSpPr/>
      </xdr:nvSpPr>
      <xdr:spPr>
        <a:xfrm>
          <a:off x="3746500" y="131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30573</xdr:rowOff>
    </xdr:from>
    <xdr:ext cx="599010" cy="259045"/>
    <xdr:sp macro="" textlink="">
      <xdr:nvSpPr>
        <xdr:cNvPr id="197" name="テキスト ボックス 196"/>
        <xdr:cNvSpPr txBox="1"/>
      </xdr:nvSpPr>
      <xdr:spPr>
        <a:xfrm>
          <a:off x="3497795" y="1323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32183</xdr:rowOff>
    </xdr:from>
    <xdr:to>
      <xdr:col>15</xdr:col>
      <xdr:colOff>101600</xdr:colOff>
      <xdr:row>76</xdr:row>
      <xdr:rowOff>133783</xdr:rowOff>
    </xdr:to>
    <xdr:sp macro="" textlink="">
      <xdr:nvSpPr>
        <xdr:cNvPr id="198" name="楕円 197"/>
        <xdr:cNvSpPr/>
      </xdr:nvSpPr>
      <xdr:spPr>
        <a:xfrm>
          <a:off x="2857500" y="130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124910</xdr:rowOff>
    </xdr:from>
    <xdr:ext cx="599010" cy="259045"/>
    <xdr:sp macro="" textlink="">
      <xdr:nvSpPr>
        <xdr:cNvPr id="199" name="テキスト ボックス 198"/>
        <xdr:cNvSpPr txBox="1"/>
      </xdr:nvSpPr>
      <xdr:spPr>
        <a:xfrm>
          <a:off x="2608795" y="131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37554</xdr:rowOff>
    </xdr:from>
    <xdr:to>
      <xdr:col>10</xdr:col>
      <xdr:colOff>165100</xdr:colOff>
      <xdr:row>76</xdr:row>
      <xdr:rowOff>139154</xdr:rowOff>
    </xdr:to>
    <xdr:sp macro="" textlink="">
      <xdr:nvSpPr>
        <xdr:cNvPr id="200" name="楕円 199"/>
        <xdr:cNvSpPr/>
      </xdr:nvSpPr>
      <xdr:spPr>
        <a:xfrm>
          <a:off x="1968500" y="130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155681</xdr:rowOff>
    </xdr:from>
    <xdr:ext cx="599010" cy="259045"/>
    <xdr:sp macro="" textlink="">
      <xdr:nvSpPr>
        <xdr:cNvPr id="201" name="テキスト ボックス 200"/>
        <xdr:cNvSpPr txBox="1"/>
      </xdr:nvSpPr>
      <xdr:spPr>
        <a:xfrm>
          <a:off x="1719795" y="128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96025</xdr:rowOff>
    </xdr:from>
    <xdr:to>
      <xdr:col>6</xdr:col>
      <xdr:colOff>38100</xdr:colOff>
      <xdr:row>77</xdr:row>
      <xdr:rowOff>26175</xdr:rowOff>
    </xdr:to>
    <xdr:sp macro="" textlink="">
      <xdr:nvSpPr>
        <xdr:cNvPr id="202" name="楕円 201"/>
        <xdr:cNvSpPr/>
      </xdr:nvSpPr>
      <xdr:spPr>
        <a:xfrm>
          <a:off x="1079500" y="131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42701</xdr:rowOff>
    </xdr:from>
    <xdr:ext cx="599010" cy="259045"/>
    <xdr:sp macro="" textlink="">
      <xdr:nvSpPr>
        <xdr:cNvPr id="203" name="テキスト ボックス 202"/>
        <xdr:cNvSpPr txBox="1"/>
      </xdr:nvSpPr>
      <xdr:spPr>
        <a:xfrm>
          <a:off x="830795" y="129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22949</xdr:rowOff>
    </xdr:from>
    <xdr:to>
      <xdr:col>24</xdr:col>
      <xdr:colOff>63500</xdr:colOff>
      <xdr:row>95</xdr:row>
      <xdr:rowOff>96241</xdr:rowOff>
    </xdr:to>
    <xdr:cxnSp macro="">
      <xdr:nvCxnSpPr>
        <xdr:cNvPr id="232" name="直線コネクタ 231"/>
        <xdr:cNvCxnSpPr/>
      </xdr:nvCxnSpPr>
      <xdr:spPr>
        <a:xfrm flipV="1">
          <a:off x="3797300" y="16310699"/>
          <a:ext cx="838200" cy="7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60909</xdr:rowOff>
    </xdr:from>
    <xdr:to>
      <xdr:col>19</xdr:col>
      <xdr:colOff>177800</xdr:colOff>
      <xdr:row>95</xdr:row>
      <xdr:rowOff>96241</xdr:rowOff>
    </xdr:to>
    <xdr:cxnSp macro="">
      <xdr:nvCxnSpPr>
        <xdr:cNvPr id="235" name="直線コネクタ 234"/>
        <xdr:cNvCxnSpPr/>
      </xdr:nvCxnSpPr>
      <xdr:spPr>
        <a:xfrm>
          <a:off x="2908300" y="16348659"/>
          <a:ext cx="889000" cy="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60909</xdr:rowOff>
    </xdr:from>
    <xdr:to>
      <xdr:col>15</xdr:col>
      <xdr:colOff>50800</xdr:colOff>
      <xdr:row>95</xdr:row>
      <xdr:rowOff>81902</xdr:rowOff>
    </xdr:to>
    <xdr:cxnSp macro="">
      <xdr:nvCxnSpPr>
        <xdr:cNvPr id="238" name="直線コネクタ 237"/>
        <xdr:cNvCxnSpPr/>
      </xdr:nvCxnSpPr>
      <xdr:spPr>
        <a:xfrm flipV="1">
          <a:off x="2019300" y="16348659"/>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131229</xdr:rowOff>
    </xdr:from>
    <xdr:to>
      <xdr:col>10</xdr:col>
      <xdr:colOff>114300</xdr:colOff>
      <xdr:row>95</xdr:row>
      <xdr:rowOff>81902</xdr:rowOff>
    </xdr:to>
    <xdr:cxnSp macro="">
      <xdr:nvCxnSpPr>
        <xdr:cNvPr id="241" name="直線コネクタ 240"/>
        <xdr:cNvCxnSpPr/>
      </xdr:nvCxnSpPr>
      <xdr:spPr>
        <a:xfrm>
          <a:off x="1130300" y="15390279"/>
          <a:ext cx="889000" cy="97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143599</xdr:rowOff>
    </xdr:from>
    <xdr:to>
      <xdr:col>24</xdr:col>
      <xdr:colOff>114300</xdr:colOff>
      <xdr:row>95</xdr:row>
      <xdr:rowOff>73749</xdr:rowOff>
    </xdr:to>
    <xdr:sp macro="" textlink="">
      <xdr:nvSpPr>
        <xdr:cNvPr id="251" name="楕円 250"/>
        <xdr:cNvSpPr/>
      </xdr:nvSpPr>
      <xdr:spPr>
        <a:xfrm>
          <a:off x="4584700" y="16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166476</xdr:rowOff>
    </xdr:from>
    <xdr:ext cx="534377" cy="259045"/>
    <xdr:sp macro="" textlink="">
      <xdr:nvSpPr>
        <xdr:cNvPr id="252" name="衛生費該当値テキスト"/>
        <xdr:cNvSpPr txBox="1"/>
      </xdr:nvSpPr>
      <xdr:spPr>
        <a:xfrm>
          <a:off x="4686300" y="161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45441</xdr:rowOff>
    </xdr:from>
    <xdr:to>
      <xdr:col>20</xdr:col>
      <xdr:colOff>38100</xdr:colOff>
      <xdr:row>95</xdr:row>
      <xdr:rowOff>147041</xdr:rowOff>
    </xdr:to>
    <xdr:sp macro="" textlink="">
      <xdr:nvSpPr>
        <xdr:cNvPr id="253" name="楕円 252"/>
        <xdr:cNvSpPr/>
      </xdr:nvSpPr>
      <xdr:spPr>
        <a:xfrm>
          <a:off x="3746500" y="163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163568</xdr:rowOff>
    </xdr:from>
    <xdr:ext cx="534377" cy="259045"/>
    <xdr:sp macro="" textlink="">
      <xdr:nvSpPr>
        <xdr:cNvPr id="254" name="テキスト ボックス 253"/>
        <xdr:cNvSpPr txBox="1"/>
      </xdr:nvSpPr>
      <xdr:spPr>
        <a:xfrm>
          <a:off x="3530111" y="161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10109</xdr:rowOff>
    </xdr:from>
    <xdr:to>
      <xdr:col>15</xdr:col>
      <xdr:colOff>101600</xdr:colOff>
      <xdr:row>95</xdr:row>
      <xdr:rowOff>111709</xdr:rowOff>
    </xdr:to>
    <xdr:sp macro="" textlink="">
      <xdr:nvSpPr>
        <xdr:cNvPr id="255" name="楕円 254"/>
        <xdr:cNvSpPr/>
      </xdr:nvSpPr>
      <xdr:spPr>
        <a:xfrm>
          <a:off x="2857500" y="16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128236</xdr:rowOff>
    </xdr:from>
    <xdr:ext cx="534377" cy="259045"/>
    <xdr:sp macro="" textlink="">
      <xdr:nvSpPr>
        <xdr:cNvPr id="256" name="テキスト ボックス 255"/>
        <xdr:cNvSpPr txBox="1"/>
      </xdr:nvSpPr>
      <xdr:spPr>
        <a:xfrm>
          <a:off x="2641111" y="160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31102</xdr:rowOff>
    </xdr:from>
    <xdr:to>
      <xdr:col>10</xdr:col>
      <xdr:colOff>165100</xdr:colOff>
      <xdr:row>95</xdr:row>
      <xdr:rowOff>132702</xdr:rowOff>
    </xdr:to>
    <xdr:sp macro="" textlink="">
      <xdr:nvSpPr>
        <xdr:cNvPr id="257" name="楕円 256"/>
        <xdr:cNvSpPr/>
      </xdr:nvSpPr>
      <xdr:spPr>
        <a:xfrm>
          <a:off x="1968500" y="163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149229</xdr:rowOff>
    </xdr:from>
    <xdr:ext cx="534377" cy="259045"/>
    <xdr:sp macro="" textlink="">
      <xdr:nvSpPr>
        <xdr:cNvPr id="258" name="テキスト ボックス 257"/>
        <xdr:cNvSpPr txBox="1"/>
      </xdr:nvSpPr>
      <xdr:spPr>
        <a:xfrm>
          <a:off x="1752111" y="160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80429</xdr:rowOff>
    </xdr:from>
    <xdr:to>
      <xdr:col>6</xdr:col>
      <xdr:colOff>38100</xdr:colOff>
      <xdr:row>90</xdr:row>
      <xdr:rowOff>10579</xdr:rowOff>
    </xdr:to>
    <xdr:sp macro="" textlink="">
      <xdr:nvSpPr>
        <xdr:cNvPr id="259" name="楕円 258"/>
        <xdr:cNvSpPr/>
      </xdr:nvSpPr>
      <xdr:spPr>
        <a:xfrm>
          <a:off x="1079500" y="153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27106</xdr:rowOff>
    </xdr:from>
    <xdr:ext cx="599010" cy="259045"/>
    <xdr:sp macro="" textlink="">
      <xdr:nvSpPr>
        <xdr:cNvPr id="260" name="テキスト ボックス 259"/>
        <xdr:cNvSpPr txBox="1"/>
      </xdr:nvSpPr>
      <xdr:spPr>
        <a:xfrm>
          <a:off x="830795" y="151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95939</xdr:rowOff>
    </xdr:from>
    <xdr:to>
      <xdr:col>55</xdr:col>
      <xdr:colOff>0</xdr:colOff>
      <xdr:row>39</xdr:row>
      <xdr:rowOff>96919</xdr:rowOff>
    </xdr:to>
    <xdr:cxnSp macro="">
      <xdr:nvCxnSpPr>
        <xdr:cNvPr id="291" name="直線コネクタ 290"/>
        <xdr:cNvCxnSpPr/>
      </xdr:nvCxnSpPr>
      <xdr:spPr>
        <a:xfrm flipV="1">
          <a:off x="9639300" y="678248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81570</xdr:rowOff>
    </xdr:from>
    <xdr:to>
      <xdr:col>50</xdr:col>
      <xdr:colOff>114300</xdr:colOff>
      <xdr:row>39</xdr:row>
      <xdr:rowOff>96919</xdr:rowOff>
    </xdr:to>
    <xdr:cxnSp macro="">
      <xdr:nvCxnSpPr>
        <xdr:cNvPr id="294" name="直線コネクタ 293"/>
        <xdr:cNvCxnSpPr/>
      </xdr:nvCxnSpPr>
      <xdr:spPr>
        <a:xfrm>
          <a:off x="8750300" y="6768120"/>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127290</xdr:rowOff>
    </xdr:from>
    <xdr:to>
      <xdr:col>45</xdr:col>
      <xdr:colOff>177800</xdr:colOff>
      <xdr:row>39</xdr:row>
      <xdr:rowOff>81570</xdr:rowOff>
    </xdr:to>
    <xdr:cxnSp macro="">
      <xdr:nvCxnSpPr>
        <xdr:cNvPr id="297" name="直線コネクタ 296"/>
        <xdr:cNvCxnSpPr/>
      </xdr:nvCxnSpPr>
      <xdr:spPr>
        <a:xfrm>
          <a:off x="7861300" y="66423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38789</xdr:rowOff>
    </xdr:from>
    <xdr:to>
      <xdr:col>41</xdr:col>
      <xdr:colOff>50800</xdr:colOff>
      <xdr:row>38</xdr:row>
      <xdr:rowOff>127290</xdr:rowOff>
    </xdr:to>
    <xdr:cxnSp macro="">
      <xdr:nvCxnSpPr>
        <xdr:cNvPr id="300" name="直線コネクタ 299"/>
        <xdr:cNvCxnSpPr/>
      </xdr:nvCxnSpPr>
      <xdr:spPr>
        <a:xfrm>
          <a:off x="6972300" y="6382439"/>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45139</xdr:rowOff>
    </xdr:from>
    <xdr:to>
      <xdr:col>55</xdr:col>
      <xdr:colOff>50800</xdr:colOff>
      <xdr:row>39</xdr:row>
      <xdr:rowOff>146739</xdr:rowOff>
    </xdr:to>
    <xdr:sp macro="" textlink="">
      <xdr:nvSpPr>
        <xdr:cNvPr id="310" name="楕円 309"/>
        <xdr:cNvSpPr/>
      </xdr:nvSpPr>
      <xdr:spPr>
        <a:xfrm>
          <a:off x="104267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131516</xdr:rowOff>
    </xdr:from>
    <xdr:ext cx="249299" cy="259045"/>
    <xdr:sp macro="" textlink="">
      <xdr:nvSpPr>
        <xdr:cNvPr id="311" name="労働費該当値テキスト"/>
        <xdr:cNvSpPr txBox="1"/>
      </xdr:nvSpPr>
      <xdr:spPr>
        <a:xfrm>
          <a:off x="10528300" y="6646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46119</xdr:rowOff>
    </xdr:from>
    <xdr:to>
      <xdr:col>50</xdr:col>
      <xdr:colOff>165100</xdr:colOff>
      <xdr:row>39</xdr:row>
      <xdr:rowOff>147719</xdr:rowOff>
    </xdr:to>
    <xdr:sp macro="" textlink="">
      <xdr:nvSpPr>
        <xdr:cNvPr id="312" name="楕円 311"/>
        <xdr:cNvSpPr/>
      </xdr:nvSpPr>
      <xdr:spPr>
        <a:xfrm>
          <a:off x="9588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138846</xdr:rowOff>
    </xdr:from>
    <xdr:ext cx="249299" cy="259045"/>
    <xdr:sp macro="" textlink="">
      <xdr:nvSpPr>
        <xdr:cNvPr id="313" name="テキスト ボックス 312"/>
        <xdr:cNvSpPr txBox="1"/>
      </xdr:nvSpPr>
      <xdr:spPr>
        <a:xfrm>
          <a:off x="9514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30770</xdr:rowOff>
    </xdr:from>
    <xdr:to>
      <xdr:col>46</xdr:col>
      <xdr:colOff>38100</xdr:colOff>
      <xdr:row>39</xdr:row>
      <xdr:rowOff>132370</xdr:rowOff>
    </xdr:to>
    <xdr:sp macro="" textlink="">
      <xdr:nvSpPr>
        <xdr:cNvPr id="314" name="楕円 313"/>
        <xdr:cNvSpPr/>
      </xdr:nvSpPr>
      <xdr:spPr>
        <a:xfrm>
          <a:off x="8699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123497</xdr:rowOff>
    </xdr:from>
    <xdr:ext cx="313932" cy="259045"/>
    <xdr:sp macro="" textlink="">
      <xdr:nvSpPr>
        <xdr:cNvPr id="315" name="テキスト ボックス 314"/>
        <xdr:cNvSpPr txBox="1"/>
      </xdr:nvSpPr>
      <xdr:spPr>
        <a:xfrm>
          <a:off x="8593333" y="681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76490</xdr:rowOff>
    </xdr:from>
    <xdr:to>
      <xdr:col>41</xdr:col>
      <xdr:colOff>101600</xdr:colOff>
      <xdr:row>39</xdr:row>
      <xdr:rowOff>6640</xdr:rowOff>
    </xdr:to>
    <xdr:sp macro="" textlink="">
      <xdr:nvSpPr>
        <xdr:cNvPr id="316" name="楕円 315"/>
        <xdr:cNvSpPr/>
      </xdr:nvSpPr>
      <xdr:spPr>
        <a:xfrm>
          <a:off x="7810500" y="65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169217</xdr:rowOff>
    </xdr:from>
    <xdr:ext cx="378565" cy="259045"/>
    <xdr:sp macro="" textlink="">
      <xdr:nvSpPr>
        <xdr:cNvPr id="317" name="テキスト ボックス 316"/>
        <xdr:cNvSpPr txBox="1"/>
      </xdr:nvSpPr>
      <xdr:spPr>
        <a:xfrm>
          <a:off x="7672017" y="668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159439</xdr:rowOff>
    </xdr:from>
    <xdr:to>
      <xdr:col>36</xdr:col>
      <xdr:colOff>165100</xdr:colOff>
      <xdr:row>37</xdr:row>
      <xdr:rowOff>89589</xdr:rowOff>
    </xdr:to>
    <xdr:sp macro="" textlink="">
      <xdr:nvSpPr>
        <xdr:cNvPr id="318" name="楕円 317"/>
        <xdr:cNvSpPr/>
      </xdr:nvSpPr>
      <xdr:spPr>
        <a:xfrm>
          <a:off x="6921500" y="6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80716</xdr:rowOff>
    </xdr:from>
    <xdr:ext cx="469744" cy="259045"/>
    <xdr:sp macro="" textlink="">
      <xdr:nvSpPr>
        <xdr:cNvPr id="319" name="テキスト ボックス 318"/>
        <xdr:cNvSpPr txBox="1"/>
      </xdr:nvSpPr>
      <xdr:spPr>
        <a:xfrm>
          <a:off x="6737428" y="64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72530</xdr:rowOff>
    </xdr:from>
    <xdr:to>
      <xdr:col>55</xdr:col>
      <xdr:colOff>0</xdr:colOff>
      <xdr:row>58</xdr:row>
      <xdr:rowOff>78911</xdr:rowOff>
    </xdr:to>
    <xdr:cxnSp macro="">
      <xdr:nvCxnSpPr>
        <xdr:cNvPr id="348" name="直線コネクタ 347"/>
        <xdr:cNvCxnSpPr/>
      </xdr:nvCxnSpPr>
      <xdr:spPr>
        <a:xfrm flipV="1">
          <a:off x="9639300" y="10016630"/>
          <a:ext cx="8382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47289</xdr:rowOff>
    </xdr:from>
    <xdr:to>
      <xdr:col>50</xdr:col>
      <xdr:colOff>114300</xdr:colOff>
      <xdr:row>58</xdr:row>
      <xdr:rowOff>78911</xdr:rowOff>
    </xdr:to>
    <xdr:cxnSp macro="">
      <xdr:nvCxnSpPr>
        <xdr:cNvPr id="351" name="直線コネクタ 350"/>
        <xdr:cNvCxnSpPr/>
      </xdr:nvCxnSpPr>
      <xdr:spPr>
        <a:xfrm>
          <a:off x="8750300" y="999138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47289</xdr:rowOff>
    </xdr:from>
    <xdr:to>
      <xdr:col>45</xdr:col>
      <xdr:colOff>177800</xdr:colOff>
      <xdr:row>58</xdr:row>
      <xdr:rowOff>85789</xdr:rowOff>
    </xdr:to>
    <xdr:cxnSp macro="">
      <xdr:nvCxnSpPr>
        <xdr:cNvPr id="354" name="直線コネクタ 353"/>
        <xdr:cNvCxnSpPr/>
      </xdr:nvCxnSpPr>
      <xdr:spPr>
        <a:xfrm flipV="1">
          <a:off x="7861300" y="9991389"/>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85789</xdr:rowOff>
    </xdr:from>
    <xdr:to>
      <xdr:col>41</xdr:col>
      <xdr:colOff>50800</xdr:colOff>
      <xdr:row>58</xdr:row>
      <xdr:rowOff>91904</xdr:rowOff>
    </xdr:to>
    <xdr:cxnSp macro="">
      <xdr:nvCxnSpPr>
        <xdr:cNvPr id="357" name="直線コネクタ 356"/>
        <xdr:cNvCxnSpPr/>
      </xdr:nvCxnSpPr>
      <xdr:spPr>
        <a:xfrm flipV="1">
          <a:off x="6972300" y="10029889"/>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21730</xdr:rowOff>
    </xdr:from>
    <xdr:to>
      <xdr:col>55</xdr:col>
      <xdr:colOff>50800</xdr:colOff>
      <xdr:row>58</xdr:row>
      <xdr:rowOff>123330</xdr:rowOff>
    </xdr:to>
    <xdr:sp macro="" textlink="">
      <xdr:nvSpPr>
        <xdr:cNvPr id="367" name="楕円 366"/>
        <xdr:cNvSpPr/>
      </xdr:nvSpPr>
      <xdr:spPr>
        <a:xfrm>
          <a:off x="10426700" y="99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157</xdr:rowOff>
    </xdr:from>
    <xdr:ext cx="469744" cy="259045"/>
    <xdr:sp macro="" textlink="">
      <xdr:nvSpPr>
        <xdr:cNvPr id="368" name="農林水産業費該当値テキスト"/>
        <xdr:cNvSpPr txBox="1"/>
      </xdr:nvSpPr>
      <xdr:spPr>
        <a:xfrm>
          <a:off x="10528300" y="994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28111</xdr:rowOff>
    </xdr:from>
    <xdr:to>
      <xdr:col>50</xdr:col>
      <xdr:colOff>165100</xdr:colOff>
      <xdr:row>58</xdr:row>
      <xdr:rowOff>129711</xdr:rowOff>
    </xdr:to>
    <xdr:sp macro="" textlink="">
      <xdr:nvSpPr>
        <xdr:cNvPr id="369" name="楕円 368"/>
        <xdr:cNvSpPr/>
      </xdr:nvSpPr>
      <xdr:spPr>
        <a:xfrm>
          <a:off x="95885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120838</xdr:rowOff>
    </xdr:from>
    <xdr:ext cx="469744" cy="259045"/>
    <xdr:sp macro="" textlink="">
      <xdr:nvSpPr>
        <xdr:cNvPr id="370" name="テキスト ボックス 369"/>
        <xdr:cNvSpPr txBox="1"/>
      </xdr:nvSpPr>
      <xdr:spPr>
        <a:xfrm>
          <a:off x="9404428" y="100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167939</xdr:rowOff>
    </xdr:from>
    <xdr:to>
      <xdr:col>46</xdr:col>
      <xdr:colOff>38100</xdr:colOff>
      <xdr:row>58</xdr:row>
      <xdr:rowOff>98089</xdr:rowOff>
    </xdr:to>
    <xdr:sp macro="" textlink="">
      <xdr:nvSpPr>
        <xdr:cNvPr id="371" name="楕円 370"/>
        <xdr:cNvSpPr/>
      </xdr:nvSpPr>
      <xdr:spPr>
        <a:xfrm>
          <a:off x="8699500" y="99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89216</xdr:rowOff>
    </xdr:from>
    <xdr:ext cx="469744" cy="259045"/>
    <xdr:sp macro="" textlink="">
      <xdr:nvSpPr>
        <xdr:cNvPr id="372" name="テキスト ボックス 371"/>
        <xdr:cNvSpPr txBox="1"/>
      </xdr:nvSpPr>
      <xdr:spPr>
        <a:xfrm>
          <a:off x="8515428" y="100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34989</xdr:rowOff>
    </xdr:from>
    <xdr:to>
      <xdr:col>41</xdr:col>
      <xdr:colOff>101600</xdr:colOff>
      <xdr:row>58</xdr:row>
      <xdr:rowOff>136589</xdr:rowOff>
    </xdr:to>
    <xdr:sp macro="" textlink="">
      <xdr:nvSpPr>
        <xdr:cNvPr id="373" name="楕円 372"/>
        <xdr:cNvSpPr/>
      </xdr:nvSpPr>
      <xdr:spPr>
        <a:xfrm>
          <a:off x="7810500" y="99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127716</xdr:rowOff>
    </xdr:from>
    <xdr:ext cx="469744" cy="259045"/>
    <xdr:sp macro="" textlink="">
      <xdr:nvSpPr>
        <xdr:cNvPr id="374" name="テキスト ボックス 373"/>
        <xdr:cNvSpPr txBox="1"/>
      </xdr:nvSpPr>
      <xdr:spPr>
        <a:xfrm>
          <a:off x="7626428" y="10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41104</xdr:rowOff>
    </xdr:from>
    <xdr:to>
      <xdr:col>36</xdr:col>
      <xdr:colOff>165100</xdr:colOff>
      <xdr:row>58</xdr:row>
      <xdr:rowOff>142704</xdr:rowOff>
    </xdr:to>
    <xdr:sp macro="" textlink="">
      <xdr:nvSpPr>
        <xdr:cNvPr id="375" name="楕円 374"/>
        <xdr:cNvSpPr/>
      </xdr:nvSpPr>
      <xdr:spPr>
        <a:xfrm>
          <a:off x="6921500" y="99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133831</xdr:rowOff>
    </xdr:from>
    <xdr:ext cx="469744" cy="259045"/>
    <xdr:sp macro="" textlink="">
      <xdr:nvSpPr>
        <xdr:cNvPr id="376" name="テキスト ボックス 375"/>
        <xdr:cNvSpPr txBox="1"/>
      </xdr:nvSpPr>
      <xdr:spPr>
        <a:xfrm>
          <a:off x="6737428" y="1007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142329</xdr:rowOff>
    </xdr:from>
    <xdr:to>
      <xdr:col>55</xdr:col>
      <xdr:colOff>0</xdr:colOff>
      <xdr:row>77</xdr:row>
      <xdr:rowOff>143838</xdr:rowOff>
    </xdr:to>
    <xdr:cxnSp macro="">
      <xdr:nvCxnSpPr>
        <xdr:cNvPr id="403" name="直線コネクタ 402"/>
        <xdr:cNvCxnSpPr/>
      </xdr:nvCxnSpPr>
      <xdr:spPr>
        <a:xfrm flipV="1">
          <a:off x="9639300" y="13343979"/>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79144</xdr:rowOff>
    </xdr:from>
    <xdr:to>
      <xdr:col>50</xdr:col>
      <xdr:colOff>114300</xdr:colOff>
      <xdr:row>77</xdr:row>
      <xdr:rowOff>143838</xdr:rowOff>
    </xdr:to>
    <xdr:cxnSp macro="">
      <xdr:nvCxnSpPr>
        <xdr:cNvPr id="406" name="直線コネクタ 405"/>
        <xdr:cNvCxnSpPr/>
      </xdr:nvCxnSpPr>
      <xdr:spPr>
        <a:xfrm>
          <a:off x="8750300" y="13280794"/>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79144</xdr:rowOff>
    </xdr:from>
    <xdr:to>
      <xdr:col>45</xdr:col>
      <xdr:colOff>177800</xdr:colOff>
      <xdr:row>77</xdr:row>
      <xdr:rowOff>167520</xdr:rowOff>
    </xdr:to>
    <xdr:cxnSp macro="">
      <xdr:nvCxnSpPr>
        <xdr:cNvPr id="409" name="直線コネクタ 408"/>
        <xdr:cNvCxnSpPr/>
      </xdr:nvCxnSpPr>
      <xdr:spPr>
        <a:xfrm flipV="1">
          <a:off x="7861300" y="13280794"/>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167520</xdr:rowOff>
    </xdr:from>
    <xdr:to>
      <xdr:col>41</xdr:col>
      <xdr:colOff>50800</xdr:colOff>
      <xdr:row>78</xdr:row>
      <xdr:rowOff>2426</xdr:rowOff>
    </xdr:to>
    <xdr:cxnSp macro="">
      <xdr:nvCxnSpPr>
        <xdr:cNvPr id="412" name="直線コネクタ 411"/>
        <xdr:cNvCxnSpPr/>
      </xdr:nvCxnSpPr>
      <xdr:spPr>
        <a:xfrm flipV="1">
          <a:off x="6972300" y="13369170"/>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91529</xdr:rowOff>
    </xdr:from>
    <xdr:to>
      <xdr:col>55</xdr:col>
      <xdr:colOff>50800</xdr:colOff>
      <xdr:row>78</xdr:row>
      <xdr:rowOff>21679</xdr:rowOff>
    </xdr:to>
    <xdr:sp macro="" textlink="">
      <xdr:nvSpPr>
        <xdr:cNvPr id="422" name="楕円 421"/>
        <xdr:cNvSpPr/>
      </xdr:nvSpPr>
      <xdr:spPr>
        <a:xfrm>
          <a:off x="104267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69956</xdr:rowOff>
    </xdr:from>
    <xdr:ext cx="469744" cy="259045"/>
    <xdr:sp macro="" textlink="">
      <xdr:nvSpPr>
        <xdr:cNvPr id="423" name="商工費該当値テキスト"/>
        <xdr:cNvSpPr txBox="1"/>
      </xdr:nvSpPr>
      <xdr:spPr>
        <a:xfrm>
          <a:off x="10528300" y="1327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93038</xdr:rowOff>
    </xdr:from>
    <xdr:to>
      <xdr:col>50</xdr:col>
      <xdr:colOff>165100</xdr:colOff>
      <xdr:row>78</xdr:row>
      <xdr:rowOff>23188</xdr:rowOff>
    </xdr:to>
    <xdr:sp macro="" textlink="">
      <xdr:nvSpPr>
        <xdr:cNvPr id="424" name="楕円 423"/>
        <xdr:cNvSpPr/>
      </xdr:nvSpPr>
      <xdr:spPr>
        <a:xfrm>
          <a:off x="9588500" y="132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14315</xdr:rowOff>
    </xdr:from>
    <xdr:ext cx="469744" cy="259045"/>
    <xdr:sp macro="" textlink="">
      <xdr:nvSpPr>
        <xdr:cNvPr id="425" name="テキスト ボックス 424"/>
        <xdr:cNvSpPr txBox="1"/>
      </xdr:nvSpPr>
      <xdr:spPr>
        <a:xfrm>
          <a:off x="9404428" y="1338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28344</xdr:rowOff>
    </xdr:from>
    <xdr:to>
      <xdr:col>46</xdr:col>
      <xdr:colOff>38100</xdr:colOff>
      <xdr:row>77</xdr:row>
      <xdr:rowOff>129944</xdr:rowOff>
    </xdr:to>
    <xdr:sp macro="" textlink="">
      <xdr:nvSpPr>
        <xdr:cNvPr id="426" name="楕円 425"/>
        <xdr:cNvSpPr/>
      </xdr:nvSpPr>
      <xdr:spPr>
        <a:xfrm>
          <a:off x="8699500" y="1322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121071</xdr:rowOff>
    </xdr:from>
    <xdr:ext cx="534377" cy="259045"/>
    <xdr:sp macro="" textlink="">
      <xdr:nvSpPr>
        <xdr:cNvPr id="427" name="テキスト ボックス 426"/>
        <xdr:cNvSpPr txBox="1"/>
      </xdr:nvSpPr>
      <xdr:spPr>
        <a:xfrm>
          <a:off x="8483111" y="1332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116720</xdr:rowOff>
    </xdr:from>
    <xdr:to>
      <xdr:col>41</xdr:col>
      <xdr:colOff>101600</xdr:colOff>
      <xdr:row>78</xdr:row>
      <xdr:rowOff>46870</xdr:rowOff>
    </xdr:to>
    <xdr:sp macro="" textlink="">
      <xdr:nvSpPr>
        <xdr:cNvPr id="428" name="楕円 427"/>
        <xdr:cNvSpPr/>
      </xdr:nvSpPr>
      <xdr:spPr>
        <a:xfrm>
          <a:off x="7810500" y="133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37997</xdr:rowOff>
    </xdr:from>
    <xdr:ext cx="469744" cy="259045"/>
    <xdr:sp macro="" textlink="">
      <xdr:nvSpPr>
        <xdr:cNvPr id="429" name="テキスト ボックス 428"/>
        <xdr:cNvSpPr txBox="1"/>
      </xdr:nvSpPr>
      <xdr:spPr>
        <a:xfrm>
          <a:off x="7626428" y="134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123076</xdr:rowOff>
    </xdr:from>
    <xdr:to>
      <xdr:col>36</xdr:col>
      <xdr:colOff>165100</xdr:colOff>
      <xdr:row>78</xdr:row>
      <xdr:rowOff>53226</xdr:rowOff>
    </xdr:to>
    <xdr:sp macro="" textlink="">
      <xdr:nvSpPr>
        <xdr:cNvPr id="430" name="楕円 429"/>
        <xdr:cNvSpPr/>
      </xdr:nvSpPr>
      <xdr:spPr>
        <a:xfrm>
          <a:off x="6921500" y="133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44353</xdr:rowOff>
    </xdr:from>
    <xdr:ext cx="469744" cy="259045"/>
    <xdr:sp macro="" textlink="">
      <xdr:nvSpPr>
        <xdr:cNvPr id="431" name="テキスト ボックス 430"/>
        <xdr:cNvSpPr txBox="1"/>
      </xdr:nvSpPr>
      <xdr:spPr>
        <a:xfrm>
          <a:off x="6737428" y="134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169658</xdr:rowOff>
    </xdr:from>
    <xdr:to>
      <xdr:col>55</xdr:col>
      <xdr:colOff>0</xdr:colOff>
      <xdr:row>98</xdr:row>
      <xdr:rowOff>29014</xdr:rowOff>
    </xdr:to>
    <xdr:cxnSp macro="">
      <xdr:nvCxnSpPr>
        <xdr:cNvPr id="462" name="直線コネクタ 461"/>
        <xdr:cNvCxnSpPr/>
      </xdr:nvCxnSpPr>
      <xdr:spPr>
        <a:xfrm>
          <a:off x="9639300" y="16800308"/>
          <a:ext cx="8382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169658</xdr:rowOff>
    </xdr:from>
    <xdr:to>
      <xdr:col>50</xdr:col>
      <xdr:colOff>114300</xdr:colOff>
      <xdr:row>97</xdr:row>
      <xdr:rowOff>169983</xdr:rowOff>
    </xdr:to>
    <xdr:cxnSp macro="">
      <xdr:nvCxnSpPr>
        <xdr:cNvPr id="465" name="直線コネクタ 464"/>
        <xdr:cNvCxnSpPr/>
      </xdr:nvCxnSpPr>
      <xdr:spPr>
        <a:xfrm flipV="1">
          <a:off x="8750300" y="16800308"/>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169983</xdr:rowOff>
    </xdr:from>
    <xdr:to>
      <xdr:col>45</xdr:col>
      <xdr:colOff>177800</xdr:colOff>
      <xdr:row>98</xdr:row>
      <xdr:rowOff>38179</xdr:rowOff>
    </xdr:to>
    <xdr:cxnSp macro="">
      <xdr:nvCxnSpPr>
        <xdr:cNvPr id="468" name="直線コネクタ 467"/>
        <xdr:cNvCxnSpPr/>
      </xdr:nvCxnSpPr>
      <xdr:spPr>
        <a:xfrm flipV="1">
          <a:off x="7861300" y="16800633"/>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3411</xdr:rowOff>
    </xdr:from>
    <xdr:to>
      <xdr:col>41</xdr:col>
      <xdr:colOff>50800</xdr:colOff>
      <xdr:row>98</xdr:row>
      <xdr:rowOff>38179</xdr:rowOff>
    </xdr:to>
    <xdr:cxnSp macro="">
      <xdr:nvCxnSpPr>
        <xdr:cNvPr id="471" name="直線コネクタ 470"/>
        <xdr:cNvCxnSpPr/>
      </xdr:nvCxnSpPr>
      <xdr:spPr>
        <a:xfrm>
          <a:off x="6972300" y="16805511"/>
          <a:ext cx="889000" cy="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149664</xdr:rowOff>
    </xdr:from>
    <xdr:to>
      <xdr:col>55</xdr:col>
      <xdr:colOff>50800</xdr:colOff>
      <xdr:row>98</xdr:row>
      <xdr:rowOff>79814</xdr:rowOff>
    </xdr:to>
    <xdr:sp macro="" textlink="">
      <xdr:nvSpPr>
        <xdr:cNvPr id="481" name="楕円 480"/>
        <xdr:cNvSpPr/>
      </xdr:nvSpPr>
      <xdr:spPr>
        <a:xfrm>
          <a:off x="10426700" y="167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64591</xdr:rowOff>
    </xdr:from>
    <xdr:ext cx="534377" cy="259045"/>
    <xdr:sp macro="" textlink="">
      <xdr:nvSpPr>
        <xdr:cNvPr id="482" name="土木費該当値テキスト"/>
        <xdr:cNvSpPr txBox="1"/>
      </xdr:nvSpPr>
      <xdr:spPr>
        <a:xfrm>
          <a:off x="10528300" y="166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118858</xdr:rowOff>
    </xdr:from>
    <xdr:to>
      <xdr:col>50</xdr:col>
      <xdr:colOff>165100</xdr:colOff>
      <xdr:row>98</xdr:row>
      <xdr:rowOff>49008</xdr:rowOff>
    </xdr:to>
    <xdr:sp macro="" textlink="">
      <xdr:nvSpPr>
        <xdr:cNvPr id="483" name="楕円 482"/>
        <xdr:cNvSpPr/>
      </xdr:nvSpPr>
      <xdr:spPr>
        <a:xfrm>
          <a:off x="9588500" y="167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40135</xdr:rowOff>
    </xdr:from>
    <xdr:ext cx="534377" cy="259045"/>
    <xdr:sp macro="" textlink="">
      <xdr:nvSpPr>
        <xdr:cNvPr id="484" name="テキスト ボックス 483"/>
        <xdr:cNvSpPr txBox="1"/>
      </xdr:nvSpPr>
      <xdr:spPr>
        <a:xfrm>
          <a:off x="9372111" y="168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119183</xdr:rowOff>
    </xdr:from>
    <xdr:to>
      <xdr:col>46</xdr:col>
      <xdr:colOff>38100</xdr:colOff>
      <xdr:row>98</xdr:row>
      <xdr:rowOff>49333</xdr:rowOff>
    </xdr:to>
    <xdr:sp macro="" textlink="">
      <xdr:nvSpPr>
        <xdr:cNvPr id="485" name="楕円 484"/>
        <xdr:cNvSpPr/>
      </xdr:nvSpPr>
      <xdr:spPr>
        <a:xfrm>
          <a:off x="8699500" y="167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40460</xdr:rowOff>
    </xdr:from>
    <xdr:ext cx="534377" cy="259045"/>
    <xdr:sp macro="" textlink="">
      <xdr:nvSpPr>
        <xdr:cNvPr id="486" name="テキスト ボックス 485"/>
        <xdr:cNvSpPr txBox="1"/>
      </xdr:nvSpPr>
      <xdr:spPr>
        <a:xfrm>
          <a:off x="8483111" y="168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158829</xdr:rowOff>
    </xdr:from>
    <xdr:to>
      <xdr:col>41</xdr:col>
      <xdr:colOff>101600</xdr:colOff>
      <xdr:row>98</xdr:row>
      <xdr:rowOff>88979</xdr:rowOff>
    </xdr:to>
    <xdr:sp macro="" textlink="">
      <xdr:nvSpPr>
        <xdr:cNvPr id="487" name="楕円 486"/>
        <xdr:cNvSpPr/>
      </xdr:nvSpPr>
      <xdr:spPr>
        <a:xfrm>
          <a:off x="7810500" y="167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80106</xdr:rowOff>
    </xdr:from>
    <xdr:ext cx="534377" cy="259045"/>
    <xdr:sp macro="" textlink="">
      <xdr:nvSpPr>
        <xdr:cNvPr id="488" name="テキスト ボックス 487"/>
        <xdr:cNvSpPr txBox="1"/>
      </xdr:nvSpPr>
      <xdr:spPr>
        <a:xfrm>
          <a:off x="7594111" y="168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124061</xdr:rowOff>
    </xdr:from>
    <xdr:to>
      <xdr:col>36</xdr:col>
      <xdr:colOff>165100</xdr:colOff>
      <xdr:row>98</xdr:row>
      <xdr:rowOff>54211</xdr:rowOff>
    </xdr:to>
    <xdr:sp macro="" textlink="">
      <xdr:nvSpPr>
        <xdr:cNvPr id="489" name="楕円 488"/>
        <xdr:cNvSpPr/>
      </xdr:nvSpPr>
      <xdr:spPr>
        <a:xfrm>
          <a:off x="6921500" y="167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45338</xdr:rowOff>
    </xdr:from>
    <xdr:ext cx="534377" cy="259045"/>
    <xdr:sp macro="" textlink="">
      <xdr:nvSpPr>
        <xdr:cNvPr id="490" name="テキスト ボックス 489"/>
        <xdr:cNvSpPr txBox="1"/>
      </xdr:nvSpPr>
      <xdr:spPr>
        <a:xfrm>
          <a:off x="6705111" y="168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84455</xdr:rowOff>
    </xdr:from>
    <xdr:to>
      <xdr:col>85</xdr:col>
      <xdr:colOff>126364</xdr:colOff>
      <xdr:row>39</xdr:row>
      <xdr:rowOff>94094</xdr:rowOff>
    </xdr:to>
    <xdr:cxnSp macro="">
      <xdr:nvCxnSpPr>
        <xdr:cNvPr id="515" name="直線コネクタ 514"/>
        <xdr:cNvCxnSpPr/>
      </xdr:nvCxnSpPr>
      <xdr:spPr>
        <a:xfrm flipV="1">
          <a:off x="16317595" y="5742305"/>
          <a:ext cx="1269" cy="103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97921</xdr:rowOff>
    </xdr:from>
    <xdr:ext cx="469744" cy="259045"/>
    <xdr:sp macro="" textlink="">
      <xdr:nvSpPr>
        <xdr:cNvPr id="516" name="消防費最小値テキスト"/>
        <xdr:cNvSpPr txBox="1"/>
      </xdr:nvSpPr>
      <xdr:spPr>
        <a:xfrm>
          <a:off x="16370300" y="67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94094</xdr:rowOff>
    </xdr:from>
    <xdr:to>
      <xdr:col>86</xdr:col>
      <xdr:colOff>25400</xdr:colOff>
      <xdr:row>39</xdr:row>
      <xdr:rowOff>94094</xdr:rowOff>
    </xdr:to>
    <xdr:cxnSp macro="">
      <xdr:nvCxnSpPr>
        <xdr:cNvPr id="517" name="直線コネクタ 516"/>
        <xdr:cNvCxnSpPr/>
      </xdr:nvCxnSpPr>
      <xdr:spPr>
        <a:xfrm>
          <a:off x="16230600" y="678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31132</xdr:rowOff>
    </xdr:from>
    <xdr:ext cx="534377" cy="259045"/>
    <xdr:sp macro="" textlink="">
      <xdr:nvSpPr>
        <xdr:cNvPr id="518" name="消防費最大値テキスト"/>
        <xdr:cNvSpPr txBox="1"/>
      </xdr:nvSpPr>
      <xdr:spPr>
        <a:xfrm>
          <a:off x="16370300" y="55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84455</xdr:rowOff>
    </xdr:from>
    <xdr:to>
      <xdr:col>86</xdr:col>
      <xdr:colOff>25400</xdr:colOff>
      <xdr:row>33</xdr:row>
      <xdr:rowOff>84455</xdr:rowOff>
    </xdr:to>
    <xdr:cxnSp macro="">
      <xdr:nvCxnSpPr>
        <xdr:cNvPr id="519" name="直線コネクタ 518"/>
        <xdr:cNvCxnSpPr/>
      </xdr:nvCxnSpPr>
      <xdr:spPr>
        <a:xfrm>
          <a:off x="16230600" y="57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152121</xdr:rowOff>
    </xdr:from>
    <xdr:to>
      <xdr:col>85</xdr:col>
      <xdr:colOff>127000</xdr:colOff>
      <xdr:row>36</xdr:row>
      <xdr:rowOff>1892</xdr:rowOff>
    </xdr:to>
    <xdr:cxnSp macro="">
      <xdr:nvCxnSpPr>
        <xdr:cNvPr id="520" name="直線コネクタ 519"/>
        <xdr:cNvCxnSpPr/>
      </xdr:nvCxnSpPr>
      <xdr:spPr>
        <a:xfrm flipV="1">
          <a:off x="15481300" y="6152871"/>
          <a:ext cx="8382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152785</xdr:rowOff>
    </xdr:from>
    <xdr:ext cx="534377" cy="259045"/>
    <xdr:sp macro="" textlink="">
      <xdr:nvSpPr>
        <xdr:cNvPr id="521" name="消防費平均値テキスト"/>
        <xdr:cNvSpPr txBox="1"/>
      </xdr:nvSpPr>
      <xdr:spPr>
        <a:xfrm>
          <a:off x="16370300" y="63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2908</xdr:rowOff>
    </xdr:from>
    <xdr:to>
      <xdr:col>85</xdr:col>
      <xdr:colOff>177800</xdr:colOff>
      <xdr:row>37</xdr:row>
      <xdr:rowOff>104508</xdr:rowOff>
    </xdr:to>
    <xdr:sp macro="" textlink="">
      <xdr:nvSpPr>
        <xdr:cNvPr id="522" name="フローチャート: 判断 521"/>
        <xdr:cNvSpPr/>
      </xdr:nvSpPr>
      <xdr:spPr>
        <a:xfrm>
          <a:off x="162687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114745</xdr:rowOff>
    </xdr:from>
    <xdr:to>
      <xdr:col>81</xdr:col>
      <xdr:colOff>50800</xdr:colOff>
      <xdr:row>36</xdr:row>
      <xdr:rowOff>1892</xdr:rowOff>
    </xdr:to>
    <xdr:cxnSp macro="">
      <xdr:nvCxnSpPr>
        <xdr:cNvPr id="523" name="直線コネクタ 522"/>
        <xdr:cNvCxnSpPr/>
      </xdr:nvCxnSpPr>
      <xdr:spPr>
        <a:xfrm>
          <a:off x="14592300" y="5429695"/>
          <a:ext cx="889000" cy="7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16472</xdr:rowOff>
    </xdr:from>
    <xdr:to>
      <xdr:col>81</xdr:col>
      <xdr:colOff>101600</xdr:colOff>
      <xdr:row>37</xdr:row>
      <xdr:rowOff>118072</xdr:rowOff>
    </xdr:to>
    <xdr:sp macro="" textlink="">
      <xdr:nvSpPr>
        <xdr:cNvPr id="524" name="フローチャート: 判断 523"/>
        <xdr:cNvSpPr/>
      </xdr:nvSpPr>
      <xdr:spPr>
        <a:xfrm>
          <a:off x="154305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109199</xdr:rowOff>
    </xdr:from>
    <xdr:ext cx="534377" cy="259045"/>
    <xdr:sp macro="" textlink="">
      <xdr:nvSpPr>
        <xdr:cNvPr id="525" name="テキスト ボックス 524"/>
        <xdr:cNvSpPr txBox="1"/>
      </xdr:nvSpPr>
      <xdr:spPr>
        <a:xfrm>
          <a:off x="15214111" y="6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114745</xdr:rowOff>
    </xdr:from>
    <xdr:to>
      <xdr:col>76</xdr:col>
      <xdr:colOff>114300</xdr:colOff>
      <xdr:row>35</xdr:row>
      <xdr:rowOff>70548</xdr:rowOff>
    </xdr:to>
    <xdr:cxnSp macro="">
      <xdr:nvCxnSpPr>
        <xdr:cNvPr id="526" name="直線コネクタ 525"/>
        <xdr:cNvCxnSpPr/>
      </xdr:nvCxnSpPr>
      <xdr:spPr>
        <a:xfrm flipV="1">
          <a:off x="13703300" y="5429695"/>
          <a:ext cx="889000" cy="64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128448</xdr:rowOff>
    </xdr:from>
    <xdr:to>
      <xdr:col>76</xdr:col>
      <xdr:colOff>165100</xdr:colOff>
      <xdr:row>37</xdr:row>
      <xdr:rowOff>58598</xdr:rowOff>
    </xdr:to>
    <xdr:sp macro="" textlink="">
      <xdr:nvSpPr>
        <xdr:cNvPr id="527" name="フローチャート: 判断 526"/>
        <xdr:cNvSpPr/>
      </xdr:nvSpPr>
      <xdr:spPr>
        <a:xfrm>
          <a:off x="14541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49725</xdr:rowOff>
    </xdr:from>
    <xdr:ext cx="534377" cy="259045"/>
    <xdr:sp macro="" textlink="">
      <xdr:nvSpPr>
        <xdr:cNvPr id="528" name="テキスト ボックス 527"/>
        <xdr:cNvSpPr txBox="1"/>
      </xdr:nvSpPr>
      <xdr:spPr>
        <a:xfrm>
          <a:off x="14325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70548</xdr:rowOff>
    </xdr:from>
    <xdr:to>
      <xdr:col>71</xdr:col>
      <xdr:colOff>177800</xdr:colOff>
      <xdr:row>36</xdr:row>
      <xdr:rowOff>46546</xdr:rowOff>
    </xdr:to>
    <xdr:cxnSp macro="">
      <xdr:nvCxnSpPr>
        <xdr:cNvPr id="529" name="直線コネクタ 528"/>
        <xdr:cNvCxnSpPr/>
      </xdr:nvCxnSpPr>
      <xdr:spPr>
        <a:xfrm flipV="1">
          <a:off x="12814300" y="6071298"/>
          <a:ext cx="889000" cy="1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60020</xdr:rowOff>
    </xdr:from>
    <xdr:to>
      <xdr:col>72</xdr:col>
      <xdr:colOff>38100</xdr:colOff>
      <xdr:row>37</xdr:row>
      <xdr:rowOff>161620</xdr:rowOff>
    </xdr:to>
    <xdr:sp macro="" textlink="">
      <xdr:nvSpPr>
        <xdr:cNvPr id="530" name="フローチャート: 判断 529"/>
        <xdr:cNvSpPr/>
      </xdr:nvSpPr>
      <xdr:spPr>
        <a:xfrm>
          <a:off x="13652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152747</xdr:rowOff>
    </xdr:from>
    <xdr:ext cx="534377" cy="259045"/>
    <xdr:sp macro="" textlink="">
      <xdr:nvSpPr>
        <xdr:cNvPr id="531" name="テキスト ボックス 530"/>
        <xdr:cNvSpPr txBox="1"/>
      </xdr:nvSpPr>
      <xdr:spPr>
        <a:xfrm>
          <a:off x="13436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83680</xdr:rowOff>
    </xdr:from>
    <xdr:to>
      <xdr:col>67</xdr:col>
      <xdr:colOff>101600</xdr:colOff>
      <xdr:row>38</xdr:row>
      <xdr:rowOff>13830</xdr:rowOff>
    </xdr:to>
    <xdr:sp macro="" textlink="">
      <xdr:nvSpPr>
        <xdr:cNvPr id="532" name="フローチャート: 判断 531"/>
        <xdr:cNvSpPr/>
      </xdr:nvSpPr>
      <xdr:spPr>
        <a:xfrm>
          <a:off x="12763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4957</xdr:rowOff>
    </xdr:from>
    <xdr:ext cx="534377" cy="259045"/>
    <xdr:sp macro="" textlink="">
      <xdr:nvSpPr>
        <xdr:cNvPr id="533" name="テキスト ボックス 532"/>
        <xdr:cNvSpPr txBox="1"/>
      </xdr:nvSpPr>
      <xdr:spPr>
        <a:xfrm>
          <a:off x="12547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101321</xdr:rowOff>
    </xdr:from>
    <xdr:to>
      <xdr:col>85</xdr:col>
      <xdr:colOff>177800</xdr:colOff>
      <xdr:row>36</xdr:row>
      <xdr:rowOff>31471</xdr:rowOff>
    </xdr:to>
    <xdr:sp macro="" textlink="">
      <xdr:nvSpPr>
        <xdr:cNvPr id="539" name="楕円 538"/>
        <xdr:cNvSpPr/>
      </xdr:nvSpPr>
      <xdr:spPr>
        <a:xfrm>
          <a:off x="162687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124198</xdr:rowOff>
    </xdr:from>
    <xdr:ext cx="534377" cy="259045"/>
    <xdr:sp macro="" textlink="">
      <xdr:nvSpPr>
        <xdr:cNvPr id="540" name="消防費該当値テキスト"/>
        <xdr:cNvSpPr txBox="1"/>
      </xdr:nvSpPr>
      <xdr:spPr>
        <a:xfrm>
          <a:off x="16370300" y="59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122542</xdr:rowOff>
    </xdr:from>
    <xdr:to>
      <xdr:col>81</xdr:col>
      <xdr:colOff>101600</xdr:colOff>
      <xdr:row>36</xdr:row>
      <xdr:rowOff>52692</xdr:rowOff>
    </xdr:to>
    <xdr:sp macro="" textlink="">
      <xdr:nvSpPr>
        <xdr:cNvPr id="541" name="楕円 540"/>
        <xdr:cNvSpPr/>
      </xdr:nvSpPr>
      <xdr:spPr>
        <a:xfrm>
          <a:off x="15430500" y="61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69219</xdr:rowOff>
    </xdr:from>
    <xdr:ext cx="534377" cy="259045"/>
    <xdr:sp macro="" textlink="">
      <xdr:nvSpPr>
        <xdr:cNvPr id="542" name="テキスト ボックス 541"/>
        <xdr:cNvSpPr txBox="1"/>
      </xdr:nvSpPr>
      <xdr:spPr>
        <a:xfrm>
          <a:off x="15214111" y="58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63945</xdr:rowOff>
    </xdr:from>
    <xdr:to>
      <xdr:col>76</xdr:col>
      <xdr:colOff>165100</xdr:colOff>
      <xdr:row>31</xdr:row>
      <xdr:rowOff>165545</xdr:rowOff>
    </xdr:to>
    <xdr:sp macro="" textlink="">
      <xdr:nvSpPr>
        <xdr:cNvPr id="543" name="楕円 542"/>
        <xdr:cNvSpPr/>
      </xdr:nvSpPr>
      <xdr:spPr>
        <a:xfrm>
          <a:off x="14541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10622</xdr:rowOff>
    </xdr:from>
    <xdr:ext cx="534377" cy="259045"/>
    <xdr:sp macro="" textlink="">
      <xdr:nvSpPr>
        <xdr:cNvPr id="544" name="テキスト ボックス 543"/>
        <xdr:cNvSpPr txBox="1"/>
      </xdr:nvSpPr>
      <xdr:spPr>
        <a:xfrm>
          <a:off x="14325111" y="5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19748</xdr:rowOff>
    </xdr:from>
    <xdr:to>
      <xdr:col>72</xdr:col>
      <xdr:colOff>38100</xdr:colOff>
      <xdr:row>35</xdr:row>
      <xdr:rowOff>121348</xdr:rowOff>
    </xdr:to>
    <xdr:sp macro="" textlink="">
      <xdr:nvSpPr>
        <xdr:cNvPr id="545" name="楕円 544"/>
        <xdr:cNvSpPr/>
      </xdr:nvSpPr>
      <xdr:spPr>
        <a:xfrm>
          <a:off x="13652500" y="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137875</xdr:rowOff>
    </xdr:from>
    <xdr:ext cx="534377" cy="259045"/>
    <xdr:sp macro="" textlink="">
      <xdr:nvSpPr>
        <xdr:cNvPr id="546" name="テキスト ボックス 545"/>
        <xdr:cNvSpPr txBox="1"/>
      </xdr:nvSpPr>
      <xdr:spPr>
        <a:xfrm>
          <a:off x="13436111" y="57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167196</xdr:rowOff>
    </xdr:from>
    <xdr:to>
      <xdr:col>67</xdr:col>
      <xdr:colOff>101600</xdr:colOff>
      <xdr:row>36</xdr:row>
      <xdr:rowOff>97346</xdr:rowOff>
    </xdr:to>
    <xdr:sp macro="" textlink="">
      <xdr:nvSpPr>
        <xdr:cNvPr id="547" name="楕円 546"/>
        <xdr:cNvSpPr/>
      </xdr:nvSpPr>
      <xdr:spPr>
        <a:xfrm>
          <a:off x="12763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113873</xdr:rowOff>
    </xdr:from>
    <xdr:ext cx="534377" cy="259045"/>
    <xdr:sp macro="" textlink="">
      <xdr:nvSpPr>
        <xdr:cNvPr id="548" name="テキスト ボックス 547"/>
        <xdr:cNvSpPr txBox="1"/>
      </xdr:nvSpPr>
      <xdr:spPr>
        <a:xfrm>
          <a:off x="12547111" y="594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34506</xdr:rowOff>
    </xdr:from>
    <xdr:to>
      <xdr:col>85</xdr:col>
      <xdr:colOff>127000</xdr:colOff>
      <xdr:row>54</xdr:row>
      <xdr:rowOff>126936</xdr:rowOff>
    </xdr:to>
    <xdr:cxnSp macro="">
      <xdr:nvCxnSpPr>
        <xdr:cNvPr id="578" name="直線コネクタ 577"/>
        <xdr:cNvCxnSpPr/>
      </xdr:nvCxnSpPr>
      <xdr:spPr>
        <a:xfrm flipV="1">
          <a:off x="15481300" y="8607006"/>
          <a:ext cx="838200" cy="77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9"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126936</xdr:rowOff>
    </xdr:from>
    <xdr:to>
      <xdr:col>81</xdr:col>
      <xdr:colOff>50800</xdr:colOff>
      <xdr:row>56</xdr:row>
      <xdr:rowOff>92322</xdr:rowOff>
    </xdr:to>
    <xdr:cxnSp macro="">
      <xdr:nvCxnSpPr>
        <xdr:cNvPr id="581" name="直線コネクタ 580"/>
        <xdr:cNvCxnSpPr/>
      </xdr:nvCxnSpPr>
      <xdr:spPr>
        <a:xfrm flipV="1">
          <a:off x="14592300" y="9385236"/>
          <a:ext cx="889000" cy="30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3" name="テキスト ボックス 582"/>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65405</xdr:rowOff>
    </xdr:from>
    <xdr:to>
      <xdr:col>76</xdr:col>
      <xdr:colOff>114300</xdr:colOff>
      <xdr:row>56</xdr:row>
      <xdr:rowOff>92322</xdr:rowOff>
    </xdr:to>
    <xdr:cxnSp macro="">
      <xdr:nvCxnSpPr>
        <xdr:cNvPr id="584" name="直線コネクタ 583"/>
        <xdr:cNvCxnSpPr/>
      </xdr:nvCxnSpPr>
      <xdr:spPr>
        <a:xfrm>
          <a:off x="13703300" y="9666605"/>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6" name="テキスト ボックス 585"/>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99009</xdr:rowOff>
    </xdr:from>
    <xdr:to>
      <xdr:col>71</xdr:col>
      <xdr:colOff>177800</xdr:colOff>
      <xdr:row>56</xdr:row>
      <xdr:rowOff>65405</xdr:rowOff>
    </xdr:to>
    <xdr:cxnSp macro="">
      <xdr:nvCxnSpPr>
        <xdr:cNvPr id="587" name="直線コネクタ 586"/>
        <xdr:cNvCxnSpPr/>
      </xdr:nvCxnSpPr>
      <xdr:spPr>
        <a:xfrm>
          <a:off x="12814300" y="9185859"/>
          <a:ext cx="889000" cy="4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9" name="テキスト ボックス 588"/>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1" name="テキスト ボックス 590"/>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155156</xdr:rowOff>
    </xdr:from>
    <xdr:to>
      <xdr:col>85</xdr:col>
      <xdr:colOff>177800</xdr:colOff>
      <xdr:row>50</xdr:row>
      <xdr:rowOff>85306</xdr:rowOff>
    </xdr:to>
    <xdr:sp macro="" textlink="">
      <xdr:nvSpPr>
        <xdr:cNvPr id="597" name="楕円 596"/>
        <xdr:cNvSpPr/>
      </xdr:nvSpPr>
      <xdr:spPr>
        <a:xfrm>
          <a:off x="16268700" y="855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108183</xdr:rowOff>
    </xdr:from>
    <xdr:ext cx="599010" cy="259045"/>
    <xdr:sp macro="" textlink="">
      <xdr:nvSpPr>
        <xdr:cNvPr id="598" name="教育費該当値テキスト"/>
        <xdr:cNvSpPr txBox="1"/>
      </xdr:nvSpPr>
      <xdr:spPr>
        <a:xfrm>
          <a:off x="16370300" y="850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76136</xdr:rowOff>
    </xdr:from>
    <xdr:to>
      <xdr:col>81</xdr:col>
      <xdr:colOff>101600</xdr:colOff>
      <xdr:row>55</xdr:row>
      <xdr:rowOff>6286</xdr:rowOff>
    </xdr:to>
    <xdr:sp macro="" textlink="">
      <xdr:nvSpPr>
        <xdr:cNvPr id="599" name="楕円 598"/>
        <xdr:cNvSpPr/>
      </xdr:nvSpPr>
      <xdr:spPr>
        <a:xfrm>
          <a:off x="15430500" y="93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22813</xdr:rowOff>
    </xdr:from>
    <xdr:ext cx="534377" cy="259045"/>
    <xdr:sp macro="" textlink="">
      <xdr:nvSpPr>
        <xdr:cNvPr id="600" name="テキスト ボックス 599"/>
        <xdr:cNvSpPr txBox="1"/>
      </xdr:nvSpPr>
      <xdr:spPr>
        <a:xfrm>
          <a:off x="15214111" y="91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41522</xdr:rowOff>
    </xdr:from>
    <xdr:to>
      <xdr:col>76</xdr:col>
      <xdr:colOff>165100</xdr:colOff>
      <xdr:row>56</xdr:row>
      <xdr:rowOff>143122</xdr:rowOff>
    </xdr:to>
    <xdr:sp macro="" textlink="">
      <xdr:nvSpPr>
        <xdr:cNvPr id="601" name="楕円 600"/>
        <xdr:cNvSpPr/>
      </xdr:nvSpPr>
      <xdr:spPr>
        <a:xfrm>
          <a:off x="14541500" y="96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134249</xdr:rowOff>
    </xdr:from>
    <xdr:ext cx="534377" cy="259045"/>
    <xdr:sp macro="" textlink="">
      <xdr:nvSpPr>
        <xdr:cNvPr id="602" name="テキスト ボックス 601"/>
        <xdr:cNvSpPr txBox="1"/>
      </xdr:nvSpPr>
      <xdr:spPr>
        <a:xfrm>
          <a:off x="14325111" y="97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14605</xdr:rowOff>
    </xdr:from>
    <xdr:to>
      <xdr:col>72</xdr:col>
      <xdr:colOff>38100</xdr:colOff>
      <xdr:row>56</xdr:row>
      <xdr:rowOff>116205</xdr:rowOff>
    </xdr:to>
    <xdr:sp macro="" textlink="">
      <xdr:nvSpPr>
        <xdr:cNvPr id="603" name="楕円 602"/>
        <xdr:cNvSpPr/>
      </xdr:nvSpPr>
      <xdr:spPr>
        <a:xfrm>
          <a:off x="13652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107332</xdr:rowOff>
    </xdr:from>
    <xdr:ext cx="534377" cy="259045"/>
    <xdr:sp macro="" textlink="">
      <xdr:nvSpPr>
        <xdr:cNvPr id="604" name="テキスト ボックス 603"/>
        <xdr:cNvSpPr txBox="1"/>
      </xdr:nvSpPr>
      <xdr:spPr>
        <a:xfrm>
          <a:off x="13436111" y="97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48209</xdr:rowOff>
    </xdr:from>
    <xdr:to>
      <xdr:col>67</xdr:col>
      <xdr:colOff>101600</xdr:colOff>
      <xdr:row>53</xdr:row>
      <xdr:rowOff>149809</xdr:rowOff>
    </xdr:to>
    <xdr:sp macro="" textlink="">
      <xdr:nvSpPr>
        <xdr:cNvPr id="605" name="楕円 604"/>
        <xdr:cNvSpPr/>
      </xdr:nvSpPr>
      <xdr:spPr>
        <a:xfrm>
          <a:off x="12763500" y="91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166336</xdr:rowOff>
    </xdr:from>
    <xdr:ext cx="534377" cy="259045"/>
    <xdr:sp macro="" textlink="">
      <xdr:nvSpPr>
        <xdr:cNvPr id="606" name="テキスト ボックス 605"/>
        <xdr:cNvSpPr txBox="1"/>
      </xdr:nvSpPr>
      <xdr:spPr>
        <a:xfrm>
          <a:off x="12547111" y="89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95303</xdr:rowOff>
    </xdr:from>
    <xdr:to>
      <xdr:col>85</xdr:col>
      <xdr:colOff>127000</xdr:colOff>
      <xdr:row>79</xdr:row>
      <xdr:rowOff>97410</xdr:rowOff>
    </xdr:to>
    <xdr:cxnSp macro="">
      <xdr:nvCxnSpPr>
        <xdr:cNvPr id="637" name="直線コネクタ 636"/>
        <xdr:cNvCxnSpPr/>
      </xdr:nvCxnSpPr>
      <xdr:spPr>
        <a:xfrm>
          <a:off x="15481300" y="13639853"/>
          <a:ext cx="8382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95303</xdr:rowOff>
    </xdr:from>
    <xdr:to>
      <xdr:col>81</xdr:col>
      <xdr:colOff>50800</xdr:colOff>
      <xdr:row>79</xdr:row>
      <xdr:rowOff>97703</xdr:rowOff>
    </xdr:to>
    <xdr:cxnSp macro="">
      <xdr:nvCxnSpPr>
        <xdr:cNvPr id="640" name="直線コネクタ 639"/>
        <xdr:cNvCxnSpPr/>
      </xdr:nvCxnSpPr>
      <xdr:spPr>
        <a:xfrm flipV="1">
          <a:off x="14592300" y="1363985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97703</xdr:rowOff>
    </xdr:from>
    <xdr:to>
      <xdr:col>76</xdr:col>
      <xdr:colOff>114300</xdr:colOff>
      <xdr:row>79</xdr:row>
      <xdr:rowOff>97833</xdr:rowOff>
    </xdr:to>
    <xdr:cxnSp macro="">
      <xdr:nvCxnSpPr>
        <xdr:cNvPr id="643" name="直線コネクタ 642"/>
        <xdr:cNvCxnSpPr/>
      </xdr:nvCxnSpPr>
      <xdr:spPr>
        <a:xfrm flipV="1">
          <a:off x="13703300" y="1364225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96740</xdr:rowOff>
    </xdr:from>
    <xdr:to>
      <xdr:col>71</xdr:col>
      <xdr:colOff>177800</xdr:colOff>
      <xdr:row>79</xdr:row>
      <xdr:rowOff>97833</xdr:rowOff>
    </xdr:to>
    <xdr:cxnSp macro="">
      <xdr:nvCxnSpPr>
        <xdr:cNvPr id="646" name="直線コネクタ 645"/>
        <xdr:cNvCxnSpPr/>
      </xdr:nvCxnSpPr>
      <xdr:spPr>
        <a:xfrm>
          <a:off x="12814300" y="13641290"/>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46610</xdr:rowOff>
    </xdr:from>
    <xdr:to>
      <xdr:col>85</xdr:col>
      <xdr:colOff>177800</xdr:colOff>
      <xdr:row>79</xdr:row>
      <xdr:rowOff>148210</xdr:rowOff>
    </xdr:to>
    <xdr:sp macro="" textlink="">
      <xdr:nvSpPr>
        <xdr:cNvPr id="656" name="楕円 655"/>
        <xdr:cNvSpPr/>
      </xdr:nvSpPr>
      <xdr:spPr>
        <a:xfrm>
          <a:off x="162687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13932" cy="259045"/>
    <xdr:sp macro="" textlink="">
      <xdr:nvSpPr>
        <xdr:cNvPr id="657" name="災害復旧費該当値テキスト"/>
        <xdr:cNvSpPr txBox="1"/>
      </xdr:nvSpPr>
      <xdr:spPr>
        <a:xfrm>
          <a:off x="16370300" y="1351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44503</xdr:rowOff>
    </xdr:from>
    <xdr:to>
      <xdr:col>81</xdr:col>
      <xdr:colOff>101600</xdr:colOff>
      <xdr:row>79</xdr:row>
      <xdr:rowOff>146103</xdr:rowOff>
    </xdr:to>
    <xdr:sp macro="" textlink="">
      <xdr:nvSpPr>
        <xdr:cNvPr id="658" name="楕円 657"/>
        <xdr:cNvSpPr/>
      </xdr:nvSpPr>
      <xdr:spPr>
        <a:xfrm>
          <a:off x="15430500" y="135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137230</xdr:rowOff>
    </xdr:from>
    <xdr:ext cx="378565" cy="259045"/>
    <xdr:sp macro="" textlink="">
      <xdr:nvSpPr>
        <xdr:cNvPr id="659" name="テキスト ボックス 658"/>
        <xdr:cNvSpPr txBox="1"/>
      </xdr:nvSpPr>
      <xdr:spPr>
        <a:xfrm>
          <a:off x="15292017" y="13681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46903</xdr:rowOff>
    </xdr:from>
    <xdr:to>
      <xdr:col>76</xdr:col>
      <xdr:colOff>165100</xdr:colOff>
      <xdr:row>79</xdr:row>
      <xdr:rowOff>148503</xdr:rowOff>
    </xdr:to>
    <xdr:sp macro="" textlink="">
      <xdr:nvSpPr>
        <xdr:cNvPr id="660" name="楕円 659"/>
        <xdr:cNvSpPr/>
      </xdr:nvSpPr>
      <xdr:spPr>
        <a:xfrm>
          <a:off x="145415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139630</xdr:rowOff>
    </xdr:from>
    <xdr:ext cx="313932" cy="259045"/>
    <xdr:sp macro="" textlink="">
      <xdr:nvSpPr>
        <xdr:cNvPr id="661" name="テキスト ボックス 660"/>
        <xdr:cNvSpPr txBox="1"/>
      </xdr:nvSpPr>
      <xdr:spPr>
        <a:xfrm>
          <a:off x="14435333" y="13684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47033</xdr:rowOff>
    </xdr:from>
    <xdr:to>
      <xdr:col>72</xdr:col>
      <xdr:colOff>38100</xdr:colOff>
      <xdr:row>79</xdr:row>
      <xdr:rowOff>148633</xdr:rowOff>
    </xdr:to>
    <xdr:sp macro="" textlink="">
      <xdr:nvSpPr>
        <xdr:cNvPr id="662" name="楕円 661"/>
        <xdr:cNvSpPr/>
      </xdr:nvSpPr>
      <xdr:spPr>
        <a:xfrm>
          <a:off x="13652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139760</xdr:rowOff>
    </xdr:from>
    <xdr:ext cx="313932" cy="259045"/>
    <xdr:sp macro="" textlink="">
      <xdr:nvSpPr>
        <xdr:cNvPr id="663" name="テキスト ボックス 662"/>
        <xdr:cNvSpPr txBox="1"/>
      </xdr:nvSpPr>
      <xdr:spPr>
        <a:xfrm>
          <a:off x="13546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45940</xdr:rowOff>
    </xdr:from>
    <xdr:to>
      <xdr:col>67</xdr:col>
      <xdr:colOff>101600</xdr:colOff>
      <xdr:row>79</xdr:row>
      <xdr:rowOff>147540</xdr:rowOff>
    </xdr:to>
    <xdr:sp macro="" textlink="">
      <xdr:nvSpPr>
        <xdr:cNvPr id="664" name="楕円 663"/>
        <xdr:cNvSpPr/>
      </xdr:nvSpPr>
      <xdr:spPr>
        <a:xfrm>
          <a:off x="12763500" y="135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138667</xdr:rowOff>
    </xdr:from>
    <xdr:ext cx="378565" cy="259045"/>
    <xdr:sp macro="" textlink="">
      <xdr:nvSpPr>
        <xdr:cNvPr id="665" name="テキスト ボックス 664"/>
        <xdr:cNvSpPr txBox="1"/>
      </xdr:nvSpPr>
      <xdr:spPr>
        <a:xfrm>
          <a:off x="12625017" y="1368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126364</xdr:rowOff>
    </xdr:from>
    <xdr:to>
      <xdr:col>85</xdr:col>
      <xdr:colOff>127000</xdr:colOff>
      <xdr:row>92</xdr:row>
      <xdr:rowOff>165188</xdr:rowOff>
    </xdr:to>
    <xdr:cxnSp macro="">
      <xdr:nvCxnSpPr>
        <xdr:cNvPr id="694" name="直線コネクタ 693"/>
        <xdr:cNvCxnSpPr/>
      </xdr:nvCxnSpPr>
      <xdr:spPr>
        <a:xfrm flipV="1">
          <a:off x="15481300" y="15899764"/>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5"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165188</xdr:rowOff>
    </xdr:from>
    <xdr:to>
      <xdr:col>81</xdr:col>
      <xdr:colOff>50800</xdr:colOff>
      <xdr:row>93</xdr:row>
      <xdr:rowOff>103391</xdr:rowOff>
    </xdr:to>
    <xdr:cxnSp macro="">
      <xdr:nvCxnSpPr>
        <xdr:cNvPr id="697" name="直線コネクタ 696"/>
        <xdr:cNvCxnSpPr/>
      </xdr:nvCxnSpPr>
      <xdr:spPr>
        <a:xfrm flipV="1">
          <a:off x="14592300" y="15938588"/>
          <a:ext cx="889000" cy="1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9" name="テキスト ボックス 698"/>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103391</xdr:rowOff>
    </xdr:from>
    <xdr:to>
      <xdr:col>76</xdr:col>
      <xdr:colOff>114300</xdr:colOff>
      <xdr:row>94</xdr:row>
      <xdr:rowOff>23330</xdr:rowOff>
    </xdr:to>
    <xdr:cxnSp macro="">
      <xdr:nvCxnSpPr>
        <xdr:cNvPr id="700" name="直線コネクタ 699"/>
        <xdr:cNvCxnSpPr/>
      </xdr:nvCxnSpPr>
      <xdr:spPr>
        <a:xfrm flipV="1">
          <a:off x="13703300" y="16048241"/>
          <a:ext cx="8890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2" name="テキスト ボックス 701"/>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23330</xdr:rowOff>
    </xdr:from>
    <xdr:to>
      <xdr:col>71</xdr:col>
      <xdr:colOff>177800</xdr:colOff>
      <xdr:row>94</xdr:row>
      <xdr:rowOff>122186</xdr:rowOff>
    </xdr:to>
    <xdr:cxnSp macro="">
      <xdr:nvCxnSpPr>
        <xdr:cNvPr id="703" name="直線コネクタ 702"/>
        <xdr:cNvCxnSpPr/>
      </xdr:nvCxnSpPr>
      <xdr:spPr>
        <a:xfrm flipV="1">
          <a:off x="12814300" y="16139630"/>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5" name="テキスト ボックス 704"/>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7" name="テキスト ボックス 706"/>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75564</xdr:rowOff>
    </xdr:from>
    <xdr:to>
      <xdr:col>85</xdr:col>
      <xdr:colOff>177800</xdr:colOff>
      <xdr:row>93</xdr:row>
      <xdr:rowOff>5714</xdr:rowOff>
    </xdr:to>
    <xdr:sp macro="" textlink="">
      <xdr:nvSpPr>
        <xdr:cNvPr id="713" name="楕円 712"/>
        <xdr:cNvSpPr/>
      </xdr:nvSpPr>
      <xdr:spPr>
        <a:xfrm>
          <a:off x="16268700" y="158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98441</xdr:rowOff>
    </xdr:from>
    <xdr:ext cx="534377" cy="259045"/>
    <xdr:sp macro="" textlink="">
      <xdr:nvSpPr>
        <xdr:cNvPr id="714" name="公債費該当値テキスト"/>
        <xdr:cNvSpPr txBox="1"/>
      </xdr:nvSpPr>
      <xdr:spPr>
        <a:xfrm>
          <a:off x="16370300" y="15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114388</xdr:rowOff>
    </xdr:from>
    <xdr:to>
      <xdr:col>81</xdr:col>
      <xdr:colOff>101600</xdr:colOff>
      <xdr:row>93</xdr:row>
      <xdr:rowOff>44538</xdr:rowOff>
    </xdr:to>
    <xdr:sp macro="" textlink="">
      <xdr:nvSpPr>
        <xdr:cNvPr id="715" name="楕円 714"/>
        <xdr:cNvSpPr/>
      </xdr:nvSpPr>
      <xdr:spPr>
        <a:xfrm>
          <a:off x="15430500" y="158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61065</xdr:rowOff>
    </xdr:from>
    <xdr:ext cx="534377" cy="259045"/>
    <xdr:sp macro="" textlink="">
      <xdr:nvSpPr>
        <xdr:cNvPr id="716" name="テキスト ボックス 715"/>
        <xdr:cNvSpPr txBox="1"/>
      </xdr:nvSpPr>
      <xdr:spPr>
        <a:xfrm>
          <a:off x="15214111" y="15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52591</xdr:rowOff>
    </xdr:from>
    <xdr:to>
      <xdr:col>76</xdr:col>
      <xdr:colOff>165100</xdr:colOff>
      <xdr:row>93</xdr:row>
      <xdr:rowOff>154191</xdr:rowOff>
    </xdr:to>
    <xdr:sp macro="" textlink="">
      <xdr:nvSpPr>
        <xdr:cNvPr id="717" name="楕円 716"/>
        <xdr:cNvSpPr/>
      </xdr:nvSpPr>
      <xdr:spPr>
        <a:xfrm>
          <a:off x="14541500" y="15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170718</xdr:rowOff>
    </xdr:from>
    <xdr:ext cx="534377" cy="259045"/>
    <xdr:sp macro="" textlink="">
      <xdr:nvSpPr>
        <xdr:cNvPr id="718" name="テキスト ボックス 717"/>
        <xdr:cNvSpPr txBox="1"/>
      </xdr:nvSpPr>
      <xdr:spPr>
        <a:xfrm>
          <a:off x="14325111" y="15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143980</xdr:rowOff>
    </xdr:from>
    <xdr:to>
      <xdr:col>72</xdr:col>
      <xdr:colOff>38100</xdr:colOff>
      <xdr:row>94</xdr:row>
      <xdr:rowOff>74130</xdr:rowOff>
    </xdr:to>
    <xdr:sp macro="" textlink="">
      <xdr:nvSpPr>
        <xdr:cNvPr id="719" name="楕円 718"/>
        <xdr:cNvSpPr/>
      </xdr:nvSpPr>
      <xdr:spPr>
        <a:xfrm>
          <a:off x="13652500" y="160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90657</xdr:rowOff>
    </xdr:from>
    <xdr:ext cx="534377" cy="259045"/>
    <xdr:sp macro="" textlink="">
      <xdr:nvSpPr>
        <xdr:cNvPr id="720" name="テキスト ボックス 719"/>
        <xdr:cNvSpPr txBox="1"/>
      </xdr:nvSpPr>
      <xdr:spPr>
        <a:xfrm>
          <a:off x="13436111" y="158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71386</xdr:rowOff>
    </xdr:from>
    <xdr:to>
      <xdr:col>67</xdr:col>
      <xdr:colOff>101600</xdr:colOff>
      <xdr:row>95</xdr:row>
      <xdr:rowOff>1536</xdr:rowOff>
    </xdr:to>
    <xdr:sp macro="" textlink="">
      <xdr:nvSpPr>
        <xdr:cNvPr id="721" name="楕円 720"/>
        <xdr:cNvSpPr/>
      </xdr:nvSpPr>
      <xdr:spPr>
        <a:xfrm>
          <a:off x="12763500" y="161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18063</xdr:rowOff>
    </xdr:from>
    <xdr:ext cx="534377" cy="259045"/>
    <xdr:sp macro="" textlink="">
      <xdr:nvSpPr>
        <xdr:cNvPr id="722" name="テキスト ボックス 721"/>
        <xdr:cNvSpPr txBox="1"/>
      </xdr:nvSpPr>
      <xdr:spPr>
        <a:xfrm>
          <a:off x="12547111" y="159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目的別決算についての特徴としては、議会費、総務費が類似団体に比較して高くなっていることがあげられる。合併団体であるため、議員定数、支所にかかる職員や施設管理経費が高くなっていることに加え、ふるさと応援寄附金にかかる基金積立金や返礼品に要する費用の増加も要因のひとつとみられる。衛生費、消防費に関しては広域連合によるごみ処理やし尿処理経費や消防組合の経費が大きく、さらに衛生費では病院事業会計への繰出金も影響の大きな要素となっている。教育費について、今年度は小学校の統合整備にかかる普通建設事業費の増が大きく、公債費に関しては合併特例債を活用した施設整備等を進めており、当面増加傾向が継続すると見込まれる。その一方で、農林水産費や土木費については平均を下回っている。農林水産業費については当市の産業構造が影響しているとみられ、土木費については市の管理する交通インフラ等が比較的小規模であるような特徴が影響していると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平成２５年度以降黒字で推移してきたが、平成２９年度は赤字となった。</a:t>
          </a:r>
        </a:p>
        <a:p>
          <a:r>
            <a:rPr kumimoji="1" lang="ja-JP" altLang="en-US" sz="1400">
              <a:solidFill>
                <a:sysClr val="windowText" lastClr="000000"/>
              </a:solidFill>
              <a:latin typeface="ＭＳ ゴシック" pitchFamily="49" charset="-128"/>
              <a:ea typeface="ＭＳ ゴシック" pitchFamily="49" charset="-128"/>
            </a:rPr>
            <a:t>大型の普通建設事業の実施と繰出金の増、また平成２７年度以降の普通交付税の合併算定替の段階的縮減等の歳入減により、財政調整基金残高は減少し、実質単年度収支も赤字にまで低下した。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平成２９年度も全ての会計で赤字は発生していない。 </a:t>
          </a:r>
        </a:p>
        <a:p>
          <a:r>
            <a:rPr kumimoji="1" lang="ja-JP" altLang="en-US" sz="1400">
              <a:solidFill>
                <a:sysClr val="windowText" lastClr="000000"/>
              </a:solidFill>
              <a:latin typeface="ＭＳ ゴシック" pitchFamily="49" charset="-128"/>
              <a:ea typeface="ＭＳ ゴシック" pitchFamily="49" charset="-128"/>
            </a:rPr>
            <a:t>ただし、病院事業会計については、公立病院として地域特有のニーズに応じ、災害医療、救急医療等の不採算医療を提供するという役割上、どうしても一定額の一般会計繰出金に依存するという構造がある。財政状況の厳しい中、将来的にこれ以上の赤字補てんを継続することが困難になることが十分に想定され、経営状況がさらに悪化した場合、赤字に転じる可能性が大きいことから、平成２９年度から経営改善を図るべく収入改善・経費節減の取り組みを進めており、一定の効果を上げているところであるが、今後もその取り組みを継続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28507294</v>
      </c>
      <c r="BO4" s="441"/>
      <c r="BP4" s="441"/>
      <c r="BQ4" s="441"/>
      <c r="BR4" s="441"/>
      <c r="BS4" s="441"/>
      <c r="BT4" s="441"/>
      <c r="BU4" s="442"/>
      <c r="BV4" s="440">
        <v>27707234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3.6</v>
      </c>
      <c r="CU4" s="622"/>
      <c r="CV4" s="622"/>
      <c r="CW4" s="622"/>
      <c r="CX4" s="622"/>
      <c r="CY4" s="622"/>
      <c r="CZ4" s="622"/>
      <c r="DA4" s="623"/>
      <c r="DB4" s="621">
        <v>3.8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27889798</v>
      </c>
      <c r="BO5" s="446"/>
      <c r="BP5" s="446"/>
      <c r="BQ5" s="446"/>
      <c r="BR5" s="446"/>
      <c r="BS5" s="446"/>
      <c r="BT5" s="446"/>
      <c r="BU5" s="447"/>
      <c r="BV5" s="445">
        <v>26809360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96.8</v>
      </c>
      <c r="CU5" s="416"/>
      <c r="CV5" s="416"/>
      <c r="CW5" s="416"/>
      <c r="CX5" s="416"/>
      <c r="CY5" s="416"/>
      <c r="CZ5" s="416"/>
      <c r="DA5" s="417"/>
      <c r="DB5" s="415">
        <v>95.2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617496</v>
      </c>
      <c r="BO6" s="446"/>
      <c r="BP6" s="446"/>
      <c r="BQ6" s="446"/>
      <c r="BR6" s="446"/>
      <c r="BS6" s="446"/>
      <c r="BT6" s="446"/>
      <c r="BU6" s="447"/>
      <c r="BV6" s="445">
        <v>897874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101.8</v>
      </c>
      <c r="CU6" s="596"/>
      <c r="CV6" s="596"/>
      <c r="CW6" s="596"/>
      <c r="CX6" s="596"/>
      <c r="CY6" s="596"/>
      <c r="CZ6" s="596"/>
      <c r="DA6" s="597"/>
      <c r="DB6" s="595">
        <v>100.2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21828</v>
      </c>
      <c r="BO7" s="446"/>
      <c r="BP7" s="446"/>
      <c r="BQ7" s="446"/>
      <c r="BR7" s="446"/>
      <c r="BS7" s="446"/>
      <c r="BT7" s="446"/>
      <c r="BU7" s="447"/>
      <c r="BV7" s="445">
        <v>246670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16742141</v>
      </c>
      <c r="CU7" s="446"/>
      <c r="CV7" s="446"/>
      <c r="CW7" s="446"/>
      <c r="CX7" s="446"/>
      <c r="CY7" s="446"/>
      <c r="CZ7" s="446"/>
      <c r="DA7" s="447"/>
      <c r="DB7" s="445">
        <v>16961892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595668</v>
      </c>
      <c r="BO8" s="446"/>
      <c r="BP8" s="446"/>
      <c r="BQ8" s="446"/>
      <c r="BR8" s="446"/>
      <c r="BS8" s="446"/>
      <c r="BT8" s="446"/>
      <c r="BU8" s="447"/>
      <c r="BV8" s="445">
        <v>651204</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50341</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104</v>
      </c>
      <c r="AV9" s="503"/>
      <c r="AW9" s="503"/>
      <c r="AX9" s="503"/>
      <c r="AY9" s="425" t="s">
        <v>111</v>
      </c>
      <c r="AZ9" s="426"/>
      <c r="BA9" s="426"/>
      <c r="BB9" s="426"/>
      <c r="BC9" s="426"/>
      <c r="BD9" s="426"/>
      <c r="BE9" s="426"/>
      <c r="BF9" s="426"/>
      <c r="BG9" s="426"/>
      <c r="BH9" s="426"/>
      <c r="BI9" s="426"/>
      <c r="BJ9" s="426"/>
      <c r="BK9" s="426"/>
      <c r="BL9" s="426"/>
      <c r="BM9" s="427"/>
      <c r="BN9" s="445">
        <v>-55536</v>
      </c>
      <c r="BO9" s="446"/>
      <c r="BP9" s="446"/>
      <c r="BQ9" s="446"/>
      <c r="BR9" s="446"/>
      <c r="BS9" s="446"/>
      <c r="BT9" s="446"/>
      <c r="BU9" s="447"/>
      <c r="BV9" s="445">
        <v>-480380</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22.4</v>
      </c>
      <c r="CU9" s="416"/>
      <c r="CV9" s="416"/>
      <c r="CW9" s="416"/>
      <c r="CX9" s="416"/>
      <c r="CY9" s="416"/>
      <c r="CZ9" s="416"/>
      <c r="DA9" s="417"/>
      <c r="DB9" s="415">
        <v>21.7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54694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882621</v>
      </c>
      <c r="BO10" s="446"/>
      <c r="BP10" s="446"/>
      <c r="BQ10" s="446"/>
      <c r="BR10" s="446"/>
      <c r="BS10" s="446"/>
      <c r="BT10" s="446"/>
      <c r="BU10" s="447"/>
      <c r="BV10" s="445">
        <v>1396405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96</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51200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1298443</v>
      </c>
      <c r="BO12" s="446"/>
      <c r="BP12" s="446"/>
      <c r="BQ12" s="446"/>
      <c r="BR12" s="446"/>
      <c r="BS12" s="446"/>
      <c r="BT12" s="446"/>
      <c r="BU12" s="447"/>
      <c r="BV12" s="445">
        <v>726920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50899</v>
      </c>
      <c r="S13" s="549"/>
      <c r="T13" s="549"/>
      <c r="U13" s="549"/>
      <c r="V13" s="550"/>
      <c r="W13" s="536" t="s">
        <v>134</v>
      </c>
      <c r="X13" s="458"/>
      <c r="Y13" s="458"/>
      <c r="Z13" s="458"/>
      <c r="AA13" s="458"/>
      <c r="AB13" s="459"/>
      <c r="AC13" s="421">
        <v>2084</v>
      </c>
      <c r="AD13" s="422"/>
      <c r="AE13" s="422"/>
      <c r="AF13" s="422"/>
      <c r="AG13" s="423"/>
      <c r="AH13" s="421">
        <v>2489</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-471358</v>
      </c>
      <c r="BO13" s="446"/>
      <c r="BP13" s="446"/>
      <c r="BQ13" s="446"/>
      <c r="BR13" s="446"/>
      <c r="BS13" s="446"/>
      <c r="BT13" s="446"/>
      <c r="BU13" s="447"/>
      <c r="BV13" s="445">
        <v>189105</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10.6</v>
      </c>
      <c r="CU13" s="416"/>
      <c r="CV13" s="416"/>
      <c r="CW13" s="416"/>
      <c r="CX13" s="416"/>
      <c r="CY13" s="416"/>
      <c r="CZ13" s="416"/>
      <c r="DA13" s="417"/>
      <c r="DB13" s="415">
        <v>10</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52140</v>
      </c>
      <c r="S14" s="549"/>
      <c r="T14" s="549"/>
      <c r="U14" s="549"/>
      <c r="V14" s="550"/>
      <c r="W14" s="551"/>
      <c r="X14" s="461"/>
      <c r="Y14" s="461"/>
      <c r="Z14" s="461"/>
      <c r="AA14" s="461"/>
      <c r="AB14" s="462"/>
      <c r="AC14" s="541">
        <v>9</v>
      </c>
      <c r="AD14" s="542"/>
      <c r="AE14" s="542"/>
      <c r="AF14" s="542"/>
      <c r="AG14" s="543"/>
      <c r="AH14" s="541">
        <v>10.199999999999999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48.1</v>
      </c>
      <c r="CU14" s="553"/>
      <c r="CV14" s="553"/>
      <c r="CW14" s="553"/>
      <c r="CX14" s="553"/>
      <c r="CY14" s="553"/>
      <c r="CZ14" s="553"/>
      <c r="DA14" s="554"/>
      <c r="DB14" s="552">
        <v>46.2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51859</v>
      </c>
      <c r="S15" s="549"/>
      <c r="T15" s="549"/>
      <c r="U15" s="549"/>
      <c r="V15" s="550"/>
      <c r="W15" s="536" t="s">
        <v>142</v>
      </c>
      <c r="X15" s="458"/>
      <c r="Y15" s="458"/>
      <c r="Z15" s="458"/>
      <c r="AA15" s="458"/>
      <c r="AB15" s="459"/>
      <c r="AC15" s="421">
        <v>4358</v>
      </c>
      <c r="AD15" s="422"/>
      <c r="AE15" s="422"/>
      <c r="AF15" s="422"/>
      <c r="AG15" s="423"/>
      <c r="AH15" s="421">
        <v>4838</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5398019</v>
      </c>
      <c r="BO15" s="441"/>
      <c r="BP15" s="441"/>
      <c r="BQ15" s="441"/>
      <c r="BR15" s="441"/>
      <c r="BS15" s="441"/>
      <c r="BT15" s="441"/>
      <c r="BU15" s="442"/>
      <c r="BV15" s="440">
        <v>5342745</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18.7</v>
      </c>
      <c r="AD16" s="542"/>
      <c r="AE16" s="542"/>
      <c r="AF16" s="542"/>
      <c r="AG16" s="543"/>
      <c r="AH16" s="541">
        <v>19.8</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13804716</v>
      </c>
      <c r="BO16" s="446"/>
      <c r="BP16" s="446"/>
      <c r="BQ16" s="446"/>
      <c r="BR16" s="446"/>
      <c r="BS16" s="446"/>
      <c r="BT16" s="446"/>
      <c r="BU16" s="447"/>
      <c r="BV16" s="445">
        <v>13717078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16841</v>
      </c>
      <c r="AD17" s="422"/>
      <c r="AE17" s="422"/>
      <c r="AF17" s="422"/>
      <c r="AG17" s="423"/>
      <c r="AH17" s="421">
        <v>17150</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6877701</v>
      </c>
      <c r="BO17" s="446"/>
      <c r="BP17" s="446"/>
      <c r="BQ17" s="446"/>
      <c r="BR17" s="446"/>
      <c r="BS17" s="446"/>
      <c r="BT17" s="446"/>
      <c r="BU17" s="447"/>
      <c r="BV17" s="445">
        <v>6773881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178.95</v>
      </c>
      <c r="M18" s="510"/>
      <c r="N18" s="510"/>
      <c r="O18" s="510"/>
      <c r="P18" s="510"/>
      <c r="Q18" s="510"/>
      <c r="R18" s="511"/>
      <c r="S18" s="511"/>
      <c r="T18" s="511"/>
      <c r="U18" s="511"/>
      <c r="V18" s="512"/>
      <c r="W18" s="526"/>
      <c r="X18" s="527"/>
      <c r="Y18" s="527"/>
      <c r="Z18" s="527"/>
      <c r="AA18" s="527"/>
      <c r="AB18" s="537"/>
      <c r="AC18" s="409">
        <v>72.3</v>
      </c>
      <c r="AD18" s="410"/>
      <c r="AE18" s="410"/>
      <c r="AF18" s="410"/>
      <c r="AG18" s="513"/>
      <c r="AH18" s="409">
        <v>70.099999999999994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16520178</v>
      </c>
      <c r="BO18" s="446"/>
      <c r="BP18" s="446"/>
      <c r="BQ18" s="446"/>
      <c r="BR18" s="446"/>
      <c r="BS18" s="446"/>
      <c r="BT18" s="446"/>
      <c r="BU18" s="447"/>
      <c r="BV18" s="445">
        <v>16311930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281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20006620</v>
      </c>
      <c r="BO19" s="446"/>
      <c r="BP19" s="446"/>
      <c r="BQ19" s="446"/>
      <c r="BR19" s="446"/>
      <c r="BS19" s="446"/>
      <c r="BT19" s="446"/>
      <c r="BU19" s="447"/>
      <c r="BV19" s="445">
        <v>20266030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20057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31005186</v>
      </c>
      <c r="BO23" s="446"/>
      <c r="BP23" s="446"/>
      <c r="BQ23" s="446"/>
      <c r="BR23" s="446"/>
      <c r="BS23" s="446"/>
      <c r="BT23" s="446"/>
      <c r="BU23" s="447"/>
      <c r="BV23" s="445">
        <v>31484065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9000</v>
      </c>
      <c r="R24" s="422"/>
      <c r="S24" s="422"/>
      <c r="T24" s="422"/>
      <c r="U24" s="422"/>
      <c r="V24" s="423"/>
      <c r="W24" s="487"/>
      <c r="X24" s="478"/>
      <c r="Y24" s="479"/>
      <c r="Z24" s="418" t="s">
        <v>166</v>
      </c>
      <c r="AA24" s="419"/>
      <c r="AB24" s="419"/>
      <c r="AC24" s="419"/>
      <c r="AD24" s="419"/>
      <c r="AE24" s="419"/>
      <c r="AF24" s="419"/>
      <c r="AG24" s="420"/>
      <c r="AH24" s="421">
        <v>485</v>
      </c>
      <c r="AI24" s="422"/>
      <c r="AJ24" s="422"/>
      <c r="AK24" s="422"/>
      <c r="AL24" s="423"/>
      <c r="AM24" s="421">
        <v>1521445</v>
      </c>
      <c r="AN24" s="422"/>
      <c r="AO24" s="422"/>
      <c r="AP24" s="422"/>
      <c r="AQ24" s="422"/>
      <c r="AR24" s="423"/>
      <c r="AS24" s="421">
        <v>3137</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14808886</v>
      </c>
      <c r="BO24" s="446"/>
      <c r="BP24" s="446"/>
      <c r="BQ24" s="446"/>
      <c r="BR24" s="446"/>
      <c r="BS24" s="446"/>
      <c r="BT24" s="446"/>
      <c r="BU24" s="447"/>
      <c r="BV24" s="445">
        <v>14198358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7000</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821785</v>
      </c>
      <c r="BO25" s="441"/>
      <c r="BP25" s="441"/>
      <c r="BQ25" s="441"/>
      <c r="BR25" s="441"/>
      <c r="BS25" s="441"/>
      <c r="BT25" s="441"/>
      <c r="BU25" s="442"/>
      <c r="BV25" s="440">
        <v>778840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6000</v>
      </c>
      <c r="R26" s="422"/>
      <c r="S26" s="422"/>
      <c r="T26" s="422"/>
      <c r="U26" s="422"/>
      <c r="V26" s="423"/>
      <c r="W26" s="487"/>
      <c r="X26" s="478"/>
      <c r="Y26" s="479"/>
      <c r="Z26" s="418" t="s">
        <v>173</v>
      </c>
      <c r="AA26" s="500"/>
      <c r="AB26" s="500"/>
      <c r="AC26" s="500"/>
      <c r="AD26" s="500"/>
      <c r="AE26" s="500"/>
      <c r="AF26" s="500"/>
      <c r="AG26" s="501"/>
      <c r="AH26" s="421">
        <v>75</v>
      </c>
      <c r="AI26" s="422"/>
      <c r="AJ26" s="422"/>
      <c r="AK26" s="422"/>
      <c r="AL26" s="423"/>
      <c r="AM26" s="421">
        <v>218175</v>
      </c>
      <c r="AN26" s="422"/>
      <c r="AO26" s="422"/>
      <c r="AP26" s="422"/>
      <c r="AQ26" s="422"/>
      <c r="AR26" s="423"/>
      <c r="AS26" s="421">
        <v>2909</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4700</v>
      </c>
      <c r="R27" s="422"/>
      <c r="S27" s="422"/>
      <c r="T27" s="422"/>
      <c r="U27" s="422"/>
      <c r="V27" s="423"/>
      <c r="W27" s="487"/>
      <c r="X27" s="478"/>
      <c r="Y27" s="479"/>
      <c r="Z27" s="418" t="s">
        <v>176</v>
      </c>
      <c r="AA27" s="419"/>
      <c r="AB27" s="419"/>
      <c r="AC27" s="419"/>
      <c r="AD27" s="419"/>
      <c r="AE27" s="419"/>
      <c r="AF27" s="419"/>
      <c r="AG27" s="420"/>
      <c r="AH27" s="421">
        <v>39</v>
      </c>
      <c r="AI27" s="422"/>
      <c r="AJ27" s="422"/>
      <c r="AK27" s="422"/>
      <c r="AL27" s="423"/>
      <c r="AM27" s="421">
        <v>125796</v>
      </c>
      <c r="AN27" s="422"/>
      <c r="AO27" s="422"/>
      <c r="AP27" s="422"/>
      <c r="AQ27" s="422"/>
      <c r="AR27" s="423"/>
      <c r="AS27" s="421">
        <v>3226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3990</v>
      </c>
      <c r="R28" s="422"/>
      <c r="S28" s="422"/>
      <c r="T28" s="422"/>
      <c r="U28" s="422"/>
      <c r="V28" s="423"/>
      <c r="W28" s="487"/>
      <c r="X28" s="478"/>
      <c r="Y28" s="479"/>
      <c r="Z28" s="418" t="s">
        <v>179</v>
      </c>
      <c r="AA28" s="419"/>
      <c r="AB28" s="419"/>
      <c r="AC28" s="419"/>
      <c r="AD28" s="419"/>
      <c r="AE28" s="419"/>
      <c r="AF28" s="419"/>
      <c r="AG28" s="420"/>
      <c r="AH28" s="421" t="s">
        <v>170</v>
      </c>
      <c r="AI28" s="422"/>
      <c r="AJ28" s="422"/>
      <c r="AK28" s="422"/>
      <c r="AL28" s="423"/>
      <c r="AM28" s="421" t="s">
        <v>170</v>
      </c>
      <c r="AN28" s="422"/>
      <c r="AO28" s="422"/>
      <c r="AP28" s="422"/>
      <c r="AQ28" s="422"/>
      <c r="AR28" s="423"/>
      <c r="AS28" s="421" t="s">
        <v>170</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4413416</v>
      </c>
      <c r="BO28" s="441"/>
      <c r="BP28" s="441"/>
      <c r="BQ28" s="441"/>
      <c r="BR28" s="441"/>
      <c r="BS28" s="441"/>
      <c r="BT28" s="441"/>
      <c r="BU28" s="442"/>
      <c r="BV28" s="440">
        <v>4829238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18</v>
      </c>
      <c r="M29" s="422"/>
      <c r="N29" s="422"/>
      <c r="O29" s="422"/>
      <c r="P29" s="423"/>
      <c r="Q29" s="421">
        <v>3700</v>
      </c>
      <c r="R29" s="422"/>
      <c r="S29" s="422"/>
      <c r="T29" s="422"/>
      <c r="U29" s="422"/>
      <c r="V29" s="423"/>
      <c r="W29" s="488"/>
      <c r="X29" s="489"/>
      <c r="Y29" s="490"/>
      <c r="Z29" s="418" t="s">
        <v>182</v>
      </c>
      <c r="AA29" s="419"/>
      <c r="AB29" s="419"/>
      <c r="AC29" s="419"/>
      <c r="AD29" s="419"/>
      <c r="AE29" s="419"/>
      <c r="AF29" s="419"/>
      <c r="AG29" s="420"/>
      <c r="AH29" s="421">
        <v>524</v>
      </c>
      <c r="AI29" s="422"/>
      <c r="AJ29" s="422"/>
      <c r="AK29" s="422"/>
      <c r="AL29" s="423"/>
      <c r="AM29" s="421">
        <v>1647241</v>
      </c>
      <c r="AN29" s="422"/>
      <c r="AO29" s="422"/>
      <c r="AP29" s="422"/>
      <c r="AQ29" s="422"/>
      <c r="AR29" s="423"/>
      <c r="AS29" s="421">
        <v>3144</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563836</v>
      </c>
      <c r="BO29" s="446"/>
      <c r="BP29" s="446"/>
      <c r="BQ29" s="446"/>
      <c r="BR29" s="446"/>
      <c r="BS29" s="446"/>
      <c r="BT29" s="446"/>
      <c r="BU29" s="447"/>
      <c r="BV29" s="445">
        <v>658050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96.9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4906228</v>
      </c>
      <c r="BO30" s="449"/>
      <c r="BP30" s="449"/>
      <c r="BQ30" s="449"/>
      <c r="BR30" s="449"/>
      <c r="BS30" s="449"/>
      <c r="BT30" s="449"/>
      <c r="BU30" s="450"/>
      <c r="BV30" s="448">
        <v>4882996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志摩広域消防組合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志摩広域行政組合（一般会計）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志摩広域行政組合（才庭寮特別会計）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志摩広域行政組合（ともやま苑特別会計）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志摩広域行政組合(福祉センター特別会計）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三重県市町総合事務組合（一般会計）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三重県市町総合事務組合（退職手当特別会計）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三重県市町総合事務組合（デジタル地図特別会計）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三重県市町総合事務組合（共同研修特別会計）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三重県市町総合事務組合（物品特別会計）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2Nai+KqhK4g5buS/mh1qvwgMuBTIAPA447JgqBvG0kBysCgIA6N28rC3j4bIAM91MD/9/nCViOdocCrqjDCLw==" saltValue="gEB4IK97sy9ZdINaUngI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557</v>
      </c>
      <c r="D34" s="1224"/>
      <c r="E34" s="1225"/>
      <c r="F34" s="32">
        <v>10.5</v>
      </c>
      <c r="G34" s="33">
        <v>10.1</v>
      </c>
      <c r="H34" s="33">
        <v>10.07</v>
      </c>
      <c r="I34" s="33">
        <v>9.8000000000000007</v>
      </c>
      <c r="J34" s="34">
        <v>8.89</v>
      </c>
      <c r="K34" s="22"/>
      <c r="L34" s="22"/>
      <c r="M34" s="22"/>
      <c r="N34" s="22"/>
      <c r="O34" s="22"/>
      <c r="P34" s="22"/>
    </row>
    <row r="35" spans="1:16" ht="39" customHeight="1" x14ac:dyDescent="0.15">
      <c r="A35" s="22"/>
      <c r="B35" s="35"/>
      <c r="C35" s="1218" t="s">
        <v>558</v>
      </c>
      <c r="D35" s="1219"/>
      <c r="E35" s="1220"/>
      <c r="F35" s="36">
        <v>4.4800000000000004</v>
      </c>
      <c r="G35" s="37">
        <v>5.34</v>
      </c>
      <c r="H35" s="37">
        <v>6.6</v>
      </c>
      <c r="I35" s="37">
        <v>3.8</v>
      </c>
      <c r="J35" s="38">
        <v>3.51</v>
      </c>
      <c r="K35" s="22"/>
      <c r="L35" s="22"/>
      <c r="M35" s="22"/>
      <c r="N35" s="22"/>
      <c r="O35" s="22"/>
      <c r="P35" s="22"/>
    </row>
    <row r="36" spans="1:16" ht="39" customHeight="1" x14ac:dyDescent="0.15">
      <c r="A36" s="22"/>
      <c r="B36" s="35"/>
      <c r="C36" s="1218" t="s">
        <v>559</v>
      </c>
      <c r="D36" s="1219"/>
      <c r="E36" s="1220"/>
      <c r="F36" s="36">
        <v>3.19</v>
      </c>
      <c r="G36" s="37">
        <v>2.57</v>
      </c>
      <c r="H36" s="37">
        <v>1.47</v>
      </c>
      <c r="I36" s="37">
        <v>2.9</v>
      </c>
      <c r="J36" s="38">
        <v>3.16</v>
      </c>
      <c r="K36" s="22"/>
      <c r="L36" s="22"/>
      <c r="M36" s="22"/>
      <c r="N36" s="22"/>
      <c r="O36" s="22"/>
      <c r="P36" s="22"/>
    </row>
    <row r="37" spans="1:16" ht="39" customHeight="1" x14ac:dyDescent="0.15">
      <c r="A37" s="22"/>
      <c r="B37" s="35"/>
      <c r="C37" s="1218" t="s">
        <v>560</v>
      </c>
      <c r="D37" s="1219"/>
      <c r="E37" s="1220"/>
      <c r="F37" s="36">
        <v>0.72</v>
      </c>
      <c r="G37" s="37">
        <v>0.55000000000000004</v>
      </c>
      <c r="H37" s="37">
        <v>0.35</v>
      </c>
      <c r="I37" s="37">
        <v>0.76</v>
      </c>
      <c r="J37" s="38">
        <v>0.87</v>
      </c>
      <c r="K37" s="22"/>
      <c r="L37" s="22"/>
      <c r="M37" s="22"/>
      <c r="N37" s="22"/>
      <c r="O37" s="22"/>
      <c r="P37" s="22"/>
    </row>
    <row r="38" spans="1:16" ht="39" customHeight="1" x14ac:dyDescent="0.15">
      <c r="A38" s="22"/>
      <c r="B38" s="35"/>
      <c r="C38" s="1218" t="s">
        <v>561</v>
      </c>
      <c r="D38" s="1219"/>
      <c r="E38" s="1220"/>
      <c r="F38" s="36">
        <v>0.73</v>
      </c>
      <c r="G38" s="37">
        <v>0.28000000000000003</v>
      </c>
      <c r="H38" s="37">
        <v>0.45</v>
      </c>
      <c r="I38" s="37">
        <v>0.65</v>
      </c>
      <c r="J38" s="38">
        <v>0.46</v>
      </c>
      <c r="K38" s="22"/>
      <c r="L38" s="22"/>
      <c r="M38" s="22"/>
      <c r="N38" s="22"/>
      <c r="O38" s="22"/>
      <c r="P38" s="22"/>
    </row>
    <row r="39" spans="1:16" ht="39" customHeight="1" x14ac:dyDescent="0.15">
      <c r="A39" s="22"/>
      <c r="B39" s="35"/>
      <c r="C39" s="1218" t="s">
        <v>562</v>
      </c>
      <c r="D39" s="1219"/>
      <c r="E39" s="1220"/>
      <c r="F39" s="36">
        <v>0.19</v>
      </c>
      <c r="G39" s="37">
        <v>0.13</v>
      </c>
      <c r="H39" s="37">
        <v>0.17</v>
      </c>
      <c r="I39" s="37">
        <v>0.19</v>
      </c>
      <c r="J39" s="38">
        <v>0.19</v>
      </c>
      <c r="K39" s="22"/>
      <c r="L39" s="22"/>
      <c r="M39" s="22"/>
      <c r="N39" s="22"/>
      <c r="O39" s="22"/>
      <c r="P39" s="22"/>
    </row>
    <row r="40" spans="1:16" ht="39" customHeight="1" x14ac:dyDescent="0.15">
      <c r="A40" s="22"/>
      <c r="B40" s="35"/>
      <c r="C40" s="1218" t="s">
        <v>563</v>
      </c>
      <c r="D40" s="1219"/>
      <c r="E40" s="1220"/>
      <c r="F40" s="36">
        <v>0.05</v>
      </c>
      <c r="G40" s="37">
        <v>0.1</v>
      </c>
      <c r="H40" s="37">
        <v>0.08</v>
      </c>
      <c r="I40" s="37">
        <v>7.0000000000000007E-2</v>
      </c>
      <c r="J40" s="38">
        <v>0.09</v>
      </c>
      <c r="K40" s="22"/>
      <c r="L40" s="22"/>
      <c r="M40" s="22"/>
      <c r="N40" s="22"/>
      <c r="O40" s="22"/>
      <c r="P40" s="22"/>
    </row>
    <row r="41" spans="1:16" ht="39" customHeight="1" x14ac:dyDescent="0.15">
      <c r="A41" s="22"/>
      <c r="B41" s="35"/>
      <c r="C41" s="1218" t="s">
        <v>564</v>
      </c>
      <c r="D41" s="1219"/>
      <c r="E41" s="1220"/>
      <c r="F41" s="36">
        <v>0.01</v>
      </c>
      <c r="G41" s="37">
        <v>0.02</v>
      </c>
      <c r="H41" s="37">
        <v>0.02</v>
      </c>
      <c r="I41" s="37">
        <v>0.03</v>
      </c>
      <c r="J41" s="38">
        <v>0.04</v>
      </c>
      <c r="K41" s="22"/>
      <c r="L41" s="22"/>
      <c r="M41" s="22"/>
      <c r="N41" s="22"/>
      <c r="O41" s="22"/>
      <c r="P41" s="22"/>
    </row>
    <row r="42" spans="1:16" ht="39" customHeight="1" x14ac:dyDescent="0.15">
      <c r="A42" s="22"/>
      <c r="B42" s="39"/>
      <c r="C42" s="1218" t="s">
        <v>565</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566</v>
      </c>
      <c r="D43" s="1222"/>
      <c r="E43" s="122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8Tv4M48P8pEP407AGhsBFrD/gMQUoZF3oBlnMAGFF/v9l/7oOopPY0r/C5Zo3kfG2Zp/JRpdkm2naP3KoGaPQ==" saltValue="ntURKXzfjExYZmvs5aQH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3445</v>
      </c>
      <c r="L45" s="60">
        <v>3813</v>
      </c>
      <c r="M45" s="60">
        <v>4123</v>
      </c>
      <c r="N45" s="60">
        <v>4512</v>
      </c>
      <c r="O45" s="61">
        <v>4589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344</v>
      </c>
      <c r="L48" s="64">
        <v>358</v>
      </c>
      <c r="M48" s="64">
        <v>383</v>
      </c>
      <c r="N48" s="64">
        <v>423</v>
      </c>
      <c r="O48" s="65">
        <v>411</v>
      </c>
      <c r="P48" s="48"/>
      <c r="Q48" s="48"/>
      <c r="R48" s="48"/>
      <c r="S48" s="48"/>
      <c r="T48" s="48"/>
      <c r="U48" s="48"/>
    </row>
    <row r="49" spans="1:21" ht="30.75" customHeight="1" x14ac:dyDescent="0.15">
      <c r="A49" s="48"/>
      <c r="B49" s="1236"/>
      <c r="C49" s="1237"/>
      <c r="D49" s="62"/>
      <c r="E49" s="1228" t="s">
        <v>16</v>
      </c>
      <c r="F49" s="1228"/>
      <c r="G49" s="1228"/>
      <c r="H49" s="1228"/>
      <c r="I49" s="1228"/>
      <c r="J49" s="1229"/>
      <c r="K49" s="63">
        <v>235</v>
      </c>
      <c r="L49" s="64">
        <v>236</v>
      </c>
      <c r="M49" s="64">
        <v>239</v>
      </c>
      <c r="N49" s="64">
        <v>240</v>
      </c>
      <c r="O49" s="65">
        <v>255</v>
      </c>
      <c r="P49" s="48"/>
      <c r="Q49" s="48"/>
      <c r="R49" s="48"/>
      <c r="S49" s="48"/>
      <c r="T49" s="48"/>
      <c r="U49" s="48"/>
    </row>
    <row r="50" spans="1:21" ht="30.75" customHeight="1" x14ac:dyDescent="0.15">
      <c r="A50" s="48"/>
      <c r="B50" s="1236"/>
      <c r="C50" s="1237"/>
      <c r="D50" s="62"/>
      <c r="E50" s="1228" t="s">
        <v>17</v>
      </c>
      <c r="F50" s="1228"/>
      <c r="G50" s="1228"/>
      <c r="H50" s="1228"/>
      <c r="I50" s="1228"/>
      <c r="J50" s="1229"/>
      <c r="K50" s="63">
        <v>74</v>
      </c>
      <c r="L50" s="64">
        <v>70</v>
      </c>
      <c r="M50" s="64">
        <v>66</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509</v>
      </c>
      <c r="L51" s="64" t="s">
        <v>509</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2742</v>
      </c>
      <c r="L52" s="64">
        <v>3216</v>
      </c>
      <c r="M52" s="64">
        <v>3438</v>
      </c>
      <c r="N52" s="64">
        <v>3764</v>
      </c>
      <c r="O52" s="65">
        <v>3814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1356</v>
      </c>
      <c r="L53" s="69">
        <v>1261</v>
      </c>
      <c r="M53" s="69">
        <v>1373</v>
      </c>
      <c r="N53" s="69">
        <v>1411</v>
      </c>
      <c r="O53" s="70">
        <v>1441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VrV9IsLAlmiw/KJTIDBnRPScck0VIpfw+glgI6F2kd0XK6ftVMVsRWfjbLdaMcwNgzYadE7W52RiCppGZ4rA==" saltValue="PxQ4ghCeUVj2DypNs2m7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N47" sqref="N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4" t="s">
        <v>24</v>
      </c>
      <c r="C41" s="1255"/>
      <c r="D41" s="81"/>
      <c r="E41" s="1256" t="s">
        <v>25</v>
      </c>
      <c r="F41" s="1256"/>
      <c r="G41" s="1256"/>
      <c r="H41" s="1257"/>
      <c r="I41" s="82">
        <v>35883</v>
      </c>
      <c r="J41" s="83">
        <v>35145</v>
      </c>
      <c r="K41" s="83">
        <v>34675</v>
      </c>
      <c r="L41" s="83">
        <v>32763</v>
      </c>
      <c r="M41" s="84">
        <v>32230</v>
      </c>
    </row>
    <row r="42" spans="2:13" ht="27.75" customHeight="1" x14ac:dyDescent="0.15">
      <c r="B42" s="1244"/>
      <c r="C42" s="1245"/>
      <c r="D42" s="85"/>
      <c r="E42" s="1248" t="s">
        <v>26</v>
      </c>
      <c r="F42" s="1248"/>
      <c r="G42" s="1248"/>
      <c r="H42" s="1249"/>
      <c r="I42" s="86">
        <v>126</v>
      </c>
      <c r="J42" s="87">
        <v>63</v>
      </c>
      <c r="K42" s="87" t="s">
        <v>509</v>
      </c>
      <c r="L42" s="87" t="s">
        <v>509</v>
      </c>
      <c r="M42" s="88" t="s">
        <v>509</v>
      </c>
    </row>
    <row r="43" spans="2:13" ht="27.75" customHeight="1" x14ac:dyDescent="0.15">
      <c r="B43" s="1244"/>
      <c r="C43" s="1245"/>
      <c r="D43" s="85"/>
      <c r="E43" s="1248" t="s">
        <v>27</v>
      </c>
      <c r="F43" s="1248"/>
      <c r="G43" s="1248"/>
      <c r="H43" s="1249"/>
      <c r="I43" s="86">
        <v>4345</v>
      </c>
      <c r="J43" s="87">
        <v>4247</v>
      </c>
      <c r="K43" s="87">
        <v>4072</v>
      </c>
      <c r="L43" s="87">
        <v>3783</v>
      </c>
      <c r="M43" s="88">
        <v>3504</v>
      </c>
    </row>
    <row r="44" spans="2:13" ht="27.75" customHeight="1" x14ac:dyDescent="0.15">
      <c r="B44" s="1244"/>
      <c r="C44" s="1245"/>
      <c r="D44" s="85"/>
      <c r="E44" s="1248" t="s">
        <v>28</v>
      </c>
      <c r="F44" s="1248"/>
      <c r="G44" s="1248"/>
      <c r="H44" s="1249"/>
      <c r="I44" s="86">
        <v>1663</v>
      </c>
      <c r="J44" s="87">
        <v>1499</v>
      </c>
      <c r="K44" s="87">
        <v>1393</v>
      </c>
      <c r="L44" s="87">
        <v>1198</v>
      </c>
      <c r="M44" s="88">
        <v>969</v>
      </c>
    </row>
    <row r="45" spans="2:13" ht="27.75" customHeight="1" x14ac:dyDescent="0.15">
      <c r="B45" s="1244"/>
      <c r="C45" s="1245"/>
      <c r="D45" s="85"/>
      <c r="E45" s="1248" t="s">
        <v>29</v>
      </c>
      <c r="F45" s="1248"/>
      <c r="G45" s="1248"/>
      <c r="H45" s="1249"/>
      <c r="I45" s="86">
        <v>5300</v>
      </c>
      <c r="J45" s="87">
        <v>4899</v>
      </c>
      <c r="K45" s="87">
        <v>4773</v>
      </c>
      <c r="L45" s="87">
        <v>4699</v>
      </c>
      <c r="M45" s="88">
        <v>4651</v>
      </c>
    </row>
    <row r="46" spans="2:13" ht="27.75" customHeight="1" x14ac:dyDescent="0.15">
      <c r="B46" s="1244"/>
      <c r="C46" s="1245"/>
      <c r="D46" s="89"/>
      <c r="E46" s="1248" t="s">
        <v>30</v>
      </c>
      <c r="F46" s="1248"/>
      <c r="G46" s="1248"/>
      <c r="H46" s="1249"/>
      <c r="I46" s="86" t="s">
        <v>509</v>
      </c>
      <c r="J46" s="87" t="s">
        <v>509</v>
      </c>
      <c r="K46" s="87" t="s">
        <v>509</v>
      </c>
      <c r="L46" s="87" t="s">
        <v>509</v>
      </c>
      <c r="M46" s="88" t="s">
        <v>509</v>
      </c>
    </row>
    <row r="47" spans="2:13" ht="27.75" customHeight="1" x14ac:dyDescent="0.15">
      <c r="B47" s="1244"/>
      <c r="C47" s="1245"/>
      <c r="D47" s="90"/>
      <c r="E47" s="1258" t="s">
        <v>31</v>
      </c>
      <c r="F47" s="1259"/>
      <c r="G47" s="1259"/>
      <c r="H47" s="1260"/>
      <c r="I47" s="86" t="s">
        <v>509</v>
      </c>
      <c r="J47" s="87" t="s">
        <v>509</v>
      </c>
      <c r="K47" s="87" t="s">
        <v>509</v>
      </c>
      <c r="L47" s="87" t="s">
        <v>509</v>
      </c>
      <c r="M47" s="88" t="s">
        <v>509</v>
      </c>
    </row>
    <row r="48" spans="2:13" ht="27.75" customHeight="1" x14ac:dyDescent="0.15">
      <c r="B48" s="1244"/>
      <c r="C48" s="1245"/>
      <c r="D48" s="85"/>
      <c r="E48" s="1248" t="s">
        <v>32</v>
      </c>
      <c r="F48" s="1248"/>
      <c r="G48" s="1248"/>
      <c r="H48" s="1249"/>
      <c r="I48" s="86" t="s">
        <v>509</v>
      </c>
      <c r="J48" s="87" t="s">
        <v>509</v>
      </c>
      <c r="K48" s="87" t="s">
        <v>509</v>
      </c>
      <c r="L48" s="87" t="s">
        <v>509</v>
      </c>
      <c r="M48" s="88" t="s">
        <v>509</v>
      </c>
    </row>
    <row r="49" spans="2:13" ht="27.75" customHeight="1" x14ac:dyDescent="0.15">
      <c r="B49" s="1246"/>
      <c r="C49" s="1247"/>
      <c r="D49" s="85"/>
      <c r="E49" s="1248" t="s">
        <v>33</v>
      </c>
      <c r="F49" s="1248"/>
      <c r="G49" s="1248"/>
      <c r="H49" s="1249"/>
      <c r="I49" s="86" t="s">
        <v>509</v>
      </c>
      <c r="J49" s="87" t="s">
        <v>509</v>
      </c>
      <c r="K49" s="87" t="s">
        <v>509</v>
      </c>
      <c r="L49" s="87" t="s">
        <v>509</v>
      </c>
      <c r="M49" s="88" t="s">
        <v>509</v>
      </c>
    </row>
    <row r="50" spans="2:13" ht="27.75" customHeight="1" x14ac:dyDescent="0.15">
      <c r="B50" s="1242" t="s">
        <v>34</v>
      </c>
      <c r="C50" s="1243"/>
      <c r="D50" s="91"/>
      <c r="E50" s="1248" t="s">
        <v>35</v>
      </c>
      <c r="F50" s="1248"/>
      <c r="G50" s="1248"/>
      <c r="H50" s="1249"/>
      <c r="I50" s="86">
        <v>6065</v>
      </c>
      <c r="J50" s="87">
        <v>6438</v>
      </c>
      <c r="K50" s="87">
        <v>6941</v>
      </c>
      <c r="L50" s="87">
        <v>7682</v>
      </c>
      <c r="M50" s="88">
        <v>7578</v>
      </c>
    </row>
    <row r="51" spans="2:13" ht="27.75" customHeight="1" x14ac:dyDescent="0.15">
      <c r="B51" s="1244"/>
      <c r="C51" s="1245"/>
      <c r="D51" s="85"/>
      <c r="E51" s="1248" t="s">
        <v>36</v>
      </c>
      <c r="F51" s="1248"/>
      <c r="G51" s="1248"/>
      <c r="H51" s="1249"/>
      <c r="I51" s="86">
        <v>170</v>
      </c>
      <c r="J51" s="87">
        <v>153</v>
      </c>
      <c r="K51" s="87">
        <v>135</v>
      </c>
      <c r="L51" s="87">
        <v>108</v>
      </c>
      <c r="M51" s="88">
        <v>95</v>
      </c>
    </row>
    <row r="52" spans="2:13" ht="27.75" customHeight="1" x14ac:dyDescent="0.15">
      <c r="B52" s="1246"/>
      <c r="C52" s="1247"/>
      <c r="D52" s="85"/>
      <c r="E52" s="1248" t="s">
        <v>37</v>
      </c>
      <c r="F52" s="1248"/>
      <c r="G52" s="1248"/>
      <c r="H52" s="1249"/>
      <c r="I52" s="86">
        <v>30938</v>
      </c>
      <c r="J52" s="87">
        <v>30439</v>
      </c>
      <c r="K52" s="87">
        <v>30149</v>
      </c>
      <c r="L52" s="87">
        <v>28540</v>
      </c>
      <c r="M52" s="88">
        <v>27449</v>
      </c>
    </row>
    <row r="53" spans="2:13" ht="27.75" customHeight="1" thickBot="1" x14ac:dyDescent="0.2">
      <c r="B53" s="1250" t="s">
        <v>38</v>
      </c>
      <c r="C53" s="1251"/>
      <c r="D53" s="92"/>
      <c r="E53" s="1252" t="s">
        <v>39</v>
      </c>
      <c r="F53" s="1252"/>
      <c r="G53" s="1252"/>
      <c r="H53" s="1253"/>
      <c r="I53" s="93">
        <v>10144</v>
      </c>
      <c r="J53" s="94">
        <v>8822</v>
      </c>
      <c r="K53" s="94">
        <v>7688</v>
      </c>
      <c r="L53" s="94">
        <v>6112</v>
      </c>
      <c r="M53" s="95">
        <v>6231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HND28BSy/TGt7Fqv0/5SK4eMonIRpiCJZY7AZTWQQ4y/SS4TouZRy0nOCM5C7fTzko5AjEeAxjGFPl/q6SLuw==" saltValue="37Ymoiz7BW5KNcf6fkJD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I47" sqref="I4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4160</v>
      </c>
      <c r="G55" s="107">
        <v>4829</v>
      </c>
      <c r="H55" s="108">
        <v>4413</v>
      </c>
    </row>
    <row r="56" spans="2:8" ht="52.5" customHeight="1" x14ac:dyDescent="0.15">
      <c r="B56" s="109"/>
      <c r="C56" s="1271" t="s">
        <v>43</v>
      </c>
      <c r="D56" s="1271"/>
      <c r="E56" s="1272"/>
      <c r="F56" s="110">
        <v>799</v>
      </c>
      <c r="G56" s="110">
        <v>658</v>
      </c>
      <c r="H56" s="111">
        <v>564</v>
      </c>
    </row>
    <row r="57" spans="2:8" ht="53.25" customHeight="1" x14ac:dyDescent="0.15">
      <c r="B57" s="109"/>
      <c r="C57" s="1273" t="s">
        <v>44</v>
      </c>
      <c r="D57" s="1273"/>
      <c r="E57" s="1274"/>
      <c r="F57" s="112">
        <v>4642</v>
      </c>
      <c r="G57" s="112">
        <v>4883</v>
      </c>
      <c r="H57" s="113">
        <v>4906</v>
      </c>
    </row>
    <row r="58" spans="2:8" ht="45.75" customHeight="1" x14ac:dyDescent="0.15">
      <c r="B58" s="114"/>
      <c r="C58" s="1261" t="s">
        <v>587</v>
      </c>
      <c r="D58" s="1262"/>
      <c r="E58" s="1263"/>
      <c r="F58" s="115">
        <v>3255</v>
      </c>
      <c r="G58" s="115">
        <v>2851</v>
      </c>
      <c r="H58" s="116">
        <v>2706</v>
      </c>
    </row>
    <row r="59" spans="2:8" ht="45.75" customHeight="1" x14ac:dyDescent="0.15">
      <c r="B59" s="114"/>
      <c r="C59" s="1261" t="s">
        <v>588</v>
      </c>
      <c r="D59" s="1262"/>
      <c r="E59" s="1263"/>
      <c r="F59" s="115">
        <v>676</v>
      </c>
      <c r="G59" s="115">
        <v>1323</v>
      </c>
      <c r="H59" s="116">
        <v>1462</v>
      </c>
    </row>
    <row r="60" spans="2:8" ht="45.75" customHeight="1" x14ac:dyDescent="0.15">
      <c r="B60" s="114"/>
      <c r="C60" s="1261" t="s">
        <v>589</v>
      </c>
      <c r="D60" s="1262"/>
      <c r="E60" s="1263"/>
      <c r="F60" s="115">
        <v>274</v>
      </c>
      <c r="G60" s="115">
        <v>264</v>
      </c>
      <c r="H60" s="116">
        <v>262</v>
      </c>
    </row>
    <row r="61" spans="2:8" ht="45.75" customHeight="1" x14ac:dyDescent="0.15">
      <c r="B61" s="114"/>
      <c r="C61" s="1261" t="s">
        <v>590</v>
      </c>
      <c r="D61" s="1262"/>
      <c r="E61" s="1263"/>
      <c r="F61" s="115">
        <v>156</v>
      </c>
      <c r="G61" s="115">
        <v>156</v>
      </c>
      <c r="H61" s="116">
        <v>155</v>
      </c>
    </row>
    <row r="62" spans="2:8" ht="45.75" customHeight="1" thickBot="1" x14ac:dyDescent="0.2">
      <c r="B62" s="117"/>
      <c r="C62" s="1264" t="s">
        <v>591</v>
      </c>
      <c r="D62" s="1265"/>
      <c r="E62" s="1266"/>
      <c r="F62" s="118">
        <v>148</v>
      </c>
      <c r="G62" s="118">
        <v>148</v>
      </c>
      <c r="H62" s="119">
        <v>148</v>
      </c>
    </row>
    <row r="63" spans="2:8" ht="52.5" customHeight="1" thickBot="1" x14ac:dyDescent="0.2">
      <c r="B63" s="120"/>
      <c r="C63" s="1267" t="s">
        <v>45</v>
      </c>
      <c r="D63" s="1267"/>
      <c r="E63" s="1268"/>
      <c r="F63" s="121">
        <v>9601</v>
      </c>
      <c r="G63" s="121">
        <v>10370</v>
      </c>
      <c r="H63" s="122">
        <v>9883</v>
      </c>
    </row>
    <row r="64" spans="2:8" ht="15" customHeight="1" x14ac:dyDescent="0.15"/>
    <row r="65" ht="0" hidden="1" customHeight="1" x14ac:dyDescent="0.15"/>
    <row r="66" ht="0" hidden="1" customHeight="1" x14ac:dyDescent="0.15"/>
  </sheetData>
  <sheetProtection algorithmName="SHA-512" hashValue="XCy6WEuIAptuEuf119/J4R0YADPOaI/XG+9mEUwgAXhMuDU5BIGAVLVyco0VTY7kEAUgJ4XwihnvnS7X/3GBIw==" saltValue="Ues2rXEqBcRIMH4i+YgN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V1" zoomScaleNormal="100" zoomScaleSheetLayoutView="55" workbookViewId="0">
      <selection activeCell="BD63" sqref="BD63"/>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551</v>
      </c>
      <c r="BQ50" s="1279"/>
      <c r="BR50" s="1279"/>
      <c r="BS50" s="1279"/>
      <c r="BT50" s="1279"/>
      <c r="BU50" s="1279"/>
      <c r="BV50" s="1279"/>
      <c r="BW50" s="1279"/>
      <c r="BX50" s="1279" t="s">
        <v>552</v>
      </c>
      <c r="BY50" s="1279"/>
      <c r="BZ50" s="1279"/>
      <c r="CA50" s="1279"/>
      <c r="CB50" s="1279"/>
      <c r="CC50" s="1279"/>
      <c r="CD50" s="1279"/>
      <c r="CE50" s="1279"/>
      <c r="CF50" s="1279" t="s">
        <v>553</v>
      </c>
      <c r="CG50" s="1279"/>
      <c r="CH50" s="1279"/>
      <c r="CI50" s="1279"/>
      <c r="CJ50" s="1279"/>
      <c r="CK50" s="1279"/>
      <c r="CL50" s="1279"/>
      <c r="CM50" s="1279"/>
      <c r="CN50" s="1279" t="s">
        <v>554</v>
      </c>
      <c r="CO50" s="1279"/>
      <c r="CP50" s="1279"/>
      <c r="CQ50" s="1279"/>
      <c r="CR50" s="1279"/>
      <c r="CS50" s="1279"/>
      <c r="CT50" s="1279"/>
      <c r="CU50" s="1279"/>
      <c r="CV50" s="1279" t="s">
        <v>555</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596</v>
      </c>
      <c r="AO51" s="1282"/>
      <c r="AP51" s="1282"/>
      <c r="AQ51" s="1282"/>
      <c r="AR51" s="1282"/>
      <c r="AS51" s="1282"/>
      <c r="AT51" s="1282"/>
      <c r="AU51" s="1282"/>
      <c r="AV51" s="1282"/>
      <c r="AW51" s="1282"/>
      <c r="AX51" s="1282"/>
      <c r="AY51" s="1282"/>
      <c r="AZ51" s="1282"/>
      <c r="BA51" s="1282"/>
      <c r="BB51" s="1282" t="s">
        <v>597</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46.2</v>
      </c>
      <c r="CO51" s="1280"/>
      <c r="CP51" s="1280"/>
      <c r="CQ51" s="1280"/>
      <c r="CR51" s="1280"/>
      <c r="CS51" s="1280"/>
      <c r="CT51" s="1280"/>
      <c r="CU51" s="1280"/>
      <c r="CV51" s="1280">
        <v>48.1</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598</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59.5</v>
      </c>
      <c r="CO53" s="1280"/>
      <c r="CP53" s="1280"/>
      <c r="CQ53" s="1280"/>
      <c r="CR53" s="1280"/>
      <c r="CS53" s="1280"/>
      <c r="CT53" s="1280"/>
      <c r="CU53" s="1280"/>
      <c r="CV53" s="1280">
        <v>60</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599</v>
      </c>
      <c r="AO55" s="1279"/>
      <c r="AP55" s="1279"/>
      <c r="AQ55" s="1279"/>
      <c r="AR55" s="1279"/>
      <c r="AS55" s="1279"/>
      <c r="AT55" s="1279"/>
      <c r="AU55" s="1279"/>
      <c r="AV55" s="1279"/>
      <c r="AW55" s="1279"/>
      <c r="AX55" s="1279"/>
      <c r="AY55" s="1279"/>
      <c r="AZ55" s="1279"/>
      <c r="BA55" s="1279"/>
      <c r="BB55" s="1282" t="s">
        <v>597</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32.5</v>
      </c>
      <c r="CO55" s="1280"/>
      <c r="CP55" s="1280"/>
      <c r="CQ55" s="1280"/>
      <c r="CR55" s="1280"/>
      <c r="CS55" s="1280"/>
      <c r="CT55" s="1280"/>
      <c r="CU55" s="1280"/>
      <c r="CV55" s="1280">
        <v>30.2</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598</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57</v>
      </c>
      <c r="CO57" s="1280"/>
      <c r="CP57" s="1280"/>
      <c r="CQ57" s="1280"/>
      <c r="CR57" s="1280"/>
      <c r="CS57" s="1280"/>
      <c r="CT57" s="1280"/>
      <c r="CU57" s="1280"/>
      <c r="CV57" s="1280">
        <v>57.6</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604</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551</v>
      </c>
      <c r="BQ72" s="1279"/>
      <c r="BR72" s="1279"/>
      <c r="BS72" s="1279"/>
      <c r="BT72" s="1279"/>
      <c r="BU72" s="1279"/>
      <c r="BV72" s="1279"/>
      <c r="BW72" s="1279"/>
      <c r="BX72" s="1279" t="s">
        <v>552</v>
      </c>
      <c r="BY72" s="1279"/>
      <c r="BZ72" s="1279"/>
      <c r="CA72" s="1279"/>
      <c r="CB72" s="1279"/>
      <c r="CC72" s="1279"/>
      <c r="CD72" s="1279"/>
      <c r="CE72" s="1279"/>
      <c r="CF72" s="1279" t="s">
        <v>553</v>
      </c>
      <c r="CG72" s="1279"/>
      <c r="CH72" s="1279"/>
      <c r="CI72" s="1279"/>
      <c r="CJ72" s="1279"/>
      <c r="CK72" s="1279"/>
      <c r="CL72" s="1279"/>
      <c r="CM72" s="1279"/>
      <c r="CN72" s="1279" t="s">
        <v>554</v>
      </c>
      <c r="CO72" s="1279"/>
      <c r="CP72" s="1279"/>
      <c r="CQ72" s="1279"/>
      <c r="CR72" s="1279"/>
      <c r="CS72" s="1279"/>
      <c r="CT72" s="1279"/>
      <c r="CU72" s="1279"/>
      <c r="CV72" s="1279" t="s">
        <v>555</v>
      </c>
      <c r="CW72" s="1279"/>
      <c r="CX72" s="1279"/>
      <c r="CY72" s="1279"/>
      <c r="CZ72" s="1279"/>
      <c r="DA72" s="1279"/>
      <c r="DB72" s="1279"/>
      <c r="DC72" s="1279"/>
    </row>
    <row r="73" spans="2:107" x14ac:dyDescent="0.15">
      <c r="B73" s="374"/>
      <c r="G73" s="1293"/>
      <c r="H73" s="1293"/>
      <c r="I73" s="1293"/>
      <c r="J73" s="1293"/>
      <c r="K73" s="1305"/>
      <c r="L73" s="1305"/>
      <c r="M73" s="1305"/>
      <c r="N73" s="1305"/>
      <c r="AM73" s="383"/>
      <c r="AN73" s="1282" t="s">
        <v>596</v>
      </c>
      <c r="AO73" s="1282"/>
      <c r="AP73" s="1282"/>
      <c r="AQ73" s="1282"/>
      <c r="AR73" s="1282"/>
      <c r="AS73" s="1282"/>
      <c r="AT73" s="1282"/>
      <c r="AU73" s="1282"/>
      <c r="AV73" s="1282"/>
      <c r="AW73" s="1282"/>
      <c r="AX73" s="1282"/>
      <c r="AY73" s="1282"/>
      <c r="AZ73" s="1282"/>
      <c r="BA73" s="1282"/>
      <c r="BB73" s="1282" t="s">
        <v>597</v>
      </c>
      <c r="BC73" s="1282"/>
      <c r="BD73" s="1282"/>
      <c r="BE73" s="1282"/>
      <c r="BF73" s="1282"/>
      <c r="BG73" s="1282"/>
      <c r="BH73" s="1282"/>
      <c r="BI73" s="1282"/>
      <c r="BJ73" s="1282"/>
      <c r="BK73" s="1282"/>
      <c r="BL73" s="1282"/>
      <c r="BM73" s="1282"/>
      <c r="BN73" s="1282"/>
      <c r="BO73" s="1282"/>
      <c r="BP73" s="1280">
        <v>72.8</v>
      </c>
      <c r="BQ73" s="1280"/>
      <c r="BR73" s="1280"/>
      <c r="BS73" s="1280"/>
      <c r="BT73" s="1280"/>
      <c r="BU73" s="1280"/>
      <c r="BV73" s="1280"/>
      <c r="BW73" s="1280"/>
      <c r="BX73" s="1280">
        <v>64.900000000000006</v>
      </c>
      <c r="BY73" s="1280"/>
      <c r="BZ73" s="1280"/>
      <c r="CA73" s="1280"/>
      <c r="CB73" s="1280"/>
      <c r="CC73" s="1280"/>
      <c r="CD73" s="1280"/>
      <c r="CE73" s="1280"/>
      <c r="CF73" s="1280">
        <v>56.2</v>
      </c>
      <c r="CG73" s="1280"/>
      <c r="CH73" s="1280"/>
      <c r="CI73" s="1280"/>
      <c r="CJ73" s="1280"/>
      <c r="CK73" s="1280"/>
      <c r="CL73" s="1280"/>
      <c r="CM73" s="1280"/>
      <c r="CN73" s="1280">
        <v>46.2</v>
      </c>
      <c r="CO73" s="1280"/>
      <c r="CP73" s="1280"/>
      <c r="CQ73" s="1280"/>
      <c r="CR73" s="1280"/>
      <c r="CS73" s="1280"/>
      <c r="CT73" s="1280"/>
      <c r="CU73" s="1280"/>
      <c r="CV73" s="1280">
        <v>48.1</v>
      </c>
      <c r="CW73" s="1280"/>
      <c r="CX73" s="1280"/>
      <c r="CY73" s="1280"/>
      <c r="CZ73" s="1280"/>
      <c r="DA73" s="1280"/>
      <c r="DB73" s="1280"/>
      <c r="DC73" s="1280"/>
    </row>
    <row r="74" spans="2:107" x14ac:dyDescent="0.15">
      <c r="B74" s="374"/>
      <c r="G74" s="1293"/>
      <c r="H74" s="1293"/>
      <c r="I74" s="1293"/>
      <c r="J74" s="1293"/>
      <c r="K74" s="1305"/>
      <c r="L74" s="1305"/>
      <c r="M74" s="1305"/>
      <c r="N74" s="1305"/>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80">
        <v>10.6</v>
      </c>
      <c r="BQ75" s="1280"/>
      <c r="BR75" s="1280"/>
      <c r="BS75" s="1280"/>
      <c r="BT75" s="1280"/>
      <c r="BU75" s="1280"/>
      <c r="BV75" s="1280"/>
      <c r="BW75" s="1280"/>
      <c r="BX75" s="1280">
        <v>9.8000000000000007</v>
      </c>
      <c r="BY75" s="1280"/>
      <c r="BZ75" s="1280"/>
      <c r="CA75" s="1280"/>
      <c r="CB75" s="1280"/>
      <c r="CC75" s="1280"/>
      <c r="CD75" s="1280"/>
      <c r="CE75" s="1280"/>
      <c r="CF75" s="1280">
        <v>9.6</v>
      </c>
      <c r="CG75" s="1280"/>
      <c r="CH75" s="1280"/>
      <c r="CI75" s="1280"/>
      <c r="CJ75" s="1280"/>
      <c r="CK75" s="1280"/>
      <c r="CL75" s="1280"/>
      <c r="CM75" s="1280"/>
      <c r="CN75" s="1280">
        <v>10</v>
      </c>
      <c r="CO75" s="1280"/>
      <c r="CP75" s="1280"/>
      <c r="CQ75" s="1280"/>
      <c r="CR75" s="1280"/>
      <c r="CS75" s="1280"/>
      <c r="CT75" s="1280"/>
      <c r="CU75" s="1280"/>
      <c r="CV75" s="1280">
        <v>10.6</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305"/>
      <c r="L77" s="1305"/>
      <c r="M77" s="1305"/>
      <c r="N77" s="1305"/>
      <c r="AN77" s="1279" t="s">
        <v>599</v>
      </c>
      <c r="AO77" s="1279"/>
      <c r="AP77" s="1279"/>
      <c r="AQ77" s="1279"/>
      <c r="AR77" s="1279"/>
      <c r="AS77" s="1279"/>
      <c r="AT77" s="1279"/>
      <c r="AU77" s="1279"/>
      <c r="AV77" s="1279"/>
      <c r="AW77" s="1279"/>
      <c r="AX77" s="1279"/>
      <c r="AY77" s="1279"/>
      <c r="AZ77" s="1279"/>
      <c r="BA77" s="1279"/>
      <c r="BB77" s="1282" t="s">
        <v>597</v>
      </c>
      <c r="BC77" s="1282"/>
      <c r="BD77" s="1282"/>
      <c r="BE77" s="1282"/>
      <c r="BF77" s="1282"/>
      <c r="BG77" s="1282"/>
      <c r="BH77" s="1282"/>
      <c r="BI77" s="1282"/>
      <c r="BJ77" s="1282"/>
      <c r="BK77" s="1282"/>
      <c r="BL77" s="1282"/>
      <c r="BM77" s="1282"/>
      <c r="BN77" s="1282"/>
      <c r="BO77" s="1282"/>
      <c r="BP77" s="1280">
        <v>50.3</v>
      </c>
      <c r="BQ77" s="1280"/>
      <c r="BR77" s="1280"/>
      <c r="BS77" s="1280"/>
      <c r="BT77" s="1280"/>
      <c r="BU77" s="1280"/>
      <c r="BV77" s="1280"/>
      <c r="BW77" s="1280"/>
      <c r="BX77" s="1280">
        <v>45.9</v>
      </c>
      <c r="BY77" s="1280"/>
      <c r="BZ77" s="1280"/>
      <c r="CA77" s="1280"/>
      <c r="CB77" s="1280"/>
      <c r="CC77" s="1280"/>
      <c r="CD77" s="1280"/>
      <c r="CE77" s="1280"/>
      <c r="CF77" s="1280">
        <v>39</v>
      </c>
      <c r="CG77" s="1280"/>
      <c r="CH77" s="1280"/>
      <c r="CI77" s="1280"/>
      <c r="CJ77" s="1280"/>
      <c r="CK77" s="1280"/>
      <c r="CL77" s="1280"/>
      <c r="CM77" s="1280"/>
      <c r="CN77" s="1280">
        <v>32.5</v>
      </c>
      <c r="CO77" s="1280"/>
      <c r="CP77" s="1280"/>
      <c r="CQ77" s="1280"/>
      <c r="CR77" s="1280"/>
      <c r="CS77" s="1280"/>
      <c r="CT77" s="1280"/>
      <c r="CU77" s="1280"/>
      <c r="CV77" s="1280">
        <v>30.2</v>
      </c>
      <c r="CW77" s="1280"/>
      <c r="CX77" s="1280"/>
      <c r="CY77" s="1280"/>
      <c r="CZ77" s="1280"/>
      <c r="DA77" s="1280"/>
      <c r="DB77" s="1280"/>
      <c r="DC77" s="1280"/>
    </row>
    <row r="78" spans="2:107" x14ac:dyDescent="0.15">
      <c r="B78" s="374"/>
      <c r="G78" s="1275"/>
      <c r="H78" s="1275"/>
      <c r="I78" s="1275"/>
      <c r="J78" s="1275"/>
      <c r="K78" s="1305"/>
      <c r="L78" s="1305"/>
      <c r="M78" s="1305"/>
      <c r="N78" s="1305"/>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306"/>
      <c r="L79" s="1306"/>
      <c r="M79" s="1306"/>
      <c r="N79" s="1306"/>
      <c r="AN79" s="1279"/>
      <c r="AO79" s="1279"/>
      <c r="AP79" s="1279"/>
      <c r="AQ79" s="1279"/>
      <c r="AR79" s="1279"/>
      <c r="AS79" s="1279"/>
      <c r="AT79" s="1279"/>
      <c r="AU79" s="1279"/>
      <c r="AV79" s="1279"/>
      <c r="AW79" s="1279"/>
      <c r="AX79" s="1279"/>
      <c r="AY79" s="1279"/>
      <c r="AZ79" s="1279"/>
      <c r="BA79" s="1279"/>
      <c r="BB79" s="1282" t="s">
        <v>601</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8.8000000000000007</v>
      </c>
      <c r="BY79" s="1280"/>
      <c r="BZ79" s="1280"/>
      <c r="CA79" s="1280"/>
      <c r="CB79" s="1280"/>
      <c r="CC79" s="1280"/>
      <c r="CD79" s="1280"/>
      <c r="CE79" s="1280"/>
      <c r="CF79" s="1280">
        <v>9</v>
      </c>
      <c r="CG79" s="1280"/>
      <c r="CH79" s="1280"/>
      <c r="CI79" s="1280"/>
      <c r="CJ79" s="1280"/>
      <c r="CK79" s="1280"/>
      <c r="CL79" s="1280"/>
      <c r="CM79" s="1280"/>
      <c r="CN79" s="1280">
        <v>8.1999999999999993</v>
      </c>
      <c r="CO79" s="1280"/>
      <c r="CP79" s="1280"/>
      <c r="CQ79" s="1280"/>
      <c r="CR79" s="1280"/>
      <c r="CS79" s="1280"/>
      <c r="CT79" s="1280"/>
      <c r="CU79" s="1280"/>
      <c r="CV79" s="1280">
        <v>8</v>
      </c>
      <c r="CW79" s="1280"/>
      <c r="CX79" s="1280"/>
      <c r="CY79" s="1280"/>
      <c r="CZ79" s="1280"/>
      <c r="DA79" s="1280"/>
      <c r="DB79" s="1280"/>
      <c r="DC79" s="1280"/>
    </row>
    <row r="80" spans="2:107" x14ac:dyDescent="0.15">
      <c r="B80" s="374"/>
      <c r="G80" s="1275"/>
      <c r="H80" s="1275"/>
      <c r="I80" s="1295"/>
      <c r="J80" s="1295"/>
      <c r="K80" s="1306"/>
      <c r="L80" s="1306"/>
      <c r="M80" s="1306"/>
      <c r="N80" s="1306"/>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o0euQLoTtcJPGrnJQeTZ7PHO9z/4Xo0w2a+cZtgUxOYGmwYF7epu4UhOqYM1LB+i0ty2962jNVkkAyFKzsfmg==" saltValue="Ae5miFSnTIfZ/fmWKW+p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2" zoomScaleNormal="100" zoomScaleSheetLayoutView="70" workbookViewId="0">
      <selection activeCell="BN29" sqref="BN2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LNK7TNJLvnt3x3WWA3c7CFv5apUodu+IdT/ibnN3gir2bPWY8mQQOd/V2HmSZZGwI7poXa5IdfTxDlfYx9FBw==" saltValue="YOYDAFnSbkpEnL3mHDlW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ZXzruiFRW0vUPMWI44AHR7tl4I5ghZ6ZhiFO1CVq+uUtU08Eomf6AGQklrbjTsn6TVV0GzVCUpusoJyzYU1qQ==" saltValue="tdjygmIOqUiclOqHaC6L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93568</v>
      </c>
      <c r="E3" s="141"/>
      <c r="F3" s="142">
        <v>63956</v>
      </c>
      <c r="G3" s="143"/>
      <c r="H3" s="144"/>
    </row>
    <row r="4" spans="1:8" x14ac:dyDescent="0.15">
      <c r="A4" s="145"/>
      <c r="B4" s="146"/>
      <c r="C4" s="147"/>
      <c r="D4" s="148">
        <v>56859</v>
      </c>
      <c r="E4" s="149"/>
      <c r="F4" s="150">
        <v>29239</v>
      </c>
      <c r="G4" s="151"/>
      <c r="H4" s="152"/>
    </row>
    <row r="5" spans="1:8" x14ac:dyDescent="0.15">
      <c r="A5" s="133" t="s">
        <v>543</v>
      </c>
      <c r="B5" s="138"/>
      <c r="C5" s="139"/>
      <c r="D5" s="140">
        <v>35775</v>
      </c>
      <c r="E5" s="141"/>
      <c r="F5" s="142">
        <v>66255</v>
      </c>
      <c r="G5" s="143"/>
      <c r="H5" s="144"/>
    </row>
    <row r="6" spans="1:8" x14ac:dyDescent="0.15">
      <c r="A6" s="145"/>
      <c r="B6" s="146"/>
      <c r="C6" s="147"/>
      <c r="D6" s="148">
        <v>27898</v>
      </c>
      <c r="E6" s="149"/>
      <c r="F6" s="150">
        <v>31822</v>
      </c>
      <c r="G6" s="151"/>
      <c r="H6" s="152"/>
    </row>
    <row r="7" spans="1:8" x14ac:dyDescent="0.15">
      <c r="A7" s="133" t="s">
        <v>544</v>
      </c>
      <c r="B7" s="138"/>
      <c r="C7" s="139"/>
      <c r="D7" s="140">
        <v>39022</v>
      </c>
      <c r="E7" s="141"/>
      <c r="F7" s="142">
        <v>92247</v>
      </c>
      <c r="G7" s="143"/>
      <c r="H7" s="144"/>
    </row>
    <row r="8" spans="1:8" x14ac:dyDescent="0.15">
      <c r="A8" s="145"/>
      <c r="B8" s="146"/>
      <c r="C8" s="147"/>
      <c r="D8" s="148">
        <v>28117</v>
      </c>
      <c r="E8" s="149"/>
      <c r="F8" s="150">
        <v>37204</v>
      </c>
      <c r="G8" s="151"/>
      <c r="H8" s="152"/>
    </row>
    <row r="9" spans="1:8" x14ac:dyDescent="0.15">
      <c r="A9" s="133" t="s">
        <v>545</v>
      </c>
      <c r="B9" s="138"/>
      <c r="C9" s="139"/>
      <c r="D9" s="140">
        <v>39739</v>
      </c>
      <c r="E9" s="141"/>
      <c r="F9" s="142">
        <v>67319</v>
      </c>
      <c r="G9" s="143"/>
      <c r="H9" s="144"/>
    </row>
    <row r="10" spans="1:8" x14ac:dyDescent="0.15">
      <c r="A10" s="145"/>
      <c r="B10" s="146"/>
      <c r="C10" s="147"/>
      <c r="D10" s="148">
        <v>26233</v>
      </c>
      <c r="E10" s="149"/>
      <c r="F10" s="150">
        <v>38101</v>
      </c>
      <c r="G10" s="151"/>
      <c r="H10" s="152"/>
    </row>
    <row r="11" spans="1:8" x14ac:dyDescent="0.15">
      <c r="A11" s="133" t="s">
        <v>546</v>
      </c>
      <c r="B11" s="138"/>
      <c r="C11" s="139"/>
      <c r="D11" s="140">
        <v>79430</v>
      </c>
      <c r="E11" s="141"/>
      <c r="F11" s="142">
        <v>70615</v>
      </c>
      <c r="G11" s="143"/>
      <c r="H11" s="144"/>
    </row>
    <row r="12" spans="1:8" x14ac:dyDescent="0.15">
      <c r="A12" s="145"/>
      <c r="B12" s="146"/>
      <c r="C12" s="153"/>
      <c r="D12" s="148">
        <v>52103</v>
      </c>
      <c r="E12" s="149"/>
      <c r="F12" s="150">
        <v>37382</v>
      </c>
      <c r="G12" s="151"/>
      <c r="H12" s="152"/>
    </row>
    <row r="13" spans="1:8" x14ac:dyDescent="0.15">
      <c r="A13" s="133"/>
      <c r="B13" s="138"/>
      <c r="C13" s="154"/>
      <c r="D13" s="155">
        <v>57507</v>
      </c>
      <c r="E13" s="156"/>
      <c r="F13" s="157">
        <v>72078</v>
      </c>
      <c r="G13" s="158"/>
      <c r="H13" s="144"/>
    </row>
    <row r="14" spans="1:8" x14ac:dyDescent="0.15">
      <c r="A14" s="145"/>
      <c r="B14" s="146"/>
      <c r="C14" s="147"/>
      <c r="D14" s="148">
        <v>38242</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4.51</v>
      </c>
      <c r="C19" s="159">
        <f>ROUND(VALUE(SUBSTITUTE(実質収支比率等に係る経年分析!G$48,"▲","-")),2)</f>
        <v>5.37</v>
      </c>
      <c r="D19" s="159">
        <f>ROUND(VALUE(SUBSTITUTE(実質収支比率等に係る経年分析!H$48,"▲","-")),2)</f>
        <v>6.63</v>
      </c>
      <c r="E19" s="159">
        <f>ROUND(VALUE(SUBSTITUTE(実質収支比率等に係る経年分析!I$48,"▲","-")),2)</f>
        <v>3.84</v>
      </c>
      <c r="F19" s="159">
        <f>ROUND(VALUE(SUBSTITUTE(実質収支比率等に係る経年分析!J$48,"▲","-")),2)</f>
        <v>3.56</v>
      </c>
    </row>
    <row r="20" spans="1:11" x14ac:dyDescent="0.15">
      <c r="A20" s="159" t="s">
        <v>49</v>
      </c>
      <c r="B20" s="159">
        <f>ROUND(VALUE(SUBSTITUTE(実質収支比率等に係る経年分析!F$47,"▲","-")),2)</f>
        <v>19.829999999999998</v>
      </c>
      <c r="C20" s="159">
        <f>ROUND(VALUE(SUBSTITUTE(実質収支比率等に係る経年分析!G$47,"▲","-")),2)</f>
        <v>24.22</v>
      </c>
      <c r="D20" s="159">
        <f>ROUND(VALUE(SUBSTITUTE(実質収支比率等に係る経年分析!H$47,"▲","-")),2)</f>
        <v>24.37</v>
      </c>
      <c r="E20" s="159">
        <f>ROUND(VALUE(SUBSTITUTE(実質収支比率等に係る経年分析!I$47,"▲","-")),2)</f>
        <v>28.47</v>
      </c>
      <c r="F20" s="159">
        <f>ROUND(VALUE(SUBSTITUTE(実質収支比率等に係る経年分析!J$47,"▲","-")),2)</f>
        <v>26.36</v>
      </c>
    </row>
    <row r="21" spans="1:11" x14ac:dyDescent="0.15">
      <c r="A21" s="159" t="s">
        <v>50</v>
      </c>
      <c r="B21" s="159">
        <f>IF(ISNUMBER(VALUE(SUBSTITUTE(実質収支比率等に係る経年分析!F$49,"▲","-"))),ROUND(VALUE(SUBSTITUTE(実質収支比率等に係る経年分析!F$49,"▲","-")),2),NA())</f>
        <v>4.58</v>
      </c>
      <c r="C21" s="159">
        <f>IF(ISNUMBER(VALUE(SUBSTITUTE(実質収支比率等に係る経年分析!G$49,"▲","-"))),ROUND(VALUE(SUBSTITUTE(実質収支比率等に係る経年分析!G$49,"▲","-")),2),NA())</f>
        <v>5.45</v>
      </c>
      <c r="D21" s="159">
        <f>IF(ISNUMBER(VALUE(SUBSTITUTE(実質収支比率等に係る経年分析!H$49,"▲","-"))),ROUND(VALUE(SUBSTITUTE(実質収支比率等に係る経年分析!H$49,"▲","-")),2),NA())</f>
        <v>1.93</v>
      </c>
      <c r="E21" s="159">
        <f>IF(ISNUMBER(VALUE(SUBSTITUTE(実質収支比率等に係る経年分析!I$49,"▲","-"))),ROUND(VALUE(SUBSTITUTE(実質収支比率等に係る経年分析!I$49,"▲","-")),2),NA())</f>
        <v>1.1100000000000001</v>
      </c>
      <c r="F21" s="159">
        <f>IF(ISNUMBER(VALUE(SUBSTITUTE(実質収支比率等に係る経年分析!J$49,"▲","-"))),ROUND(VALUE(SUBSTITUTE(実質収支比率等に係る経年分析!J$49,"▲","-")),2),NA())</f>
        <v>-2.82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0.55000000000000004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4.4800000000000004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9.8000000000000007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2742</v>
      </c>
      <c r="E42" s="161"/>
      <c r="F42" s="161"/>
      <c r="G42" s="161">
        <f>'実質公債費比率（分子）の構造'!L$52</f>
        <v>3216</v>
      </c>
      <c r="H42" s="161"/>
      <c r="I42" s="161"/>
      <c r="J42" s="161">
        <f>'実質公債費比率（分子）の構造'!M$52</f>
        <v>3438</v>
      </c>
      <c r="K42" s="161"/>
      <c r="L42" s="161"/>
      <c r="M42" s="161">
        <f>'実質公債費比率（分子）の構造'!N$52</f>
        <v>3764</v>
      </c>
      <c r="N42" s="161"/>
      <c r="O42" s="161"/>
      <c r="P42" s="161">
        <f>'実質公債費比率（分子）の構造'!O$52</f>
        <v>3814</v>
      </c>
    </row>
    <row r="43" spans="1:16" x14ac:dyDescent="0.15">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74</v>
      </c>
      <c r="C44" s="161"/>
      <c r="D44" s="161"/>
      <c r="E44" s="161">
        <f>'実質公債費比率（分子）の構造'!L$50</f>
        <v>70</v>
      </c>
      <c r="F44" s="161"/>
      <c r="G44" s="161"/>
      <c r="H44" s="161">
        <f>'実質公債費比率（分子）の構造'!M$50</f>
        <v>66</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235</v>
      </c>
      <c r="C45" s="161"/>
      <c r="D45" s="161"/>
      <c r="E45" s="161">
        <f>'実質公債費比率（分子）の構造'!L$49</f>
        <v>236</v>
      </c>
      <c r="F45" s="161"/>
      <c r="G45" s="161"/>
      <c r="H45" s="161">
        <f>'実質公債費比率（分子）の構造'!M$49</f>
        <v>239</v>
      </c>
      <c r="I45" s="161"/>
      <c r="J45" s="161"/>
      <c r="K45" s="161">
        <f>'実質公債費比率（分子）の構造'!N$49</f>
        <v>240</v>
      </c>
      <c r="L45" s="161"/>
      <c r="M45" s="161"/>
      <c r="N45" s="161">
        <f>'実質公債費比率（分子）の構造'!O$49</f>
        <v>255</v>
      </c>
      <c r="O45" s="161"/>
      <c r="P45" s="161"/>
    </row>
    <row r="46" spans="1:16" x14ac:dyDescent="0.15">
      <c r="A46" s="161" t="s">
        <v>61</v>
      </c>
      <c r="B46" s="161">
        <f>'実質公債費比率（分子）の構造'!K$48</f>
        <v>344</v>
      </c>
      <c r="C46" s="161"/>
      <c r="D46" s="161"/>
      <c r="E46" s="161">
        <f>'実質公債費比率（分子）の構造'!L$48</f>
        <v>358</v>
      </c>
      <c r="F46" s="161"/>
      <c r="G46" s="161"/>
      <c r="H46" s="161">
        <f>'実質公債費比率（分子）の構造'!M$48</f>
        <v>383</v>
      </c>
      <c r="I46" s="161"/>
      <c r="J46" s="161"/>
      <c r="K46" s="161">
        <f>'実質公債費比率（分子）の構造'!N$48</f>
        <v>423</v>
      </c>
      <c r="L46" s="161"/>
      <c r="M46" s="161"/>
      <c r="N46" s="161">
        <f>'実質公債費比率（分子）の構造'!O$48</f>
        <v>411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3445</v>
      </c>
      <c r="C49" s="161"/>
      <c r="D49" s="161"/>
      <c r="E49" s="161">
        <f>'実質公債費比率（分子）の構造'!L$45</f>
        <v>3813</v>
      </c>
      <c r="F49" s="161"/>
      <c r="G49" s="161"/>
      <c r="H49" s="161">
        <f>'実質公債費比率（分子）の構造'!M$45</f>
        <v>4123</v>
      </c>
      <c r="I49" s="161"/>
      <c r="J49" s="161"/>
      <c r="K49" s="161">
        <f>'実質公債費比率（分子）の構造'!N$45</f>
        <v>4512</v>
      </c>
      <c r="L49" s="161"/>
      <c r="M49" s="161"/>
      <c r="N49" s="161">
        <f>'実質公債費比率（分子）の構造'!O$45</f>
        <v>4589</v>
      </c>
      <c r="O49" s="161"/>
      <c r="P49" s="161"/>
    </row>
    <row r="50" spans="1:16" x14ac:dyDescent="0.15">
      <c r="A50" s="161" t="s">
        <v>65</v>
      </c>
      <c r="B50" s="161" t="e">
        <f>NA()</f>
        <v>#N/A</v>
      </c>
      <c r="C50" s="161">
        <f>IF(ISNUMBER('実質公債費比率（分子）の構造'!K$53),'実質公債費比率（分子）の構造'!K$53,NA())</f>
        <v>1356</v>
      </c>
      <c r="D50" s="161" t="e">
        <f>NA()</f>
        <v>#N/A</v>
      </c>
      <c r="E50" s="161" t="e">
        <f>NA()</f>
        <v>#N/A</v>
      </c>
      <c r="F50" s="161">
        <f>IF(ISNUMBER('実質公債費比率（分子）の構造'!L$53),'実質公債費比率（分子）の構造'!L$53,NA())</f>
        <v>1261</v>
      </c>
      <c r="G50" s="161" t="e">
        <f>NA()</f>
        <v>#N/A</v>
      </c>
      <c r="H50" s="161" t="e">
        <f>NA()</f>
        <v>#N/A</v>
      </c>
      <c r="I50" s="161">
        <f>IF(ISNUMBER('実質公債費比率（分子）の構造'!M$53),'実質公債費比率（分子）の構造'!M$53,NA())</f>
        <v>1373</v>
      </c>
      <c r="J50" s="161" t="e">
        <f>NA()</f>
        <v>#N/A</v>
      </c>
      <c r="K50" s="161" t="e">
        <f>NA()</f>
        <v>#N/A</v>
      </c>
      <c r="L50" s="161">
        <f>IF(ISNUMBER('実質公債費比率（分子）の構造'!N$53),'実質公債費比率（分子）の構造'!N$53,NA())</f>
        <v>1411</v>
      </c>
      <c r="M50" s="161" t="e">
        <f>NA()</f>
        <v>#N/A</v>
      </c>
      <c r="N50" s="161" t="e">
        <f>NA()</f>
        <v>#N/A</v>
      </c>
      <c r="O50" s="161">
        <f>IF(ISNUMBER('実質公債費比率（分子）の構造'!O$53),'実質公債費比率（分子）の構造'!O$53,NA())</f>
        <v>1441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30938</v>
      </c>
      <c r="E56" s="160"/>
      <c r="F56" s="160"/>
      <c r="G56" s="160">
        <f>'将来負担比率（分子）の構造'!J$52</f>
        <v>30439</v>
      </c>
      <c r="H56" s="160"/>
      <c r="I56" s="160"/>
      <c r="J56" s="160">
        <f>'将来負担比率（分子）の構造'!K$52</f>
        <v>30149</v>
      </c>
      <c r="K56" s="160"/>
      <c r="L56" s="160"/>
      <c r="M56" s="160">
        <f>'将来負担比率（分子）の構造'!L$52</f>
        <v>28540</v>
      </c>
      <c r="N56" s="160"/>
      <c r="O56" s="160"/>
      <c r="P56" s="160">
        <f>'将来負担比率（分子）の構造'!M$52</f>
        <v>27449</v>
      </c>
    </row>
    <row r="57" spans="1:16" x14ac:dyDescent="0.15">
      <c r="A57" s="160" t="s">
        <v>36</v>
      </c>
      <c r="B57" s="160"/>
      <c r="C57" s="160"/>
      <c r="D57" s="160">
        <f>'将来負担比率（分子）の構造'!I$51</f>
        <v>170</v>
      </c>
      <c r="E57" s="160"/>
      <c r="F57" s="160"/>
      <c r="G57" s="160">
        <f>'将来負担比率（分子）の構造'!J$51</f>
        <v>153</v>
      </c>
      <c r="H57" s="160"/>
      <c r="I57" s="160"/>
      <c r="J57" s="160">
        <f>'将来負担比率（分子）の構造'!K$51</f>
        <v>135</v>
      </c>
      <c r="K57" s="160"/>
      <c r="L57" s="160"/>
      <c r="M57" s="160">
        <f>'将来負担比率（分子）の構造'!L$51</f>
        <v>108</v>
      </c>
      <c r="N57" s="160"/>
      <c r="O57" s="160"/>
      <c r="P57" s="160">
        <f>'将来負担比率（分子）の構造'!M$51</f>
        <v>95</v>
      </c>
    </row>
    <row r="58" spans="1:16" x14ac:dyDescent="0.15">
      <c r="A58" s="160" t="s">
        <v>35</v>
      </c>
      <c r="B58" s="160"/>
      <c r="C58" s="160"/>
      <c r="D58" s="160">
        <f>'将来負担比率（分子）の構造'!I$50</f>
        <v>6065</v>
      </c>
      <c r="E58" s="160"/>
      <c r="F58" s="160"/>
      <c r="G58" s="160">
        <f>'将来負担比率（分子）の構造'!J$50</f>
        <v>6438</v>
      </c>
      <c r="H58" s="160"/>
      <c r="I58" s="160"/>
      <c r="J58" s="160">
        <f>'将来負担比率（分子）の構造'!K$50</f>
        <v>6941</v>
      </c>
      <c r="K58" s="160"/>
      <c r="L58" s="160"/>
      <c r="M58" s="160">
        <f>'将来負担比率（分子）の構造'!L$50</f>
        <v>7682</v>
      </c>
      <c r="N58" s="160"/>
      <c r="O58" s="160"/>
      <c r="P58" s="160">
        <f>'将来負担比率（分子）の構造'!M$50</f>
        <v>7578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5300</v>
      </c>
      <c r="C62" s="160"/>
      <c r="D62" s="160"/>
      <c r="E62" s="160">
        <f>'将来負担比率（分子）の構造'!J$45</f>
        <v>4899</v>
      </c>
      <c r="F62" s="160"/>
      <c r="G62" s="160"/>
      <c r="H62" s="160">
        <f>'将来負担比率（分子）の構造'!K$45</f>
        <v>4773</v>
      </c>
      <c r="I62" s="160"/>
      <c r="J62" s="160"/>
      <c r="K62" s="160">
        <f>'将来負担比率（分子）の構造'!L$45</f>
        <v>4699</v>
      </c>
      <c r="L62" s="160"/>
      <c r="M62" s="160"/>
      <c r="N62" s="160">
        <f>'将来負担比率（分子）の構造'!M$45</f>
        <v>4651</v>
      </c>
      <c r="O62" s="160"/>
      <c r="P62" s="160"/>
    </row>
    <row r="63" spans="1:16" x14ac:dyDescent="0.15">
      <c r="A63" s="160" t="s">
        <v>28</v>
      </c>
      <c r="B63" s="160">
        <f>'将来負担比率（分子）の構造'!I$44</f>
        <v>1663</v>
      </c>
      <c r="C63" s="160"/>
      <c r="D63" s="160"/>
      <c r="E63" s="160">
        <f>'将来負担比率（分子）の構造'!J$44</f>
        <v>1499</v>
      </c>
      <c r="F63" s="160"/>
      <c r="G63" s="160"/>
      <c r="H63" s="160">
        <f>'将来負担比率（分子）の構造'!K$44</f>
        <v>1393</v>
      </c>
      <c r="I63" s="160"/>
      <c r="J63" s="160"/>
      <c r="K63" s="160">
        <f>'将来負担比率（分子）の構造'!L$44</f>
        <v>1198</v>
      </c>
      <c r="L63" s="160"/>
      <c r="M63" s="160"/>
      <c r="N63" s="160">
        <f>'将来負担比率（分子）の構造'!M$44</f>
        <v>969</v>
      </c>
      <c r="O63" s="160"/>
      <c r="P63" s="160"/>
    </row>
    <row r="64" spans="1:16" x14ac:dyDescent="0.15">
      <c r="A64" s="160" t="s">
        <v>27</v>
      </c>
      <c r="B64" s="160">
        <f>'将来負担比率（分子）の構造'!I$43</f>
        <v>4345</v>
      </c>
      <c r="C64" s="160"/>
      <c r="D64" s="160"/>
      <c r="E64" s="160">
        <f>'将来負担比率（分子）の構造'!J$43</f>
        <v>4247</v>
      </c>
      <c r="F64" s="160"/>
      <c r="G64" s="160"/>
      <c r="H64" s="160">
        <f>'将来負担比率（分子）の構造'!K$43</f>
        <v>4072</v>
      </c>
      <c r="I64" s="160"/>
      <c r="J64" s="160"/>
      <c r="K64" s="160">
        <f>'将来負担比率（分子）の構造'!L$43</f>
        <v>3783</v>
      </c>
      <c r="L64" s="160"/>
      <c r="M64" s="160"/>
      <c r="N64" s="160">
        <f>'将来負担比率（分子）の構造'!M$43</f>
        <v>3504</v>
      </c>
      <c r="O64" s="160"/>
      <c r="P64" s="160"/>
    </row>
    <row r="65" spans="1:16" x14ac:dyDescent="0.15">
      <c r="A65" s="160" t="s">
        <v>26</v>
      </c>
      <c r="B65" s="160">
        <f>'将来負担比率（分子）の構造'!I$42</f>
        <v>126</v>
      </c>
      <c r="C65" s="160"/>
      <c r="D65" s="160"/>
      <c r="E65" s="160">
        <f>'将来負担比率（分子）の構造'!J$42</f>
        <v>63</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35883</v>
      </c>
      <c r="C66" s="160"/>
      <c r="D66" s="160"/>
      <c r="E66" s="160">
        <f>'将来負担比率（分子）の構造'!J$41</f>
        <v>35145</v>
      </c>
      <c r="F66" s="160"/>
      <c r="G66" s="160"/>
      <c r="H66" s="160">
        <f>'将来負担比率（分子）の構造'!K$41</f>
        <v>34675</v>
      </c>
      <c r="I66" s="160"/>
      <c r="J66" s="160"/>
      <c r="K66" s="160">
        <f>'将来負担比率（分子）の構造'!L$41</f>
        <v>32763</v>
      </c>
      <c r="L66" s="160"/>
      <c r="M66" s="160"/>
      <c r="N66" s="160">
        <f>'将来負担比率（分子）の構造'!M$41</f>
        <v>32230</v>
      </c>
      <c r="O66" s="160"/>
      <c r="P66" s="160"/>
    </row>
    <row r="67" spans="1:16" x14ac:dyDescent="0.15">
      <c r="A67" s="160" t="s">
        <v>69</v>
      </c>
      <c r="B67" s="160" t="e">
        <f>NA()</f>
        <v>#N/A</v>
      </c>
      <c r="C67" s="160">
        <f>IF(ISNUMBER('将来負担比率（分子）の構造'!I$53), IF('将来負担比率（分子）の構造'!I$53 &lt; 0, 0, '将来負担比率（分子）の構造'!I$53), NA())</f>
        <v>10144</v>
      </c>
      <c r="D67" s="160" t="e">
        <f>NA()</f>
        <v>#N/A</v>
      </c>
      <c r="E67" s="160" t="e">
        <f>NA()</f>
        <v>#N/A</v>
      </c>
      <c r="F67" s="160">
        <f>IF(ISNUMBER('将来負担比率（分子）の構造'!J$53), IF('将来負担比率（分子）の構造'!J$53 &lt; 0, 0, '将来負担比率（分子）の構造'!J$53), NA())</f>
        <v>8822</v>
      </c>
      <c r="G67" s="160" t="e">
        <f>NA()</f>
        <v>#N/A</v>
      </c>
      <c r="H67" s="160" t="e">
        <f>NA()</f>
        <v>#N/A</v>
      </c>
      <c r="I67" s="160">
        <f>IF(ISNUMBER('将来負担比率（分子）の構造'!K$53), IF('将来負担比率（分子）の構造'!K$53 &lt; 0, 0, '将来負担比率（分子）の構造'!K$53), NA())</f>
        <v>7688</v>
      </c>
      <c r="J67" s="160" t="e">
        <f>NA()</f>
        <v>#N/A</v>
      </c>
      <c r="K67" s="160" t="e">
        <f>NA()</f>
        <v>#N/A</v>
      </c>
      <c r="L67" s="160">
        <f>IF(ISNUMBER('将来負担比率（分子）の構造'!L$53), IF('将来負担比率（分子）の構造'!L$53 &lt; 0, 0, '将来負担比率（分子）の構造'!L$53), NA())</f>
        <v>6112</v>
      </c>
      <c r="M67" s="160" t="e">
        <f>NA()</f>
        <v>#N/A</v>
      </c>
      <c r="N67" s="160" t="e">
        <f>NA()</f>
        <v>#N/A</v>
      </c>
      <c r="O67" s="160">
        <f>IF(ISNUMBER('将来負担比率（分子）の構造'!M$53), IF('将来負担比率（分子）の構造'!M$53 &lt; 0, 0, '将来負担比率（分子）の構造'!M$53), NA())</f>
        <v>6231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4160</v>
      </c>
      <c r="C72" s="164">
        <f>基金残高に係る経年分析!G55</f>
        <v>4829</v>
      </c>
      <c r="D72" s="164">
        <f>基金残高に係る経年分析!H55</f>
        <v>4413</v>
      </c>
    </row>
    <row r="73" spans="1:16" x14ac:dyDescent="0.15">
      <c r="A73" s="163" t="s">
        <v>72</v>
      </c>
      <c r="B73" s="164">
        <f>基金残高に係る経年分析!F56</f>
        <v>799</v>
      </c>
      <c r="C73" s="164">
        <f>基金残高に係る経年分析!G56</f>
        <v>658</v>
      </c>
      <c r="D73" s="164">
        <f>基金残高に係る経年分析!H56</f>
        <v>564</v>
      </c>
    </row>
    <row r="74" spans="1:16" x14ac:dyDescent="0.15">
      <c r="A74" s="163" t="s">
        <v>73</v>
      </c>
      <c r="B74" s="164">
        <f>基金残高に係る経年分析!F57</f>
        <v>4642</v>
      </c>
      <c r="C74" s="164">
        <f>基金残高に係る経年分析!G57</f>
        <v>4883</v>
      </c>
      <c r="D74" s="164">
        <f>基金残高に係る経年分析!H57</f>
        <v>4906</v>
      </c>
    </row>
  </sheetData>
  <sheetProtection algorithmName="SHA-512" hashValue="iLiqfslXwWl2zBmu33/3Cg3CwcFMb9HVh2laxibACZweKz6b6kPT0jprpWMRMCEnTxX+qfwlSLc/79GukyTMUg==" saltValue="EH1Vxifj6PIvk3dyJ2aj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3" sqref="R33:Y33"/>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5934921</v>
      </c>
      <c r="S5" s="707"/>
      <c r="T5" s="707"/>
      <c r="U5" s="707"/>
      <c r="V5" s="707"/>
      <c r="W5" s="707"/>
      <c r="X5" s="707"/>
      <c r="Y5" s="753"/>
      <c r="Z5" s="771">
        <v>20.8</v>
      </c>
      <c r="AA5" s="771"/>
      <c r="AB5" s="771"/>
      <c r="AC5" s="771"/>
      <c r="AD5" s="772">
        <v>5934921</v>
      </c>
      <c r="AE5" s="772"/>
      <c r="AF5" s="772"/>
      <c r="AG5" s="772"/>
      <c r="AH5" s="772"/>
      <c r="AI5" s="772"/>
      <c r="AJ5" s="772"/>
      <c r="AK5" s="772"/>
      <c r="AL5" s="754">
        <v>36.6</v>
      </c>
      <c r="AM5" s="723"/>
      <c r="AN5" s="723"/>
      <c r="AO5" s="755"/>
      <c r="AP5" s="740" t="s">
        <v>224</v>
      </c>
      <c r="AQ5" s="741"/>
      <c r="AR5" s="741"/>
      <c r="AS5" s="741"/>
      <c r="AT5" s="741"/>
      <c r="AU5" s="741"/>
      <c r="AV5" s="741"/>
      <c r="AW5" s="741"/>
      <c r="AX5" s="741"/>
      <c r="AY5" s="741"/>
      <c r="AZ5" s="741"/>
      <c r="BA5" s="741"/>
      <c r="BB5" s="741"/>
      <c r="BC5" s="741"/>
      <c r="BD5" s="741"/>
      <c r="BE5" s="741"/>
      <c r="BF5" s="742"/>
      <c r="BG5" s="641">
        <v>5801713</v>
      </c>
      <c r="BH5" s="644"/>
      <c r="BI5" s="644"/>
      <c r="BJ5" s="644"/>
      <c r="BK5" s="644"/>
      <c r="BL5" s="644"/>
      <c r="BM5" s="644"/>
      <c r="BN5" s="645"/>
      <c r="BO5" s="703">
        <v>97.8</v>
      </c>
      <c r="BP5" s="703"/>
      <c r="BQ5" s="703"/>
      <c r="BR5" s="703"/>
      <c r="BS5" s="704" t="s">
        <v>132</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171688</v>
      </c>
      <c r="S6" s="644"/>
      <c r="T6" s="644"/>
      <c r="U6" s="644"/>
      <c r="V6" s="644"/>
      <c r="W6" s="644"/>
      <c r="X6" s="644"/>
      <c r="Y6" s="645"/>
      <c r="Z6" s="703">
        <v>0.6</v>
      </c>
      <c r="AA6" s="703"/>
      <c r="AB6" s="703"/>
      <c r="AC6" s="703"/>
      <c r="AD6" s="704">
        <v>171688</v>
      </c>
      <c r="AE6" s="704"/>
      <c r="AF6" s="704"/>
      <c r="AG6" s="704"/>
      <c r="AH6" s="704"/>
      <c r="AI6" s="704"/>
      <c r="AJ6" s="704"/>
      <c r="AK6" s="704"/>
      <c r="AL6" s="646">
        <v>1.1000000000000001</v>
      </c>
      <c r="AM6" s="647"/>
      <c r="AN6" s="647"/>
      <c r="AO6" s="705"/>
      <c r="AP6" s="638" t="s">
        <v>229</v>
      </c>
      <c r="AQ6" s="639"/>
      <c r="AR6" s="639"/>
      <c r="AS6" s="639"/>
      <c r="AT6" s="639"/>
      <c r="AU6" s="639"/>
      <c r="AV6" s="639"/>
      <c r="AW6" s="639"/>
      <c r="AX6" s="639"/>
      <c r="AY6" s="639"/>
      <c r="AZ6" s="639"/>
      <c r="BA6" s="639"/>
      <c r="BB6" s="639"/>
      <c r="BC6" s="639"/>
      <c r="BD6" s="639"/>
      <c r="BE6" s="639"/>
      <c r="BF6" s="640"/>
      <c r="BG6" s="641">
        <v>5801713</v>
      </c>
      <c r="BH6" s="644"/>
      <c r="BI6" s="644"/>
      <c r="BJ6" s="644"/>
      <c r="BK6" s="644"/>
      <c r="BL6" s="644"/>
      <c r="BM6" s="644"/>
      <c r="BN6" s="645"/>
      <c r="BO6" s="703">
        <v>97.8</v>
      </c>
      <c r="BP6" s="703"/>
      <c r="BQ6" s="703"/>
      <c r="BR6" s="703"/>
      <c r="BS6" s="704" t="s">
        <v>230</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202784</v>
      </c>
      <c r="CS6" s="644"/>
      <c r="CT6" s="644"/>
      <c r="CU6" s="644"/>
      <c r="CV6" s="644"/>
      <c r="CW6" s="644"/>
      <c r="CX6" s="644"/>
      <c r="CY6" s="645"/>
      <c r="CZ6" s="754">
        <v>0.7</v>
      </c>
      <c r="DA6" s="723"/>
      <c r="DB6" s="723"/>
      <c r="DC6" s="757"/>
      <c r="DD6" s="649" t="s">
        <v>132</v>
      </c>
      <c r="DE6" s="644"/>
      <c r="DF6" s="644"/>
      <c r="DG6" s="644"/>
      <c r="DH6" s="644"/>
      <c r="DI6" s="644"/>
      <c r="DJ6" s="644"/>
      <c r="DK6" s="644"/>
      <c r="DL6" s="644"/>
      <c r="DM6" s="644"/>
      <c r="DN6" s="644"/>
      <c r="DO6" s="644"/>
      <c r="DP6" s="645"/>
      <c r="DQ6" s="649">
        <v>202770</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11341</v>
      </c>
      <c r="S7" s="644"/>
      <c r="T7" s="644"/>
      <c r="U7" s="644"/>
      <c r="V7" s="644"/>
      <c r="W7" s="644"/>
      <c r="X7" s="644"/>
      <c r="Y7" s="645"/>
      <c r="Z7" s="703">
        <v>0</v>
      </c>
      <c r="AA7" s="703"/>
      <c r="AB7" s="703"/>
      <c r="AC7" s="703"/>
      <c r="AD7" s="704">
        <v>11341</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2167350</v>
      </c>
      <c r="BH7" s="644"/>
      <c r="BI7" s="644"/>
      <c r="BJ7" s="644"/>
      <c r="BK7" s="644"/>
      <c r="BL7" s="644"/>
      <c r="BM7" s="644"/>
      <c r="BN7" s="645"/>
      <c r="BO7" s="703">
        <v>36.5</v>
      </c>
      <c r="BP7" s="703"/>
      <c r="BQ7" s="703"/>
      <c r="BR7" s="703"/>
      <c r="BS7" s="704" t="s">
        <v>230</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4021586</v>
      </c>
      <c r="CS7" s="644"/>
      <c r="CT7" s="644"/>
      <c r="CU7" s="644"/>
      <c r="CV7" s="644"/>
      <c r="CW7" s="644"/>
      <c r="CX7" s="644"/>
      <c r="CY7" s="645"/>
      <c r="CZ7" s="703">
        <v>14.4</v>
      </c>
      <c r="DA7" s="703"/>
      <c r="DB7" s="703"/>
      <c r="DC7" s="703"/>
      <c r="DD7" s="649">
        <v>94834</v>
      </c>
      <c r="DE7" s="644"/>
      <c r="DF7" s="644"/>
      <c r="DG7" s="644"/>
      <c r="DH7" s="644"/>
      <c r="DI7" s="644"/>
      <c r="DJ7" s="644"/>
      <c r="DK7" s="644"/>
      <c r="DL7" s="644"/>
      <c r="DM7" s="644"/>
      <c r="DN7" s="644"/>
      <c r="DO7" s="644"/>
      <c r="DP7" s="645"/>
      <c r="DQ7" s="649">
        <v>3178095</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28346</v>
      </c>
      <c r="S8" s="644"/>
      <c r="T8" s="644"/>
      <c r="U8" s="644"/>
      <c r="V8" s="644"/>
      <c r="W8" s="644"/>
      <c r="X8" s="644"/>
      <c r="Y8" s="645"/>
      <c r="Z8" s="703">
        <v>0.1</v>
      </c>
      <c r="AA8" s="703"/>
      <c r="AB8" s="703"/>
      <c r="AC8" s="703"/>
      <c r="AD8" s="704">
        <v>28346</v>
      </c>
      <c r="AE8" s="704"/>
      <c r="AF8" s="704"/>
      <c r="AG8" s="704"/>
      <c r="AH8" s="704"/>
      <c r="AI8" s="704"/>
      <c r="AJ8" s="704"/>
      <c r="AK8" s="704"/>
      <c r="AL8" s="646">
        <v>0.2</v>
      </c>
      <c r="AM8" s="647"/>
      <c r="AN8" s="647"/>
      <c r="AO8" s="705"/>
      <c r="AP8" s="638" t="s">
        <v>236</v>
      </c>
      <c r="AQ8" s="639"/>
      <c r="AR8" s="639"/>
      <c r="AS8" s="639"/>
      <c r="AT8" s="639"/>
      <c r="AU8" s="639"/>
      <c r="AV8" s="639"/>
      <c r="AW8" s="639"/>
      <c r="AX8" s="639"/>
      <c r="AY8" s="639"/>
      <c r="AZ8" s="639"/>
      <c r="BA8" s="639"/>
      <c r="BB8" s="639"/>
      <c r="BC8" s="639"/>
      <c r="BD8" s="639"/>
      <c r="BE8" s="639"/>
      <c r="BF8" s="640"/>
      <c r="BG8" s="641">
        <v>90931</v>
      </c>
      <c r="BH8" s="644"/>
      <c r="BI8" s="644"/>
      <c r="BJ8" s="644"/>
      <c r="BK8" s="644"/>
      <c r="BL8" s="644"/>
      <c r="BM8" s="644"/>
      <c r="BN8" s="645"/>
      <c r="BO8" s="703">
        <v>1.5</v>
      </c>
      <c r="BP8" s="703"/>
      <c r="BQ8" s="703"/>
      <c r="BR8" s="703"/>
      <c r="BS8" s="649" t="s">
        <v>132</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7915345</v>
      </c>
      <c r="CS8" s="644"/>
      <c r="CT8" s="644"/>
      <c r="CU8" s="644"/>
      <c r="CV8" s="644"/>
      <c r="CW8" s="644"/>
      <c r="CX8" s="644"/>
      <c r="CY8" s="645"/>
      <c r="CZ8" s="703">
        <v>28.4</v>
      </c>
      <c r="DA8" s="703"/>
      <c r="DB8" s="703"/>
      <c r="DC8" s="703"/>
      <c r="DD8" s="649">
        <v>24263</v>
      </c>
      <c r="DE8" s="644"/>
      <c r="DF8" s="644"/>
      <c r="DG8" s="644"/>
      <c r="DH8" s="644"/>
      <c r="DI8" s="644"/>
      <c r="DJ8" s="644"/>
      <c r="DK8" s="644"/>
      <c r="DL8" s="644"/>
      <c r="DM8" s="644"/>
      <c r="DN8" s="644"/>
      <c r="DO8" s="644"/>
      <c r="DP8" s="645"/>
      <c r="DQ8" s="649">
        <v>4642794</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28061</v>
      </c>
      <c r="S9" s="644"/>
      <c r="T9" s="644"/>
      <c r="U9" s="644"/>
      <c r="V9" s="644"/>
      <c r="W9" s="644"/>
      <c r="X9" s="644"/>
      <c r="Y9" s="645"/>
      <c r="Z9" s="703">
        <v>0.1</v>
      </c>
      <c r="AA9" s="703"/>
      <c r="AB9" s="703"/>
      <c r="AC9" s="703"/>
      <c r="AD9" s="704">
        <v>28061</v>
      </c>
      <c r="AE9" s="704"/>
      <c r="AF9" s="704"/>
      <c r="AG9" s="704"/>
      <c r="AH9" s="704"/>
      <c r="AI9" s="704"/>
      <c r="AJ9" s="704"/>
      <c r="AK9" s="704"/>
      <c r="AL9" s="646">
        <v>0.2</v>
      </c>
      <c r="AM9" s="647"/>
      <c r="AN9" s="647"/>
      <c r="AO9" s="705"/>
      <c r="AP9" s="638" t="s">
        <v>239</v>
      </c>
      <c r="AQ9" s="639"/>
      <c r="AR9" s="639"/>
      <c r="AS9" s="639"/>
      <c r="AT9" s="639"/>
      <c r="AU9" s="639"/>
      <c r="AV9" s="639"/>
      <c r="AW9" s="639"/>
      <c r="AX9" s="639"/>
      <c r="AY9" s="639"/>
      <c r="AZ9" s="639"/>
      <c r="BA9" s="639"/>
      <c r="BB9" s="639"/>
      <c r="BC9" s="639"/>
      <c r="BD9" s="639"/>
      <c r="BE9" s="639"/>
      <c r="BF9" s="640"/>
      <c r="BG9" s="641">
        <v>1788767</v>
      </c>
      <c r="BH9" s="644"/>
      <c r="BI9" s="644"/>
      <c r="BJ9" s="644"/>
      <c r="BK9" s="644"/>
      <c r="BL9" s="644"/>
      <c r="BM9" s="644"/>
      <c r="BN9" s="645"/>
      <c r="BO9" s="703">
        <v>30.1</v>
      </c>
      <c r="BP9" s="703"/>
      <c r="BQ9" s="703"/>
      <c r="BR9" s="703"/>
      <c r="BS9" s="649" t="s">
        <v>230</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2851502</v>
      </c>
      <c r="CS9" s="644"/>
      <c r="CT9" s="644"/>
      <c r="CU9" s="644"/>
      <c r="CV9" s="644"/>
      <c r="CW9" s="644"/>
      <c r="CX9" s="644"/>
      <c r="CY9" s="645"/>
      <c r="CZ9" s="703">
        <v>10.199999999999999</v>
      </c>
      <c r="DA9" s="703"/>
      <c r="DB9" s="703"/>
      <c r="DC9" s="703"/>
      <c r="DD9" s="649">
        <v>75135</v>
      </c>
      <c r="DE9" s="644"/>
      <c r="DF9" s="644"/>
      <c r="DG9" s="644"/>
      <c r="DH9" s="644"/>
      <c r="DI9" s="644"/>
      <c r="DJ9" s="644"/>
      <c r="DK9" s="644"/>
      <c r="DL9" s="644"/>
      <c r="DM9" s="644"/>
      <c r="DN9" s="644"/>
      <c r="DO9" s="644"/>
      <c r="DP9" s="645"/>
      <c r="DQ9" s="649">
        <v>2404727</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132</v>
      </c>
      <c r="AE10" s="704"/>
      <c r="AF10" s="704"/>
      <c r="AG10" s="704"/>
      <c r="AH10" s="704"/>
      <c r="AI10" s="704"/>
      <c r="AJ10" s="704"/>
      <c r="AK10" s="704"/>
      <c r="AL10" s="646" t="s">
        <v>132</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138235</v>
      </c>
      <c r="BH10" s="644"/>
      <c r="BI10" s="644"/>
      <c r="BJ10" s="644"/>
      <c r="BK10" s="644"/>
      <c r="BL10" s="644"/>
      <c r="BM10" s="644"/>
      <c r="BN10" s="645"/>
      <c r="BO10" s="703">
        <v>2.2999999999999998</v>
      </c>
      <c r="BP10" s="703"/>
      <c r="BQ10" s="703"/>
      <c r="BR10" s="703"/>
      <c r="BS10" s="649" t="s">
        <v>132</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485</v>
      </c>
      <c r="CS10" s="644"/>
      <c r="CT10" s="644"/>
      <c r="CU10" s="644"/>
      <c r="CV10" s="644"/>
      <c r="CW10" s="644"/>
      <c r="CX10" s="644"/>
      <c r="CY10" s="645"/>
      <c r="CZ10" s="703">
        <v>0</v>
      </c>
      <c r="DA10" s="703"/>
      <c r="DB10" s="703"/>
      <c r="DC10" s="703"/>
      <c r="DD10" s="649" t="s">
        <v>132</v>
      </c>
      <c r="DE10" s="644"/>
      <c r="DF10" s="644"/>
      <c r="DG10" s="644"/>
      <c r="DH10" s="644"/>
      <c r="DI10" s="644"/>
      <c r="DJ10" s="644"/>
      <c r="DK10" s="644"/>
      <c r="DL10" s="644"/>
      <c r="DM10" s="644"/>
      <c r="DN10" s="644"/>
      <c r="DO10" s="644"/>
      <c r="DP10" s="645"/>
      <c r="DQ10" s="649">
        <v>285</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132</v>
      </c>
      <c r="AA11" s="703"/>
      <c r="AB11" s="703"/>
      <c r="AC11" s="703"/>
      <c r="AD11" s="704" t="s">
        <v>230</v>
      </c>
      <c r="AE11" s="704"/>
      <c r="AF11" s="704"/>
      <c r="AG11" s="704"/>
      <c r="AH11" s="704"/>
      <c r="AI11" s="704"/>
      <c r="AJ11" s="704"/>
      <c r="AK11" s="704"/>
      <c r="AL11" s="646" t="s">
        <v>230</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149417</v>
      </c>
      <c r="BH11" s="644"/>
      <c r="BI11" s="644"/>
      <c r="BJ11" s="644"/>
      <c r="BK11" s="644"/>
      <c r="BL11" s="644"/>
      <c r="BM11" s="644"/>
      <c r="BN11" s="645"/>
      <c r="BO11" s="703">
        <v>2.5</v>
      </c>
      <c r="BP11" s="703"/>
      <c r="BQ11" s="703"/>
      <c r="BR11" s="703"/>
      <c r="BS11" s="649" t="s">
        <v>230</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385327</v>
      </c>
      <c r="CS11" s="644"/>
      <c r="CT11" s="644"/>
      <c r="CU11" s="644"/>
      <c r="CV11" s="644"/>
      <c r="CW11" s="644"/>
      <c r="CX11" s="644"/>
      <c r="CY11" s="645"/>
      <c r="CZ11" s="703">
        <v>1.4</v>
      </c>
      <c r="DA11" s="703"/>
      <c r="DB11" s="703"/>
      <c r="DC11" s="703"/>
      <c r="DD11" s="649">
        <v>83126</v>
      </c>
      <c r="DE11" s="644"/>
      <c r="DF11" s="644"/>
      <c r="DG11" s="644"/>
      <c r="DH11" s="644"/>
      <c r="DI11" s="644"/>
      <c r="DJ11" s="644"/>
      <c r="DK11" s="644"/>
      <c r="DL11" s="644"/>
      <c r="DM11" s="644"/>
      <c r="DN11" s="644"/>
      <c r="DO11" s="644"/>
      <c r="DP11" s="645"/>
      <c r="DQ11" s="649">
        <v>299809</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837452</v>
      </c>
      <c r="S12" s="644"/>
      <c r="T12" s="644"/>
      <c r="U12" s="644"/>
      <c r="V12" s="644"/>
      <c r="W12" s="644"/>
      <c r="X12" s="644"/>
      <c r="Y12" s="645"/>
      <c r="Z12" s="703">
        <v>2.9</v>
      </c>
      <c r="AA12" s="703"/>
      <c r="AB12" s="703"/>
      <c r="AC12" s="703"/>
      <c r="AD12" s="704">
        <v>837452</v>
      </c>
      <c r="AE12" s="704"/>
      <c r="AF12" s="704"/>
      <c r="AG12" s="704"/>
      <c r="AH12" s="704"/>
      <c r="AI12" s="704"/>
      <c r="AJ12" s="704"/>
      <c r="AK12" s="704"/>
      <c r="AL12" s="646">
        <v>5.2</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3070865</v>
      </c>
      <c r="BH12" s="644"/>
      <c r="BI12" s="644"/>
      <c r="BJ12" s="644"/>
      <c r="BK12" s="644"/>
      <c r="BL12" s="644"/>
      <c r="BM12" s="644"/>
      <c r="BN12" s="645"/>
      <c r="BO12" s="703">
        <v>51.7</v>
      </c>
      <c r="BP12" s="703"/>
      <c r="BQ12" s="703"/>
      <c r="BR12" s="703"/>
      <c r="BS12" s="649" t="s">
        <v>230</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378112</v>
      </c>
      <c r="CS12" s="644"/>
      <c r="CT12" s="644"/>
      <c r="CU12" s="644"/>
      <c r="CV12" s="644"/>
      <c r="CW12" s="644"/>
      <c r="CX12" s="644"/>
      <c r="CY12" s="645"/>
      <c r="CZ12" s="703">
        <v>1.4</v>
      </c>
      <c r="DA12" s="703"/>
      <c r="DB12" s="703"/>
      <c r="DC12" s="703"/>
      <c r="DD12" s="649">
        <v>17660</v>
      </c>
      <c r="DE12" s="644"/>
      <c r="DF12" s="644"/>
      <c r="DG12" s="644"/>
      <c r="DH12" s="644"/>
      <c r="DI12" s="644"/>
      <c r="DJ12" s="644"/>
      <c r="DK12" s="644"/>
      <c r="DL12" s="644"/>
      <c r="DM12" s="644"/>
      <c r="DN12" s="644"/>
      <c r="DO12" s="644"/>
      <c r="DP12" s="645"/>
      <c r="DQ12" s="649">
        <v>311131</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v>58276</v>
      </c>
      <c r="S13" s="644"/>
      <c r="T13" s="644"/>
      <c r="U13" s="644"/>
      <c r="V13" s="644"/>
      <c r="W13" s="644"/>
      <c r="X13" s="644"/>
      <c r="Y13" s="645"/>
      <c r="Z13" s="703">
        <v>0.2</v>
      </c>
      <c r="AA13" s="703"/>
      <c r="AB13" s="703"/>
      <c r="AC13" s="703"/>
      <c r="AD13" s="704">
        <v>58276</v>
      </c>
      <c r="AE13" s="704"/>
      <c r="AF13" s="704"/>
      <c r="AG13" s="704"/>
      <c r="AH13" s="704"/>
      <c r="AI13" s="704"/>
      <c r="AJ13" s="704"/>
      <c r="AK13" s="704"/>
      <c r="AL13" s="646">
        <v>0.4</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3069540</v>
      </c>
      <c r="BH13" s="644"/>
      <c r="BI13" s="644"/>
      <c r="BJ13" s="644"/>
      <c r="BK13" s="644"/>
      <c r="BL13" s="644"/>
      <c r="BM13" s="644"/>
      <c r="BN13" s="645"/>
      <c r="BO13" s="703">
        <v>51.7</v>
      </c>
      <c r="BP13" s="703"/>
      <c r="BQ13" s="703"/>
      <c r="BR13" s="703"/>
      <c r="BS13" s="649" t="s">
        <v>230</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1134999</v>
      </c>
      <c r="CS13" s="644"/>
      <c r="CT13" s="644"/>
      <c r="CU13" s="644"/>
      <c r="CV13" s="644"/>
      <c r="CW13" s="644"/>
      <c r="CX13" s="644"/>
      <c r="CY13" s="645"/>
      <c r="CZ13" s="703">
        <v>4.0999999999999996</v>
      </c>
      <c r="DA13" s="703"/>
      <c r="DB13" s="703"/>
      <c r="DC13" s="703"/>
      <c r="DD13" s="649">
        <v>413200</v>
      </c>
      <c r="DE13" s="644"/>
      <c r="DF13" s="644"/>
      <c r="DG13" s="644"/>
      <c r="DH13" s="644"/>
      <c r="DI13" s="644"/>
      <c r="DJ13" s="644"/>
      <c r="DK13" s="644"/>
      <c r="DL13" s="644"/>
      <c r="DM13" s="644"/>
      <c r="DN13" s="644"/>
      <c r="DO13" s="644"/>
      <c r="DP13" s="645"/>
      <c r="DQ13" s="649">
        <v>746468</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230</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187319</v>
      </c>
      <c r="BH14" s="644"/>
      <c r="BI14" s="644"/>
      <c r="BJ14" s="644"/>
      <c r="BK14" s="644"/>
      <c r="BL14" s="644"/>
      <c r="BM14" s="644"/>
      <c r="BN14" s="645"/>
      <c r="BO14" s="703">
        <v>3.2</v>
      </c>
      <c r="BP14" s="703"/>
      <c r="BQ14" s="703"/>
      <c r="BR14" s="703"/>
      <c r="BS14" s="649" t="s">
        <v>132</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1288931</v>
      </c>
      <c r="CS14" s="644"/>
      <c r="CT14" s="644"/>
      <c r="CU14" s="644"/>
      <c r="CV14" s="644"/>
      <c r="CW14" s="644"/>
      <c r="CX14" s="644"/>
      <c r="CY14" s="645"/>
      <c r="CZ14" s="703">
        <v>4.5999999999999996</v>
      </c>
      <c r="DA14" s="703"/>
      <c r="DB14" s="703"/>
      <c r="DC14" s="703"/>
      <c r="DD14" s="649">
        <v>19906</v>
      </c>
      <c r="DE14" s="644"/>
      <c r="DF14" s="644"/>
      <c r="DG14" s="644"/>
      <c r="DH14" s="644"/>
      <c r="DI14" s="644"/>
      <c r="DJ14" s="644"/>
      <c r="DK14" s="644"/>
      <c r="DL14" s="644"/>
      <c r="DM14" s="644"/>
      <c r="DN14" s="644"/>
      <c r="DO14" s="644"/>
      <c r="DP14" s="645"/>
      <c r="DQ14" s="649">
        <v>1224417</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62554</v>
      </c>
      <c r="S15" s="644"/>
      <c r="T15" s="644"/>
      <c r="U15" s="644"/>
      <c r="V15" s="644"/>
      <c r="W15" s="644"/>
      <c r="X15" s="644"/>
      <c r="Y15" s="645"/>
      <c r="Z15" s="703">
        <v>0.2</v>
      </c>
      <c r="AA15" s="703"/>
      <c r="AB15" s="703"/>
      <c r="AC15" s="703"/>
      <c r="AD15" s="704">
        <v>62554</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374652</v>
      </c>
      <c r="BH15" s="644"/>
      <c r="BI15" s="644"/>
      <c r="BJ15" s="644"/>
      <c r="BK15" s="644"/>
      <c r="BL15" s="644"/>
      <c r="BM15" s="644"/>
      <c r="BN15" s="645"/>
      <c r="BO15" s="703">
        <v>6.3</v>
      </c>
      <c r="BP15" s="703"/>
      <c r="BQ15" s="703"/>
      <c r="BR15" s="703"/>
      <c r="BS15" s="649" t="s">
        <v>132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5197946</v>
      </c>
      <c r="CS15" s="644"/>
      <c r="CT15" s="644"/>
      <c r="CU15" s="644"/>
      <c r="CV15" s="644"/>
      <c r="CW15" s="644"/>
      <c r="CX15" s="644"/>
      <c r="CY15" s="645"/>
      <c r="CZ15" s="703">
        <v>18.600000000000001</v>
      </c>
      <c r="DA15" s="703"/>
      <c r="DB15" s="703"/>
      <c r="DC15" s="703"/>
      <c r="DD15" s="649">
        <v>3338704</v>
      </c>
      <c r="DE15" s="644"/>
      <c r="DF15" s="644"/>
      <c r="DG15" s="644"/>
      <c r="DH15" s="644"/>
      <c r="DI15" s="644"/>
      <c r="DJ15" s="644"/>
      <c r="DK15" s="644"/>
      <c r="DL15" s="644"/>
      <c r="DM15" s="644"/>
      <c r="DN15" s="644"/>
      <c r="DO15" s="644"/>
      <c r="DP15" s="645"/>
      <c r="DQ15" s="649">
        <v>1889750</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132</v>
      </c>
      <c r="AA16" s="703"/>
      <c r="AB16" s="703"/>
      <c r="AC16" s="703"/>
      <c r="AD16" s="704" t="s">
        <v>132</v>
      </c>
      <c r="AE16" s="704"/>
      <c r="AF16" s="704"/>
      <c r="AG16" s="704"/>
      <c r="AH16" s="704"/>
      <c r="AI16" s="704"/>
      <c r="AJ16" s="704"/>
      <c r="AK16" s="704"/>
      <c r="AL16" s="646" t="s">
        <v>132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132</v>
      </c>
      <c r="BP16" s="703"/>
      <c r="BQ16" s="703"/>
      <c r="BR16" s="703"/>
      <c r="BS16" s="649" t="s">
        <v>132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4619</v>
      </c>
      <c r="CS16" s="644"/>
      <c r="CT16" s="644"/>
      <c r="CU16" s="644"/>
      <c r="CV16" s="644"/>
      <c r="CW16" s="644"/>
      <c r="CX16" s="644"/>
      <c r="CY16" s="645"/>
      <c r="CZ16" s="703">
        <v>0</v>
      </c>
      <c r="DA16" s="703"/>
      <c r="DB16" s="703"/>
      <c r="DC16" s="703"/>
      <c r="DD16" s="649" t="s">
        <v>230</v>
      </c>
      <c r="DE16" s="644"/>
      <c r="DF16" s="644"/>
      <c r="DG16" s="644"/>
      <c r="DH16" s="644"/>
      <c r="DI16" s="644"/>
      <c r="DJ16" s="644"/>
      <c r="DK16" s="644"/>
      <c r="DL16" s="644"/>
      <c r="DM16" s="644"/>
      <c r="DN16" s="644"/>
      <c r="DO16" s="644"/>
      <c r="DP16" s="645"/>
      <c r="DQ16" s="649">
        <v>3423</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17666</v>
      </c>
      <c r="S17" s="644"/>
      <c r="T17" s="644"/>
      <c r="U17" s="644"/>
      <c r="V17" s="644"/>
      <c r="W17" s="644"/>
      <c r="X17" s="644"/>
      <c r="Y17" s="645"/>
      <c r="Z17" s="703">
        <v>0.1</v>
      </c>
      <c r="AA17" s="703"/>
      <c r="AB17" s="703"/>
      <c r="AC17" s="703"/>
      <c r="AD17" s="704">
        <v>17666</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v>1527</v>
      </c>
      <c r="BH17" s="644"/>
      <c r="BI17" s="644"/>
      <c r="BJ17" s="644"/>
      <c r="BK17" s="644"/>
      <c r="BL17" s="644"/>
      <c r="BM17" s="644"/>
      <c r="BN17" s="645"/>
      <c r="BO17" s="703">
        <v>0</v>
      </c>
      <c r="BP17" s="703"/>
      <c r="BQ17" s="703"/>
      <c r="BR17" s="703"/>
      <c r="BS17" s="649" t="s">
        <v>132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4508162</v>
      </c>
      <c r="CS17" s="644"/>
      <c r="CT17" s="644"/>
      <c r="CU17" s="644"/>
      <c r="CV17" s="644"/>
      <c r="CW17" s="644"/>
      <c r="CX17" s="644"/>
      <c r="CY17" s="645"/>
      <c r="CZ17" s="703">
        <v>16.2</v>
      </c>
      <c r="DA17" s="703"/>
      <c r="DB17" s="703"/>
      <c r="DC17" s="703"/>
      <c r="DD17" s="649" t="s">
        <v>132</v>
      </c>
      <c r="DE17" s="644"/>
      <c r="DF17" s="644"/>
      <c r="DG17" s="644"/>
      <c r="DH17" s="644"/>
      <c r="DI17" s="644"/>
      <c r="DJ17" s="644"/>
      <c r="DK17" s="644"/>
      <c r="DL17" s="644"/>
      <c r="DM17" s="644"/>
      <c r="DN17" s="644"/>
      <c r="DO17" s="644"/>
      <c r="DP17" s="645"/>
      <c r="DQ17" s="649">
        <v>4485455</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9699300</v>
      </c>
      <c r="S18" s="644"/>
      <c r="T18" s="644"/>
      <c r="U18" s="644"/>
      <c r="V18" s="644"/>
      <c r="W18" s="644"/>
      <c r="X18" s="644"/>
      <c r="Y18" s="645"/>
      <c r="Z18" s="703">
        <v>34</v>
      </c>
      <c r="AA18" s="703"/>
      <c r="AB18" s="703"/>
      <c r="AC18" s="703"/>
      <c r="AD18" s="704">
        <v>9031761</v>
      </c>
      <c r="AE18" s="704"/>
      <c r="AF18" s="704"/>
      <c r="AG18" s="704"/>
      <c r="AH18" s="704"/>
      <c r="AI18" s="704"/>
      <c r="AJ18" s="704"/>
      <c r="AK18" s="704"/>
      <c r="AL18" s="646">
        <v>55.7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132</v>
      </c>
      <c r="BP18" s="703"/>
      <c r="BQ18" s="703"/>
      <c r="BR18" s="703"/>
      <c r="BS18" s="649" t="s">
        <v>230</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170</v>
      </c>
      <c r="CS18" s="644"/>
      <c r="CT18" s="644"/>
      <c r="CU18" s="644"/>
      <c r="CV18" s="644"/>
      <c r="CW18" s="644"/>
      <c r="CX18" s="644"/>
      <c r="CY18" s="645"/>
      <c r="CZ18" s="703" t="s">
        <v>132</v>
      </c>
      <c r="DA18" s="703"/>
      <c r="DB18" s="703"/>
      <c r="DC18" s="703"/>
      <c r="DD18" s="649" t="s">
        <v>230</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9031761</v>
      </c>
      <c r="S19" s="644"/>
      <c r="T19" s="644"/>
      <c r="U19" s="644"/>
      <c r="V19" s="644"/>
      <c r="W19" s="644"/>
      <c r="X19" s="644"/>
      <c r="Y19" s="645"/>
      <c r="Z19" s="703">
        <v>31.7</v>
      </c>
      <c r="AA19" s="703"/>
      <c r="AB19" s="703"/>
      <c r="AC19" s="703"/>
      <c r="AD19" s="704">
        <v>9031761</v>
      </c>
      <c r="AE19" s="704"/>
      <c r="AF19" s="704"/>
      <c r="AG19" s="704"/>
      <c r="AH19" s="704"/>
      <c r="AI19" s="704"/>
      <c r="AJ19" s="704"/>
      <c r="AK19" s="704"/>
      <c r="AL19" s="646">
        <v>55.7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133208</v>
      </c>
      <c r="BH19" s="644"/>
      <c r="BI19" s="644"/>
      <c r="BJ19" s="644"/>
      <c r="BK19" s="644"/>
      <c r="BL19" s="644"/>
      <c r="BM19" s="644"/>
      <c r="BN19" s="645"/>
      <c r="BO19" s="703">
        <v>2.2000000000000002</v>
      </c>
      <c r="BP19" s="703"/>
      <c r="BQ19" s="703"/>
      <c r="BR19" s="703"/>
      <c r="BS19" s="649" t="s">
        <v>132</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132</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667539</v>
      </c>
      <c r="S20" s="644"/>
      <c r="T20" s="644"/>
      <c r="U20" s="644"/>
      <c r="V20" s="644"/>
      <c r="W20" s="644"/>
      <c r="X20" s="644"/>
      <c r="Y20" s="645"/>
      <c r="Z20" s="703">
        <v>2.2999999999999998</v>
      </c>
      <c r="AA20" s="703"/>
      <c r="AB20" s="703"/>
      <c r="AC20" s="703"/>
      <c r="AD20" s="704" t="s">
        <v>230</v>
      </c>
      <c r="AE20" s="704"/>
      <c r="AF20" s="704"/>
      <c r="AG20" s="704"/>
      <c r="AH20" s="704"/>
      <c r="AI20" s="704"/>
      <c r="AJ20" s="704"/>
      <c r="AK20" s="704"/>
      <c r="AL20" s="646" t="s">
        <v>132</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133208</v>
      </c>
      <c r="BH20" s="644"/>
      <c r="BI20" s="644"/>
      <c r="BJ20" s="644"/>
      <c r="BK20" s="644"/>
      <c r="BL20" s="644"/>
      <c r="BM20" s="644"/>
      <c r="BN20" s="645"/>
      <c r="BO20" s="703">
        <v>2.2000000000000002</v>
      </c>
      <c r="BP20" s="703"/>
      <c r="BQ20" s="703"/>
      <c r="BR20" s="703"/>
      <c r="BS20" s="649" t="s">
        <v>132</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27889798</v>
      </c>
      <c r="CS20" s="644"/>
      <c r="CT20" s="644"/>
      <c r="CU20" s="644"/>
      <c r="CV20" s="644"/>
      <c r="CW20" s="644"/>
      <c r="CX20" s="644"/>
      <c r="CY20" s="645"/>
      <c r="CZ20" s="703">
        <v>100</v>
      </c>
      <c r="DA20" s="703"/>
      <c r="DB20" s="703"/>
      <c r="DC20" s="703"/>
      <c r="DD20" s="649">
        <v>4066828</v>
      </c>
      <c r="DE20" s="644"/>
      <c r="DF20" s="644"/>
      <c r="DG20" s="644"/>
      <c r="DH20" s="644"/>
      <c r="DI20" s="644"/>
      <c r="DJ20" s="644"/>
      <c r="DK20" s="644"/>
      <c r="DL20" s="644"/>
      <c r="DM20" s="644"/>
      <c r="DN20" s="644"/>
      <c r="DO20" s="644"/>
      <c r="DP20" s="645"/>
      <c r="DQ20" s="649">
        <v>19389124</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230</v>
      </c>
      <c r="AA21" s="703"/>
      <c r="AB21" s="703"/>
      <c r="AC21" s="703"/>
      <c r="AD21" s="704" t="s">
        <v>132</v>
      </c>
      <c r="AE21" s="704"/>
      <c r="AF21" s="704"/>
      <c r="AG21" s="704"/>
      <c r="AH21" s="704"/>
      <c r="AI21" s="704"/>
      <c r="AJ21" s="704"/>
      <c r="AK21" s="704"/>
      <c r="AL21" s="646" t="s">
        <v>230</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133208</v>
      </c>
      <c r="BH21" s="644"/>
      <c r="BI21" s="644"/>
      <c r="BJ21" s="644"/>
      <c r="BK21" s="644"/>
      <c r="BL21" s="644"/>
      <c r="BM21" s="644"/>
      <c r="BN21" s="645"/>
      <c r="BO21" s="703">
        <v>2.2000000000000002</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16849605</v>
      </c>
      <c r="S22" s="644"/>
      <c r="T22" s="644"/>
      <c r="U22" s="644"/>
      <c r="V22" s="644"/>
      <c r="W22" s="644"/>
      <c r="X22" s="644"/>
      <c r="Y22" s="645"/>
      <c r="Z22" s="703">
        <v>59.1</v>
      </c>
      <c r="AA22" s="703"/>
      <c r="AB22" s="703"/>
      <c r="AC22" s="703"/>
      <c r="AD22" s="704">
        <v>16182066</v>
      </c>
      <c r="AE22" s="704"/>
      <c r="AF22" s="704"/>
      <c r="AG22" s="704"/>
      <c r="AH22" s="704"/>
      <c r="AI22" s="704"/>
      <c r="AJ22" s="704"/>
      <c r="AK22" s="704"/>
      <c r="AL22" s="646">
        <v>99.7</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230</v>
      </c>
      <c r="BP22" s="703"/>
      <c r="BQ22" s="703"/>
      <c r="BR22" s="703"/>
      <c r="BS22" s="649" t="s">
        <v>230</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4492</v>
      </c>
      <c r="S23" s="644"/>
      <c r="T23" s="644"/>
      <c r="U23" s="644"/>
      <c r="V23" s="644"/>
      <c r="W23" s="644"/>
      <c r="X23" s="644"/>
      <c r="Y23" s="645"/>
      <c r="Z23" s="703">
        <v>0</v>
      </c>
      <c r="AA23" s="703"/>
      <c r="AB23" s="703"/>
      <c r="AC23" s="703"/>
      <c r="AD23" s="704">
        <v>4492</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132</v>
      </c>
      <c r="BP23" s="703"/>
      <c r="BQ23" s="703"/>
      <c r="BR23" s="703"/>
      <c r="BS23" s="649" t="s">
        <v>230</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88130</v>
      </c>
      <c r="S24" s="644"/>
      <c r="T24" s="644"/>
      <c r="U24" s="644"/>
      <c r="V24" s="644"/>
      <c r="W24" s="644"/>
      <c r="X24" s="644"/>
      <c r="Y24" s="645"/>
      <c r="Z24" s="703">
        <v>0.3</v>
      </c>
      <c r="AA24" s="703"/>
      <c r="AB24" s="703"/>
      <c r="AC24" s="703"/>
      <c r="AD24" s="704" t="s">
        <v>132</v>
      </c>
      <c r="AE24" s="704"/>
      <c r="AF24" s="704"/>
      <c r="AG24" s="704"/>
      <c r="AH24" s="704"/>
      <c r="AI24" s="704"/>
      <c r="AJ24" s="704"/>
      <c r="AK24" s="704"/>
      <c r="AL24" s="646" t="s">
        <v>132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132</v>
      </c>
      <c r="BP24" s="703"/>
      <c r="BQ24" s="703"/>
      <c r="BR24" s="703"/>
      <c r="BS24" s="649" t="s">
        <v>132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12389717</v>
      </c>
      <c r="CS24" s="707"/>
      <c r="CT24" s="707"/>
      <c r="CU24" s="707"/>
      <c r="CV24" s="707"/>
      <c r="CW24" s="707"/>
      <c r="CX24" s="707"/>
      <c r="CY24" s="753"/>
      <c r="CZ24" s="754">
        <v>44.4</v>
      </c>
      <c r="DA24" s="723"/>
      <c r="DB24" s="723"/>
      <c r="DC24" s="757"/>
      <c r="DD24" s="752">
        <v>9672285</v>
      </c>
      <c r="DE24" s="707"/>
      <c r="DF24" s="707"/>
      <c r="DG24" s="707"/>
      <c r="DH24" s="707"/>
      <c r="DI24" s="707"/>
      <c r="DJ24" s="707"/>
      <c r="DK24" s="753"/>
      <c r="DL24" s="752">
        <v>9568852</v>
      </c>
      <c r="DM24" s="707"/>
      <c r="DN24" s="707"/>
      <c r="DO24" s="707"/>
      <c r="DP24" s="707"/>
      <c r="DQ24" s="707"/>
      <c r="DR24" s="707"/>
      <c r="DS24" s="707"/>
      <c r="DT24" s="707"/>
      <c r="DU24" s="707"/>
      <c r="DV24" s="753"/>
      <c r="DW24" s="754">
        <v>56.1</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314006</v>
      </c>
      <c r="S25" s="644"/>
      <c r="T25" s="644"/>
      <c r="U25" s="644"/>
      <c r="V25" s="644"/>
      <c r="W25" s="644"/>
      <c r="X25" s="644"/>
      <c r="Y25" s="645"/>
      <c r="Z25" s="703">
        <v>1.1000000000000001</v>
      </c>
      <c r="AA25" s="703"/>
      <c r="AB25" s="703"/>
      <c r="AC25" s="703"/>
      <c r="AD25" s="704">
        <v>31681</v>
      </c>
      <c r="AE25" s="704"/>
      <c r="AF25" s="704"/>
      <c r="AG25" s="704"/>
      <c r="AH25" s="704"/>
      <c r="AI25" s="704"/>
      <c r="AJ25" s="704"/>
      <c r="AK25" s="704"/>
      <c r="AL25" s="646">
        <v>0.2</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132</v>
      </c>
      <c r="BP25" s="703"/>
      <c r="BQ25" s="703"/>
      <c r="BR25" s="703"/>
      <c r="BS25" s="649" t="s">
        <v>230</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4174134</v>
      </c>
      <c r="CS25" s="642"/>
      <c r="CT25" s="642"/>
      <c r="CU25" s="642"/>
      <c r="CV25" s="642"/>
      <c r="CW25" s="642"/>
      <c r="CX25" s="642"/>
      <c r="CY25" s="643"/>
      <c r="CZ25" s="646">
        <v>15</v>
      </c>
      <c r="DA25" s="675"/>
      <c r="DB25" s="675"/>
      <c r="DC25" s="676"/>
      <c r="DD25" s="649">
        <v>4016726</v>
      </c>
      <c r="DE25" s="642"/>
      <c r="DF25" s="642"/>
      <c r="DG25" s="642"/>
      <c r="DH25" s="642"/>
      <c r="DI25" s="642"/>
      <c r="DJ25" s="642"/>
      <c r="DK25" s="643"/>
      <c r="DL25" s="649">
        <v>3913293</v>
      </c>
      <c r="DM25" s="642"/>
      <c r="DN25" s="642"/>
      <c r="DO25" s="642"/>
      <c r="DP25" s="642"/>
      <c r="DQ25" s="642"/>
      <c r="DR25" s="642"/>
      <c r="DS25" s="642"/>
      <c r="DT25" s="642"/>
      <c r="DU25" s="642"/>
      <c r="DV25" s="643"/>
      <c r="DW25" s="646">
        <v>22.9</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75666</v>
      </c>
      <c r="S26" s="644"/>
      <c r="T26" s="644"/>
      <c r="U26" s="644"/>
      <c r="V26" s="644"/>
      <c r="W26" s="644"/>
      <c r="X26" s="644"/>
      <c r="Y26" s="645"/>
      <c r="Z26" s="703">
        <v>0.3</v>
      </c>
      <c r="AA26" s="703"/>
      <c r="AB26" s="703"/>
      <c r="AC26" s="703"/>
      <c r="AD26" s="704" t="s">
        <v>230</v>
      </c>
      <c r="AE26" s="704"/>
      <c r="AF26" s="704"/>
      <c r="AG26" s="704"/>
      <c r="AH26" s="704"/>
      <c r="AI26" s="704"/>
      <c r="AJ26" s="704"/>
      <c r="AK26" s="704"/>
      <c r="AL26" s="646" t="s">
        <v>132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132</v>
      </c>
      <c r="BP26" s="703"/>
      <c r="BQ26" s="703"/>
      <c r="BR26" s="703"/>
      <c r="BS26" s="649" t="s">
        <v>132</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2854566</v>
      </c>
      <c r="CS26" s="644"/>
      <c r="CT26" s="644"/>
      <c r="CU26" s="644"/>
      <c r="CV26" s="644"/>
      <c r="CW26" s="644"/>
      <c r="CX26" s="644"/>
      <c r="CY26" s="645"/>
      <c r="CZ26" s="646">
        <v>10.199999999999999</v>
      </c>
      <c r="DA26" s="675"/>
      <c r="DB26" s="675"/>
      <c r="DC26" s="676"/>
      <c r="DD26" s="649">
        <v>2709765</v>
      </c>
      <c r="DE26" s="644"/>
      <c r="DF26" s="644"/>
      <c r="DG26" s="644"/>
      <c r="DH26" s="644"/>
      <c r="DI26" s="644"/>
      <c r="DJ26" s="644"/>
      <c r="DK26" s="645"/>
      <c r="DL26" s="649" t="s">
        <v>132</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2509239</v>
      </c>
      <c r="S27" s="644"/>
      <c r="T27" s="644"/>
      <c r="U27" s="644"/>
      <c r="V27" s="644"/>
      <c r="W27" s="644"/>
      <c r="X27" s="644"/>
      <c r="Y27" s="645"/>
      <c r="Z27" s="703">
        <v>8.8000000000000007</v>
      </c>
      <c r="AA27" s="703"/>
      <c r="AB27" s="703"/>
      <c r="AC27" s="703"/>
      <c r="AD27" s="704" t="s">
        <v>230</v>
      </c>
      <c r="AE27" s="704"/>
      <c r="AF27" s="704"/>
      <c r="AG27" s="704"/>
      <c r="AH27" s="704"/>
      <c r="AI27" s="704"/>
      <c r="AJ27" s="704"/>
      <c r="AK27" s="704"/>
      <c r="AL27" s="646" t="s">
        <v>230</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5934921</v>
      </c>
      <c r="BH27" s="644"/>
      <c r="BI27" s="644"/>
      <c r="BJ27" s="644"/>
      <c r="BK27" s="644"/>
      <c r="BL27" s="644"/>
      <c r="BM27" s="644"/>
      <c r="BN27" s="645"/>
      <c r="BO27" s="703">
        <v>100</v>
      </c>
      <c r="BP27" s="703"/>
      <c r="BQ27" s="703"/>
      <c r="BR27" s="703"/>
      <c r="BS27" s="649" t="s">
        <v>230</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3707421</v>
      </c>
      <c r="CS27" s="642"/>
      <c r="CT27" s="642"/>
      <c r="CU27" s="642"/>
      <c r="CV27" s="642"/>
      <c r="CW27" s="642"/>
      <c r="CX27" s="642"/>
      <c r="CY27" s="643"/>
      <c r="CZ27" s="646">
        <v>13.3</v>
      </c>
      <c r="DA27" s="675"/>
      <c r="DB27" s="675"/>
      <c r="DC27" s="676"/>
      <c r="DD27" s="649">
        <v>1170104</v>
      </c>
      <c r="DE27" s="642"/>
      <c r="DF27" s="642"/>
      <c r="DG27" s="642"/>
      <c r="DH27" s="642"/>
      <c r="DI27" s="642"/>
      <c r="DJ27" s="642"/>
      <c r="DK27" s="643"/>
      <c r="DL27" s="649">
        <v>1170104</v>
      </c>
      <c r="DM27" s="642"/>
      <c r="DN27" s="642"/>
      <c r="DO27" s="642"/>
      <c r="DP27" s="642"/>
      <c r="DQ27" s="642"/>
      <c r="DR27" s="642"/>
      <c r="DS27" s="642"/>
      <c r="DT27" s="642"/>
      <c r="DU27" s="642"/>
      <c r="DV27" s="643"/>
      <c r="DW27" s="646">
        <v>6.9</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132</v>
      </c>
      <c r="AA28" s="703"/>
      <c r="AB28" s="703"/>
      <c r="AC28" s="703"/>
      <c r="AD28" s="704" t="s">
        <v>230</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4508162</v>
      </c>
      <c r="CS28" s="644"/>
      <c r="CT28" s="644"/>
      <c r="CU28" s="644"/>
      <c r="CV28" s="644"/>
      <c r="CW28" s="644"/>
      <c r="CX28" s="644"/>
      <c r="CY28" s="645"/>
      <c r="CZ28" s="646">
        <v>16.2</v>
      </c>
      <c r="DA28" s="675"/>
      <c r="DB28" s="675"/>
      <c r="DC28" s="676"/>
      <c r="DD28" s="649">
        <v>4485455</v>
      </c>
      <c r="DE28" s="644"/>
      <c r="DF28" s="644"/>
      <c r="DG28" s="644"/>
      <c r="DH28" s="644"/>
      <c r="DI28" s="644"/>
      <c r="DJ28" s="644"/>
      <c r="DK28" s="645"/>
      <c r="DL28" s="649">
        <v>4485455</v>
      </c>
      <c r="DM28" s="644"/>
      <c r="DN28" s="644"/>
      <c r="DO28" s="644"/>
      <c r="DP28" s="644"/>
      <c r="DQ28" s="644"/>
      <c r="DR28" s="644"/>
      <c r="DS28" s="644"/>
      <c r="DT28" s="644"/>
      <c r="DU28" s="644"/>
      <c r="DV28" s="645"/>
      <c r="DW28" s="646">
        <v>26.3</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1177324</v>
      </c>
      <c r="S29" s="644"/>
      <c r="T29" s="644"/>
      <c r="U29" s="644"/>
      <c r="V29" s="644"/>
      <c r="W29" s="644"/>
      <c r="X29" s="644"/>
      <c r="Y29" s="645"/>
      <c r="Z29" s="703">
        <v>4.0999999999999996</v>
      </c>
      <c r="AA29" s="703"/>
      <c r="AB29" s="703"/>
      <c r="AC29" s="703"/>
      <c r="AD29" s="704" t="s">
        <v>230</v>
      </c>
      <c r="AE29" s="704"/>
      <c r="AF29" s="704"/>
      <c r="AG29" s="704"/>
      <c r="AH29" s="704"/>
      <c r="AI29" s="704"/>
      <c r="AJ29" s="704"/>
      <c r="AK29" s="704"/>
      <c r="AL29" s="646" t="s">
        <v>132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4507887</v>
      </c>
      <c r="CS29" s="642"/>
      <c r="CT29" s="642"/>
      <c r="CU29" s="642"/>
      <c r="CV29" s="642"/>
      <c r="CW29" s="642"/>
      <c r="CX29" s="642"/>
      <c r="CY29" s="643"/>
      <c r="CZ29" s="646">
        <v>16.2</v>
      </c>
      <c r="DA29" s="675"/>
      <c r="DB29" s="675"/>
      <c r="DC29" s="676"/>
      <c r="DD29" s="649">
        <v>4485180</v>
      </c>
      <c r="DE29" s="642"/>
      <c r="DF29" s="642"/>
      <c r="DG29" s="642"/>
      <c r="DH29" s="642"/>
      <c r="DI29" s="642"/>
      <c r="DJ29" s="642"/>
      <c r="DK29" s="643"/>
      <c r="DL29" s="649">
        <v>4485180</v>
      </c>
      <c r="DM29" s="642"/>
      <c r="DN29" s="642"/>
      <c r="DO29" s="642"/>
      <c r="DP29" s="642"/>
      <c r="DQ29" s="642"/>
      <c r="DR29" s="642"/>
      <c r="DS29" s="642"/>
      <c r="DT29" s="642"/>
      <c r="DU29" s="642"/>
      <c r="DV29" s="643"/>
      <c r="DW29" s="646">
        <v>26.3</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23547</v>
      </c>
      <c r="S30" s="644"/>
      <c r="T30" s="644"/>
      <c r="U30" s="644"/>
      <c r="V30" s="644"/>
      <c r="W30" s="644"/>
      <c r="X30" s="644"/>
      <c r="Y30" s="645"/>
      <c r="Z30" s="703">
        <v>0.1</v>
      </c>
      <c r="AA30" s="703"/>
      <c r="AB30" s="703"/>
      <c r="AC30" s="703"/>
      <c r="AD30" s="704">
        <v>8966</v>
      </c>
      <c r="AE30" s="704"/>
      <c r="AF30" s="704"/>
      <c r="AG30" s="704"/>
      <c r="AH30" s="704"/>
      <c r="AI30" s="704"/>
      <c r="AJ30" s="704"/>
      <c r="AK30" s="704"/>
      <c r="AL30" s="646">
        <v>0.1</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98.2</v>
      </c>
      <c r="BH30" s="722"/>
      <c r="BI30" s="722"/>
      <c r="BJ30" s="722"/>
      <c r="BK30" s="722"/>
      <c r="BL30" s="722"/>
      <c r="BM30" s="723">
        <v>89.5</v>
      </c>
      <c r="BN30" s="722"/>
      <c r="BO30" s="722"/>
      <c r="BP30" s="722"/>
      <c r="BQ30" s="724"/>
      <c r="BR30" s="721">
        <v>98.1</v>
      </c>
      <c r="BS30" s="722"/>
      <c r="BT30" s="722"/>
      <c r="BU30" s="722"/>
      <c r="BV30" s="722"/>
      <c r="BW30" s="722"/>
      <c r="BX30" s="723">
        <v>87.5</v>
      </c>
      <c r="BY30" s="722"/>
      <c r="BZ30" s="722"/>
      <c r="CA30" s="722"/>
      <c r="CB30" s="724"/>
      <c r="CD30" s="727"/>
      <c r="CE30" s="728"/>
      <c r="CF30" s="685" t="s">
        <v>308</v>
      </c>
      <c r="CG30" s="682"/>
      <c r="CH30" s="682"/>
      <c r="CI30" s="682"/>
      <c r="CJ30" s="682"/>
      <c r="CK30" s="682"/>
      <c r="CL30" s="682"/>
      <c r="CM30" s="682"/>
      <c r="CN30" s="682"/>
      <c r="CO30" s="682"/>
      <c r="CP30" s="682"/>
      <c r="CQ30" s="683"/>
      <c r="CR30" s="641">
        <v>4251279</v>
      </c>
      <c r="CS30" s="644"/>
      <c r="CT30" s="644"/>
      <c r="CU30" s="644"/>
      <c r="CV30" s="644"/>
      <c r="CW30" s="644"/>
      <c r="CX30" s="644"/>
      <c r="CY30" s="645"/>
      <c r="CZ30" s="646">
        <v>15.2</v>
      </c>
      <c r="DA30" s="675"/>
      <c r="DB30" s="675"/>
      <c r="DC30" s="676"/>
      <c r="DD30" s="649">
        <v>4230955</v>
      </c>
      <c r="DE30" s="644"/>
      <c r="DF30" s="644"/>
      <c r="DG30" s="644"/>
      <c r="DH30" s="644"/>
      <c r="DI30" s="644"/>
      <c r="DJ30" s="644"/>
      <c r="DK30" s="645"/>
      <c r="DL30" s="649">
        <v>4230955</v>
      </c>
      <c r="DM30" s="644"/>
      <c r="DN30" s="644"/>
      <c r="DO30" s="644"/>
      <c r="DP30" s="644"/>
      <c r="DQ30" s="644"/>
      <c r="DR30" s="644"/>
      <c r="DS30" s="644"/>
      <c r="DT30" s="644"/>
      <c r="DU30" s="644"/>
      <c r="DV30" s="645"/>
      <c r="DW30" s="646">
        <v>24.8</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364385</v>
      </c>
      <c r="S31" s="644"/>
      <c r="T31" s="644"/>
      <c r="U31" s="644"/>
      <c r="V31" s="644"/>
      <c r="W31" s="644"/>
      <c r="X31" s="644"/>
      <c r="Y31" s="645"/>
      <c r="Z31" s="703">
        <v>1.3</v>
      </c>
      <c r="AA31" s="703"/>
      <c r="AB31" s="703"/>
      <c r="AC31" s="703"/>
      <c r="AD31" s="704" t="s">
        <v>170</v>
      </c>
      <c r="AE31" s="704"/>
      <c r="AF31" s="704"/>
      <c r="AG31" s="704"/>
      <c r="AH31" s="704"/>
      <c r="AI31" s="704"/>
      <c r="AJ31" s="704"/>
      <c r="AK31" s="704"/>
      <c r="AL31" s="646" t="s">
        <v>230</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98.5</v>
      </c>
      <c r="BH31" s="642"/>
      <c r="BI31" s="642"/>
      <c r="BJ31" s="642"/>
      <c r="BK31" s="642"/>
      <c r="BL31" s="642"/>
      <c r="BM31" s="647">
        <v>95.2</v>
      </c>
      <c r="BN31" s="720"/>
      <c r="BO31" s="720"/>
      <c r="BP31" s="720"/>
      <c r="BQ31" s="681"/>
      <c r="BR31" s="719">
        <v>98.4</v>
      </c>
      <c r="BS31" s="642"/>
      <c r="BT31" s="642"/>
      <c r="BU31" s="642"/>
      <c r="BV31" s="642"/>
      <c r="BW31" s="642"/>
      <c r="BX31" s="647">
        <v>94.3</v>
      </c>
      <c r="BY31" s="720"/>
      <c r="BZ31" s="720"/>
      <c r="CA31" s="720"/>
      <c r="CB31" s="681"/>
      <c r="CD31" s="727"/>
      <c r="CE31" s="728"/>
      <c r="CF31" s="685" t="s">
        <v>312</v>
      </c>
      <c r="CG31" s="682"/>
      <c r="CH31" s="682"/>
      <c r="CI31" s="682"/>
      <c r="CJ31" s="682"/>
      <c r="CK31" s="682"/>
      <c r="CL31" s="682"/>
      <c r="CM31" s="682"/>
      <c r="CN31" s="682"/>
      <c r="CO31" s="682"/>
      <c r="CP31" s="682"/>
      <c r="CQ31" s="683"/>
      <c r="CR31" s="641">
        <v>256608</v>
      </c>
      <c r="CS31" s="642"/>
      <c r="CT31" s="642"/>
      <c r="CU31" s="642"/>
      <c r="CV31" s="642"/>
      <c r="CW31" s="642"/>
      <c r="CX31" s="642"/>
      <c r="CY31" s="643"/>
      <c r="CZ31" s="646">
        <v>0.9</v>
      </c>
      <c r="DA31" s="675"/>
      <c r="DB31" s="675"/>
      <c r="DC31" s="676"/>
      <c r="DD31" s="649">
        <v>254225</v>
      </c>
      <c r="DE31" s="642"/>
      <c r="DF31" s="642"/>
      <c r="DG31" s="642"/>
      <c r="DH31" s="642"/>
      <c r="DI31" s="642"/>
      <c r="DJ31" s="642"/>
      <c r="DK31" s="643"/>
      <c r="DL31" s="649">
        <v>254225</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1822580</v>
      </c>
      <c r="S32" s="644"/>
      <c r="T32" s="644"/>
      <c r="U32" s="644"/>
      <c r="V32" s="644"/>
      <c r="W32" s="644"/>
      <c r="X32" s="644"/>
      <c r="Y32" s="645"/>
      <c r="Z32" s="703">
        <v>6.4</v>
      </c>
      <c r="AA32" s="703"/>
      <c r="AB32" s="703"/>
      <c r="AC32" s="703"/>
      <c r="AD32" s="704" t="s">
        <v>132</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97.8</v>
      </c>
      <c r="BH32" s="657"/>
      <c r="BI32" s="657"/>
      <c r="BJ32" s="657"/>
      <c r="BK32" s="657"/>
      <c r="BL32" s="657"/>
      <c r="BM32" s="701">
        <v>84.8</v>
      </c>
      <c r="BN32" s="657"/>
      <c r="BO32" s="657"/>
      <c r="BP32" s="657"/>
      <c r="BQ32" s="694"/>
      <c r="BR32" s="718">
        <v>97.6</v>
      </c>
      <c r="BS32" s="657"/>
      <c r="BT32" s="657"/>
      <c r="BU32" s="657"/>
      <c r="BV32" s="657"/>
      <c r="BW32" s="657"/>
      <c r="BX32" s="701">
        <v>81.7</v>
      </c>
      <c r="BY32" s="657"/>
      <c r="BZ32" s="657"/>
      <c r="CA32" s="657"/>
      <c r="CB32" s="694"/>
      <c r="CD32" s="729"/>
      <c r="CE32" s="730"/>
      <c r="CF32" s="685" t="s">
        <v>315</v>
      </c>
      <c r="CG32" s="682"/>
      <c r="CH32" s="682"/>
      <c r="CI32" s="682"/>
      <c r="CJ32" s="682"/>
      <c r="CK32" s="682"/>
      <c r="CL32" s="682"/>
      <c r="CM32" s="682"/>
      <c r="CN32" s="682"/>
      <c r="CO32" s="682"/>
      <c r="CP32" s="682"/>
      <c r="CQ32" s="683"/>
      <c r="CR32" s="641">
        <v>275</v>
      </c>
      <c r="CS32" s="644"/>
      <c r="CT32" s="644"/>
      <c r="CU32" s="644"/>
      <c r="CV32" s="644"/>
      <c r="CW32" s="644"/>
      <c r="CX32" s="644"/>
      <c r="CY32" s="645"/>
      <c r="CZ32" s="646">
        <v>0</v>
      </c>
      <c r="DA32" s="675"/>
      <c r="DB32" s="675"/>
      <c r="DC32" s="676"/>
      <c r="DD32" s="649">
        <v>275</v>
      </c>
      <c r="DE32" s="644"/>
      <c r="DF32" s="644"/>
      <c r="DG32" s="644"/>
      <c r="DH32" s="644"/>
      <c r="DI32" s="644"/>
      <c r="DJ32" s="644"/>
      <c r="DK32" s="645"/>
      <c r="DL32" s="649">
        <v>275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897874</v>
      </c>
      <c r="S33" s="644"/>
      <c r="T33" s="644"/>
      <c r="U33" s="644"/>
      <c r="V33" s="644"/>
      <c r="W33" s="644"/>
      <c r="X33" s="644"/>
      <c r="Y33" s="645"/>
      <c r="Z33" s="703">
        <v>3.1</v>
      </c>
      <c r="AA33" s="703"/>
      <c r="AB33" s="703"/>
      <c r="AC33" s="703"/>
      <c r="AD33" s="704" t="s">
        <v>132</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11428634</v>
      </c>
      <c r="CS33" s="642"/>
      <c r="CT33" s="642"/>
      <c r="CU33" s="642"/>
      <c r="CV33" s="642"/>
      <c r="CW33" s="642"/>
      <c r="CX33" s="642"/>
      <c r="CY33" s="643"/>
      <c r="CZ33" s="646">
        <v>41</v>
      </c>
      <c r="DA33" s="675"/>
      <c r="DB33" s="675"/>
      <c r="DC33" s="676"/>
      <c r="DD33" s="649">
        <v>8933586</v>
      </c>
      <c r="DE33" s="642"/>
      <c r="DF33" s="642"/>
      <c r="DG33" s="642"/>
      <c r="DH33" s="642"/>
      <c r="DI33" s="642"/>
      <c r="DJ33" s="642"/>
      <c r="DK33" s="643"/>
      <c r="DL33" s="649">
        <v>6951326</v>
      </c>
      <c r="DM33" s="642"/>
      <c r="DN33" s="642"/>
      <c r="DO33" s="642"/>
      <c r="DP33" s="642"/>
      <c r="DQ33" s="642"/>
      <c r="DR33" s="642"/>
      <c r="DS33" s="642"/>
      <c r="DT33" s="642"/>
      <c r="DU33" s="642"/>
      <c r="DV33" s="643"/>
      <c r="DW33" s="646">
        <v>40.700000000000003</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608046</v>
      </c>
      <c r="S34" s="644"/>
      <c r="T34" s="644"/>
      <c r="U34" s="644"/>
      <c r="V34" s="644"/>
      <c r="W34" s="644"/>
      <c r="X34" s="644"/>
      <c r="Y34" s="645"/>
      <c r="Z34" s="703">
        <v>2.1</v>
      </c>
      <c r="AA34" s="703"/>
      <c r="AB34" s="703"/>
      <c r="AC34" s="703"/>
      <c r="AD34" s="704">
        <v>119</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3397017</v>
      </c>
      <c r="CS34" s="644"/>
      <c r="CT34" s="644"/>
      <c r="CU34" s="644"/>
      <c r="CV34" s="644"/>
      <c r="CW34" s="644"/>
      <c r="CX34" s="644"/>
      <c r="CY34" s="645"/>
      <c r="CZ34" s="646">
        <v>12.2</v>
      </c>
      <c r="DA34" s="675"/>
      <c r="DB34" s="675"/>
      <c r="DC34" s="676"/>
      <c r="DD34" s="649">
        <v>2120730</v>
      </c>
      <c r="DE34" s="644"/>
      <c r="DF34" s="644"/>
      <c r="DG34" s="644"/>
      <c r="DH34" s="644"/>
      <c r="DI34" s="644"/>
      <c r="DJ34" s="644"/>
      <c r="DK34" s="645"/>
      <c r="DL34" s="649">
        <v>1782351</v>
      </c>
      <c r="DM34" s="644"/>
      <c r="DN34" s="644"/>
      <c r="DO34" s="644"/>
      <c r="DP34" s="644"/>
      <c r="DQ34" s="644"/>
      <c r="DR34" s="644"/>
      <c r="DS34" s="644"/>
      <c r="DT34" s="644"/>
      <c r="DU34" s="644"/>
      <c r="DV34" s="645"/>
      <c r="DW34" s="646">
        <v>10.4</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3772400</v>
      </c>
      <c r="S35" s="644"/>
      <c r="T35" s="644"/>
      <c r="U35" s="644"/>
      <c r="V35" s="644"/>
      <c r="W35" s="644"/>
      <c r="X35" s="644"/>
      <c r="Y35" s="645"/>
      <c r="Z35" s="703">
        <v>13.2</v>
      </c>
      <c r="AA35" s="703"/>
      <c r="AB35" s="703"/>
      <c r="AC35" s="703"/>
      <c r="AD35" s="704" t="s">
        <v>230</v>
      </c>
      <c r="AE35" s="704"/>
      <c r="AF35" s="704"/>
      <c r="AG35" s="704"/>
      <c r="AH35" s="704"/>
      <c r="AI35" s="704"/>
      <c r="AJ35" s="704"/>
      <c r="AK35" s="704"/>
      <c r="AL35" s="646" t="s">
        <v>132</v>
      </c>
      <c r="AM35" s="647"/>
      <c r="AN35" s="647"/>
      <c r="AO35" s="705"/>
      <c r="AP35" s="214"/>
      <c r="AQ35" s="709" t="s">
        <v>323</v>
      </c>
      <c r="AR35" s="710"/>
      <c r="AS35" s="710"/>
      <c r="AT35" s="710"/>
      <c r="AU35" s="710"/>
      <c r="AV35" s="710"/>
      <c r="AW35" s="710"/>
      <c r="AX35" s="710"/>
      <c r="AY35" s="711"/>
      <c r="AZ35" s="706">
        <v>3524338</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529691</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215934</v>
      </c>
      <c r="CS35" s="642"/>
      <c r="CT35" s="642"/>
      <c r="CU35" s="642"/>
      <c r="CV35" s="642"/>
      <c r="CW35" s="642"/>
      <c r="CX35" s="642"/>
      <c r="CY35" s="643"/>
      <c r="CZ35" s="646">
        <v>0.8</v>
      </c>
      <c r="DA35" s="675"/>
      <c r="DB35" s="675"/>
      <c r="DC35" s="676"/>
      <c r="DD35" s="649">
        <v>173710</v>
      </c>
      <c r="DE35" s="642"/>
      <c r="DF35" s="642"/>
      <c r="DG35" s="642"/>
      <c r="DH35" s="642"/>
      <c r="DI35" s="642"/>
      <c r="DJ35" s="642"/>
      <c r="DK35" s="643"/>
      <c r="DL35" s="649">
        <v>162110</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230</v>
      </c>
      <c r="AE36" s="704"/>
      <c r="AF36" s="704"/>
      <c r="AG36" s="704"/>
      <c r="AH36" s="704"/>
      <c r="AI36" s="704"/>
      <c r="AJ36" s="704"/>
      <c r="AK36" s="704"/>
      <c r="AL36" s="646" t="s">
        <v>132</v>
      </c>
      <c r="AM36" s="647"/>
      <c r="AN36" s="647"/>
      <c r="AO36" s="705"/>
      <c r="AQ36" s="678" t="s">
        <v>327</v>
      </c>
      <c r="AR36" s="679"/>
      <c r="AS36" s="679"/>
      <c r="AT36" s="679"/>
      <c r="AU36" s="679"/>
      <c r="AV36" s="679"/>
      <c r="AW36" s="679"/>
      <c r="AX36" s="679"/>
      <c r="AY36" s="680"/>
      <c r="AZ36" s="641">
        <v>506600</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304333</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3502541</v>
      </c>
      <c r="CS36" s="644"/>
      <c r="CT36" s="644"/>
      <c r="CU36" s="644"/>
      <c r="CV36" s="644"/>
      <c r="CW36" s="644"/>
      <c r="CX36" s="644"/>
      <c r="CY36" s="645"/>
      <c r="CZ36" s="646">
        <v>12.6</v>
      </c>
      <c r="DA36" s="675"/>
      <c r="DB36" s="675"/>
      <c r="DC36" s="676"/>
      <c r="DD36" s="649">
        <v>3227471</v>
      </c>
      <c r="DE36" s="644"/>
      <c r="DF36" s="644"/>
      <c r="DG36" s="644"/>
      <c r="DH36" s="644"/>
      <c r="DI36" s="644"/>
      <c r="DJ36" s="644"/>
      <c r="DK36" s="645"/>
      <c r="DL36" s="649">
        <v>2779149</v>
      </c>
      <c r="DM36" s="644"/>
      <c r="DN36" s="644"/>
      <c r="DO36" s="644"/>
      <c r="DP36" s="644"/>
      <c r="DQ36" s="644"/>
      <c r="DR36" s="644"/>
      <c r="DS36" s="644"/>
      <c r="DT36" s="644"/>
      <c r="DU36" s="644"/>
      <c r="DV36" s="645"/>
      <c r="DW36" s="646">
        <v>16.3</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832600</v>
      </c>
      <c r="S37" s="644"/>
      <c r="T37" s="644"/>
      <c r="U37" s="644"/>
      <c r="V37" s="644"/>
      <c r="W37" s="644"/>
      <c r="X37" s="644"/>
      <c r="Y37" s="645"/>
      <c r="Z37" s="703">
        <v>2.9</v>
      </c>
      <c r="AA37" s="703"/>
      <c r="AB37" s="703"/>
      <c r="AC37" s="703"/>
      <c r="AD37" s="704" t="s">
        <v>230</v>
      </c>
      <c r="AE37" s="704"/>
      <c r="AF37" s="704"/>
      <c r="AG37" s="704"/>
      <c r="AH37" s="704"/>
      <c r="AI37" s="704"/>
      <c r="AJ37" s="704"/>
      <c r="AK37" s="704"/>
      <c r="AL37" s="646" t="s">
        <v>132</v>
      </c>
      <c r="AM37" s="647"/>
      <c r="AN37" s="647"/>
      <c r="AO37" s="705"/>
      <c r="AQ37" s="678" t="s">
        <v>331</v>
      </c>
      <c r="AR37" s="679"/>
      <c r="AS37" s="679"/>
      <c r="AT37" s="679"/>
      <c r="AU37" s="679"/>
      <c r="AV37" s="679"/>
      <c r="AW37" s="679"/>
      <c r="AX37" s="679"/>
      <c r="AY37" s="680"/>
      <c r="AZ37" s="641">
        <v>328686</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9283</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2218557</v>
      </c>
      <c r="CS37" s="642"/>
      <c r="CT37" s="642"/>
      <c r="CU37" s="642"/>
      <c r="CV37" s="642"/>
      <c r="CW37" s="642"/>
      <c r="CX37" s="642"/>
      <c r="CY37" s="643"/>
      <c r="CZ37" s="646">
        <v>8</v>
      </c>
      <c r="DA37" s="675"/>
      <c r="DB37" s="675"/>
      <c r="DC37" s="676"/>
      <c r="DD37" s="649">
        <v>2210752</v>
      </c>
      <c r="DE37" s="642"/>
      <c r="DF37" s="642"/>
      <c r="DG37" s="642"/>
      <c r="DH37" s="642"/>
      <c r="DI37" s="642"/>
      <c r="DJ37" s="642"/>
      <c r="DK37" s="643"/>
      <c r="DL37" s="649">
        <v>2149986</v>
      </c>
      <c r="DM37" s="642"/>
      <c r="DN37" s="642"/>
      <c r="DO37" s="642"/>
      <c r="DP37" s="642"/>
      <c r="DQ37" s="642"/>
      <c r="DR37" s="642"/>
      <c r="DS37" s="642"/>
      <c r="DT37" s="642"/>
      <c r="DU37" s="642"/>
      <c r="DV37" s="643"/>
      <c r="DW37" s="646">
        <v>12.6</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28507294</v>
      </c>
      <c r="S38" s="693"/>
      <c r="T38" s="693"/>
      <c r="U38" s="693"/>
      <c r="V38" s="693"/>
      <c r="W38" s="693"/>
      <c r="X38" s="693"/>
      <c r="Y38" s="698"/>
      <c r="Z38" s="699">
        <v>100</v>
      </c>
      <c r="AA38" s="699"/>
      <c r="AB38" s="699"/>
      <c r="AC38" s="699"/>
      <c r="AD38" s="700">
        <v>16227324</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91419</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14950</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3014822</v>
      </c>
      <c r="CS38" s="644"/>
      <c r="CT38" s="644"/>
      <c r="CU38" s="644"/>
      <c r="CV38" s="644"/>
      <c r="CW38" s="644"/>
      <c r="CX38" s="644"/>
      <c r="CY38" s="645"/>
      <c r="CZ38" s="646">
        <v>10.8</v>
      </c>
      <c r="DA38" s="675"/>
      <c r="DB38" s="675"/>
      <c r="DC38" s="676"/>
      <c r="DD38" s="649">
        <v>2531230</v>
      </c>
      <c r="DE38" s="644"/>
      <c r="DF38" s="644"/>
      <c r="DG38" s="644"/>
      <c r="DH38" s="644"/>
      <c r="DI38" s="644"/>
      <c r="DJ38" s="644"/>
      <c r="DK38" s="645"/>
      <c r="DL38" s="649">
        <v>2227716</v>
      </c>
      <c r="DM38" s="644"/>
      <c r="DN38" s="644"/>
      <c r="DO38" s="644"/>
      <c r="DP38" s="644"/>
      <c r="DQ38" s="644"/>
      <c r="DR38" s="644"/>
      <c r="DS38" s="644"/>
      <c r="DT38" s="644"/>
      <c r="DU38" s="644"/>
      <c r="DV38" s="645"/>
      <c r="DW38" s="646">
        <v>13.1</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v>2916</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95</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1298320</v>
      </c>
      <c r="CS39" s="642"/>
      <c r="CT39" s="642"/>
      <c r="CU39" s="642"/>
      <c r="CV39" s="642"/>
      <c r="CW39" s="642"/>
      <c r="CX39" s="642"/>
      <c r="CY39" s="643"/>
      <c r="CZ39" s="646">
        <v>4.7</v>
      </c>
      <c r="DA39" s="675"/>
      <c r="DB39" s="675"/>
      <c r="DC39" s="676"/>
      <c r="DD39" s="649">
        <v>880445</v>
      </c>
      <c r="DE39" s="642"/>
      <c r="DF39" s="642"/>
      <c r="DG39" s="642"/>
      <c r="DH39" s="642"/>
      <c r="DI39" s="642"/>
      <c r="DJ39" s="642"/>
      <c r="DK39" s="643"/>
      <c r="DL39" s="649" t="s">
        <v>230</v>
      </c>
      <c r="DM39" s="642"/>
      <c r="DN39" s="642"/>
      <c r="DO39" s="642"/>
      <c r="DP39" s="642"/>
      <c r="DQ39" s="642"/>
      <c r="DR39" s="642"/>
      <c r="DS39" s="642"/>
      <c r="DT39" s="642"/>
      <c r="DU39" s="642"/>
      <c r="DV39" s="643"/>
      <c r="DW39" s="646" t="s">
        <v>132</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723628</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118</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t="s">
        <v>132</v>
      </c>
      <c r="CS40" s="644"/>
      <c r="CT40" s="644"/>
      <c r="CU40" s="644"/>
      <c r="CV40" s="644"/>
      <c r="CW40" s="644"/>
      <c r="CX40" s="644"/>
      <c r="CY40" s="645"/>
      <c r="CZ40" s="646" t="s">
        <v>132</v>
      </c>
      <c r="DA40" s="675"/>
      <c r="DB40" s="675"/>
      <c r="DC40" s="676"/>
      <c r="DD40" s="649" t="s">
        <v>132</v>
      </c>
      <c r="DE40" s="644"/>
      <c r="DF40" s="644"/>
      <c r="DG40" s="644"/>
      <c r="DH40" s="644"/>
      <c r="DI40" s="644"/>
      <c r="DJ40" s="644"/>
      <c r="DK40" s="645"/>
      <c r="DL40" s="649" t="s">
        <v>132</v>
      </c>
      <c r="DM40" s="644"/>
      <c r="DN40" s="644"/>
      <c r="DO40" s="644"/>
      <c r="DP40" s="644"/>
      <c r="DQ40" s="644"/>
      <c r="DR40" s="644"/>
      <c r="DS40" s="644"/>
      <c r="DT40" s="644"/>
      <c r="DU40" s="644"/>
      <c r="DV40" s="645"/>
      <c r="DW40" s="646" t="s">
        <v>230</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1871089</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315</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132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4071447</v>
      </c>
      <c r="CS42" s="644"/>
      <c r="CT42" s="644"/>
      <c r="CU42" s="644"/>
      <c r="CV42" s="644"/>
      <c r="CW42" s="644"/>
      <c r="CX42" s="644"/>
      <c r="CY42" s="645"/>
      <c r="CZ42" s="646">
        <v>14.6</v>
      </c>
      <c r="DA42" s="647"/>
      <c r="DB42" s="647"/>
      <c r="DC42" s="648"/>
      <c r="DD42" s="649">
        <v>783253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103366</v>
      </c>
      <c r="CS43" s="642"/>
      <c r="CT43" s="642"/>
      <c r="CU43" s="642"/>
      <c r="CV43" s="642"/>
      <c r="CW43" s="642"/>
      <c r="CX43" s="642"/>
      <c r="CY43" s="643"/>
      <c r="CZ43" s="646">
        <v>0.4</v>
      </c>
      <c r="DA43" s="675"/>
      <c r="DB43" s="675"/>
      <c r="DC43" s="676"/>
      <c r="DD43" s="649">
        <v>103366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4066828</v>
      </c>
      <c r="CS44" s="644"/>
      <c r="CT44" s="644"/>
      <c r="CU44" s="644"/>
      <c r="CV44" s="644"/>
      <c r="CW44" s="644"/>
      <c r="CX44" s="644"/>
      <c r="CY44" s="645"/>
      <c r="CZ44" s="646">
        <v>14.6</v>
      </c>
      <c r="DA44" s="647"/>
      <c r="DB44" s="647"/>
      <c r="DC44" s="648"/>
      <c r="DD44" s="649">
        <v>779830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1357195</v>
      </c>
      <c r="CS45" s="642"/>
      <c r="CT45" s="642"/>
      <c r="CU45" s="642"/>
      <c r="CV45" s="642"/>
      <c r="CW45" s="642"/>
      <c r="CX45" s="642"/>
      <c r="CY45" s="643"/>
      <c r="CZ45" s="646">
        <v>4.9000000000000004</v>
      </c>
      <c r="DA45" s="675"/>
      <c r="DB45" s="675"/>
      <c r="DC45" s="676"/>
      <c r="DD45" s="649">
        <v>127641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2667673</v>
      </c>
      <c r="CS46" s="644"/>
      <c r="CT46" s="644"/>
      <c r="CU46" s="644"/>
      <c r="CV46" s="644"/>
      <c r="CW46" s="644"/>
      <c r="CX46" s="644"/>
      <c r="CY46" s="645"/>
      <c r="CZ46" s="646">
        <v>9.6</v>
      </c>
      <c r="DA46" s="647"/>
      <c r="DB46" s="647"/>
      <c r="DC46" s="648"/>
      <c r="DD46" s="649">
        <v>614287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v>4619</v>
      </c>
      <c r="CS47" s="642"/>
      <c r="CT47" s="642"/>
      <c r="CU47" s="642"/>
      <c r="CV47" s="642"/>
      <c r="CW47" s="642"/>
      <c r="CX47" s="642"/>
      <c r="CY47" s="643"/>
      <c r="CZ47" s="646">
        <v>0</v>
      </c>
      <c r="DA47" s="675"/>
      <c r="DB47" s="675"/>
      <c r="DC47" s="676"/>
      <c r="DD47" s="649">
        <v>3423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132</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27889798</v>
      </c>
      <c r="CS49" s="657"/>
      <c r="CT49" s="657"/>
      <c r="CU49" s="657"/>
      <c r="CV49" s="657"/>
      <c r="CW49" s="657"/>
      <c r="CX49" s="657"/>
      <c r="CY49" s="658"/>
      <c r="CZ49" s="659">
        <v>100</v>
      </c>
      <c r="DA49" s="660"/>
      <c r="DB49" s="660"/>
      <c r="DC49" s="661"/>
      <c r="DD49" s="662">
        <v>19389124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ACCYlEg3rLhkEqyuR7zXqy9FOB6YbVcmb4lHKnKGcc65w1qaOmdnRixjVatXAjjd5saXyoosljm6soLsnbZyw==" saltValue="o4ZSXjOeDTm0ijJL84mi2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37" sqref="AA37:AE3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28514</v>
      </c>
      <c r="R7" s="1174"/>
      <c r="S7" s="1174"/>
      <c r="T7" s="1174"/>
      <c r="U7" s="1174"/>
      <c r="V7" s="1174">
        <v>27903</v>
      </c>
      <c r="W7" s="1174"/>
      <c r="X7" s="1174"/>
      <c r="Y7" s="1174"/>
      <c r="Z7" s="1174"/>
      <c r="AA7" s="1174">
        <v>611</v>
      </c>
      <c r="AB7" s="1174"/>
      <c r="AC7" s="1174"/>
      <c r="AD7" s="1174"/>
      <c r="AE7" s="1175"/>
      <c r="AF7" s="1176">
        <v>589</v>
      </c>
      <c r="AG7" s="1177"/>
      <c r="AH7" s="1177"/>
      <c r="AI7" s="1177"/>
      <c r="AJ7" s="1178"/>
      <c r="AK7" s="1160">
        <v>1868</v>
      </c>
      <c r="AL7" s="1161"/>
      <c r="AM7" s="1161"/>
      <c r="AN7" s="1161"/>
      <c r="AO7" s="1161"/>
      <c r="AP7" s="1161">
        <v>32228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382</v>
      </c>
      <c r="C8" s="1107"/>
      <c r="D8" s="1107"/>
      <c r="E8" s="1107"/>
      <c r="F8" s="1107"/>
      <c r="G8" s="1107"/>
      <c r="H8" s="1107"/>
      <c r="I8" s="1107"/>
      <c r="J8" s="1107"/>
      <c r="K8" s="1107"/>
      <c r="L8" s="1107"/>
      <c r="M8" s="1107"/>
      <c r="N8" s="1107"/>
      <c r="O8" s="1107"/>
      <c r="P8" s="1108"/>
      <c r="Q8" s="1112">
        <v>13</v>
      </c>
      <c r="R8" s="1113"/>
      <c r="S8" s="1113"/>
      <c r="T8" s="1113"/>
      <c r="U8" s="1113"/>
      <c r="V8" s="1113">
        <v>6</v>
      </c>
      <c r="W8" s="1113"/>
      <c r="X8" s="1113"/>
      <c r="Y8" s="1113"/>
      <c r="Z8" s="1113"/>
      <c r="AA8" s="1113">
        <v>7</v>
      </c>
      <c r="AB8" s="1113"/>
      <c r="AC8" s="1113"/>
      <c r="AD8" s="1113"/>
      <c r="AE8" s="1114"/>
      <c r="AF8" s="1088">
        <v>7</v>
      </c>
      <c r="AG8" s="1089"/>
      <c r="AH8" s="1089"/>
      <c r="AI8" s="1089"/>
      <c r="AJ8" s="1090"/>
      <c r="AK8" s="1155" t="s">
        <v>584</v>
      </c>
      <c r="AL8" s="1156"/>
      <c r="AM8" s="1156"/>
      <c r="AN8" s="1156"/>
      <c r="AO8" s="1156"/>
      <c r="AP8" s="1156">
        <v>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28522</v>
      </c>
      <c r="R23" s="1138"/>
      <c r="S23" s="1138"/>
      <c r="T23" s="1138"/>
      <c r="U23" s="1138"/>
      <c r="V23" s="1138">
        <v>27904</v>
      </c>
      <c r="W23" s="1138"/>
      <c r="X23" s="1138"/>
      <c r="Y23" s="1138"/>
      <c r="Z23" s="1138"/>
      <c r="AA23" s="1138">
        <v>618</v>
      </c>
      <c r="AB23" s="1138"/>
      <c r="AC23" s="1138"/>
      <c r="AD23" s="1138"/>
      <c r="AE23" s="1139"/>
      <c r="AF23" s="1140">
        <v>596</v>
      </c>
      <c r="AG23" s="1138"/>
      <c r="AH23" s="1138"/>
      <c r="AI23" s="1138"/>
      <c r="AJ23" s="1141"/>
      <c r="AK23" s="1142"/>
      <c r="AL23" s="1143"/>
      <c r="AM23" s="1143"/>
      <c r="AN23" s="1143"/>
      <c r="AO23" s="1143"/>
      <c r="AP23" s="1138">
        <v>32230</v>
      </c>
      <c r="AQ23" s="1138"/>
      <c r="AR23" s="1138"/>
      <c r="AS23" s="1138"/>
      <c r="AT23" s="1138"/>
      <c r="AU23" s="1144"/>
      <c r="AV23" s="1144"/>
      <c r="AW23" s="1144"/>
      <c r="AX23" s="1144"/>
      <c r="AY23" s="1145"/>
      <c r="AZ23" s="1134" t="s">
        <v>132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8593</v>
      </c>
      <c r="R28" s="1123"/>
      <c r="S28" s="1123"/>
      <c r="T28" s="1123"/>
      <c r="U28" s="1123"/>
      <c r="V28" s="1123">
        <v>8063</v>
      </c>
      <c r="W28" s="1123"/>
      <c r="X28" s="1123"/>
      <c r="Y28" s="1123"/>
      <c r="Z28" s="1123"/>
      <c r="AA28" s="1123">
        <v>530</v>
      </c>
      <c r="AB28" s="1123"/>
      <c r="AC28" s="1123"/>
      <c r="AD28" s="1123"/>
      <c r="AE28" s="1124"/>
      <c r="AF28" s="1125">
        <v>530</v>
      </c>
      <c r="AG28" s="1123"/>
      <c r="AH28" s="1123"/>
      <c r="AI28" s="1123"/>
      <c r="AJ28" s="1126"/>
      <c r="AK28" s="1127">
        <v>724</v>
      </c>
      <c r="AL28" s="1115"/>
      <c r="AM28" s="1115"/>
      <c r="AN28" s="1115"/>
      <c r="AO28" s="1115"/>
      <c r="AP28" s="1115" t="s">
        <v>584</v>
      </c>
      <c r="AQ28" s="1115"/>
      <c r="AR28" s="1115"/>
      <c r="AS28" s="1115"/>
      <c r="AT28" s="1115"/>
      <c r="AU28" s="1115" t="s">
        <v>584</v>
      </c>
      <c r="AV28" s="1115"/>
      <c r="AW28" s="1115"/>
      <c r="AX28" s="1115"/>
      <c r="AY28" s="1115"/>
      <c r="AZ28" s="1116" t="s">
        <v>585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7058</v>
      </c>
      <c r="R29" s="1113"/>
      <c r="S29" s="1113"/>
      <c r="T29" s="1113"/>
      <c r="U29" s="1113"/>
      <c r="V29" s="1113">
        <v>6911</v>
      </c>
      <c r="W29" s="1113"/>
      <c r="X29" s="1113"/>
      <c r="Y29" s="1113"/>
      <c r="Z29" s="1113"/>
      <c r="AA29" s="1113">
        <v>147</v>
      </c>
      <c r="AB29" s="1113"/>
      <c r="AC29" s="1113"/>
      <c r="AD29" s="1113"/>
      <c r="AE29" s="1114"/>
      <c r="AF29" s="1088">
        <v>147</v>
      </c>
      <c r="AG29" s="1089"/>
      <c r="AH29" s="1089"/>
      <c r="AI29" s="1089"/>
      <c r="AJ29" s="1090"/>
      <c r="AK29" s="1049">
        <v>1093</v>
      </c>
      <c r="AL29" s="1040"/>
      <c r="AM29" s="1040"/>
      <c r="AN29" s="1040"/>
      <c r="AO29" s="1040"/>
      <c r="AP29" s="1040" t="s">
        <v>584</v>
      </c>
      <c r="AQ29" s="1040"/>
      <c r="AR29" s="1040"/>
      <c r="AS29" s="1040"/>
      <c r="AT29" s="1040"/>
      <c r="AU29" s="1040" t="s">
        <v>584</v>
      </c>
      <c r="AV29" s="1040"/>
      <c r="AW29" s="1040"/>
      <c r="AX29" s="1040"/>
      <c r="AY29" s="1040"/>
      <c r="AZ29" s="1111" t="s">
        <v>585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1372</v>
      </c>
      <c r="R30" s="1113"/>
      <c r="S30" s="1113"/>
      <c r="T30" s="1113"/>
      <c r="U30" s="1113"/>
      <c r="V30" s="1113">
        <v>1356</v>
      </c>
      <c r="W30" s="1113"/>
      <c r="X30" s="1113"/>
      <c r="Y30" s="1113"/>
      <c r="Z30" s="1113"/>
      <c r="AA30" s="1113">
        <v>16</v>
      </c>
      <c r="AB30" s="1113"/>
      <c r="AC30" s="1113"/>
      <c r="AD30" s="1113"/>
      <c r="AE30" s="1114"/>
      <c r="AF30" s="1088">
        <v>16</v>
      </c>
      <c r="AG30" s="1089"/>
      <c r="AH30" s="1089"/>
      <c r="AI30" s="1089"/>
      <c r="AJ30" s="1090"/>
      <c r="AK30" s="1049">
        <v>871</v>
      </c>
      <c r="AL30" s="1040"/>
      <c r="AM30" s="1040"/>
      <c r="AN30" s="1040"/>
      <c r="AO30" s="1040"/>
      <c r="AP30" s="1040" t="s">
        <v>584</v>
      </c>
      <c r="AQ30" s="1040"/>
      <c r="AR30" s="1040"/>
      <c r="AS30" s="1040"/>
      <c r="AT30" s="1040"/>
      <c r="AU30" s="1040" t="s">
        <v>584</v>
      </c>
      <c r="AV30" s="1040"/>
      <c r="AW30" s="1040"/>
      <c r="AX30" s="1040"/>
      <c r="AY30" s="1040"/>
      <c r="AZ30" s="1111" t="s">
        <v>586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1662</v>
      </c>
      <c r="R31" s="1113"/>
      <c r="S31" s="1113"/>
      <c r="T31" s="1113"/>
      <c r="U31" s="1113"/>
      <c r="V31" s="1113">
        <v>1398</v>
      </c>
      <c r="W31" s="1113"/>
      <c r="X31" s="1113"/>
      <c r="Y31" s="1113"/>
      <c r="Z31" s="1113"/>
      <c r="AA31" s="1113">
        <v>264</v>
      </c>
      <c r="AB31" s="1113"/>
      <c r="AC31" s="1113"/>
      <c r="AD31" s="1113"/>
      <c r="AE31" s="1114"/>
      <c r="AF31" s="1088">
        <v>1490</v>
      </c>
      <c r="AG31" s="1089"/>
      <c r="AH31" s="1089"/>
      <c r="AI31" s="1089"/>
      <c r="AJ31" s="1090"/>
      <c r="AK31" s="1049">
        <v>3</v>
      </c>
      <c r="AL31" s="1040"/>
      <c r="AM31" s="1040"/>
      <c r="AN31" s="1040"/>
      <c r="AO31" s="1040"/>
      <c r="AP31" s="1040">
        <v>2329</v>
      </c>
      <c r="AQ31" s="1040"/>
      <c r="AR31" s="1040"/>
      <c r="AS31" s="1040"/>
      <c r="AT31" s="1040"/>
      <c r="AU31" s="1040">
        <v>16</v>
      </c>
      <c r="AV31" s="1040"/>
      <c r="AW31" s="1040"/>
      <c r="AX31" s="1040"/>
      <c r="AY31" s="1040"/>
      <c r="AZ31" s="1111" t="s">
        <v>585</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1170</v>
      </c>
      <c r="R32" s="1113"/>
      <c r="S32" s="1113"/>
      <c r="T32" s="1113"/>
      <c r="U32" s="1113"/>
      <c r="V32" s="1113">
        <v>1145</v>
      </c>
      <c r="W32" s="1113"/>
      <c r="X32" s="1113"/>
      <c r="Y32" s="1113"/>
      <c r="Z32" s="1113"/>
      <c r="AA32" s="1113">
        <v>25</v>
      </c>
      <c r="AB32" s="1113"/>
      <c r="AC32" s="1113"/>
      <c r="AD32" s="1113"/>
      <c r="AE32" s="1114"/>
      <c r="AF32" s="1088">
        <v>79</v>
      </c>
      <c r="AG32" s="1089"/>
      <c r="AH32" s="1089"/>
      <c r="AI32" s="1089"/>
      <c r="AJ32" s="1090"/>
      <c r="AK32" s="1049">
        <v>514</v>
      </c>
      <c r="AL32" s="1040"/>
      <c r="AM32" s="1040"/>
      <c r="AN32" s="1040"/>
      <c r="AO32" s="1040"/>
      <c r="AP32" s="1040">
        <v>1021</v>
      </c>
      <c r="AQ32" s="1040"/>
      <c r="AR32" s="1040"/>
      <c r="AS32" s="1040"/>
      <c r="AT32" s="1040"/>
      <c r="AU32" s="1040">
        <v>927</v>
      </c>
      <c r="AV32" s="1040"/>
      <c r="AW32" s="1040"/>
      <c r="AX32" s="1040"/>
      <c r="AY32" s="1040"/>
      <c r="AZ32" s="1111" t="s">
        <v>585</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515</v>
      </c>
      <c r="R33" s="1113"/>
      <c r="S33" s="1113"/>
      <c r="T33" s="1113"/>
      <c r="U33" s="1113"/>
      <c r="V33" s="1113">
        <v>482</v>
      </c>
      <c r="W33" s="1113"/>
      <c r="X33" s="1113"/>
      <c r="Y33" s="1113"/>
      <c r="Z33" s="1113"/>
      <c r="AA33" s="1113">
        <v>33</v>
      </c>
      <c r="AB33" s="1113"/>
      <c r="AC33" s="1113"/>
      <c r="AD33" s="1113"/>
      <c r="AE33" s="1114"/>
      <c r="AF33" s="1088">
        <v>33</v>
      </c>
      <c r="AG33" s="1089"/>
      <c r="AH33" s="1089"/>
      <c r="AI33" s="1089"/>
      <c r="AJ33" s="1090"/>
      <c r="AK33" s="1049">
        <v>329</v>
      </c>
      <c r="AL33" s="1040"/>
      <c r="AM33" s="1040"/>
      <c r="AN33" s="1040"/>
      <c r="AO33" s="1040"/>
      <c r="AP33" s="1040">
        <v>2597</v>
      </c>
      <c r="AQ33" s="1040"/>
      <c r="AR33" s="1040"/>
      <c r="AS33" s="1040"/>
      <c r="AT33" s="1040"/>
      <c r="AU33" s="1040">
        <v>2560</v>
      </c>
      <c r="AV33" s="1040"/>
      <c r="AW33" s="1040"/>
      <c r="AX33" s="1040"/>
      <c r="AY33" s="1040"/>
      <c r="AZ33" s="1111" t="s">
        <v>585</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2293</v>
      </c>
      <c r="AG63" s="1028"/>
      <c r="AH63" s="1028"/>
      <c r="AI63" s="1028"/>
      <c r="AJ63" s="1099"/>
      <c r="AK63" s="1100"/>
      <c r="AL63" s="1032"/>
      <c r="AM63" s="1032"/>
      <c r="AN63" s="1032"/>
      <c r="AO63" s="1032"/>
      <c r="AP63" s="1028">
        <v>5947</v>
      </c>
      <c r="AQ63" s="1028"/>
      <c r="AR63" s="1028"/>
      <c r="AS63" s="1028"/>
      <c r="AT63" s="1028"/>
      <c r="AU63" s="1028">
        <v>3504</v>
      </c>
      <c r="AV63" s="1028"/>
      <c r="AW63" s="1028"/>
      <c r="AX63" s="1028"/>
      <c r="AY63" s="1028"/>
      <c r="AZ63" s="1094"/>
      <c r="BA63" s="1094"/>
      <c r="BB63" s="1094"/>
      <c r="BC63" s="1094"/>
      <c r="BD63" s="1094"/>
      <c r="BE63" s="1029"/>
      <c r="BF63" s="1029"/>
      <c r="BG63" s="1029"/>
      <c r="BH63" s="1029"/>
      <c r="BI63" s="1030"/>
      <c r="BJ63" s="1095" t="s">
        <v>132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392</v>
      </c>
      <c r="AL66" s="1065"/>
      <c r="AM66" s="1065"/>
      <c r="AN66" s="1065"/>
      <c r="AO66" s="1066"/>
      <c r="AP66" s="1070" t="s">
        <v>413</v>
      </c>
      <c r="AQ66" s="1071"/>
      <c r="AR66" s="1071"/>
      <c r="AS66" s="1071"/>
      <c r="AT66" s="1072"/>
      <c r="AU66" s="1070" t="s">
        <v>414</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567</v>
      </c>
      <c r="C68" s="1055"/>
      <c r="D68" s="1055"/>
      <c r="E68" s="1055"/>
      <c r="F68" s="1055"/>
      <c r="G68" s="1055"/>
      <c r="H68" s="1055"/>
      <c r="I68" s="1055"/>
      <c r="J68" s="1055"/>
      <c r="K68" s="1055"/>
      <c r="L68" s="1055"/>
      <c r="M68" s="1055"/>
      <c r="N68" s="1055"/>
      <c r="O68" s="1055"/>
      <c r="P68" s="1056"/>
      <c r="Q68" s="1057">
        <v>1252</v>
      </c>
      <c r="R68" s="1051"/>
      <c r="S68" s="1051"/>
      <c r="T68" s="1051"/>
      <c r="U68" s="1051"/>
      <c r="V68" s="1051">
        <v>1223</v>
      </c>
      <c r="W68" s="1051"/>
      <c r="X68" s="1051"/>
      <c r="Y68" s="1051"/>
      <c r="Z68" s="1051"/>
      <c r="AA68" s="1051">
        <v>29</v>
      </c>
      <c r="AB68" s="1051"/>
      <c r="AC68" s="1051"/>
      <c r="AD68" s="1051"/>
      <c r="AE68" s="1051"/>
      <c r="AF68" s="1051">
        <v>29</v>
      </c>
      <c r="AG68" s="1051"/>
      <c r="AH68" s="1051"/>
      <c r="AI68" s="1051"/>
      <c r="AJ68" s="1051"/>
      <c r="AK68" s="1051" t="s">
        <v>585</v>
      </c>
      <c r="AL68" s="1051"/>
      <c r="AM68" s="1051"/>
      <c r="AN68" s="1051"/>
      <c r="AO68" s="1051"/>
      <c r="AP68" s="1051">
        <v>288</v>
      </c>
      <c r="AQ68" s="1051"/>
      <c r="AR68" s="1051"/>
      <c r="AS68" s="1051"/>
      <c r="AT68" s="1051"/>
      <c r="AU68" s="1051">
        <v>249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568</v>
      </c>
      <c r="C69" s="1044"/>
      <c r="D69" s="1044"/>
      <c r="E69" s="1044"/>
      <c r="F69" s="1044"/>
      <c r="G69" s="1044"/>
      <c r="H69" s="1044"/>
      <c r="I69" s="1044"/>
      <c r="J69" s="1044"/>
      <c r="K69" s="1044"/>
      <c r="L69" s="1044"/>
      <c r="M69" s="1044"/>
      <c r="N69" s="1044"/>
      <c r="O69" s="1044"/>
      <c r="P69" s="1045"/>
      <c r="Q69" s="1046">
        <v>245</v>
      </c>
      <c r="R69" s="1040"/>
      <c r="S69" s="1040"/>
      <c r="T69" s="1040"/>
      <c r="U69" s="1040"/>
      <c r="V69" s="1040">
        <v>238</v>
      </c>
      <c r="W69" s="1040"/>
      <c r="X69" s="1040"/>
      <c r="Y69" s="1040"/>
      <c r="Z69" s="1040"/>
      <c r="AA69" s="1040">
        <v>8</v>
      </c>
      <c r="AB69" s="1040"/>
      <c r="AC69" s="1040"/>
      <c r="AD69" s="1040"/>
      <c r="AE69" s="1040"/>
      <c r="AF69" s="1040">
        <v>8</v>
      </c>
      <c r="AG69" s="1040"/>
      <c r="AH69" s="1040"/>
      <c r="AI69" s="1040"/>
      <c r="AJ69" s="1040"/>
      <c r="AK69" s="1040">
        <v>19</v>
      </c>
      <c r="AL69" s="1040"/>
      <c r="AM69" s="1040"/>
      <c r="AN69" s="1040"/>
      <c r="AO69" s="1040"/>
      <c r="AP69" s="1040">
        <v>1</v>
      </c>
      <c r="AQ69" s="1040"/>
      <c r="AR69" s="1040"/>
      <c r="AS69" s="1040"/>
      <c r="AT69" s="1040"/>
      <c r="AU69" s="1040">
        <v>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46">
        <v>392</v>
      </c>
      <c r="R70" s="1040"/>
      <c r="S70" s="1040"/>
      <c r="T70" s="1040"/>
      <c r="U70" s="1040"/>
      <c r="V70" s="1040">
        <v>380</v>
      </c>
      <c r="W70" s="1040"/>
      <c r="X70" s="1040"/>
      <c r="Y70" s="1040"/>
      <c r="Z70" s="1040"/>
      <c r="AA70" s="1040">
        <v>12</v>
      </c>
      <c r="AB70" s="1040"/>
      <c r="AC70" s="1040"/>
      <c r="AD70" s="1040"/>
      <c r="AE70" s="1040"/>
      <c r="AF70" s="1040">
        <v>12</v>
      </c>
      <c r="AG70" s="1040"/>
      <c r="AH70" s="1040"/>
      <c r="AI70" s="1040"/>
      <c r="AJ70" s="1040"/>
      <c r="AK70" s="1040">
        <v>3</v>
      </c>
      <c r="AL70" s="1040"/>
      <c r="AM70" s="1040"/>
      <c r="AN70" s="1040"/>
      <c r="AO70" s="1040"/>
      <c r="AP70" s="1040" t="s">
        <v>585</v>
      </c>
      <c r="AQ70" s="1040"/>
      <c r="AR70" s="1040"/>
      <c r="AS70" s="1040"/>
      <c r="AT70" s="1040"/>
      <c r="AU70" s="1040" t="s">
        <v>585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570</v>
      </c>
      <c r="C71" s="1044"/>
      <c r="D71" s="1044"/>
      <c r="E71" s="1044"/>
      <c r="F71" s="1044"/>
      <c r="G71" s="1044"/>
      <c r="H71" s="1044"/>
      <c r="I71" s="1044"/>
      <c r="J71" s="1044"/>
      <c r="K71" s="1044"/>
      <c r="L71" s="1044"/>
      <c r="M71" s="1044"/>
      <c r="N71" s="1044"/>
      <c r="O71" s="1044"/>
      <c r="P71" s="1045"/>
      <c r="Q71" s="1046">
        <v>399</v>
      </c>
      <c r="R71" s="1040"/>
      <c r="S71" s="1040"/>
      <c r="T71" s="1040"/>
      <c r="U71" s="1040"/>
      <c r="V71" s="1040">
        <v>392</v>
      </c>
      <c r="W71" s="1040"/>
      <c r="X71" s="1040"/>
      <c r="Y71" s="1040"/>
      <c r="Z71" s="1040"/>
      <c r="AA71" s="1040">
        <v>6</v>
      </c>
      <c r="AB71" s="1040"/>
      <c r="AC71" s="1040"/>
      <c r="AD71" s="1040"/>
      <c r="AE71" s="1040"/>
      <c r="AF71" s="1040">
        <v>6</v>
      </c>
      <c r="AG71" s="1040"/>
      <c r="AH71" s="1040"/>
      <c r="AI71" s="1040"/>
      <c r="AJ71" s="1040"/>
      <c r="AK71" s="1040">
        <v>29</v>
      </c>
      <c r="AL71" s="1040"/>
      <c r="AM71" s="1040"/>
      <c r="AN71" s="1040"/>
      <c r="AO71" s="1040"/>
      <c r="AP71" s="1040">
        <v>16</v>
      </c>
      <c r="AQ71" s="1040"/>
      <c r="AR71" s="1040"/>
      <c r="AS71" s="1040"/>
      <c r="AT71" s="1040"/>
      <c r="AU71" s="1040" t="s">
        <v>585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46">
        <v>39</v>
      </c>
      <c r="R72" s="1040"/>
      <c r="S72" s="1040"/>
      <c r="T72" s="1040"/>
      <c r="U72" s="1040"/>
      <c r="V72" s="1040">
        <v>37</v>
      </c>
      <c r="W72" s="1040"/>
      <c r="X72" s="1040"/>
      <c r="Y72" s="1040"/>
      <c r="Z72" s="1040"/>
      <c r="AA72" s="1040">
        <v>1</v>
      </c>
      <c r="AB72" s="1040"/>
      <c r="AC72" s="1040"/>
      <c r="AD72" s="1040"/>
      <c r="AE72" s="1040"/>
      <c r="AF72" s="1040">
        <v>1</v>
      </c>
      <c r="AG72" s="1040"/>
      <c r="AH72" s="1040"/>
      <c r="AI72" s="1040"/>
      <c r="AJ72" s="1040"/>
      <c r="AK72" s="1040">
        <v>3</v>
      </c>
      <c r="AL72" s="1040"/>
      <c r="AM72" s="1040"/>
      <c r="AN72" s="1040"/>
      <c r="AO72" s="1040"/>
      <c r="AP72" s="1040" t="s">
        <v>585</v>
      </c>
      <c r="AQ72" s="1040"/>
      <c r="AR72" s="1040"/>
      <c r="AS72" s="1040"/>
      <c r="AT72" s="1040"/>
      <c r="AU72" s="1040" t="s">
        <v>585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572</v>
      </c>
      <c r="C73" s="1044"/>
      <c r="D73" s="1044"/>
      <c r="E73" s="1044"/>
      <c r="F73" s="1044"/>
      <c r="G73" s="1044"/>
      <c r="H73" s="1044"/>
      <c r="I73" s="1044"/>
      <c r="J73" s="1044"/>
      <c r="K73" s="1044"/>
      <c r="L73" s="1044"/>
      <c r="M73" s="1044"/>
      <c r="N73" s="1044"/>
      <c r="O73" s="1044"/>
      <c r="P73" s="1045"/>
      <c r="Q73" s="1046">
        <v>291</v>
      </c>
      <c r="R73" s="1040"/>
      <c r="S73" s="1040"/>
      <c r="T73" s="1040"/>
      <c r="U73" s="1040"/>
      <c r="V73" s="1040">
        <v>274</v>
      </c>
      <c r="W73" s="1040"/>
      <c r="X73" s="1040"/>
      <c r="Y73" s="1040"/>
      <c r="Z73" s="1040"/>
      <c r="AA73" s="1040">
        <v>17</v>
      </c>
      <c r="AB73" s="1040"/>
      <c r="AC73" s="1040"/>
      <c r="AD73" s="1040"/>
      <c r="AE73" s="1040"/>
      <c r="AF73" s="1040">
        <v>17</v>
      </c>
      <c r="AG73" s="1040"/>
      <c r="AH73" s="1040"/>
      <c r="AI73" s="1040"/>
      <c r="AJ73" s="1040"/>
      <c r="AK73" s="1040">
        <v>85</v>
      </c>
      <c r="AL73" s="1040"/>
      <c r="AM73" s="1040"/>
      <c r="AN73" s="1040"/>
      <c r="AO73" s="1040"/>
      <c r="AP73" s="1040" t="s">
        <v>585</v>
      </c>
      <c r="AQ73" s="1040"/>
      <c r="AR73" s="1040"/>
      <c r="AS73" s="1040"/>
      <c r="AT73" s="1040"/>
      <c r="AU73" s="1040" t="s">
        <v>585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5811</v>
      </c>
      <c r="R74" s="1040"/>
      <c r="S74" s="1040"/>
      <c r="T74" s="1040"/>
      <c r="U74" s="1040"/>
      <c r="V74" s="1040">
        <v>4987</v>
      </c>
      <c r="W74" s="1040"/>
      <c r="X74" s="1040"/>
      <c r="Y74" s="1040"/>
      <c r="Z74" s="1040"/>
      <c r="AA74" s="1040">
        <v>824</v>
      </c>
      <c r="AB74" s="1040"/>
      <c r="AC74" s="1040"/>
      <c r="AD74" s="1040"/>
      <c r="AE74" s="1040"/>
      <c r="AF74" s="1040">
        <v>824</v>
      </c>
      <c r="AG74" s="1040"/>
      <c r="AH74" s="1040"/>
      <c r="AI74" s="1040"/>
      <c r="AJ74" s="1040"/>
      <c r="AK74" s="1040">
        <v>18</v>
      </c>
      <c r="AL74" s="1040"/>
      <c r="AM74" s="1040"/>
      <c r="AN74" s="1040"/>
      <c r="AO74" s="1040"/>
      <c r="AP74" s="1040" t="s">
        <v>585</v>
      </c>
      <c r="AQ74" s="1040"/>
      <c r="AR74" s="1040"/>
      <c r="AS74" s="1040"/>
      <c r="AT74" s="1040"/>
      <c r="AU74" s="1040" t="s">
        <v>585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43"/>
      <c r="BT74" s="1044"/>
      <c r="BU74" s="1044"/>
      <c r="BV74" s="1044"/>
      <c r="BW74" s="1044"/>
      <c r="BX74" s="1044"/>
      <c r="BY74" s="1044"/>
      <c r="BZ74" s="1044"/>
      <c r="CA74" s="1044"/>
      <c r="CB74" s="1044"/>
      <c r="CC74" s="1044"/>
      <c r="CD74" s="1044"/>
      <c r="CE74" s="1044"/>
      <c r="CF74" s="1044"/>
      <c r="CG74" s="1045"/>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574</v>
      </c>
      <c r="C75" s="1044"/>
      <c r="D75" s="1044"/>
      <c r="E75" s="1044"/>
      <c r="F75" s="1044"/>
      <c r="G75" s="1044"/>
      <c r="H75" s="1044"/>
      <c r="I75" s="1044"/>
      <c r="J75" s="1044"/>
      <c r="K75" s="1044"/>
      <c r="L75" s="1044"/>
      <c r="M75" s="1044"/>
      <c r="N75" s="1044"/>
      <c r="O75" s="1044"/>
      <c r="P75" s="1045"/>
      <c r="Q75" s="1047">
        <v>163</v>
      </c>
      <c r="R75" s="1048"/>
      <c r="S75" s="1048"/>
      <c r="T75" s="1048"/>
      <c r="U75" s="1049"/>
      <c r="V75" s="1050">
        <v>159</v>
      </c>
      <c r="W75" s="1048"/>
      <c r="X75" s="1048"/>
      <c r="Y75" s="1048"/>
      <c r="Z75" s="1049"/>
      <c r="AA75" s="1050">
        <v>5</v>
      </c>
      <c r="AB75" s="1048"/>
      <c r="AC75" s="1048"/>
      <c r="AD75" s="1048"/>
      <c r="AE75" s="1049"/>
      <c r="AF75" s="1050">
        <v>5</v>
      </c>
      <c r="AG75" s="1048"/>
      <c r="AH75" s="1048"/>
      <c r="AI75" s="1048"/>
      <c r="AJ75" s="1049"/>
      <c r="AK75" s="1050" t="s">
        <v>585</v>
      </c>
      <c r="AL75" s="1048"/>
      <c r="AM75" s="1048"/>
      <c r="AN75" s="1048"/>
      <c r="AO75" s="1049"/>
      <c r="AP75" s="1040" t="s">
        <v>585</v>
      </c>
      <c r="AQ75" s="1040"/>
      <c r="AR75" s="1040"/>
      <c r="AS75" s="1040"/>
      <c r="AT75" s="1040"/>
      <c r="AU75" s="1040" t="s">
        <v>585</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43"/>
      <c r="BT75" s="1044"/>
      <c r="BU75" s="1044"/>
      <c r="BV75" s="1044"/>
      <c r="BW75" s="1044"/>
      <c r="BX75" s="1044"/>
      <c r="BY75" s="1044"/>
      <c r="BZ75" s="1044"/>
      <c r="CA75" s="1044"/>
      <c r="CB75" s="1044"/>
      <c r="CC75" s="1044"/>
      <c r="CD75" s="1044"/>
      <c r="CE75" s="1044"/>
      <c r="CF75" s="1044"/>
      <c r="CG75" s="1045"/>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573</v>
      </c>
      <c r="C76" s="1044"/>
      <c r="D76" s="1044"/>
      <c r="E76" s="1044"/>
      <c r="F76" s="1044"/>
      <c r="G76" s="1044"/>
      <c r="H76" s="1044"/>
      <c r="I76" s="1044"/>
      <c r="J76" s="1044"/>
      <c r="K76" s="1044"/>
      <c r="L76" s="1044"/>
      <c r="M76" s="1044"/>
      <c r="N76" s="1044"/>
      <c r="O76" s="1044"/>
      <c r="P76" s="1045"/>
      <c r="Q76" s="1047">
        <v>64</v>
      </c>
      <c r="R76" s="1048"/>
      <c r="S76" s="1048"/>
      <c r="T76" s="1048"/>
      <c r="U76" s="1049"/>
      <c r="V76" s="1050">
        <v>63</v>
      </c>
      <c r="W76" s="1048"/>
      <c r="X76" s="1048"/>
      <c r="Y76" s="1048"/>
      <c r="Z76" s="1049"/>
      <c r="AA76" s="1050">
        <v>1</v>
      </c>
      <c r="AB76" s="1048"/>
      <c r="AC76" s="1048"/>
      <c r="AD76" s="1048"/>
      <c r="AE76" s="1049"/>
      <c r="AF76" s="1050">
        <v>1</v>
      </c>
      <c r="AG76" s="1048"/>
      <c r="AH76" s="1048"/>
      <c r="AI76" s="1048"/>
      <c r="AJ76" s="1049"/>
      <c r="AK76" s="1050" t="s">
        <v>585</v>
      </c>
      <c r="AL76" s="1048"/>
      <c r="AM76" s="1048"/>
      <c r="AN76" s="1048"/>
      <c r="AO76" s="1049"/>
      <c r="AP76" s="1040" t="s">
        <v>585</v>
      </c>
      <c r="AQ76" s="1040"/>
      <c r="AR76" s="1040"/>
      <c r="AS76" s="1040"/>
      <c r="AT76" s="1040"/>
      <c r="AU76" s="1040" t="s">
        <v>585</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43"/>
      <c r="BT76" s="1044"/>
      <c r="BU76" s="1044"/>
      <c r="BV76" s="1044"/>
      <c r="BW76" s="1044"/>
      <c r="BX76" s="1044"/>
      <c r="BY76" s="1044"/>
      <c r="BZ76" s="1044"/>
      <c r="CA76" s="1044"/>
      <c r="CB76" s="1044"/>
      <c r="CC76" s="1044"/>
      <c r="CD76" s="1044"/>
      <c r="CE76" s="1044"/>
      <c r="CF76" s="1044"/>
      <c r="CG76" s="1045"/>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575</v>
      </c>
      <c r="C77" s="1044"/>
      <c r="D77" s="1044"/>
      <c r="E77" s="1044"/>
      <c r="F77" s="1044"/>
      <c r="G77" s="1044"/>
      <c r="H77" s="1044"/>
      <c r="I77" s="1044"/>
      <c r="J77" s="1044"/>
      <c r="K77" s="1044"/>
      <c r="L77" s="1044"/>
      <c r="M77" s="1044"/>
      <c r="N77" s="1044"/>
      <c r="O77" s="1044"/>
      <c r="P77" s="1045"/>
      <c r="Q77" s="1047">
        <v>20</v>
      </c>
      <c r="R77" s="1048"/>
      <c r="S77" s="1048"/>
      <c r="T77" s="1048"/>
      <c r="U77" s="1049"/>
      <c r="V77" s="1050">
        <v>19</v>
      </c>
      <c r="W77" s="1048"/>
      <c r="X77" s="1048"/>
      <c r="Y77" s="1048"/>
      <c r="Z77" s="1049"/>
      <c r="AA77" s="1050">
        <v>2</v>
      </c>
      <c r="AB77" s="1048"/>
      <c r="AC77" s="1048"/>
      <c r="AD77" s="1048"/>
      <c r="AE77" s="1049"/>
      <c r="AF77" s="1050">
        <v>2</v>
      </c>
      <c r="AG77" s="1048"/>
      <c r="AH77" s="1048"/>
      <c r="AI77" s="1048"/>
      <c r="AJ77" s="1049"/>
      <c r="AK77" s="1050" t="s">
        <v>585</v>
      </c>
      <c r="AL77" s="1048"/>
      <c r="AM77" s="1048"/>
      <c r="AN77" s="1048"/>
      <c r="AO77" s="1049"/>
      <c r="AP77" s="1040" t="s">
        <v>585</v>
      </c>
      <c r="AQ77" s="1040"/>
      <c r="AR77" s="1040"/>
      <c r="AS77" s="1040"/>
      <c r="AT77" s="1040"/>
      <c r="AU77" s="1040" t="s">
        <v>585</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43"/>
      <c r="BT77" s="1044"/>
      <c r="BU77" s="1044"/>
      <c r="BV77" s="1044"/>
      <c r="BW77" s="1044"/>
      <c r="BX77" s="1044"/>
      <c r="BY77" s="1044"/>
      <c r="BZ77" s="1044"/>
      <c r="CA77" s="1044"/>
      <c r="CB77" s="1044"/>
      <c r="CC77" s="1044"/>
      <c r="CD77" s="1044"/>
      <c r="CE77" s="1044"/>
      <c r="CF77" s="1044"/>
      <c r="CG77" s="1045"/>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578</v>
      </c>
      <c r="C78" s="1044"/>
      <c r="D78" s="1044"/>
      <c r="E78" s="1044"/>
      <c r="F78" s="1044"/>
      <c r="G78" s="1044"/>
      <c r="H78" s="1044"/>
      <c r="I78" s="1044"/>
      <c r="J78" s="1044"/>
      <c r="K78" s="1044"/>
      <c r="L78" s="1044"/>
      <c r="M78" s="1044"/>
      <c r="N78" s="1044"/>
      <c r="O78" s="1044"/>
      <c r="P78" s="1045"/>
      <c r="Q78" s="1046">
        <v>3</v>
      </c>
      <c r="R78" s="1040"/>
      <c r="S78" s="1040"/>
      <c r="T78" s="1040"/>
      <c r="U78" s="1040"/>
      <c r="V78" s="1040">
        <v>2</v>
      </c>
      <c r="W78" s="1040"/>
      <c r="X78" s="1040"/>
      <c r="Y78" s="1040"/>
      <c r="Z78" s="1040"/>
      <c r="AA78" s="1040">
        <v>2</v>
      </c>
      <c r="AB78" s="1040"/>
      <c r="AC78" s="1040"/>
      <c r="AD78" s="1040"/>
      <c r="AE78" s="1040"/>
      <c r="AF78" s="1040">
        <v>2</v>
      </c>
      <c r="AG78" s="1040"/>
      <c r="AH78" s="1040"/>
      <c r="AI78" s="1040"/>
      <c r="AJ78" s="1040"/>
      <c r="AK78" s="1040">
        <v>0</v>
      </c>
      <c r="AL78" s="1040"/>
      <c r="AM78" s="1040"/>
      <c r="AN78" s="1040"/>
      <c r="AO78" s="1040"/>
      <c r="AP78" s="1040" t="s">
        <v>585</v>
      </c>
      <c r="AQ78" s="1040"/>
      <c r="AR78" s="1040"/>
      <c r="AS78" s="1040"/>
      <c r="AT78" s="1040"/>
      <c r="AU78" s="1040" t="s">
        <v>585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43"/>
      <c r="BT78" s="1044"/>
      <c r="BU78" s="1044"/>
      <c r="BV78" s="1044"/>
      <c r="BW78" s="1044"/>
      <c r="BX78" s="1044"/>
      <c r="BY78" s="1044"/>
      <c r="BZ78" s="1044"/>
      <c r="CA78" s="1044"/>
      <c r="CB78" s="1044"/>
      <c r="CC78" s="1044"/>
      <c r="CD78" s="1044"/>
      <c r="CE78" s="1044"/>
      <c r="CF78" s="1044"/>
      <c r="CG78" s="1045"/>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577</v>
      </c>
      <c r="C79" s="1044"/>
      <c r="D79" s="1044"/>
      <c r="E79" s="1044"/>
      <c r="F79" s="1044"/>
      <c r="G79" s="1044"/>
      <c r="H79" s="1044"/>
      <c r="I79" s="1044"/>
      <c r="J79" s="1044"/>
      <c r="K79" s="1044"/>
      <c r="L79" s="1044"/>
      <c r="M79" s="1044"/>
      <c r="N79" s="1044"/>
      <c r="O79" s="1044"/>
      <c r="P79" s="1045"/>
      <c r="Q79" s="1046">
        <v>268</v>
      </c>
      <c r="R79" s="1040"/>
      <c r="S79" s="1040"/>
      <c r="T79" s="1040"/>
      <c r="U79" s="1040"/>
      <c r="V79" s="1040">
        <v>255</v>
      </c>
      <c r="W79" s="1040"/>
      <c r="X79" s="1040"/>
      <c r="Y79" s="1040"/>
      <c r="Z79" s="1040"/>
      <c r="AA79" s="1040">
        <v>14</v>
      </c>
      <c r="AB79" s="1040"/>
      <c r="AC79" s="1040"/>
      <c r="AD79" s="1040"/>
      <c r="AE79" s="1040"/>
      <c r="AF79" s="1040">
        <v>14</v>
      </c>
      <c r="AG79" s="1040"/>
      <c r="AH79" s="1040"/>
      <c r="AI79" s="1040"/>
      <c r="AJ79" s="1040"/>
      <c r="AK79" s="1040" t="s">
        <v>585</v>
      </c>
      <c r="AL79" s="1040"/>
      <c r="AM79" s="1040"/>
      <c r="AN79" s="1040"/>
      <c r="AO79" s="1040"/>
      <c r="AP79" s="1040">
        <v>1374</v>
      </c>
      <c r="AQ79" s="1040"/>
      <c r="AR79" s="1040"/>
      <c r="AS79" s="1040"/>
      <c r="AT79" s="1040"/>
      <c r="AU79" s="1040">
        <v>71</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43"/>
      <c r="BT79" s="1044"/>
      <c r="BU79" s="1044"/>
      <c r="BV79" s="1044"/>
      <c r="BW79" s="1044"/>
      <c r="BX79" s="1044"/>
      <c r="BY79" s="1044"/>
      <c r="BZ79" s="1044"/>
      <c r="CA79" s="1044"/>
      <c r="CB79" s="1044"/>
      <c r="CC79" s="1044"/>
      <c r="CD79" s="1044"/>
      <c r="CE79" s="1044"/>
      <c r="CF79" s="1044"/>
      <c r="CG79" s="1045"/>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579</v>
      </c>
      <c r="C80" s="1044"/>
      <c r="D80" s="1044"/>
      <c r="E80" s="1044"/>
      <c r="F80" s="1044"/>
      <c r="G80" s="1044"/>
      <c r="H80" s="1044"/>
      <c r="I80" s="1044"/>
      <c r="J80" s="1044"/>
      <c r="K80" s="1044"/>
      <c r="L80" s="1044"/>
      <c r="M80" s="1044"/>
      <c r="N80" s="1044"/>
      <c r="O80" s="1044"/>
      <c r="P80" s="1045"/>
      <c r="Q80" s="1046">
        <v>2159</v>
      </c>
      <c r="R80" s="1040"/>
      <c r="S80" s="1040"/>
      <c r="T80" s="1040"/>
      <c r="U80" s="1040"/>
      <c r="V80" s="1040">
        <v>2097</v>
      </c>
      <c r="W80" s="1040"/>
      <c r="X80" s="1040"/>
      <c r="Y80" s="1040"/>
      <c r="Z80" s="1040"/>
      <c r="AA80" s="1040">
        <v>62</v>
      </c>
      <c r="AB80" s="1040"/>
      <c r="AC80" s="1040"/>
      <c r="AD80" s="1040"/>
      <c r="AE80" s="1040"/>
      <c r="AF80" s="1040">
        <v>62</v>
      </c>
      <c r="AG80" s="1040"/>
      <c r="AH80" s="1040"/>
      <c r="AI80" s="1040"/>
      <c r="AJ80" s="1040"/>
      <c r="AK80" s="1040" t="s">
        <v>585</v>
      </c>
      <c r="AL80" s="1040"/>
      <c r="AM80" s="1040"/>
      <c r="AN80" s="1040"/>
      <c r="AO80" s="1040"/>
      <c r="AP80" s="1040">
        <v>2210</v>
      </c>
      <c r="AQ80" s="1040"/>
      <c r="AR80" s="1040"/>
      <c r="AS80" s="1040"/>
      <c r="AT80" s="1040"/>
      <c r="AU80" s="1040">
        <v>648</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580</v>
      </c>
      <c r="C81" s="1044"/>
      <c r="D81" s="1044"/>
      <c r="E81" s="1044"/>
      <c r="F81" s="1044"/>
      <c r="G81" s="1044"/>
      <c r="H81" s="1044"/>
      <c r="I81" s="1044"/>
      <c r="J81" s="1044"/>
      <c r="K81" s="1044"/>
      <c r="L81" s="1044"/>
      <c r="M81" s="1044"/>
      <c r="N81" s="1044"/>
      <c r="O81" s="1044"/>
      <c r="P81" s="1045"/>
      <c r="Q81" s="1046">
        <v>277</v>
      </c>
      <c r="R81" s="1040"/>
      <c r="S81" s="1040"/>
      <c r="T81" s="1040"/>
      <c r="U81" s="1040"/>
      <c r="V81" s="1040">
        <v>153</v>
      </c>
      <c r="W81" s="1040"/>
      <c r="X81" s="1040"/>
      <c r="Y81" s="1040"/>
      <c r="Z81" s="1040"/>
      <c r="AA81" s="1040">
        <v>124</v>
      </c>
      <c r="AB81" s="1040"/>
      <c r="AC81" s="1040"/>
      <c r="AD81" s="1040"/>
      <c r="AE81" s="1040"/>
      <c r="AF81" s="1040">
        <v>124</v>
      </c>
      <c r="AG81" s="1040"/>
      <c r="AH81" s="1040"/>
      <c r="AI81" s="1040"/>
      <c r="AJ81" s="1040"/>
      <c r="AK81" s="1040" t="s">
        <v>585</v>
      </c>
      <c r="AL81" s="1040"/>
      <c r="AM81" s="1040"/>
      <c r="AN81" s="1040"/>
      <c r="AO81" s="1040"/>
      <c r="AP81" s="1040" t="s">
        <v>585</v>
      </c>
      <c r="AQ81" s="1040"/>
      <c r="AR81" s="1040"/>
      <c r="AS81" s="1040"/>
      <c r="AT81" s="1040"/>
      <c r="AU81" s="1040" t="s">
        <v>585</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581</v>
      </c>
      <c r="C82" s="1044"/>
      <c r="D82" s="1044"/>
      <c r="E82" s="1044"/>
      <c r="F82" s="1044"/>
      <c r="G82" s="1044"/>
      <c r="H82" s="1044"/>
      <c r="I82" s="1044"/>
      <c r="J82" s="1044"/>
      <c r="K82" s="1044"/>
      <c r="L82" s="1044"/>
      <c r="M82" s="1044"/>
      <c r="N82" s="1044"/>
      <c r="O82" s="1044"/>
      <c r="P82" s="1045"/>
      <c r="Q82" s="1046">
        <v>52</v>
      </c>
      <c r="R82" s="1040"/>
      <c r="S82" s="1040"/>
      <c r="T82" s="1040"/>
      <c r="U82" s="1040"/>
      <c r="V82" s="1040">
        <v>29</v>
      </c>
      <c r="W82" s="1040"/>
      <c r="X82" s="1040"/>
      <c r="Y82" s="1040"/>
      <c r="Z82" s="1040"/>
      <c r="AA82" s="1040">
        <v>23</v>
      </c>
      <c r="AB82" s="1040"/>
      <c r="AC82" s="1040"/>
      <c r="AD82" s="1040"/>
      <c r="AE82" s="1040"/>
      <c r="AF82" s="1040">
        <v>23</v>
      </c>
      <c r="AG82" s="1040"/>
      <c r="AH82" s="1040"/>
      <c r="AI82" s="1040"/>
      <c r="AJ82" s="1040"/>
      <c r="AK82" s="1040" t="s">
        <v>585</v>
      </c>
      <c r="AL82" s="1040"/>
      <c r="AM82" s="1040"/>
      <c r="AN82" s="1040"/>
      <c r="AO82" s="1040"/>
      <c r="AP82" s="1040" t="s">
        <v>585</v>
      </c>
      <c r="AQ82" s="1040"/>
      <c r="AR82" s="1040"/>
      <c r="AS82" s="1040"/>
      <c r="AT82" s="1040"/>
      <c r="AU82" s="1040" t="s">
        <v>585</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582</v>
      </c>
      <c r="C83" s="1044"/>
      <c r="D83" s="1044"/>
      <c r="E83" s="1044"/>
      <c r="F83" s="1044"/>
      <c r="G83" s="1044"/>
      <c r="H83" s="1044"/>
      <c r="I83" s="1044"/>
      <c r="J83" s="1044"/>
      <c r="K83" s="1044"/>
      <c r="L83" s="1044"/>
      <c r="M83" s="1044"/>
      <c r="N83" s="1044"/>
      <c r="O83" s="1044"/>
      <c r="P83" s="1045"/>
      <c r="Q83" s="1046">
        <v>189</v>
      </c>
      <c r="R83" s="1040"/>
      <c r="S83" s="1040"/>
      <c r="T83" s="1040"/>
      <c r="U83" s="1040"/>
      <c r="V83" s="1040">
        <v>186</v>
      </c>
      <c r="W83" s="1040"/>
      <c r="X83" s="1040"/>
      <c r="Y83" s="1040"/>
      <c r="Z83" s="1040"/>
      <c r="AA83" s="1040">
        <v>3</v>
      </c>
      <c r="AB83" s="1040"/>
      <c r="AC83" s="1040"/>
      <c r="AD83" s="1040"/>
      <c r="AE83" s="1040"/>
      <c r="AF83" s="1040">
        <v>3</v>
      </c>
      <c r="AG83" s="1040"/>
      <c r="AH83" s="1040"/>
      <c r="AI83" s="1040"/>
      <c r="AJ83" s="1040"/>
      <c r="AK83" s="1040" t="s">
        <v>585</v>
      </c>
      <c r="AL83" s="1040"/>
      <c r="AM83" s="1040"/>
      <c r="AN83" s="1040"/>
      <c r="AO83" s="1040"/>
      <c r="AP83" s="1040" t="s">
        <v>585</v>
      </c>
      <c r="AQ83" s="1040"/>
      <c r="AR83" s="1040"/>
      <c r="AS83" s="1040"/>
      <c r="AT83" s="1040"/>
      <c r="AU83" s="1040" t="s">
        <v>585</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583</v>
      </c>
      <c r="C84" s="1044"/>
      <c r="D84" s="1044"/>
      <c r="E84" s="1044"/>
      <c r="F84" s="1044"/>
      <c r="G84" s="1044"/>
      <c r="H84" s="1044"/>
      <c r="I84" s="1044"/>
      <c r="J84" s="1044"/>
      <c r="K84" s="1044"/>
      <c r="L84" s="1044"/>
      <c r="M84" s="1044"/>
      <c r="N84" s="1044"/>
      <c r="O84" s="1044"/>
      <c r="P84" s="1045"/>
      <c r="Q84" s="1046">
        <v>218731</v>
      </c>
      <c r="R84" s="1040"/>
      <c r="S84" s="1040"/>
      <c r="T84" s="1040"/>
      <c r="U84" s="1040"/>
      <c r="V84" s="1040">
        <v>210330</v>
      </c>
      <c r="W84" s="1040"/>
      <c r="X84" s="1040"/>
      <c r="Y84" s="1040"/>
      <c r="Z84" s="1040"/>
      <c r="AA84" s="1040">
        <v>8401</v>
      </c>
      <c r="AB84" s="1040"/>
      <c r="AC84" s="1040"/>
      <c r="AD84" s="1040"/>
      <c r="AE84" s="1040"/>
      <c r="AF84" s="1040">
        <v>8401</v>
      </c>
      <c r="AG84" s="1040"/>
      <c r="AH84" s="1040"/>
      <c r="AI84" s="1040"/>
      <c r="AJ84" s="1040"/>
      <c r="AK84" s="1040" t="s">
        <v>585</v>
      </c>
      <c r="AL84" s="1040"/>
      <c r="AM84" s="1040"/>
      <c r="AN84" s="1040"/>
      <c r="AO84" s="1040"/>
      <c r="AP84" s="1040" t="s">
        <v>585</v>
      </c>
      <c r="AQ84" s="1040"/>
      <c r="AR84" s="1040"/>
      <c r="AS84" s="1040"/>
      <c r="AT84" s="1040"/>
      <c r="AU84" s="1040" t="s">
        <v>585</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9539</v>
      </c>
      <c r="AG88" s="1028"/>
      <c r="AH88" s="1028"/>
      <c r="AI88" s="1028"/>
      <c r="AJ88" s="1028"/>
      <c r="AK88" s="1032"/>
      <c r="AL88" s="1032"/>
      <c r="AM88" s="1032"/>
      <c r="AN88" s="1032"/>
      <c r="AO88" s="1032"/>
      <c r="AP88" s="1028">
        <v>3889</v>
      </c>
      <c r="AQ88" s="1028"/>
      <c r="AR88" s="1028"/>
      <c r="AS88" s="1028"/>
      <c r="AT88" s="1028"/>
      <c r="AU88" s="1028">
        <v>969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302</v>
      </c>
      <c r="AG109" s="963"/>
      <c r="AH109" s="963"/>
      <c r="AI109" s="963"/>
      <c r="AJ109" s="964"/>
      <c r="AK109" s="965" t="s">
        <v>301</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302</v>
      </c>
      <c r="BW109" s="963"/>
      <c r="BX109" s="963"/>
      <c r="BY109" s="963"/>
      <c r="BZ109" s="964"/>
      <c r="CA109" s="965" t="s">
        <v>301</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302</v>
      </c>
      <c r="DM109" s="963"/>
      <c r="DN109" s="963"/>
      <c r="DO109" s="963"/>
      <c r="DP109" s="964"/>
      <c r="DQ109" s="965" t="s">
        <v>301</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4123214</v>
      </c>
      <c r="AB110" s="956"/>
      <c r="AC110" s="956"/>
      <c r="AD110" s="956"/>
      <c r="AE110" s="957"/>
      <c r="AF110" s="958">
        <v>4512067</v>
      </c>
      <c r="AG110" s="956"/>
      <c r="AH110" s="956"/>
      <c r="AI110" s="956"/>
      <c r="AJ110" s="957"/>
      <c r="AK110" s="958">
        <v>4588521</v>
      </c>
      <c r="AL110" s="956"/>
      <c r="AM110" s="956"/>
      <c r="AN110" s="956"/>
      <c r="AO110" s="957"/>
      <c r="AP110" s="959">
        <v>35.4</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34675484</v>
      </c>
      <c r="BR110" s="903"/>
      <c r="BS110" s="903"/>
      <c r="BT110" s="903"/>
      <c r="BU110" s="903"/>
      <c r="BV110" s="903">
        <v>32762650</v>
      </c>
      <c r="BW110" s="903"/>
      <c r="BX110" s="903"/>
      <c r="BY110" s="903"/>
      <c r="BZ110" s="903"/>
      <c r="CA110" s="903">
        <v>32229894</v>
      </c>
      <c r="CB110" s="903"/>
      <c r="CC110" s="903"/>
      <c r="CD110" s="903"/>
      <c r="CE110" s="903"/>
      <c r="CF110" s="927">
        <v>248.9</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431</v>
      </c>
      <c r="DM110" s="903"/>
      <c r="DN110" s="903"/>
      <c r="DO110" s="903"/>
      <c r="DP110" s="903"/>
      <c r="DQ110" s="903" t="s">
        <v>431</v>
      </c>
      <c r="DR110" s="903"/>
      <c r="DS110" s="903"/>
      <c r="DT110" s="903"/>
      <c r="DU110" s="903"/>
      <c r="DV110" s="904" t="s">
        <v>431</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132</v>
      </c>
      <c r="AG111" s="984"/>
      <c r="AH111" s="984"/>
      <c r="AI111" s="984"/>
      <c r="AJ111" s="985"/>
      <c r="AK111" s="986" t="s">
        <v>434</v>
      </c>
      <c r="AL111" s="984"/>
      <c r="AM111" s="984"/>
      <c r="AN111" s="984"/>
      <c r="AO111" s="985"/>
      <c r="AP111" s="987" t="s">
        <v>433</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434</v>
      </c>
      <c r="BR111" s="875"/>
      <c r="BS111" s="875"/>
      <c r="BT111" s="875"/>
      <c r="BU111" s="875"/>
      <c r="BV111" s="875" t="s">
        <v>433</v>
      </c>
      <c r="BW111" s="875"/>
      <c r="BX111" s="875"/>
      <c r="BY111" s="875"/>
      <c r="BZ111" s="875"/>
      <c r="CA111" s="875" t="s">
        <v>433</v>
      </c>
      <c r="CB111" s="875"/>
      <c r="CC111" s="875"/>
      <c r="CD111" s="875"/>
      <c r="CE111" s="875"/>
      <c r="CF111" s="936" t="s">
        <v>433</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433</v>
      </c>
      <c r="DH111" s="875"/>
      <c r="DI111" s="875"/>
      <c r="DJ111" s="875"/>
      <c r="DK111" s="875"/>
      <c r="DL111" s="875" t="s">
        <v>431</v>
      </c>
      <c r="DM111" s="875"/>
      <c r="DN111" s="875"/>
      <c r="DO111" s="875"/>
      <c r="DP111" s="875"/>
      <c r="DQ111" s="875" t="s">
        <v>434</v>
      </c>
      <c r="DR111" s="875"/>
      <c r="DS111" s="875"/>
      <c r="DT111" s="875"/>
      <c r="DU111" s="875"/>
      <c r="DV111" s="852" t="s">
        <v>431</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433</v>
      </c>
      <c r="AG112" s="838"/>
      <c r="AH112" s="838"/>
      <c r="AI112" s="838"/>
      <c r="AJ112" s="839"/>
      <c r="AK112" s="840" t="s">
        <v>431</v>
      </c>
      <c r="AL112" s="838"/>
      <c r="AM112" s="838"/>
      <c r="AN112" s="838"/>
      <c r="AO112" s="839"/>
      <c r="AP112" s="885" t="s">
        <v>433</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4071774</v>
      </c>
      <c r="BR112" s="875"/>
      <c r="BS112" s="875"/>
      <c r="BT112" s="875"/>
      <c r="BU112" s="875"/>
      <c r="BV112" s="875">
        <v>3782611</v>
      </c>
      <c r="BW112" s="875"/>
      <c r="BX112" s="875"/>
      <c r="BY112" s="875"/>
      <c r="BZ112" s="875"/>
      <c r="CA112" s="875">
        <v>3504103</v>
      </c>
      <c r="CB112" s="875"/>
      <c r="CC112" s="875"/>
      <c r="CD112" s="875"/>
      <c r="CE112" s="875"/>
      <c r="CF112" s="936">
        <v>27.1</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441</v>
      </c>
      <c r="DM112" s="875"/>
      <c r="DN112" s="875"/>
      <c r="DO112" s="875"/>
      <c r="DP112" s="875"/>
      <c r="DQ112" s="875" t="s">
        <v>431</v>
      </c>
      <c r="DR112" s="875"/>
      <c r="DS112" s="875"/>
      <c r="DT112" s="875"/>
      <c r="DU112" s="875"/>
      <c r="DV112" s="852" t="s">
        <v>434</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382633</v>
      </c>
      <c r="AB113" s="984"/>
      <c r="AC113" s="984"/>
      <c r="AD113" s="984"/>
      <c r="AE113" s="985"/>
      <c r="AF113" s="986">
        <v>423303</v>
      </c>
      <c r="AG113" s="984"/>
      <c r="AH113" s="984"/>
      <c r="AI113" s="984"/>
      <c r="AJ113" s="985"/>
      <c r="AK113" s="986">
        <v>411169</v>
      </c>
      <c r="AL113" s="984"/>
      <c r="AM113" s="984"/>
      <c r="AN113" s="984"/>
      <c r="AO113" s="985"/>
      <c r="AP113" s="987">
        <v>3.2</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1392875</v>
      </c>
      <c r="BR113" s="875"/>
      <c r="BS113" s="875"/>
      <c r="BT113" s="875"/>
      <c r="BU113" s="875"/>
      <c r="BV113" s="875">
        <v>1197892</v>
      </c>
      <c r="BW113" s="875"/>
      <c r="BX113" s="875"/>
      <c r="BY113" s="875"/>
      <c r="BZ113" s="875"/>
      <c r="CA113" s="875">
        <v>968550</v>
      </c>
      <c r="CB113" s="875"/>
      <c r="CC113" s="875"/>
      <c r="CD113" s="875"/>
      <c r="CE113" s="875"/>
      <c r="CF113" s="936">
        <v>7.5</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441</v>
      </c>
      <c r="DH113" s="838"/>
      <c r="DI113" s="838"/>
      <c r="DJ113" s="838"/>
      <c r="DK113" s="839"/>
      <c r="DL113" s="840" t="s">
        <v>434</v>
      </c>
      <c r="DM113" s="838"/>
      <c r="DN113" s="838"/>
      <c r="DO113" s="838"/>
      <c r="DP113" s="839"/>
      <c r="DQ113" s="840" t="s">
        <v>132</v>
      </c>
      <c r="DR113" s="838"/>
      <c r="DS113" s="838"/>
      <c r="DT113" s="838"/>
      <c r="DU113" s="839"/>
      <c r="DV113" s="885" t="s">
        <v>431</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239314</v>
      </c>
      <c r="AB114" s="838"/>
      <c r="AC114" s="838"/>
      <c r="AD114" s="838"/>
      <c r="AE114" s="839"/>
      <c r="AF114" s="840">
        <v>239648</v>
      </c>
      <c r="AG114" s="838"/>
      <c r="AH114" s="838"/>
      <c r="AI114" s="838"/>
      <c r="AJ114" s="839"/>
      <c r="AK114" s="840">
        <v>254979</v>
      </c>
      <c r="AL114" s="838"/>
      <c r="AM114" s="838"/>
      <c r="AN114" s="838"/>
      <c r="AO114" s="839"/>
      <c r="AP114" s="885">
        <v>2</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4772760</v>
      </c>
      <c r="BR114" s="875"/>
      <c r="BS114" s="875"/>
      <c r="BT114" s="875"/>
      <c r="BU114" s="875"/>
      <c r="BV114" s="875">
        <v>4699001</v>
      </c>
      <c r="BW114" s="875"/>
      <c r="BX114" s="875"/>
      <c r="BY114" s="875"/>
      <c r="BZ114" s="875"/>
      <c r="CA114" s="875">
        <v>4651210</v>
      </c>
      <c r="CB114" s="875"/>
      <c r="CC114" s="875"/>
      <c r="CD114" s="875"/>
      <c r="CE114" s="875"/>
      <c r="CF114" s="936">
        <v>35.9</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433</v>
      </c>
      <c r="DH114" s="838"/>
      <c r="DI114" s="838"/>
      <c r="DJ114" s="838"/>
      <c r="DK114" s="839"/>
      <c r="DL114" s="840" t="s">
        <v>433</v>
      </c>
      <c r="DM114" s="838"/>
      <c r="DN114" s="838"/>
      <c r="DO114" s="838"/>
      <c r="DP114" s="839"/>
      <c r="DQ114" s="840" t="s">
        <v>434</v>
      </c>
      <c r="DR114" s="838"/>
      <c r="DS114" s="838"/>
      <c r="DT114" s="838"/>
      <c r="DU114" s="839"/>
      <c r="DV114" s="885" t="s">
        <v>431</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65999</v>
      </c>
      <c r="AB115" s="984"/>
      <c r="AC115" s="984"/>
      <c r="AD115" s="984"/>
      <c r="AE115" s="985"/>
      <c r="AF115" s="986">
        <v>361</v>
      </c>
      <c r="AG115" s="984"/>
      <c r="AH115" s="984"/>
      <c r="AI115" s="984"/>
      <c r="AJ115" s="985"/>
      <c r="AK115" s="986">
        <v>312</v>
      </c>
      <c r="AL115" s="984"/>
      <c r="AM115" s="984"/>
      <c r="AN115" s="984"/>
      <c r="AO115" s="985"/>
      <c r="AP115" s="987">
        <v>0</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t="s">
        <v>433</v>
      </c>
      <c r="BW115" s="875"/>
      <c r="BX115" s="875"/>
      <c r="BY115" s="875"/>
      <c r="BZ115" s="875"/>
      <c r="CA115" s="875" t="s">
        <v>431</v>
      </c>
      <c r="CB115" s="875"/>
      <c r="CC115" s="875"/>
      <c r="CD115" s="875"/>
      <c r="CE115" s="875"/>
      <c r="CF115" s="936" t="s">
        <v>433</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132</v>
      </c>
      <c r="DH115" s="838"/>
      <c r="DI115" s="838"/>
      <c r="DJ115" s="838"/>
      <c r="DK115" s="839"/>
      <c r="DL115" s="840" t="s">
        <v>433</v>
      </c>
      <c r="DM115" s="838"/>
      <c r="DN115" s="838"/>
      <c r="DO115" s="838"/>
      <c r="DP115" s="839"/>
      <c r="DQ115" s="840" t="s">
        <v>431</v>
      </c>
      <c r="DR115" s="838"/>
      <c r="DS115" s="838"/>
      <c r="DT115" s="838"/>
      <c r="DU115" s="839"/>
      <c r="DV115" s="885" t="s">
        <v>431</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31</v>
      </c>
      <c r="AB116" s="838"/>
      <c r="AC116" s="838"/>
      <c r="AD116" s="838"/>
      <c r="AE116" s="839"/>
      <c r="AF116" s="840">
        <v>56</v>
      </c>
      <c r="AG116" s="838"/>
      <c r="AH116" s="838"/>
      <c r="AI116" s="838"/>
      <c r="AJ116" s="839"/>
      <c r="AK116" s="840">
        <v>259</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132</v>
      </c>
      <c r="BR116" s="875"/>
      <c r="BS116" s="875"/>
      <c r="BT116" s="875"/>
      <c r="BU116" s="875"/>
      <c r="BV116" s="875" t="s">
        <v>441</v>
      </c>
      <c r="BW116" s="875"/>
      <c r="BX116" s="875"/>
      <c r="BY116" s="875"/>
      <c r="BZ116" s="875"/>
      <c r="CA116" s="875" t="s">
        <v>441</v>
      </c>
      <c r="CB116" s="875"/>
      <c r="CC116" s="875"/>
      <c r="CD116" s="875"/>
      <c r="CE116" s="875"/>
      <c r="CF116" s="936" t="s">
        <v>132</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433</v>
      </c>
      <c r="DH116" s="838"/>
      <c r="DI116" s="838"/>
      <c r="DJ116" s="838"/>
      <c r="DK116" s="839"/>
      <c r="DL116" s="840" t="s">
        <v>433</v>
      </c>
      <c r="DM116" s="838"/>
      <c r="DN116" s="838"/>
      <c r="DO116" s="838"/>
      <c r="DP116" s="839"/>
      <c r="DQ116" s="840" t="s">
        <v>433</v>
      </c>
      <c r="DR116" s="838"/>
      <c r="DS116" s="838"/>
      <c r="DT116" s="838"/>
      <c r="DU116" s="839"/>
      <c r="DV116" s="885" t="s">
        <v>433</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4811191</v>
      </c>
      <c r="AB117" s="970"/>
      <c r="AC117" s="970"/>
      <c r="AD117" s="970"/>
      <c r="AE117" s="971"/>
      <c r="AF117" s="972">
        <v>5175435</v>
      </c>
      <c r="AG117" s="970"/>
      <c r="AH117" s="970"/>
      <c r="AI117" s="970"/>
      <c r="AJ117" s="971"/>
      <c r="AK117" s="972">
        <v>5255240</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441</v>
      </c>
      <c r="BR117" s="875"/>
      <c r="BS117" s="875"/>
      <c r="BT117" s="875"/>
      <c r="BU117" s="875"/>
      <c r="BV117" s="875" t="s">
        <v>132</v>
      </c>
      <c r="BW117" s="875"/>
      <c r="BX117" s="875"/>
      <c r="BY117" s="875"/>
      <c r="BZ117" s="875"/>
      <c r="CA117" s="875" t="s">
        <v>434</v>
      </c>
      <c r="CB117" s="875"/>
      <c r="CC117" s="875"/>
      <c r="CD117" s="875"/>
      <c r="CE117" s="875"/>
      <c r="CF117" s="936" t="s">
        <v>433</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441</v>
      </c>
      <c r="DH117" s="838"/>
      <c r="DI117" s="838"/>
      <c r="DJ117" s="838"/>
      <c r="DK117" s="839"/>
      <c r="DL117" s="840" t="s">
        <v>132</v>
      </c>
      <c r="DM117" s="838"/>
      <c r="DN117" s="838"/>
      <c r="DO117" s="838"/>
      <c r="DP117" s="839"/>
      <c r="DQ117" s="840" t="s">
        <v>433</v>
      </c>
      <c r="DR117" s="838"/>
      <c r="DS117" s="838"/>
      <c r="DT117" s="838"/>
      <c r="DU117" s="839"/>
      <c r="DV117" s="885" t="s">
        <v>132</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302</v>
      </c>
      <c r="AG118" s="963"/>
      <c r="AH118" s="963"/>
      <c r="AI118" s="963"/>
      <c r="AJ118" s="964"/>
      <c r="AK118" s="965" t="s">
        <v>301</v>
      </c>
      <c r="AL118" s="963"/>
      <c r="AM118" s="963"/>
      <c r="AN118" s="963"/>
      <c r="AO118" s="964"/>
      <c r="AP118" s="966" t="s">
        <v>425</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132</v>
      </c>
      <c r="BR118" s="906"/>
      <c r="BS118" s="906"/>
      <c r="BT118" s="906"/>
      <c r="BU118" s="906"/>
      <c r="BV118" s="906" t="s">
        <v>434</v>
      </c>
      <c r="BW118" s="906"/>
      <c r="BX118" s="906"/>
      <c r="BY118" s="906"/>
      <c r="BZ118" s="906"/>
      <c r="CA118" s="906" t="s">
        <v>132</v>
      </c>
      <c r="CB118" s="906"/>
      <c r="CC118" s="906"/>
      <c r="CD118" s="906"/>
      <c r="CE118" s="906"/>
      <c r="CF118" s="936" t="s">
        <v>434</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434</v>
      </c>
      <c r="DM118" s="838"/>
      <c r="DN118" s="838"/>
      <c r="DO118" s="838"/>
      <c r="DP118" s="839"/>
      <c r="DQ118" s="840" t="s">
        <v>433</v>
      </c>
      <c r="DR118" s="838"/>
      <c r="DS118" s="838"/>
      <c r="DT118" s="838"/>
      <c r="DU118" s="839"/>
      <c r="DV118" s="885" t="s">
        <v>434</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434</v>
      </c>
      <c r="AB119" s="956"/>
      <c r="AC119" s="956"/>
      <c r="AD119" s="956"/>
      <c r="AE119" s="957"/>
      <c r="AF119" s="958" t="s">
        <v>433</v>
      </c>
      <c r="AG119" s="956"/>
      <c r="AH119" s="956"/>
      <c r="AI119" s="956"/>
      <c r="AJ119" s="957"/>
      <c r="AK119" s="958" t="s">
        <v>433</v>
      </c>
      <c r="AL119" s="956"/>
      <c r="AM119" s="956"/>
      <c r="AN119" s="956"/>
      <c r="AO119" s="957"/>
      <c r="AP119" s="959" t="s">
        <v>132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459</v>
      </c>
      <c r="BP119" s="939"/>
      <c r="BQ119" s="943">
        <v>44912893</v>
      </c>
      <c r="BR119" s="906"/>
      <c r="BS119" s="906"/>
      <c r="BT119" s="906"/>
      <c r="BU119" s="906"/>
      <c r="BV119" s="906">
        <v>42442154</v>
      </c>
      <c r="BW119" s="906"/>
      <c r="BX119" s="906"/>
      <c r="BY119" s="906"/>
      <c r="BZ119" s="906"/>
      <c r="CA119" s="906">
        <v>41353757</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433</v>
      </c>
      <c r="DH119" s="821"/>
      <c r="DI119" s="821"/>
      <c r="DJ119" s="821"/>
      <c r="DK119" s="822"/>
      <c r="DL119" s="823" t="s">
        <v>132</v>
      </c>
      <c r="DM119" s="821"/>
      <c r="DN119" s="821"/>
      <c r="DO119" s="821"/>
      <c r="DP119" s="822"/>
      <c r="DQ119" s="823" t="s">
        <v>132</v>
      </c>
      <c r="DR119" s="821"/>
      <c r="DS119" s="821"/>
      <c r="DT119" s="821"/>
      <c r="DU119" s="822"/>
      <c r="DV119" s="909" t="s">
        <v>433</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434</v>
      </c>
      <c r="AG120" s="838"/>
      <c r="AH120" s="838"/>
      <c r="AI120" s="838"/>
      <c r="AJ120" s="839"/>
      <c r="AK120" s="840" t="s">
        <v>434</v>
      </c>
      <c r="AL120" s="838"/>
      <c r="AM120" s="838"/>
      <c r="AN120" s="838"/>
      <c r="AO120" s="839"/>
      <c r="AP120" s="885" t="s">
        <v>132</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6941112</v>
      </c>
      <c r="BR120" s="903"/>
      <c r="BS120" s="903"/>
      <c r="BT120" s="903"/>
      <c r="BU120" s="903"/>
      <c r="BV120" s="903">
        <v>7681767</v>
      </c>
      <c r="BW120" s="903"/>
      <c r="BX120" s="903"/>
      <c r="BY120" s="903"/>
      <c r="BZ120" s="903"/>
      <c r="CA120" s="903">
        <v>7578222</v>
      </c>
      <c r="CB120" s="903"/>
      <c r="CC120" s="903"/>
      <c r="CD120" s="903"/>
      <c r="CE120" s="903"/>
      <c r="CF120" s="927">
        <v>58.5</v>
      </c>
      <c r="CG120" s="928"/>
      <c r="CH120" s="928"/>
      <c r="CI120" s="928"/>
      <c r="CJ120" s="928"/>
      <c r="CK120" s="929" t="s">
        <v>463</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2951634</v>
      </c>
      <c r="DH120" s="903"/>
      <c r="DI120" s="903"/>
      <c r="DJ120" s="903"/>
      <c r="DK120" s="903"/>
      <c r="DL120" s="903">
        <v>2749112</v>
      </c>
      <c r="DM120" s="903"/>
      <c r="DN120" s="903"/>
      <c r="DO120" s="903"/>
      <c r="DP120" s="903"/>
      <c r="DQ120" s="903">
        <v>2560379</v>
      </c>
      <c r="DR120" s="903"/>
      <c r="DS120" s="903"/>
      <c r="DT120" s="903"/>
      <c r="DU120" s="903"/>
      <c r="DV120" s="904">
        <v>19.8</v>
      </c>
      <c r="DW120" s="904"/>
      <c r="DX120" s="904"/>
      <c r="DY120" s="904"/>
      <c r="DZ120" s="905"/>
    </row>
    <row r="121" spans="1:130" s="226" customFormat="1" ht="26.25" customHeight="1" x14ac:dyDescent="0.15">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433</v>
      </c>
      <c r="AB121" s="838"/>
      <c r="AC121" s="838"/>
      <c r="AD121" s="838"/>
      <c r="AE121" s="839"/>
      <c r="AF121" s="840" t="s">
        <v>433</v>
      </c>
      <c r="AG121" s="838"/>
      <c r="AH121" s="838"/>
      <c r="AI121" s="838"/>
      <c r="AJ121" s="839"/>
      <c r="AK121" s="840" t="s">
        <v>433</v>
      </c>
      <c r="AL121" s="838"/>
      <c r="AM121" s="838"/>
      <c r="AN121" s="838"/>
      <c r="AO121" s="839"/>
      <c r="AP121" s="885" t="s">
        <v>132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135114</v>
      </c>
      <c r="BR121" s="875"/>
      <c r="BS121" s="875"/>
      <c r="BT121" s="875"/>
      <c r="BU121" s="875"/>
      <c r="BV121" s="875">
        <v>108365</v>
      </c>
      <c r="BW121" s="875"/>
      <c r="BX121" s="875"/>
      <c r="BY121" s="875"/>
      <c r="BZ121" s="875"/>
      <c r="CA121" s="875">
        <v>95240</v>
      </c>
      <c r="CB121" s="875"/>
      <c r="CC121" s="875"/>
      <c r="CD121" s="875"/>
      <c r="CE121" s="875"/>
      <c r="CF121" s="936">
        <v>0.7</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1114263</v>
      </c>
      <c r="DH121" s="875"/>
      <c r="DI121" s="875"/>
      <c r="DJ121" s="875"/>
      <c r="DK121" s="875"/>
      <c r="DL121" s="875">
        <v>1015189</v>
      </c>
      <c r="DM121" s="875"/>
      <c r="DN121" s="875"/>
      <c r="DO121" s="875"/>
      <c r="DP121" s="875"/>
      <c r="DQ121" s="875">
        <v>927420</v>
      </c>
      <c r="DR121" s="875"/>
      <c r="DS121" s="875"/>
      <c r="DT121" s="875"/>
      <c r="DU121" s="875"/>
      <c r="DV121" s="852">
        <v>7.2</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441</v>
      </c>
      <c r="AB122" s="838"/>
      <c r="AC122" s="838"/>
      <c r="AD122" s="838"/>
      <c r="AE122" s="839"/>
      <c r="AF122" s="840" t="s">
        <v>132</v>
      </c>
      <c r="AG122" s="838"/>
      <c r="AH122" s="838"/>
      <c r="AI122" s="838"/>
      <c r="AJ122" s="839"/>
      <c r="AK122" s="840" t="s">
        <v>132</v>
      </c>
      <c r="AL122" s="838"/>
      <c r="AM122" s="838"/>
      <c r="AN122" s="838"/>
      <c r="AO122" s="839"/>
      <c r="AP122" s="885" t="s">
        <v>441</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30148782</v>
      </c>
      <c r="BR122" s="906"/>
      <c r="BS122" s="906"/>
      <c r="BT122" s="906"/>
      <c r="BU122" s="906"/>
      <c r="BV122" s="906">
        <v>28539572</v>
      </c>
      <c r="BW122" s="906"/>
      <c r="BX122" s="906"/>
      <c r="BY122" s="906"/>
      <c r="BZ122" s="906"/>
      <c r="CA122" s="906">
        <v>27449309</v>
      </c>
      <c r="CB122" s="906"/>
      <c r="CC122" s="906"/>
      <c r="CD122" s="906"/>
      <c r="CE122" s="906"/>
      <c r="CF122" s="907">
        <v>212</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5877</v>
      </c>
      <c r="DH122" s="875"/>
      <c r="DI122" s="875"/>
      <c r="DJ122" s="875"/>
      <c r="DK122" s="875"/>
      <c r="DL122" s="875">
        <v>18310</v>
      </c>
      <c r="DM122" s="875"/>
      <c r="DN122" s="875"/>
      <c r="DO122" s="875"/>
      <c r="DP122" s="875"/>
      <c r="DQ122" s="875">
        <v>16304</v>
      </c>
      <c r="DR122" s="875"/>
      <c r="DS122" s="875"/>
      <c r="DT122" s="875"/>
      <c r="DU122" s="875"/>
      <c r="DV122" s="852">
        <v>0.1</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433</v>
      </c>
      <c r="AB123" s="838"/>
      <c r="AC123" s="838"/>
      <c r="AD123" s="838"/>
      <c r="AE123" s="839"/>
      <c r="AF123" s="840" t="s">
        <v>132</v>
      </c>
      <c r="AG123" s="838"/>
      <c r="AH123" s="838"/>
      <c r="AI123" s="838"/>
      <c r="AJ123" s="839"/>
      <c r="AK123" s="840" t="s">
        <v>434</v>
      </c>
      <c r="AL123" s="838"/>
      <c r="AM123" s="838"/>
      <c r="AN123" s="838"/>
      <c r="AO123" s="839"/>
      <c r="AP123" s="885" t="s">
        <v>132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469</v>
      </c>
      <c r="BP123" s="939"/>
      <c r="BQ123" s="893">
        <v>37225008</v>
      </c>
      <c r="BR123" s="894"/>
      <c r="BS123" s="894"/>
      <c r="BT123" s="894"/>
      <c r="BU123" s="894"/>
      <c r="BV123" s="894">
        <v>36329704</v>
      </c>
      <c r="BW123" s="894"/>
      <c r="BX123" s="894"/>
      <c r="BY123" s="894"/>
      <c r="BZ123" s="894"/>
      <c r="CA123" s="894">
        <v>35122771</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433</v>
      </c>
      <c r="DH123" s="838"/>
      <c r="DI123" s="838"/>
      <c r="DJ123" s="838"/>
      <c r="DK123" s="839"/>
      <c r="DL123" s="840" t="s">
        <v>433</v>
      </c>
      <c r="DM123" s="838"/>
      <c r="DN123" s="838"/>
      <c r="DO123" s="838"/>
      <c r="DP123" s="839"/>
      <c r="DQ123" s="840" t="s">
        <v>132</v>
      </c>
      <c r="DR123" s="838"/>
      <c r="DS123" s="838"/>
      <c r="DT123" s="838"/>
      <c r="DU123" s="839"/>
      <c r="DV123" s="885" t="s">
        <v>433</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433</v>
      </c>
      <c r="AB124" s="838"/>
      <c r="AC124" s="838"/>
      <c r="AD124" s="838"/>
      <c r="AE124" s="839"/>
      <c r="AF124" s="840" t="s">
        <v>433</v>
      </c>
      <c r="AG124" s="838"/>
      <c r="AH124" s="838"/>
      <c r="AI124" s="838"/>
      <c r="AJ124" s="839"/>
      <c r="AK124" s="840" t="s">
        <v>132</v>
      </c>
      <c r="AL124" s="838"/>
      <c r="AM124" s="838"/>
      <c r="AN124" s="838"/>
      <c r="AO124" s="839"/>
      <c r="AP124" s="885" t="s">
        <v>132</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56.2</v>
      </c>
      <c r="BR124" s="892"/>
      <c r="BS124" s="892"/>
      <c r="BT124" s="892"/>
      <c r="BU124" s="892"/>
      <c r="BV124" s="892">
        <v>46.2</v>
      </c>
      <c r="BW124" s="892"/>
      <c r="BX124" s="892"/>
      <c r="BY124" s="892"/>
      <c r="BZ124" s="892"/>
      <c r="CA124" s="892">
        <v>48.1</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132</v>
      </c>
      <c r="DH124" s="821"/>
      <c r="DI124" s="821"/>
      <c r="DJ124" s="821"/>
      <c r="DK124" s="822"/>
      <c r="DL124" s="823" t="s">
        <v>132</v>
      </c>
      <c r="DM124" s="821"/>
      <c r="DN124" s="821"/>
      <c r="DO124" s="821"/>
      <c r="DP124" s="822"/>
      <c r="DQ124" s="823" t="s">
        <v>433</v>
      </c>
      <c r="DR124" s="821"/>
      <c r="DS124" s="821"/>
      <c r="DT124" s="821"/>
      <c r="DU124" s="822"/>
      <c r="DV124" s="909" t="s">
        <v>132</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132</v>
      </c>
      <c r="AB125" s="838"/>
      <c r="AC125" s="838"/>
      <c r="AD125" s="838"/>
      <c r="AE125" s="839"/>
      <c r="AF125" s="840" t="s">
        <v>132</v>
      </c>
      <c r="AG125" s="838"/>
      <c r="AH125" s="838"/>
      <c r="AI125" s="838"/>
      <c r="AJ125" s="839"/>
      <c r="AK125" s="840" t="s">
        <v>132</v>
      </c>
      <c r="AL125" s="838"/>
      <c r="AM125" s="838"/>
      <c r="AN125" s="838"/>
      <c r="AO125" s="839"/>
      <c r="AP125" s="885" t="s">
        <v>132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433</v>
      </c>
      <c r="DH125" s="903"/>
      <c r="DI125" s="903"/>
      <c r="DJ125" s="903"/>
      <c r="DK125" s="903"/>
      <c r="DL125" s="903" t="s">
        <v>132</v>
      </c>
      <c r="DM125" s="903"/>
      <c r="DN125" s="903"/>
      <c r="DO125" s="903"/>
      <c r="DP125" s="903"/>
      <c r="DQ125" s="903" t="s">
        <v>132</v>
      </c>
      <c r="DR125" s="903"/>
      <c r="DS125" s="903"/>
      <c r="DT125" s="903"/>
      <c r="DU125" s="903"/>
      <c r="DV125" s="904" t="s">
        <v>132</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65584</v>
      </c>
      <c r="AB126" s="838"/>
      <c r="AC126" s="838"/>
      <c r="AD126" s="838"/>
      <c r="AE126" s="839"/>
      <c r="AF126" s="840" t="s">
        <v>433</v>
      </c>
      <c r="AG126" s="838"/>
      <c r="AH126" s="838"/>
      <c r="AI126" s="838"/>
      <c r="AJ126" s="839"/>
      <c r="AK126" s="840" t="s">
        <v>433</v>
      </c>
      <c r="AL126" s="838"/>
      <c r="AM126" s="838"/>
      <c r="AN126" s="838"/>
      <c r="AO126" s="839"/>
      <c r="AP126" s="885" t="s">
        <v>433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433</v>
      </c>
      <c r="DH126" s="875"/>
      <c r="DI126" s="875"/>
      <c r="DJ126" s="875"/>
      <c r="DK126" s="875"/>
      <c r="DL126" s="875" t="s">
        <v>132</v>
      </c>
      <c r="DM126" s="875"/>
      <c r="DN126" s="875"/>
      <c r="DO126" s="875"/>
      <c r="DP126" s="875"/>
      <c r="DQ126" s="875" t="s">
        <v>132</v>
      </c>
      <c r="DR126" s="875"/>
      <c r="DS126" s="875"/>
      <c r="DT126" s="875"/>
      <c r="DU126" s="875"/>
      <c r="DV126" s="852" t="s">
        <v>132</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415</v>
      </c>
      <c r="AB127" s="838"/>
      <c r="AC127" s="838"/>
      <c r="AD127" s="838"/>
      <c r="AE127" s="839"/>
      <c r="AF127" s="840">
        <v>361</v>
      </c>
      <c r="AG127" s="838"/>
      <c r="AH127" s="838"/>
      <c r="AI127" s="838"/>
      <c r="AJ127" s="839"/>
      <c r="AK127" s="840">
        <v>312</v>
      </c>
      <c r="AL127" s="838"/>
      <c r="AM127" s="838"/>
      <c r="AN127" s="838"/>
      <c r="AO127" s="839"/>
      <c r="AP127" s="885">
        <v>0</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132</v>
      </c>
      <c r="DH127" s="875"/>
      <c r="DI127" s="875"/>
      <c r="DJ127" s="875"/>
      <c r="DK127" s="875"/>
      <c r="DL127" s="875" t="s">
        <v>132</v>
      </c>
      <c r="DM127" s="875"/>
      <c r="DN127" s="875"/>
      <c r="DO127" s="875"/>
      <c r="DP127" s="875"/>
      <c r="DQ127" s="875" t="s">
        <v>132</v>
      </c>
      <c r="DR127" s="875"/>
      <c r="DS127" s="875"/>
      <c r="DT127" s="875"/>
      <c r="DU127" s="875"/>
      <c r="DV127" s="852" t="s">
        <v>132</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30508</v>
      </c>
      <c r="AB128" s="859"/>
      <c r="AC128" s="859"/>
      <c r="AD128" s="859"/>
      <c r="AE128" s="860"/>
      <c r="AF128" s="861">
        <v>26447</v>
      </c>
      <c r="AG128" s="859"/>
      <c r="AH128" s="859"/>
      <c r="AI128" s="859"/>
      <c r="AJ128" s="860"/>
      <c r="AK128" s="861">
        <v>22707</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433</v>
      </c>
      <c r="BG128" s="845"/>
      <c r="BH128" s="845"/>
      <c r="BI128" s="845"/>
      <c r="BJ128" s="845"/>
      <c r="BK128" s="845"/>
      <c r="BL128" s="868"/>
      <c r="BM128" s="844">
        <v>12.66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433</v>
      </c>
      <c r="DH128" s="849"/>
      <c r="DI128" s="849"/>
      <c r="DJ128" s="849"/>
      <c r="DK128" s="849"/>
      <c r="DL128" s="849" t="s">
        <v>434</v>
      </c>
      <c r="DM128" s="849"/>
      <c r="DN128" s="849"/>
      <c r="DO128" s="849"/>
      <c r="DP128" s="849"/>
      <c r="DQ128" s="849" t="s">
        <v>433</v>
      </c>
      <c r="DR128" s="849"/>
      <c r="DS128" s="849"/>
      <c r="DT128" s="849"/>
      <c r="DU128" s="849"/>
      <c r="DV128" s="850" t="s">
        <v>433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17068213</v>
      </c>
      <c r="AB129" s="838"/>
      <c r="AC129" s="838"/>
      <c r="AD129" s="838"/>
      <c r="AE129" s="839"/>
      <c r="AF129" s="840">
        <v>16961892</v>
      </c>
      <c r="AG129" s="838"/>
      <c r="AH129" s="838"/>
      <c r="AI129" s="838"/>
      <c r="AJ129" s="839"/>
      <c r="AK129" s="840">
        <v>16742141</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433</v>
      </c>
      <c r="BG129" s="828"/>
      <c r="BH129" s="828"/>
      <c r="BI129" s="828"/>
      <c r="BJ129" s="828"/>
      <c r="BK129" s="828"/>
      <c r="BL129" s="829"/>
      <c r="BM129" s="827">
        <v>17.66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3406337</v>
      </c>
      <c r="AB130" s="838"/>
      <c r="AC130" s="838"/>
      <c r="AD130" s="838"/>
      <c r="AE130" s="839"/>
      <c r="AF130" s="840">
        <v>3737481</v>
      </c>
      <c r="AG130" s="838"/>
      <c r="AH130" s="838"/>
      <c r="AI130" s="838"/>
      <c r="AJ130" s="839"/>
      <c r="AK130" s="840">
        <v>3791933</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10.6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13661876</v>
      </c>
      <c r="AB131" s="821"/>
      <c r="AC131" s="821"/>
      <c r="AD131" s="821"/>
      <c r="AE131" s="822"/>
      <c r="AF131" s="823">
        <v>13224411</v>
      </c>
      <c r="AG131" s="821"/>
      <c r="AH131" s="821"/>
      <c r="AI131" s="821"/>
      <c r="AJ131" s="822"/>
      <c r="AK131" s="823">
        <v>12950208</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v>48.1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10.05971654</v>
      </c>
      <c r="AB132" s="801"/>
      <c r="AC132" s="801"/>
      <c r="AD132" s="801"/>
      <c r="AE132" s="802"/>
      <c r="AF132" s="803">
        <v>10.673496159999999</v>
      </c>
      <c r="AG132" s="801"/>
      <c r="AH132" s="801"/>
      <c r="AI132" s="801"/>
      <c r="AJ132" s="802"/>
      <c r="AK132" s="803">
        <v>11.124145650000001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9.6</v>
      </c>
      <c r="AB133" s="780"/>
      <c r="AC133" s="780"/>
      <c r="AD133" s="780"/>
      <c r="AE133" s="781"/>
      <c r="AF133" s="779">
        <v>10</v>
      </c>
      <c r="AG133" s="780"/>
      <c r="AH133" s="780"/>
      <c r="AI133" s="780"/>
      <c r="AJ133" s="781"/>
      <c r="AK133" s="779">
        <v>10.6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8M4wI8GmrENXSNX3RgKgNX1+jzMvybbLAPNiLKVNMGVx9ArT0pePi2wwHhbcAi1kZ79eZLFKuG0nHm5uAZ7eA==" saltValue="3YA47UnrQoooWJ6CRHXr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Z73" sqref="AZ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LiyeTAPWzSuW63tUtggf5idYj/66horMhmRmfjyI/XaDvs3qUVWf3fxfel6WgwGIeXosw0yDrOeUZCrvuAkIg==" saltValue="/gz7nokkRhM5je4FulKu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pzGevxBDdBPwbF7C3+T6cNEPbR5paTJR63qZpVrvMa3hdnYjHpwYJkBOokajjoSyUm1JwEaTeZAJ/10jDk8bg==" saltValue="UPvD2Gf2RIa62960bHXw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P29" sqref="P29"/>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4174134</v>
      </c>
      <c r="AP9" s="292">
        <v>81526</v>
      </c>
      <c r="AQ9" s="293">
        <v>72828</v>
      </c>
      <c r="AR9" s="294">
        <v>11.9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567904</v>
      </c>
      <c r="AP10" s="295">
        <v>11092</v>
      </c>
      <c r="AQ10" s="296">
        <v>5865</v>
      </c>
      <c r="AR10" s="297">
        <v>89.1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899615</v>
      </c>
      <c r="AP11" s="295">
        <v>17571</v>
      </c>
      <c r="AQ11" s="296">
        <v>5145</v>
      </c>
      <c r="AR11" s="297">
        <v>241.5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v>268728</v>
      </c>
      <c r="AP12" s="295">
        <v>5249</v>
      </c>
      <c r="AQ12" s="296">
        <v>1255</v>
      </c>
      <c r="AR12" s="297">
        <v>318.2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509</v>
      </c>
      <c r="AP13" s="295" t="s">
        <v>509</v>
      </c>
      <c r="AQ13" s="296">
        <v>1</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136562</v>
      </c>
      <c r="AP14" s="295">
        <v>2667</v>
      </c>
      <c r="AQ14" s="296">
        <v>3026</v>
      </c>
      <c r="AR14" s="297">
        <v>-11.9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103366</v>
      </c>
      <c r="AP15" s="295">
        <v>2019</v>
      </c>
      <c r="AQ15" s="296">
        <v>1617</v>
      </c>
      <c r="AR15" s="297">
        <v>24.9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-443917</v>
      </c>
      <c r="AP16" s="295">
        <v>-8670</v>
      </c>
      <c r="AQ16" s="296">
        <v>-6841</v>
      </c>
      <c r="AR16" s="297">
        <v>26.7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5706392</v>
      </c>
      <c r="AP17" s="295">
        <v>111453</v>
      </c>
      <c r="AQ17" s="296">
        <v>82896</v>
      </c>
      <c r="AR17" s="297">
        <v>34.4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10.23</v>
      </c>
      <c r="AP21" s="308">
        <v>8.3000000000000007</v>
      </c>
      <c r="AQ21" s="309">
        <v>1.93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96.9</v>
      </c>
      <c r="AP22" s="313">
        <v>98</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4588521</v>
      </c>
      <c r="AP32" s="322">
        <v>89620</v>
      </c>
      <c r="AQ32" s="323">
        <v>54128</v>
      </c>
      <c r="AR32" s="324">
        <v>65.599999999999994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509</v>
      </c>
      <c r="AP34" s="322" t="s">
        <v>509</v>
      </c>
      <c r="AQ34" s="323">
        <v>36</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411169</v>
      </c>
      <c r="AP35" s="322">
        <v>8031</v>
      </c>
      <c r="AQ35" s="323">
        <v>14780</v>
      </c>
      <c r="AR35" s="324">
        <v>-45.7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254979</v>
      </c>
      <c r="AP36" s="322">
        <v>4980</v>
      </c>
      <c r="AQ36" s="323">
        <v>1208</v>
      </c>
      <c r="AR36" s="324">
        <v>312.3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312</v>
      </c>
      <c r="AP37" s="322">
        <v>6</v>
      </c>
      <c r="AQ37" s="323">
        <v>884</v>
      </c>
      <c r="AR37" s="324">
        <v>-99.3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v>259</v>
      </c>
      <c r="AP38" s="325">
        <v>5</v>
      </c>
      <c r="AQ38" s="326">
        <v>2</v>
      </c>
      <c r="AR38" s="314">
        <v>150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-22707</v>
      </c>
      <c r="AP39" s="322">
        <v>-443</v>
      </c>
      <c r="AQ39" s="323">
        <v>-4266</v>
      </c>
      <c r="AR39" s="324">
        <v>-89.6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-3791933</v>
      </c>
      <c r="AP40" s="322">
        <v>-74061</v>
      </c>
      <c r="AQ40" s="323">
        <v>-48487</v>
      </c>
      <c r="AR40" s="324">
        <v>52.7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1440600</v>
      </c>
      <c r="AP41" s="322">
        <v>28137</v>
      </c>
      <c r="AQ41" s="323">
        <v>18285</v>
      </c>
      <c r="AR41" s="324">
        <v>53.9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5137608</v>
      </c>
      <c r="AN51" s="344">
        <v>93568</v>
      </c>
      <c r="AO51" s="345">
        <v>41.7</v>
      </c>
      <c r="AP51" s="346">
        <v>63956</v>
      </c>
      <c r="AQ51" s="347">
        <v>25.7</v>
      </c>
      <c r="AR51" s="348">
        <v>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3122032</v>
      </c>
      <c r="AN52" s="352">
        <v>56859</v>
      </c>
      <c r="AO52" s="353">
        <v>67.900000000000006</v>
      </c>
      <c r="AP52" s="354">
        <v>29239</v>
      </c>
      <c r="AQ52" s="355">
        <v>8.8000000000000007</v>
      </c>
      <c r="AR52" s="356">
        <v>59.1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1930716</v>
      </c>
      <c r="AN53" s="344">
        <v>35775</v>
      </c>
      <c r="AO53" s="345">
        <v>-61.8</v>
      </c>
      <c r="AP53" s="346">
        <v>66255</v>
      </c>
      <c r="AQ53" s="347">
        <v>3.6</v>
      </c>
      <c r="AR53" s="348">
        <v>-65.400000000000006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1505639</v>
      </c>
      <c r="AN54" s="352">
        <v>27898</v>
      </c>
      <c r="AO54" s="353">
        <v>-50.9</v>
      </c>
      <c r="AP54" s="354">
        <v>31822</v>
      </c>
      <c r="AQ54" s="355">
        <v>8.8000000000000007</v>
      </c>
      <c r="AR54" s="356">
        <v>-59.7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2065951</v>
      </c>
      <c r="AN55" s="344">
        <v>39022</v>
      </c>
      <c r="AO55" s="345">
        <v>9.1</v>
      </c>
      <c r="AP55" s="346">
        <v>92247</v>
      </c>
      <c r="AQ55" s="347">
        <v>39.200000000000003</v>
      </c>
      <c r="AR55" s="348">
        <v>-30.1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1488579</v>
      </c>
      <c r="AN56" s="352">
        <v>28117</v>
      </c>
      <c r="AO56" s="353">
        <v>0.8</v>
      </c>
      <c r="AP56" s="354">
        <v>37204</v>
      </c>
      <c r="AQ56" s="355">
        <v>16.899999999999999</v>
      </c>
      <c r="AR56" s="356">
        <v>-16.100000000000001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2071977</v>
      </c>
      <c r="AN57" s="344">
        <v>39739</v>
      </c>
      <c r="AO57" s="345">
        <v>1.8</v>
      </c>
      <c r="AP57" s="346">
        <v>67319</v>
      </c>
      <c r="AQ57" s="347">
        <v>-27</v>
      </c>
      <c r="AR57" s="348">
        <v>28.8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1367772</v>
      </c>
      <c r="AN58" s="352">
        <v>26233</v>
      </c>
      <c r="AO58" s="353">
        <v>-6.7</v>
      </c>
      <c r="AP58" s="354">
        <v>38101</v>
      </c>
      <c r="AQ58" s="355">
        <v>2.4</v>
      </c>
      <c r="AR58" s="356">
        <v>-9.1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4066828</v>
      </c>
      <c r="AN59" s="344">
        <v>79430</v>
      </c>
      <c r="AO59" s="345">
        <v>99.9</v>
      </c>
      <c r="AP59" s="346">
        <v>70615</v>
      </c>
      <c r="AQ59" s="347">
        <v>4.9000000000000004</v>
      </c>
      <c r="AR59" s="348">
        <v>95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2667673</v>
      </c>
      <c r="AN60" s="352">
        <v>52103</v>
      </c>
      <c r="AO60" s="353">
        <v>98.6</v>
      </c>
      <c r="AP60" s="354">
        <v>37382</v>
      </c>
      <c r="AQ60" s="355">
        <v>-1.9</v>
      </c>
      <c r="AR60" s="356">
        <v>100.5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3054616</v>
      </c>
      <c r="AN61" s="359">
        <v>57507</v>
      </c>
      <c r="AO61" s="360">
        <v>18.100000000000001</v>
      </c>
      <c r="AP61" s="361">
        <v>72078</v>
      </c>
      <c r="AQ61" s="362">
        <v>9.3000000000000007</v>
      </c>
      <c r="AR61" s="348">
        <v>8.8000000000000007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2030339</v>
      </c>
      <c r="AN62" s="352">
        <v>38242</v>
      </c>
      <c r="AO62" s="353">
        <v>21.9</v>
      </c>
      <c r="AP62" s="354">
        <v>34750</v>
      </c>
      <c r="AQ62" s="355">
        <v>7</v>
      </c>
      <c r="AR62" s="356">
        <v>14.9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Si4+iKhVblzgf24Ud1RqDg375fYThupWvU3OMQ0wjh8xYziQw/D21/SMeuG1ns+TegvLDU0LC4JOx23qPQbSw==" saltValue="W9Ox6kgrjogFpQJPrHhl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aER3QfWUAqV2HSfzLt62DY/TFkXEUm+Eg+RBbfEhrrSK1z194CDVnQ6xSQ89ROG276wuU2EEhyYo1lpCcHAA==" saltValue="DIsg/tDJU/xPB6gCKgOS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CiOLC7u2E0SjukQZw7/52LJ/uZaCTrGixywY7svWfWHgWbKZa0qJEItfoJzHq/8p5tLym0zcpsxnaPemmgnxg==" saltValue="zagyBBnpg4LYb6/oiYzJ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19.829999999999998</v>
      </c>
      <c r="G47" s="12">
        <v>24.22</v>
      </c>
      <c r="H47" s="12">
        <v>24.37</v>
      </c>
      <c r="I47" s="12">
        <v>28.47</v>
      </c>
      <c r="J47" s="13">
        <v>26.36</v>
      </c>
    </row>
    <row r="48" spans="2:10" ht="57.75" customHeight="1" x14ac:dyDescent="0.15">
      <c r="B48" s="14"/>
      <c r="C48" s="1214" t="s">
        <v>4</v>
      </c>
      <c r="D48" s="1214"/>
      <c r="E48" s="1215"/>
      <c r="F48" s="15">
        <v>4.51</v>
      </c>
      <c r="G48" s="16">
        <v>5.37</v>
      </c>
      <c r="H48" s="16">
        <v>6.63</v>
      </c>
      <c r="I48" s="16">
        <v>3.84</v>
      </c>
      <c r="J48" s="17">
        <v>3.56</v>
      </c>
    </row>
    <row r="49" spans="2:10" ht="57.75" customHeight="1" thickBot="1" x14ac:dyDescent="0.2">
      <c r="B49" s="18"/>
      <c r="C49" s="1216" t="s">
        <v>5</v>
      </c>
      <c r="D49" s="1216"/>
      <c r="E49" s="1217"/>
      <c r="F49" s="19">
        <v>4.58</v>
      </c>
      <c r="G49" s="20">
        <v>5.45</v>
      </c>
      <c r="H49" s="20">
        <v>1.93</v>
      </c>
      <c r="I49" s="20">
        <v>1.1100000000000001</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Is3MgPKVD6jMC+8pPW8zg/+tcCzKIHD4EtIld1c9Bmcz+BZ1M8jHPLPIG8KGTYasqZB0AeJcvtG18Pd+4e0cw==" saltValue="7whTvVYpuP59VHB1dMby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2019-10-21T02:17:38Z</cp:lastPrinted>
  <dcterms:created xsi:type="dcterms:W3CDTF">2019-02-14T03:27:48Z</dcterms:created>
  <dcterms:modified xsi:type="dcterms:W3CDTF">2019-11-21T02:06:24Z</dcterms:modified>
</cp:coreProperties>
</file>