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186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<sst xmlns="http://schemas.openxmlformats.org/spreadsheetml/2006/main" count="1188" uniqueCount="603">
  <si>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</si>
  <si>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</si>
  <si>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</si>
  <si>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</si>
  <si>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</si>
  <si>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</si>
  <si>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</si>
  <si>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</si>
  <si>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</si>
  <si>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</si>
  <si>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</si>
  <si>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</si>
  <si>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</si>
  <si>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</si>
  <si>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</si>
  <si>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</si>
  <si>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</si>
  <si>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</si>
  <si>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</si>
  <si>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</si>
  <si>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</si>
  <si>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</si>
  <si>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</si>
  <si>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</si>
  <si>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</si>
  <si>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</si>
  <si>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</si>
  <si>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</si>
  <si>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</si>
  <si>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</si>
  <si>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</si>
  <si>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</si>
  <si>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</si>
  <si>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</si>
  <si>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</si>
  <si>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</si>
  <si>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</si>
  <si>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</si>
  <si>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</si>
  <si>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</si>
  <si>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</si>
  <si>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</si>
  <si>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</si>
  <si>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</si>
  <si>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</si>
  <si>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</si>
  <si>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</si>
  <si>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</si>
  <si>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</si>
  <si>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</si>
  <si>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</si>
  <si>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</si>
  <si>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</si>
  <si>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</si>
  <si>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</si>
  <si>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</si>
  <si>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</si>
  <si>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</si>
  <si>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</si>
  <si>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</si>
  <si>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</si>
  <si>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</si>
  <si>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</si>
  <si>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</si>
  <si>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</si>
  <si>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</si>
  <si>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</si>
  <si>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</si>
  <si>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</si>
  <si>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</si>
  <si>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</si>
  <si>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</si>
  <si>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</si>
  <si>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</si>
  <si>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</si>
  <si>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</si>
  <si>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</si>
  <si>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</si>
  <si>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</si>
  <si>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</si>
  <si>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</si>
  <si>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</si>
  <si>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</si>
  <si>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</si>
  <si>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</si>
  <si>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</si>
  <si>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</si>
  <si>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</si>
  <si>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</si>
  <si>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</si>
  <si>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</si>
  <si>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</si>
  <si>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</si>
  <si>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</si>
  <si>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</si>
  <si>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</si>
  <si>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</si>
  <si>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</si>
  <si>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</si>
  <si>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</si>
  <si>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</si>
  <si>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</si>
  <si>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</si>
  <si>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</si>
  <si>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</si>
  <si>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</si>
  <si>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</si>
  <si>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</si>
  <si>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</si>
  <si>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</si>
  <si>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</si>
  <si>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</si>
  <si>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</si>
  <si>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</si>
  <si>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</si>
  <si>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</si>
  <si>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</si>
  <si>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</si>
  <si>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</si>
  <si>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</si>
  <si>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</si>
  <si>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</si>
  <si>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</si>
  <si>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</si>
  <si>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</si>
  <si>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</si>
  <si>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</si>
  <si>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</si>
  <si>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</si>
  <si>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</si>
  <si>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</si>
  <si>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</si>
  <si>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</si>
  <si>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</si>
  <si>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</si>
  <si>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</si>
  <si>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</si>
  <si>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</si>
  <si>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</si>
  <si>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</si>
  <si>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</si>
  <si>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</si>
  <si>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</si>
  <si>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</si>
  <si>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</si>
  <si>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</si>
  <si>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</si>
  <si>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</si>
  <si>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</si>
  <si>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</si>
  <si>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</si>
  <si>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</si>
  <si>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</si>
  <si>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</si>
  <si>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</si>
  <si>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</si>
  <si>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</si>
  <si>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</si>
  <si>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</si>
  <si>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</si>
  <si>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</si>
  <si>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</si>
  <si>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</si>
  <si>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</si>
  <si>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</si>
  <si>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</si>
  <si>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</si>
  <si>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</si>
  <si>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</si>
  <si>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</si>
  <si>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</si>
  <si>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</si>
  <si>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</si>
  <si>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</si>
  <si>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</si>
  <si>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</si>
  <si>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</si>
  <si>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</si>
  <si>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</si>
  <si>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</si>
  <si>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</si>
  <si>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</si>
  <si>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</si>
  <si>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</si>
  <si>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</si>
  <si>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</si>
  <si>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</si>
  <si>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</si>
  <si>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</si>
  <si>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</si>
  <si>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</si>
  <si>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</si>
  <si>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</si>
  <si>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</si>
  <si>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</si>
  <si>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</si>
  <si>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</si>
  <si>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</si>
  <si>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</si>
  <si>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</si>
  <si>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</si>
  <si>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</si>
  <si>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</si>
  <si>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</si>
  <si>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</si>
  <si>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</si>
  <si>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</si>
  <si>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</si>
  <si>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</si>
  <si>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</si>
  <si>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</si>
  <si>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</si>
  <si>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三重県木曽岬町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</si>
  <si>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</si>
  <si>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</si>
  <si>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</si>
  <si>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</si>
  <si>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</si>
  <si>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</si>
  <si>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</si>
  <si>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</si>
  <si>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</si>
  <si>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</si>
  <si>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</si>
  <si>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</si>
  <si>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</si>
  <si>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</si>
  <si>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</si>
  <si>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</si>
  <si>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</si>
  <si>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</si>
  <si>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</si>
  <si>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</si>
  <si>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</si>
  <si>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</si>
  <si>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</si>
  <si>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</si>
  <si>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</si>
  <si>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</si>
  <si>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</si>
  <si>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</si>
  <si>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</si>
  <si>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</si>
  <si>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</si>
  <si>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</si>
  <si>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</si>
  <si>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</si>
  <si>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</si>
  <si>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</si>
  <si>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</si>
  <si>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</si>
  <si>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</si>
  <si>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</si>
  <si>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</si>
  <si>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</si>
  <si>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</si>
  <si>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</si>
  <si>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</si>
  <si>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</si>
  <si>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</si>
  <si>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</si>
  <si>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</si>
  <si>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</si>
  <si>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</si>
  <si>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</si>
  <si>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</si>
  <si>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</si>
  <si>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</si>
  <si>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</si>
  <si>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</si>
  <si>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</si>
  <si>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</si>
  <si>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</si>
  <si>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</si>
  <si>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</si>
  <si>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</si>
  <si>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</si>
  <si>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</si>
  <si>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</si>
  <si>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</si>
  <si>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</si>
  <si>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</si>
  <si>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</si>
  <si>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</si>
  <si>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</si>
  <si>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</si>
  <si>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</si>
  <si>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</si>
  <si>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</si>
  <si>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</si>
  <si>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</si>
  <si>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</si>
  <si>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</si>
  <si>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</si>
  <si>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</si>
  <si>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</si>
  <si>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</si>
  <si>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</si>
  <si>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</si>
  <si>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</si>
  <si>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</si>
  <si>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</si>
  <si>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</si>
  <si>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</si>
  <si>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</si>
  <si>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</si>
  <si>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</si>
  <si>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</si>
  <si>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</si>
  <si>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</si>
  <si>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</si>
  <si>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</si>
  <si>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</si>
  <si>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</si>
  <si>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</si>
  <si>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</si>
  <si>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</si>
  <si>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</si>
  <si>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</si>
  <si>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</si>
  <si>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</si>
  <si>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</si>
  <si>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</si>
  <si>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</si>
  <si>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</si>
  <si>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</si>
  <si>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</si>
  <si>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</si>
  <si>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</si>
  <si>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</si>
  <si>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</si>
  <si>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</si>
  <si>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</si>
  <si>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</si>
  <si>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</si>
  <si>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</si>
  <si>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</si>
  <si>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</si>
  <si>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</si>
  <si>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</si>
  <si>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</si>
  <si>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</si>
  <si>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</si>
  <si>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</si>
  <si>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</si>
  <si>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</si>
  <si>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</si>
  <si>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</si>
  <si>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</si>
  <si>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</si>
  <si>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</si>
  <si>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</si>
  <si>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</si>
  <si>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</si>
  <si>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</si>
  <si>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</si>
  <si>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</si>
  <si>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</si>
  <si>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</si>
  <si>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</si>
  <si>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</si>
  <si>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</si>
  <si>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三重県木曽岬町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</si>
  <si>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</si>
  <si>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</si>
  <si>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</si>
  <si>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</si>
  <si>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</si>
  <si>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</si>
  <si>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</si>
  <si>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</si>
  <si>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</si>
  <si>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</si>
  <si>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</si>
  <si>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</si>
  <si>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</si>
  <si>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</si>
  <si>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</si>
  <si>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</si>
  <si>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</si>
  <si>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</si>
  <si>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</si>
  <si>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</si>
  <si>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</si>
  <si>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</si>
  <si>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</si>
  <si>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</si>
  <si>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</si>
  <si>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</si>
  <si>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</si>
  <si>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</si>
  <si>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</si>
  <si>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</si>
  <si>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</si>
  <si>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</si>
  <si>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</si>
  <si>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</si>
  <si>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</si>
  <si>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</si>
  <si>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</si>
  <si>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</si>
  <si>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</si>
  <si>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</si>
  <si>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</si>
  <si>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</si>
  <si>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</si>
  <si>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</si>
  <si>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</si>
  <si>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</si>
  <si>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</si>
  <si>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</si>
  <si>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</si>
  <si>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</si>
  <si>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</si>
  <si>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</si>
  <si>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</si>
  <si>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</si>
  <si>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</si>
  <si>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</si>
  <si>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</si>
  <si>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</si>
  <si>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</si>
  <si>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</si>
  <si>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</si>
  <si>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</si>
  <si>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</si>
  <si>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</si>
  <si>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</si>
  <si>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</si>
  <si>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</si>
  <si>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</si>
  <si>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</si>
  <si>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</si>
  <si>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</si>
  <si>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</si>
  <si>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</si>
  <si>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</si>
  <si>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</si>
  <si>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</si>
  <si>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</si>
  <si>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</si>
  <si>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</si>
  <si>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</si>
  <si>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</si>
  <si>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</si>
  <si>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</si>
  <si>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</si>
  <si>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</si>
  <si>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</si>
  <si>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</si>
  <si>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</si>
  <si>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</si>
  <si>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</si>
  <si>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</si>
  <si>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</si>
  <si>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</si>
  <si>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</si>
  <si>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</si>
  <si>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</si>
  <si>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</si>
  <si>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</si>
  <si>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</si>
  <si>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</si>
  <si>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</si>
  <si>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</si>
  <si>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</si>
  <si>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</si>
  <si>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</si>
  <si>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</si>
  <si>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</si>
  <si>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</si>
  <si>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</si>
  <si>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</si>
  <si>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</si>
  <si>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</si>
  <si>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</si>
  <si>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</si>
  <si>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</si>
  <si>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</si>
  <si>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</si>
  <si>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</si>
  <si>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</si>
  <si>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</si>
  <si>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</si>
  <si>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</si>
  <si>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</si>
  <si>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</si>
  <si>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</si>
  <si>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</si>
  <si>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</si>
  <si>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</si>
  <si>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</si>
  <si>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</si>
  <si>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</si>
  <si>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</si>
  <si>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</si>
  <si>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</si>
  <si>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</si>
  <si>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</si>
  <si>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</si>
  <si>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</si>
  <si>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</si>
  <si>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</si>
  <si>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</si>
  <si>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</si>
  <si>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</si>
  <si>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</si>
  <si>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</si>
  <si>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</si>
  <si>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</si>
  <si>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</si>
  <si>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</si>
  <si>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</si>
  <si>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</si>
  <si>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</si>
  <si>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</si>
  <si>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</si>
  <si>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</si>
  <si>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</si>
  <si>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</si>
  <si>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</si>
  <si>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</si>
  <si>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</si>
  <si>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</si>
  <si>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</si>
  <si>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</si>
  <si>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</si>
  <si>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</si>
  <si>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</si>
  <si>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</si>
  <si>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</si>
  <si>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</si>
  <si>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</si>
  <si>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</si>
  <si>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</si>
  <si>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</si>
  <si>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</si>
  <si>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</si>
  <si>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</si>
  <si>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</si>
  <si>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</si>
  <si>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</si>
  <si>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</si>
  <si>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</si>
  <si>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</si>
  <si>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</si>
  <si>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</si>
  <si>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</si>
  <si>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</si>
  <si>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</si>
  <si>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</si>
  <si>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</si>
  <si>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</si>
  <si>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</si>
  <si>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</si>
  <si>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</si>
  <si>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1.68</t>
  </si>
  <si>
    <t>▲ 2.90</t>
  </si>
  <si>
    <t>水道事業会計</t>
  </si>
  <si>
    <t>一般会計</t>
  </si>
  <si>
    <t>介護保険特別会計</t>
  </si>
  <si>
    <t>国民健康保険特別会計</t>
  </si>
  <si>
    <t>農業集落排水事業特別会計</t>
  </si>
  <si>
    <t>公共下水道事業特別会計</t>
  </si>
  <si>
    <t>後期高齢者医療特別会計</t>
  </si>
  <si>
    <t>土地取得特別会計</t>
  </si>
  <si>
    <t>その他会計（赤字）</t>
  </si>
  <si>
    <t>その他会計（黒字）</t>
  </si>
  <si>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</si>
  <si>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</si>
  <si>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</si>
  <si>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三重県市町総合事務組合（デジタル地図特別会計）</t>
  </si>
  <si>
    <t>桑名・員弁広域連合（一般会計）</t>
  </si>
  <si>
    <t>三重地方税管理回収機構（一般会計）</t>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</si>
  <si>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</si>
  <si>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</si>
  <si>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</si>
  <si>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三重県市町総合事務組合（退職手当特別会計）</t>
    <phoneticPr fontId="2"/>
  </si>
  <si>
    <t>三重県市町総合事務組合（共同研修会計）</t>
    <rPh sb="12" eb="14">
      <t>キョウドウ</t>
    </rPh>
    <rPh sb="14" eb="16">
      <t>ケンシュウ</t>
    </rPh>
    <phoneticPr fontId="2"/>
  </si>
  <si>
    <t>三重県市町総合事務組合（物品特別会計）</t>
    <rPh sb="12" eb="14">
      <t>ブッピン</t>
    </rPh>
    <phoneticPr fontId="2"/>
  </si>
  <si>
    <t>三重県市町総合事務組合（公平委員会特別会計）</t>
    <rPh sb="12" eb="14">
      <t>コウヘイ</t>
    </rPh>
    <rPh sb="14" eb="17">
      <t>イインカイ</t>
    </rPh>
    <phoneticPr fontId="2"/>
  </si>
  <si>
    <t>三重県市町総合事務組合（消防救急無線特別会計）</t>
    <rPh sb="12" eb="14">
      <t>ショウボウ</t>
    </rPh>
    <rPh sb="14" eb="16">
      <t>キュウキュウ</t>
    </rPh>
    <rPh sb="16" eb="18">
      <t>ムセン</t>
    </rPh>
    <phoneticPr fontId="2"/>
  </si>
  <si>
    <t>木曽岬町土地開発公社</t>
    <rPh sb="0" eb="4">
      <t>キソサキチョウ</t>
    </rPh>
    <rPh sb="4" eb="6">
      <t>トチ</t>
    </rPh>
    <rPh sb="6" eb="8">
      <t>カイハツ</t>
    </rPh>
    <rPh sb="8" eb="10">
      <t>コウシャ</t>
    </rPh>
    <phoneticPr fontId="2"/>
  </si>
  <si>
    <t>-</t>
    <phoneticPr fontId="2"/>
  </si>
  <si>
    <t>基本財産基金</t>
    <rPh sb="0" eb="2">
      <t>キホン</t>
    </rPh>
    <rPh sb="2" eb="4">
      <t>ザイサン</t>
    </rPh>
    <rPh sb="4" eb="6">
      <t>キキン</t>
    </rPh>
    <phoneticPr fontId="11"/>
  </si>
  <si>
    <t>災害救助基金</t>
    <rPh sb="0" eb="2">
      <t>サイガイ</t>
    </rPh>
    <rPh sb="2" eb="4">
      <t>キュウジョ</t>
    </rPh>
    <rPh sb="4" eb="6">
      <t>キキン</t>
    </rPh>
    <phoneticPr fontId="11"/>
  </si>
  <si>
    <t>水道水源基金</t>
    <phoneticPr fontId="11"/>
  </si>
  <si>
    <t>ふるさときそさき応援基金</t>
    <phoneticPr fontId="11"/>
  </si>
  <si>
    <t>公営住宅基金</t>
    <phoneticPr fontId="11"/>
  </si>
  <si>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</si>
  <si>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</si>
  <si>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</si>
  <si>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</si>
  <si>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</si>
  <si>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</si>
  <si>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</si>
  <si>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</si>
  <si>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</si>
  <si>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</si>
  <si>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</si>
  <si>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</si>
  <si>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平成28年度時点でなしとなっており、有形固定資産減価償却率は、類似団体と同程度である。将来負担比率は上・下水道事業の高い利率起債を繰上償還で整理し、また地方債の新規発行を抑制したためである。有形固定資産減価償却率については、体育館・公民館等で80%以上であるが、新庁舎建設により、庁舎が3.3%と極端に低く、平均して類似団体と同程度である。しかし、平成27年度から29年度にかけて新庁舎建設事業の財源として新規地方債の発行及び基金の取崩しを行ったことから、将来負担比率は今後増加が予想される。また、公共施設等総合管理計画に基づき、老朽化した施設については積極的に対策を講ずるものとする。</t>
    <rPh sb="0" eb="2">
      <t>ショウライ</t>
    </rPh>
    <rPh sb="2" eb="4">
      <t>フタン</t>
    </rPh>
    <rPh sb="4" eb="6">
      <t>ヒリツ</t>
    </rPh>
    <rPh sb="12" eb="14">
      <t>ヘイセイ</t>
    </rPh>
    <rPh sb="16" eb="18">
      <t>ネンド</t>
    </rPh>
    <rPh sb="18" eb="20">
      <t>ジテン</t>
    </rPh>
    <rPh sb="30" eb="32">
      <t>ユウケイ</t>
    </rPh>
    <rPh sb="32" eb="34">
      <t>コテイ</t>
    </rPh>
    <rPh sb="34" eb="36">
      <t>シサン</t>
    </rPh>
    <rPh sb="36" eb="38">
      <t>ゲンカ</t>
    </rPh>
    <rPh sb="38" eb="40">
      <t>ショウキャク</t>
    </rPh>
    <rPh sb="40" eb="41">
      <t>リツ</t>
    </rPh>
    <rPh sb="43" eb="45">
      <t>ルイジ</t>
    </rPh>
    <rPh sb="45" eb="47">
      <t>ダンタイ</t>
    </rPh>
    <rPh sb="48" eb="51">
      <t>ドウテイド</t>
    </rPh>
    <rPh sb="55" eb="61">
      <t>ショウライフタンヒリツ</t>
    </rPh>
    <rPh sb="107" eb="118">
      <t>ユウケイコテイシサンゲンカショウキャクリツ</t>
    </rPh>
    <rPh sb="124" eb="127">
      <t>タイイクカン</t>
    </rPh>
    <rPh sb="128" eb="131">
      <t>コウミンカン</t>
    </rPh>
    <rPh sb="131" eb="132">
      <t>トウ</t>
    </rPh>
    <rPh sb="136" eb="138">
      <t>イジョウ</t>
    </rPh>
    <rPh sb="160" eb="162">
      <t>キョクタン</t>
    </rPh>
    <rPh sb="163" eb="164">
      <t>ヒク</t>
    </rPh>
    <rPh sb="166" eb="168">
      <t>ヘイキン</t>
    </rPh>
    <rPh sb="170" eb="174">
      <t>ルイジダンタイ</t>
    </rPh>
    <rPh sb="175" eb="178">
      <t>ドウテイド</t>
    </rPh>
    <rPh sb="186" eb="188">
      <t>ヘイセイ</t>
    </rPh>
    <rPh sb="190" eb="192">
      <t>ネンド</t>
    </rPh>
    <rPh sb="196" eb="198">
      <t>ネンド</t>
    </rPh>
    <rPh sb="202" eb="205">
      <t>シンチョウシャ</t>
    </rPh>
    <rPh sb="205" eb="207">
      <t>ケンセツ</t>
    </rPh>
    <rPh sb="207" eb="209">
      <t>ジギョウ</t>
    </rPh>
    <rPh sb="210" eb="212">
      <t>ザイゲン</t>
    </rPh>
    <rPh sb="215" eb="217">
      <t>シンキ</t>
    </rPh>
    <rPh sb="217" eb="220">
      <t>チホウサイ</t>
    </rPh>
    <rPh sb="221" eb="223">
      <t>ハッコウ</t>
    </rPh>
    <rPh sb="223" eb="224">
      <t>オヨ</t>
    </rPh>
    <rPh sb="225" eb="227">
      <t>キキン</t>
    </rPh>
    <rPh sb="228" eb="230">
      <t>トリクズ</t>
    </rPh>
    <rPh sb="232" eb="233">
      <t>オコナ</t>
    </rPh>
    <rPh sb="240" eb="246">
      <t>ショウライフタンヒリツ</t>
    </rPh>
    <rPh sb="247" eb="249">
      <t>コンゴ</t>
    </rPh>
    <rPh sb="249" eb="251">
      <t>ゾウカ</t>
    </rPh>
    <rPh sb="252" eb="254">
      <t>ヨソウ</t>
    </rPh>
    <rPh sb="261" eb="272">
      <t>コウキョウシセツトウソウゴウカンリケイカク</t>
    </rPh>
    <rPh sb="273" eb="274">
      <t>モト</t>
    </rPh>
    <rPh sb="277" eb="280">
      <t>ロウキュウカ</t>
    </rPh>
    <rPh sb="282" eb="284">
      <t>シセツ</t>
    </rPh>
    <rPh sb="289" eb="292">
      <t>セッキョクテキ</t>
    </rPh>
    <rPh sb="293" eb="295">
      <t>タイサク</t>
    </rPh>
    <rPh sb="296" eb="297">
      <t>コウ</t>
    </rPh>
    <phoneticPr fontId="5"/>
  </si>
  <si>
    <t>実質公債費比率は類似団体と比べて低く、将来負担比率はなしの状況となっている。これは、上・下水道事業の高い利率起債を繰上償還で整理し、また地方債の新規発行を抑制したためである。しかし、平成27年度から29年度にかけて新庁舎建設事業の財源として地方債を発行し、令和3年度より地方債の償還が始まることから、今後は実質公債費比率、将来負担比率共に上昇が予想される。そのため、これまで以上に公債費の適正化に取り組んで行く必要がある。</t>
    <rPh sb="0" eb="2">
      <t>ジッシツ</t>
    </rPh>
    <rPh sb="2" eb="5">
      <t>コウサイヒ</t>
    </rPh>
    <rPh sb="5" eb="7">
      <t>ヒリツ</t>
    </rPh>
    <rPh sb="8" eb="12">
      <t>ルイジダンタイ</t>
    </rPh>
    <rPh sb="13" eb="14">
      <t>クラ</t>
    </rPh>
    <rPh sb="16" eb="17">
      <t>ヒク</t>
    </rPh>
    <rPh sb="19" eb="25">
      <t>ショウライフタンヒリツ</t>
    </rPh>
    <rPh sb="29" eb="31">
      <t>ジョウキョウ</t>
    </rPh>
    <rPh sb="91" eb="93">
      <t>ヘイセイ</t>
    </rPh>
    <rPh sb="95" eb="97">
      <t>ネンド</t>
    </rPh>
    <rPh sb="101" eb="103">
      <t>ネンド</t>
    </rPh>
    <rPh sb="107" eb="114">
      <t>シンチョウシャケンセツジギョウ</t>
    </rPh>
    <rPh sb="115" eb="117">
      <t>ザイゲン</t>
    </rPh>
    <rPh sb="120" eb="123">
      <t>チホウサイ</t>
    </rPh>
    <rPh sb="124" eb="126">
      <t>ハッコウ</t>
    </rPh>
    <rPh sb="128" eb="130">
      <t>レイワ</t>
    </rPh>
    <rPh sb="131" eb="133">
      <t>ネンド</t>
    </rPh>
    <rPh sb="135" eb="138">
      <t>チホウサイ</t>
    </rPh>
    <rPh sb="139" eb="141">
      <t>ショウカン</t>
    </rPh>
    <rPh sb="142" eb="143">
      <t>ハジ</t>
    </rPh>
    <rPh sb="150" eb="152">
      <t>コンゴ</t>
    </rPh>
    <rPh sb="153" eb="155">
      <t>ジッシツ</t>
    </rPh>
    <rPh sb="155" eb="158">
      <t>コウサイヒ</t>
    </rPh>
    <rPh sb="158" eb="160">
      <t>ヒリツ</t>
    </rPh>
    <rPh sb="161" eb="167">
      <t>ショウライフタンヒリツ</t>
    </rPh>
    <rPh sb="167" eb="168">
      <t>トモ</t>
    </rPh>
    <rPh sb="169" eb="171">
      <t>ジョウショウ</t>
    </rPh>
    <rPh sb="172" eb="174">
      <t>ヨソウ</t>
    </rPh>
    <rPh sb="187" eb="189">
      <t>イジョウ</t>
    </rPh>
    <rPh sb="190" eb="192">
      <t>コウサイ</t>
    </rPh>
    <rPh sb="192" eb="193">
      <t>ヒ</t>
    </rPh>
    <rPh sb="194" eb="197">
      <t>テキセイカ</t>
    </rPh>
    <rPh sb="198" eb="199">
      <t>ト</t>
    </rPh>
    <rPh sb="200" eb="201">
      <t>ク</t>
    </rPh>
    <rPh sb="203" eb="204">
      <t>イ</t>
    </rPh>
    <rPh sb="205" eb="2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</si>
</sst>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BAA0-4239-828A-DEBDD9114A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25406</c:v>
                </c:pt>
                <c:pt idx="1">
                  <c:v>26336</c:v>
                </c:pt>
                <c:pt idx="2">
                  <c:v>70797</c:v>
                </c:pt>
                <c:pt idx="3">
                  <c:v>241145</c:v>
                </c:pt>
                <c:pt idx="4">
                  <c:v>230281</c:v>
                </c:pt>
              </c:numCache>
            </c:numRef>
          </c:val>
          <c:smooth val="0"/>
          <c:extLst>
            <c:ext xmlns:c16="http://schemas.microsoft.com/office/drawing/2014/chart" uri="{C3380CC4-5D6E-409C-BE32-E72D297353CC}">
              <c16:uniqueId val="{00000001-BAA0-4239-828A-DEBDD9114A38}"/>
            </c:ext>
          </c:extLst>
        </c:ser>
        <c:dLbls>
          <c:showLegendKey val="0"/>
          <c:showVal val="0"/>
          <c:showCatName val="0"/>
          <c:showSerName val="0"/>
          <c:showPercent val="0"/>
          <c:showBubbleSize val="0"/>
        </c:dLbls>
        <c:marker val="1"/>
        <c:smooth val="0"/>
        <c:axId val="228631336"/>
        <c:axId val="228631720"/>
      </c:lineChart>
      <c:catAx>
        <c:axId val="228631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631720"/>
        <c:crosses val="autoZero"/>
        <c:auto val="1"/>
        <c:lblAlgn val="ctr"/>
        <c:lblOffset val="100"/>
        <c:tickLblSkip val="1"/>
        <c:tickMarkSkip val="1"/>
        <c:noMultiLvlLbl val="0"/>
      </c:catAx>
      <c:valAx>
        <c:axId val="2286317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631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10.45</c:v>
                </c:pt>
                <c:pt idx="1">
                  <c:v>8.5399999999999991</c:v>
                </c:pt>
                <c:pt idx="2">
                  <c:v>7.64</c:v>
                </c:pt>
                <c:pt idx="3">
                  <c:v>4.4800000000000004</c:v>
                </c:pt>
                <c:pt idx="4">
                  <c:v>6.22</c:v>
                </c:pt>
              </c:numCache>
            </c:numRef>
          </c:val>
          <c:extLst>
            <c:ext xmlns:c16="http://schemas.microsoft.com/office/drawing/2014/chart" uri="{C3380CC4-5D6E-409C-BE32-E72D297353CC}">
              <c16:uniqueId val="{00000000-FA69-40A3-A557-5C7D1F3105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92.52</c:v>
                </c:pt>
                <c:pt idx="1">
                  <c:v>99.4</c:v>
                </c:pt>
                <c:pt idx="2">
                  <c:v>102.19</c:v>
                </c:pt>
                <c:pt idx="3">
                  <c:v>109.65</c:v>
                </c:pt>
                <c:pt idx="4">
                  <c:v>108.91</c:v>
                </c:pt>
              </c:numCache>
            </c:numRef>
          </c:val>
          <c:extLst>
            <c:ext xmlns:c16="http://schemas.microsoft.com/office/drawing/2014/chart" uri="{C3380CC4-5D6E-409C-BE32-E72D297353CC}">
              <c16:uniqueId val="{00000001-FA69-40A3-A557-5C7D1F31054B}"/>
            </c:ext>
          </c:extLst>
        </c:ser>
        <c:dLbls>
          <c:showLegendKey val="0"/>
          <c:showVal val="0"/>
          <c:showCatName val="0"/>
          <c:showSerName val="0"/>
          <c:showPercent val="0"/>
          <c:showBubbleSize val="0"/>
        </c:dLbls>
        <c:gapWidth val="250"/>
        <c:overlap val="100"/>
        <c:axId val="184461608"/>
        <c:axId val="18446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3.07</c:v>
                </c:pt>
                <c:pt idx="1">
                  <c:v>-1.68</c:v>
                </c:pt>
                <c:pt idx="2">
                  <c:v>2.88</c:v>
                </c:pt>
                <c:pt idx="3">
                  <c:v>-2.9</c:v>
                </c:pt>
                <c:pt idx="4">
                  <c:v>0.31</c:v>
                </c:pt>
              </c:numCache>
            </c:numRef>
          </c:val>
          <c:smooth val="0"/>
          <c:extLst>
            <c:ext xmlns:c16="http://schemas.microsoft.com/office/drawing/2014/chart" uri="{C3380CC4-5D6E-409C-BE32-E72D297353CC}">
              <c16:uniqueId val="{00000002-FA69-40A3-A557-5C7D1F31054B}"/>
            </c:ext>
          </c:extLst>
        </c:ser>
        <c:dLbls>
          <c:showLegendKey val="0"/>
          <c:showVal val="0"/>
          <c:showCatName val="0"/>
          <c:showSerName val="0"/>
          <c:showPercent val="0"/>
          <c:showBubbleSize val="0"/>
        </c:dLbls>
        <c:marker val="1"/>
        <c:smooth val="0"/>
        <c:axId val="184461608"/>
        <c:axId val="184462000"/>
      </c:lineChart>
      <c:catAx>
        <c:axId val="18446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462000"/>
        <c:crosses val="autoZero"/>
        <c:auto val="1"/>
        <c:lblAlgn val="ctr"/>
        <c:lblOffset val="100"/>
        <c:tickLblSkip val="1"/>
        <c:tickMarkSkip val="1"/>
        <c:noMultiLvlLbl val="0"/>
      </c:catAx>
      <c:valAx>
        <c:axId val="18446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6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90-42CE-B956-8C1323A978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90-42CE-B956-8C1323A97821}"/>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90-42CE-B956-8C1323A9782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3-2C90-42CE-B956-8C1323A9782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0.22</c:v>
                </c:pt>
                <c:pt idx="4">
                  <c:v>#N/A</c:v>
                </c:pt>
                <c:pt idx="5">
                  <c:v>0.15</c:v>
                </c:pt>
                <c:pt idx="6">
                  <c:v>#N/A</c:v>
                </c:pt>
                <c:pt idx="7">
                  <c:v>0.63</c:v>
                </c:pt>
                <c:pt idx="8">
                  <c:v>#N/A</c:v>
                </c:pt>
                <c:pt idx="9">
                  <c:v>0.21</c:v>
                </c:pt>
              </c:numCache>
            </c:numRef>
          </c:val>
          <c:extLst>
            <c:ext xmlns:c16="http://schemas.microsoft.com/office/drawing/2014/chart" uri="{C3380CC4-5D6E-409C-BE32-E72D297353CC}">
              <c16:uniqueId val="{00000004-2C90-42CE-B956-8C1323A9782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0.21</c:v>
                </c:pt>
                <c:pt idx="4">
                  <c:v>#N/A</c:v>
                </c:pt>
                <c:pt idx="5">
                  <c:v>0.14000000000000001</c:v>
                </c:pt>
                <c:pt idx="6">
                  <c:v>#N/A</c:v>
                </c:pt>
                <c:pt idx="7">
                  <c:v>0.13</c:v>
                </c:pt>
                <c:pt idx="8">
                  <c:v>#N/A</c:v>
                </c:pt>
                <c:pt idx="9">
                  <c:v>0.23</c:v>
                </c:pt>
              </c:numCache>
            </c:numRef>
          </c:val>
          <c:extLst>
            <c:ext xmlns:c16="http://schemas.microsoft.com/office/drawing/2014/chart" uri="{C3380CC4-5D6E-409C-BE32-E72D297353CC}">
              <c16:uniqueId val="{00000005-2C90-42CE-B956-8C1323A9782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2.74</c:v>
                </c:pt>
                <c:pt idx="2">
                  <c:v>#N/A</c:v>
                </c:pt>
                <c:pt idx="3">
                  <c:v>2.21</c:v>
                </c:pt>
                <c:pt idx="4">
                  <c:v>#N/A</c:v>
                </c:pt>
                <c:pt idx="5">
                  <c:v>2.39</c:v>
                </c:pt>
                <c:pt idx="6">
                  <c:v>#N/A</c:v>
                </c:pt>
                <c:pt idx="7">
                  <c:v>1.64</c:v>
                </c:pt>
                <c:pt idx="8">
                  <c:v>#N/A</c:v>
                </c:pt>
                <c:pt idx="9">
                  <c:v>0.56999999999999995</c:v>
                </c:pt>
              </c:numCache>
            </c:numRef>
          </c:val>
          <c:extLst>
            <c:ext xmlns:c16="http://schemas.microsoft.com/office/drawing/2014/chart" uri="{C3380CC4-5D6E-409C-BE32-E72D297353CC}">
              <c16:uniqueId val="{00000006-2C90-42CE-B956-8C1323A9782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0.96</c:v>
                </c:pt>
                <c:pt idx="4">
                  <c:v>#N/A</c:v>
                </c:pt>
                <c:pt idx="5">
                  <c:v>1.38</c:v>
                </c:pt>
                <c:pt idx="6">
                  <c:v>#N/A</c:v>
                </c:pt>
                <c:pt idx="7">
                  <c:v>1.34</c:v>
                </c:pt>
                <c:pt idx="8">
                  <c:v>#N/A</c:v>
                </c:pt>
                <c:pt idx="9">
                  <c:v>0.99</c:v>
                </c:pt>
              </c:numCache>
            </c:numRef>
          </c:val>
          <c:extLst>
            <c:ext xmlns:c16="http://schemas.microsoft.com/office/drawing/2014/chart" uri="{C3380CC4-5D6E-409C-BE32-E72D297353CC}">
              <c16:uniqueId val="{00000007-2C90-42CE-B956-8C1323A978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10.44</c:v>
                </c:pt>
                <c:pt idx="2">
                  <c:v>#N/A</c:v>
                </c:pt>
                <c:pt idx="3">
                  <c:v>8.5299999999999994</c:v>
                </c:pt>
                <c:pt idx="4">
                  <c:v>#N/A</c:v>
                </c:pt>
                <c:pt idx="5">
                  <c:v>7.63</c:v>
                </c:pt>
                <c:pt idx="6">
                  <c:v>#N/A</c:v>
                </c:pt>
                <c:pt idx="7">
                  <c:v>4.47</c:v>
                </c:pt>
                <c:pt idx="8">
                  <c:v>#N/A</c:v>
                </c:pt>
                <c:pt idx="9">
                  <c:v>6.21</c:v>
                </c:pt>
              </c:numCache>
            </c:numRef>
          </c:val>
          <c:extLst>
            <c:ext xmlns:c16="http://schemas.microsoft.com/office/drawing/2014/chart" uri="{C3380CC4-5D6E-409C-BE32-E72D297353CC}">
              <c16:uniqueId val="{00000008-2C90-42CE-B956-8C1323A978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c:v>
                </c:pt>
                <c:pt idx="2">
                  <c:v>#N/A</c:v>
                </c:pt>
                <c:pt idx="3">
                  <c:v>44.26</c:v>
                </c:pt>
                <c:pt idx="4">
                  <c:v>#N/A</c:v>
                </c:pt>
                <c:pt idx="5">
                  <c:v>43.03</c:v>
                </c:pt>
                <c:pt idx="6">
                  <c:v>#N/A</c:v>
                </c:pt>
                <c:pt idx="7">
                  <c:v>44.46</c:v>
                </c:pt>
                <c:pt idx="8">
                  <c:v>#N/A</c:v>
                </c:pt>
                <c:pt idx="9">
                  <c:v>44.18</c:v>
                </c:pt>
              </c:numCache>
            </c:numRef>
          </c:val>
          <c:extLst>
            <c:ext xmlns:c16="http://schemas.microsoft.com/office/drawing/2014/chart" uri="{C3380CC4-5D6E-409C-BE32-E72D297353CC}">
              <c16:uniqueId val="{00000009-2C90-42CE-B956-8C1323A97821}"/>
            </c:ext>
          </c:extLst>
        </c:ser>
        <c:dLbls>
          <c:showLegendKey val="0"/>
          <c:showVal val="0"/>
          <c:showCatName val="0"/>
          <c:showSerName val="0"/>
          <c:showPercent val="0"/>
          <c:showBubbleSize val="0"/>
        </c:dLbls>
        <c:gapWidth val="150"/>
        <c:overlap val="100"/>
        <c:axId val="184462784"/>
        <c:axId val="184463176"/>
      </c:barChart>
      <c:catAx>
        <c:axId val="1844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63176"/>
        <c:crosses val="autoZero"/>
        <c:auto val="1"/>
        <c:lblAlgn val="ctr"/>
        <c:lblOffset val="100"/>
        <c:tickLblSkip val="1"/>
        <c:tickMarkSkip val="1"/>
        <c:noMultiLvlLbl val="0"/>
      </c:catAx>
      <c:valAx>
        <c:axId val="184463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6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294</c:v>
                </c:pt>
                <c:pt idx="5">
                  <c:v>302</c:v>
                </c:pt>
                <c:pt idx="8">
                  <c:v>296</c:v>
                </c:pt>
                <c:pt idx="11">
                  <c:v>294</c:v>
                </c:pt>
                <c:pt idx="14">
                  <c:v>295</c:v>
                </c:pt>
              </c:numCache>
            </c:numRef>
          </c:val>
          <c:extLst>
            <c:ext xmlns:c16="http://schemas.microsoft.com/office/drawing/2014/chart" uri="{C3380CC4-5D6E-409C-BE32-E72D297353CC}">
              <c16:uniqueId val="{00000000-BFDB-4990-A64A-72BF79A27E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DB-4990-A64A-72BF79A27E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DB-4990-A64A-72BF79A27E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c:v>
                </c:pt>
                <c:pt idx="3">
                  <c:v>43</c:v>
                </c:pt>
                <c:pt idx="6">
                  <c:v>43</c:v>
                </c:pt>
                <c:pt idx="9">
                  <c:v>31</c:v>
                </c:pt>
                <c:pt idx="12">
                  <c:v>11</c:v>
                </c:pt>
              </c:numCache>
            </c:numRef>
          </c:val>
          <c:extLst>
            <c:ext xmlns:c16="http://schemas.microsoft.com/office/drawing/2014/chart" uri="{C3380CC4-5D6E-409C-BE32-E72D297353CC}">
              <c16:uniqueId val="{00000003-BFDB-4990-A64A-72BF79A27E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209</c:v>
                </c:pt>
                <c:pt idx="3">
                  <c:v>209</c:v>
                </c:pt>
                <c:pt idx="6">
                  <c:v>208</c:v>
                </c:pt>
                <c:pt idx="9">
                  <c:v>206</c:v>
                </c:pt>
                <c:pt idx="12">
                  <c:v>198</c:v>
                </c:pt>
              </c:numCache>
            </c:numRef>
          </c:val>
          <c:extLst>
            <c:ext xmlns:c16="http://schemas.microsoft.com/office/drawing/2014/chart" uri="{C3380CC4-5D6E-409C-BE32-E72D297353CC}">
              <c16:uniqueId val="{00000004-BFDB-4990-A64A-72BF79A27E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B-4990-A64A-72BF79A27E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DB-4990-A64A-72BF79A27E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192</c:v>
                </c:pt>
                <c:pt idx="3">
                  <c:v>136</c:v>
                </c:pt>
                <c:pt idx="6">
                  <c:v>118</c:v>
                </c:pt>
                <c:pt idx="9">
                  <c:v>102</c:v>
                </c:pt>
                <c:pt idx="12">
                  <c:v>116</c:v>
                </c:pt>
              </c:numCache>
            </c:numRef>
          </c:val>
          <c:extLst>
            <c:ext xmlns:c16="http://schemas.microsoft.com/office/drawing/2014/chart" uri="{C3380CC4-5D6E-409C-BE32-E72D297353CC}">
              <c16:uniqueId val="{00000007-BFDB-4990-A64A-72BF79A27EF6}"/>
            </c:ext>
          </c:extLst>
        </c:ser>
        <c:dLbls>
          <c:showLegendKey val="0"/>
          <c:showVal val="0"/>
          <c:showCatName val="0"/>
          <c:showSerName val="0"/>
          <c:showPercent val="0"/>
          <c:showBubbleSize val="0"/>
        </c:dLbls>
        <c:gapWidth val="100"/>
        <c:overlap val="100"/>
        <c:axId val="184463960"/>
        <c:axId val="18446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86</c:v>
                </c:pt>
                <c:pt idx="5">
                  <c:v>#N/A</c:v>
                </c:pt>
                <c:pt idx="6">
                  <c:v>#N/A</c:v>
                </c:pt>
                <c:pt idx="7">
                  <c:v>73</c:v>
                </c:pt>
                <c:pt idx="8">
                  <c:v>#N/A</c:v>
                </c:pt>
                <c:pt idx="9">
                  <c:v>#N/A</c:v>
                </c:pt>
                <c:pt idx="10">
                  <c:v>45</c:v>
                </c:pt>
                <c:pt idx="11">
                  <c:v>#N/A</c:v>
                </c:pt>
                <c:pt idx="12">
                  <c:v>#N/A</c:v>
                </c:pt>
                <c:pt idx="13">
                  <c:v>30</c:v>
                </c:pt>
                <c:pt idx="14">
                  <c:v>#N/A</c:v>
                </c:pt>
              </c:numCache>
            </c:numRef>
          </c:val>
          <c:smooth val="0"/>
          <c:extLst>
            <c:ext xmlns:c16="http://schemas.microsoft.com/office/drawing/2014/chart" uri="{C3380CC4-5D6E-409C-BE32-E72D297353CC}">
              <c16:uniqueId val="{00000008-BFDB-4990-A64A-72BF79A27EF6}"/>
            </c:ext>
          </c:extLst>
        </c:ser>
        <c:dLbls>
          <c:showLegendKey val="0"/>
          <c:showVal val="0"/>
          <c:showCatName val="0"/>
          <c:showSerName val="0"/>
          <c:showPercent val="0"/>
          <c:showBubbleSize val="0"/>
        </c:dLbls>
        <c:marker val="1"/>
        <c:smooth val="0"/>
        <c:axId val="184463960"/>
        <c:axId val="184464352"/>
      </c:lineChart>
      <c:catAx>
        <c:axId val="18446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64352"/>
        <c:crosses val="autoZero"/>
        <c:auto val="1"/>
        <c:lblAlgn val="ctr"/>
        <c:lblOffset val="100"/>
        <c:tickLblSkip val="1"/>
        <c:tickMarkSkip val="1"/>
        <c:noMultiLvlLbl val="0"/>
      </c:catAx>
      <c:valAx>
        <c:axId val="18446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6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2993</c:v>
                </c:pt>
                <c:pt idx="5">
                  <c:v>2877</c:v>
                </c:pt>
                <c:pt idx="8">
                  <c:v>2982</c:v>
                </c:pt>
                <c:pt idx="11">
                  <c:v>3587</c:v>
                </c:pt>
                <c:pt idx="14">
                  <c:v>3542</c:v>
                </c:pt>
              </c:numCache>
            </c:numRef>
          </c:val>
          <c:extLst>
            <c:ext xmlns:c16="http://schemas.microsoft.com/office/drawing/2014/chart" uri="{C3380CC4-5D6E-409C-BE32-E72D297353CC}">
              <c16:uniqueId val="{00000000-E574-40C7-A094-2769FB168E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574-40C7-A094-2769FB168E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3951</c:v>
                </c:pt>
                <c:pt idx="5">
                  <c:v>4082</c:v>
                </c:pt>
                <c:pt idx="8">
                  <c:v>4591</c:v>
                </c:pt>
                <c:pt idx="11">
                  <c:v>4380</c:v>
                </c:pt>
                <c:pt idx="14">
                  <c:v>3499</c:v>
                </c:pt>
              </c:numCache>
            </c:numRef>
          </c:val>
          <c:extLst>
            <c:ext xmlns:c16="http://schemas.microsoft.com/office/drawing/2014/chart" uri="{C3380CC4-5D6E-409C-BE32-E72D297353CC}">
              <c16:uniqueId val="{00000002-E574-40C7-A094-2769FB168E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74-40C7-A094-2769FB168E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74-40C7-A094-2769FB168E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74-40C7-A094-2769FB168E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c:v>
                </c:pt>
                <c:pt idx="3">
                  <c:v>0</c:v>
                </c:pt>
                <c:pt idx="6">
                  <c:v>0</c:v>
                </c:pt>
                <c:pt idx="9">
                  <c:v>3</c:v>
                </c:pt>
                <c:pt idx="12">
                  <c:v>60</c:v>
                </c:pt>
              </c:numCache>
            </c:numRef>
          </c:val>
          <c:extLst>
            <c:ext xmlns:c16="http://schemas.microsoft.com/office/drawing/2014/chart" uri="{C3380CC4-5D6E-409C-BE32-E72D297353CC}">
              <c16:uniqueId val="{00000006-E574-40C7-A094-2769FB168E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244</c:v>
                </c:pt>
                <c:pt idx="3">
                  <c:v>187</c:v>
                </c:pt>
                <c:pt idx="6">
                  <c:v>131</c:v>
                </c:pt>
                <c:pt idx="9">
                  <c:v>96</c:v>
                </c:pt>
                <c:pt idx="12">
                  <c:v>65</c:v>
                </c:pt>
              </c:numCache>
            </c:numRef>
          </c:val>
          <c:extLst>
            <c:ext xmlns:c16="http://schemas.microsoft.com/office/drawing/2014/chart" uri="{C3380CC4-5D6E-409C-BE32-E72D297353CC}">
              <c16:uniqueId val="{00000007-E574-40C7-A094-2769FB168E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1556</c:v>
                </c:pt>
                <c:pt idx="3">
                  <c:v>1406</c:v>
                </c:pt>
                <c:pt idx="6">
                  <c:v>1251</c:v>
                </c:pt>
                <c:pt idx="9">
                  <c:v>1091</c:v>
                </c:pt>
                <c:pt idx="12">
                  <c:v>933</c:v>
                </c:pt>
              </c:numCache>
            </c:numRef>
          </c:val>
          <c:extLst>
            <c:ext xmlns:c16="http://schemas.microsoft.com/office/drawing/2014/chart" uri="{C3380CC4-5D6E-409C-BE32-E72D297353CC}">
              <c16:uniqueId val="{00000008-E574-40C7-A094-2769FB168E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74-40C7-A094-2769FB168E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1558</c:v>
                </c:pt>
                <c:pt idx="3">
                  <c:v>1595</c:v>
                </c:pt>
                <c:pt idx="6">
                  <c:v>1846</c:v>
                </c:pt>
                <c:pt idx="9">
                  <c:v>2942</c:v>
                </c:pt>
                <c:pt idx="12">
                  <c:v>3179</c:v>
                </c:pt>
              </c:numCache>
            </c:numRef>
          </c:val>
          <c:extLst>
            <c:ext xmlns:c16="http://schemas.microsoft.com/office/drawing/2014/chart" uri="{C3380CC4-5D6E-409C-BE32-E72D297353CC}">
              <c16:uniqueId val="{0000000A-E574-40C7-A094-2769FB168E27}"/>
            </c:ext>
          </c:extLst>
        </c:ser>
        <c:dLbls>
          <c:showLegendKey val="0"/>
          <c:showVal val="0"/>
          <c:showCatName val="0"/>
          <c:showSerName val="0"/>
          <c:showPercent val="0"/>
          <c:showBubbleSize val="0"/>
        </c:dLbls>
        <c:gapWidth val="100"/>
        <c:overlap val="100"/>
        <c:axId val="184465136"/>
        <c:axId val="234983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74-40C7-A094-2769FB168E27}"/>
            </c:ext>
          </c:extLst>
        </c:ser>
        <c:dLbls>
          <c:showLegendKey val="0"/>
          <c:showVal val="0"/>
          <c:showCatName val="0"/>
          <c:showSerName val="0"/>
          <c:showPercent val="0"/>
          <c:showBubbleSize val="0"/>
        </c:dLbls>
        <c:marker val="1"/>
        <c:smooth val="0"/>
        <c:axId val="184465136"/>
        <c:axId val="234983640"/>
      </c:lineChart>
      <c:catAx>
        <c:axId val="18446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983640"/>
        <c:crosses val="autoZero"/>
        <c:auto val="1"/>
        <c:lblAlgn val="ctr"/>
        <c:lblOffset val="100"/>
        <c:tickLblSkip val="1"/>
        <c:tickMarkSkip val="1"/>
        <c:noMultiLvlLbl val="0"/>
      </c:catAx>
      <c:valAx>
        <c:axId val="23498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6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2171</c:v>
                </c:pt>
                <c:pt idx="1">
                  <c:v>2261</c:v>
                </c:pt>
                <c:pt idx="2">
                  <c:v>2280</c:v>
                </c:pt>
              </c:numCache>
            </c:numRef>
          </c:val>
          <c:extLst>
            <c:ext xmlns:c16="http://schemas.microsoft.com/office/drawing/2014/chart" uri="{C3380CC4-5D6E-409C-BE32-E72D297353CC}">
              <c16:uniqueId val="{00000000-EE20-459F-A54C-DCC8407C5E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486</c:v>
                </c:pt>
                <c:pt idx="1">
                  <c:v>488</c:v>
                </c:pt>
                <c:pt idx="2">
                  <c:v>467</c:v>
                </c:pt>
              </c:numCache>
            </c:numRef>
          </c:val>
          <c:extLst>
            <c:ext xmlns:c16="http://schemas.microsoft.com/office/drawing/2014/chart" uri="{C3380CC4-5D6E-409C-BE32-E72D297353CC}">
              <c16:uniqueId val="{00000001-EE20-459F-A54C-DCC8407C5E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1635</c:v>
                </c:pt>
                <c:pt idx="1">
                  <c:v>1345</c:v>
                </c:pt>
                <c:pt idx="2">
                  <c:v>436</c:v>
                </c:pt>
              </c:numCache>
            </c:numRef>
          </c:val>
          <c:extLst>
            <c:ext xmlns:c16="http://schemas.microsoft.com/office/drawing/2014/chart" uri="{C3380CC4-5D6E-409C-BE32-E72D297353CC}">
              <c16:uniqueId val="{00000002-EE20-459F-A54C-DCC8407C5E12}"/>
            </c:ext>
          </c:extLst>
        </c:ser>
        <c:dLbls>
          <c:showLegendKey val="0"/>
          <c:showVal val="0"/>
          <c:showCatName val="0"/>
          <c:showSerName val="0"/>
          <c:showPercent val="0"/>
          <c:showBubbleSize val="0"/>
        </c:dLbls>
        <c:gapWidth val="120"/>
        <c:overlap val="100"/>
        <c:axId val="234984424"/>
        <c:axId val="234984816"/>
      </c:barChart>
      <c:catAx>
        <c:axId val="23498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4984816"/>
        <c:crosses val="autoZero"/>
        <c:auto val="1"/>
        <c:lblAlgn val="ctr"/>
        <c:lblOffset val="100"/>
        <c:tickLblSkip val="1"/>
        <c:tickMarkSkip val="1"/>
        <c:noMultiLvlLbl val="0"/>
      </c:catAx>
      <c:valAx>
        <c:axId val="234984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498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{32FF1D21-A5B6-4F60-9B0D-423FE5D454A5}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017-477E-AAC7-CED78D8C36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{C21F2025-D69B-42DA-8B22-AFAB3D381B86}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17-477E-AAC7-CED78D8C36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{EC154ECA-9A6B-4A10-BE53-FCCA81C6ED41}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17-477E-AAC7-CED78D8C36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{C45AD099-F8CB-43D3-8D22-FCB29903E95E}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17-477E-AAC7-CED78D8C36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{CD7E7FD9-F578-4FC8-A9EF-097E5D6E1194}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17-477E-AAC7-CED78D8C367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{70436053-6A46-4C22-A637-07C1B6A849C1}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017-477E-AAC7-CED78D8C367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{B0A5044E-6508-438C-979E-29C7F9ACFFDB}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017-477E-AAC7-CED78D8C367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{B6B948C9-E256-4900-A0CC-41971FF2A69F}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017-477E-AAC7-CED78D8C367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{607D0B0A-34EC-408A-945C-6CF0ADEDF0C3}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017-477E-AAC7-CED78D8C36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017-477E-AAC7-CED78D8C36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{AB441B9C-BC9E-467F-974A-12C9A3C12B8F}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017-477E-AAC7-CED78D8C36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{1EC98DD8-27CA-4666-92AA-0385A966C0B5}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17-477E-AAC7-CED78D8C36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{C846D885-34EF-4217-B8E1-EAF9EBED9259}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17-477E-AAC7-CED78D8C36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{594F2D8C-C11B-42E9-87DA-56FF58AA944E}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17-477E-AAC7-CED78D8C36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{7FE9E09C-B7A7-4D47-AA94-84FBB30C008B}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17-477E-AAC7-CED78D8C367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{EB40CCE5-796A-4B16-850D-13A84D5810DA}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017-477E-AAC7-CED78D8C367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{F0C3BA1B-06A6-44B0-8475-0A43D86DB05F}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017-477E-AAC7-CED78D8C367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{F56B16FA-5776-4FAA-B345-6BA5A3B602E4}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017-477E-AAC7-CED78D8C367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{C16A5447-F3FF-4CE2-A9E1-BD800F926351}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017-477E-AAC7-CED78D8C36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7017-477E-AAC7-CED78D8C3675}"/>
            </c:ext>
          </c:extLst>
        </c:ser>
        <c:dLbls>
          <c:showLegendKey val="0"/>
          <c:showVal val="1"/>
          <c:showCatName val="0"/>
          <c:showSerName val="0"/>
          <c:showPercent val="0"/>
          <c:showBubbleSize val="0"/>
        </c:dLbls>
        <c:axId val="234985600"/>
        <c:axId val="234985992"/>
      </c:scatterChart>
      <c:valAx>
        <c:axId val="23498560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85992"/>
        <c:crosses val="autoZero"/>
        <c:crossBetween val="midCat"/>
      </c:valAx>
      <c:valAx>
        <c:axId val="2349859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98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{665251C6-72D1-4AEF-8B47-226F95699531}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250-49EB-A9C4-8C7D440A66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{087CD57D-EE35-439C-8906-F6BDC350CFE6}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50-49EB-A9C4-8C7D440A66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{1F77841C-D438-47F8-BC54-E45E162B99DC}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50-49EB-A9C4-8C7D440A66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{CEE5E860-C961-4B85-8F6C-B9CA809276C6}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50-49EB-A9C4-8C7D440A66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{F04EDA3B-42B8-4F1F-B0F4-CB33759EB098}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50-49EB-A9C4-8C7D440A66B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{01E65BE3-0ACE-4C25-B805-73A3D32F964A}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250-49EB-A9C4-8C7D440A66B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{D6251D82-2CC6-4989-954B-10EB3D1237E9}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250-49EB-A9C4-8C7D440A66B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{8EEE8C4A-536C-4213-A299-0A350A078BB6}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250-49EB-A9C4-8C7D440A66B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{22A0764D-D3A0-4BB4-86C7-476D812DCBE2}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250-49EB-A9C4-8C7D440A66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7.6</c:v>
                </c:pt>
                <c:pt idx="16">
                  <c:v>6</c:v>
                </c:pt>
                <c:pt idx="24">
                  <c:v>3.8</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50-49EB-A9C4-8C7D440A66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{E0E63890-8D10-4571-9E26-593E89D022CC}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250-49EB-A9C4-8C7D440A66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{5F0FD565-3AD6-4F51-A86D-B16B681AAA69}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50-49EB-A9C4-8C7D440A66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{B10DB71C-B164-461E-88A7-87C6DE3019FE}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50-49EB-A9C4-8C7D440A66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{E94B2378-707F-4BC3-9523-9157A41E495E}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50-49EB-A9C4-8C7D440A66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{B3EA3868-0CDE-440E-A180-B99AF3C55285}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50-49EB-A9C4-8C7D440A66B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{84234458-1DE4-4F8D-9811-2EC5BAE41A4C}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250-49EB-A9C4-8C7D440A66B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{DA7D212D-4B72-45DF-9352-B77B6592EF33}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250-49EB-A9C4-8C7D440A66BA}"/>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{0FB41DE1-6B54-4B88-8703-95B04E0E7A7A}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250-49EB-A9C4-8C7D440A66BA}"/>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{A14730F7-51FA-4ACD-B1D7-650F8F919F9E}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250-49EB-A9C4-8C7D440A66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1250-49EB-A9C4-8C7D440A66BA}"/>
            </c:ext>
          </c:extLst>
        </c:ser>
        <c:dLbls>
          <c:showLegendKey val="0"/>
          <c:showVal val="1"/>
          <c:showCatName val="0"/>
          <c:showSerName val="0"/>
          <c:showPercent val="0"/>
          <c:showBubbleSize val="0"/>
        </c:dLbls>
        <c:axId val="234986776"/>
        <c:axId val="234987168"/>
      </c:scatterChart>
      <c:valAx>
        <c:axId val="234986776"/>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87168"/>
        <c:crosses val="autoZero"/>
        <c:crossBetween val="midCat"/>
      </c:valAx>
      <c:valAx>
        <c:axId val="23498716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986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公債費については、利率の高い起債の繰上償還と下水道事業にかかる地方債のピークが過ぎたため減少傾向</a:t>
          </a:r>
          <a:r>
            <a:rPr kumimoji="1" lang="ja-JP" altLang="en-US" sz="1400">
              <a:solidFill>
                <a:schemeClr val="dk1"/>
              </a:solidFill>
              <a:effectLst/>
              <a:latin typeface="+mn-lt"/>
              <a:ea typeface="+mn-ea"/>
              <a:cs typeface="+mn-cs"/>
            </a:rPr>
            <a:t>である。しかし、</a:t>
          </a:r>
          <a:r>
            <a:rPr kumimoji="1" lang="ja-JP" altLang="ja-JP" sz="1400">
              <a:solidFill>
                <a:schemeClr val="dk1"/>
              </a:solidFill>
              <a:effectLst/>
              <a:latin typeface="+mn-lt"/>
              <a:ea typeface="+mn-ea"/>
              <a:cs typeface="+mn-cs"/>
            </a:rPr>
            <a:t>防災対策事業や庁舎建設等の事業費を補うために平成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多額の借入を行っ</a:t>
          </a:r>
          <a:r>
            <a:rPr kumimoji="1" lang="ja-JP" altLang="en-US" sz="1400">
              <a:solidFill>
                <a:schemeClr val="dk1"/>
              </a:solidFill>
              <a:effectLst/>
              <a:latin typeface="+mn-lt"/>
              <a:ea typeface="+mn-ea"/>
              <a:cs typeface="+mn-cs"/>
            </a:rPr>
            <a:t>たため、平成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年度では、前年度と比べて元利償還金が</a:t>
          </a:r>
          <a:r>
            <a:rPr kumimoji="1" lang="en-US" altLang="ja-JP" sz="1400">
              <a:solidFill>
                <a:schemeClr val="dk1"/>
              </a:solidFill>
              <a:effectLst/>
              <a:latin typeface="+mn-lt"/>
              <a:ea typeface="+mn-ea"/>
              <a:cs typeface="+mn-cs"/>
            </a:rPr>
            <a:t>14</a:t>
          </a:r>
          <a:r>
            <a:rPr kumimoji="1" lang="ja-JP" altLang="en-US" sz="1400">
              <a:solidFill>
                <a:schemeClr val="dk1"/>
              </a:solidFill>
              <a:effectLst/>
              <a:latin typeface="+mn-lt"/>
              <a:ea typeface="+mn-ea"/>
              <a:cs typeface="+mn-cs"/>
            </a:rPr>
            <a:t>百万円増加している。据置期間が終わり、元金の償還が始まる平成</a:t>
          </a:r>
          <a:r>
            <a:rPr kumimoji="1" lang="en-US" altLang="ja-JP" sz="1400">
              <a:solidFill>
                <a:schemeClr val="dk1"/>
              </a:solidFill>
              <a:effectLst/>
              <a:latin typeface="+mn-lt"/>
              <a:ea typeface="+mn-ea"/>
              <a:cs typeface="+mn-cs"/>
            </a:rPr>
            <a:t>31</a:t>
          </a:r>
          <a:r>
            <a:rPr kumimoji="1" lang="ja-JP" altLang="en-US" sz="1400">
              <a:solidFill>
                <a:schemeClr val="dk1"/>
              </a:solidFill>
              <a:effectLst/>
              <a:latin typeface="+mn-lt"/>
              <a:ea typeface="+mn-ea"/>
              <a:cs typeface="+mn-cs"/>
            </a:rPr>
            <a:t>年度以降は、更なる増加が見込まれる。</a:t>
          </a:r>
          <a:endParaRPr kumimoji="1" lang="en-US" altLang="ja-JP" sz="14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mn-lt"/>
              <a:ea typeface="+mn-ea"/>
              <a:cs typeface="+mn-cs"/>
            </a:rPr>
            <a:t>　将来負担額は、平成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年度より新庁舎建設事業及び防災対策事業の財源として多額の地方債を発行したことから、平成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年度以降高い水準で推移している。</a:t>
          </a:r>
          <a:endParaRPr kumimoji="1" lang="en-US" altLang="ja-JP" sz="1400">
            <a:solidFill>
              <a:schemeClr val="dk1"/>
            </a:solidFill>
            <a:effectLst/>
            <a:latin typeface="+mn-lt"/>
            <a:ea typeface="+mn-ea"/>
            <a:cs typeface="+mn-cs"/>
          </a:endParaRPr>
        </a:p>
        <a:p>
          <a:pPr eaLnBrk="1" fontAlgn="auto" latinLnBrk="0" hangingPunct="1"/>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充当可能財源等については、新庁舎建設事業の財源として平成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年度に基金を取崩したため、充当可能基金残高が減少しているが、交付税算入率の高い地方債を中心に借り入れているため、地方債残高に対しては十分な基準財政需要額算入見込額を確保している。</a:t>
          </a:r>
          <a:endParaRPr kumimoji="1" lang="en-US" altLang="ja-JP" sz="1400">
            <a:solidFill>
              <a:schemeClr val="dk1"/>
            </a:solidFill>
            <a:effectLst/>
            <a:latin typeface="+mn-lt"/>
            <a:ea typeface="+mn-ea"/>
            <a:cs typeface="+mn-cs"/>
          </a:endParaRPr>
        </a:p>
        <a:p>
          <a:pPr eaLnBrk="1" fontAlgn="auto" latinLnBrk="0" hangingPunct="1"/>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以上より充当可能財源等が将来負担額を上回っているため、将来負担比率の分子はマイナスとなっている。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歳計剰余金を中心に、平成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29年度にかけて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百万円積み立てた一方、新庁舎建設事業に伴い「公共施設等建設基金」を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百万円、「基本財産基金」を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を達成し、十分な残高が確保されているため、今後は平成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年度に新庁舎建設事業の際に発行した起債の償還に備え、「減債基金」を中心に積み立てを行う。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ふるさと納税寄附額の増加に伴い、「ふるさときそさき応援基金」の残高が増加しているため、今後は寄附の目的に応じて適切に運用する。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a:t>
          </a:r>
          <a:r>
            <a:rPr lang="en-US" altLang="ja-JP" sz="1400">
              <a:effectLst/>
              <a:latin typeface="ＭＳ ゴシック" panose="020B0609070205080204" pitchFamily="49" charset="-128"/>
              <a:ea typeface="ＭＳ ゴシック" panose="020B0609070205080204" pitchFamily="49" charset="-128"/>
            </a:rPr>
            <a:t>(1)</a:t>
          </a:r>
          <a:r>
            <a:rPr lang="ja-JP" altLang="en-US" sz="1400">
              <a:effectLst/>
              <a:latin typeface="ＭＳ ゴシック" panose="020B0609070205080204" pitchFamily="49" charset="-128"/>
              <a:ea typeface="ＭＳ ゴシック" panose="020B0609070205080204" pitchFamily="49" charset="-128"/>
            </a:rPr>
            <a:t>　天災事変に遭遇し、多額の経費を要するとき。　</a:t>
          </a:r>
          <a:endParaRPr lang="en-US"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baseline="0">
              <a:effectLst/>
              <a:latin typeface="ＭＳ ゴシック" panose="020B0609070205080204" pitchFamily="49" charset="-128"/>
              <a:ea typeface="ＭＳ ゴシック" panose="020B0609070205080204" pitchFamily="49" charset="-128"/>
            </a:rPr>
            <a:t> </a:t>
          </a:r>
          <a:r>
            <a:rPr lang="ja-JP" altLang="en-US" sz="1400" baseline="0">
              <a:effectLst/>
              <a:latin typeface="ＭＳ ゴシック" panose="020B0609070205080204" pitchFamily="49" charset="-128"/>
              <a:ea typeface="ＭＳ ゴシック" panose="020B0609070205080204" pitchFamily="49" charset="-128"/>
            </a:rPr>
            <a:t>　　　　  　　 </a:t>
          </a:r>
          <a:r>
            <a:rPr lang="en-US" altLang="ja-JP" sz="1400">
              <a:effectLst/>
              <a:latin typeface="ＭＳ ゴシック" panose="020B0609070205080204" pitchFamily="49" charset="-128"/>
              <a:ea typeface="ＭＳ ゴシック" panose="020B0609070205080204" pitchFamily="49" charset="-128"/>
            </a:rPr>
            <a:t>(2)</a:t>
          </a:r>
          <a:r>
            <a:rPr lang="ja-JP" altLang="en-US" sz="1400">
              <a:effectLst/>
              <a:latin typeface="ＭＳ ゴシック" panose="020B0609070205080204" pitchFamily="49" charset="-128"/>
              <a:ea typeface="ＭＳ ゴシック" panose="020B0609070205080204" pitchFamily="49" charset="-128"/>
            </a:rPr>
            <a:t>　行政財産の新増築及び改築のため多額の経費を要し、住民の負担が過重となるとき。</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・災害救助基金：</a:t>
          </a:r>
          <a:r>
            <a:rPr lang="en-US" altLang="ja-JP" sz="1400">
              <a:effectLst/>
              <a:latin typeface="ＭＳ ゴシック" panose="020B0609070205080204" pitchFamily="49" charset="-128"/>
              <a:ea typeface="ＭＳ ゴシック" panose="020B0609070205080204" pitchFamily="49" charset="-128"/>
            </a:rPr>
            <a:t>(1)</a:t>
          </a:r>
          <a:r>
            <a:rPr lang="ja-JP" altLang="en-US" sz="1400">
              <a:effectLst/>
              <a:latin typeface="ＭＳ ゴシック" panose="020B0609070205080204" pitchFamily="49" charset="-128"/>
              <a:ea typeface="ＭＳ ゴシック" panose="020B0609070205080204" pitchFamily="49" charset="-128"/>
            </a:rPr>
            <a:t>　天災事変に遭遇し、多額の経費を要するとき。</a:t>
          </a:r>
        </a:p>
        <a:p>
          <a:r>
            <a:rPr lang="ja-JP" altLang="en-US" sz="1400">
              <a:effectLst/>
              <a:latin typeface="ＭＳ ゴシック" panose="020B0609070205080204" pitchFamily="49" charset="-128"/>
              <a:ea typeface="ＭＳ ゴシック" panose="020B0609070205080204" pitchFamily="49" charset="-128"/>
            </a:rPr>
            <a:t>               </a:t>
          </a:r>
          <a:r>
            <a:rPr lang="ja-JP" altLang="en-US" sz="1400" baseline="0">
              <a:effectLst/>
              <a:latin typeface="ＭＳ ゴシック" panose="020B0609070205080204" pitchFamily="49" charset="-128"/>
              <a:ea typeface="ＭＳ ゴシック" panose="020B0609070205080204" pitchFamily="49" charset="-128"/>
            </a:rPr>
            <a:t> </a:t>
          </a:r>
          <a:r>
            <a:rPr lang="en-US" altLang="ja-JP" sz="1400">
              <a:effectLst/>
              <a:latin typeface="ＭＳ ゴシック" panose="020B0609070205080204" pitchFamily="49" charset="-128"/>
              <a:ea typeface="ＭＳ ゴシック" panose="020B0609070205080204" pitchFamily="49" charset="-128"/>
            </a:rPr>
            <a:t>(2)</a:t>
          </a:r>
          <a:r>
            <a:rPr lang="ja-JP" altLang="en-US" sz="1400">
              <a:effectLst/>
              <a:latin typeface="ＭＳ ゴシック" panose="020B0609070205080204" pitchFamily="49" charset="-128"/>
              <a:ea typeface="ＭＳ ゴシック" panose="020B0609070205080204" pitchFamily="49" charset="-128"/>
            </a:rPr>
            <a:t>　災害救助法第</a:t>
          </a:r>
          <a:r>
            <a:rPr lang="en-US" altLang="ja-JP" sz="1400">
              <a:effectLst/>
              <a:latin typeface="ＭＳ ゴシック" panose="020B0609070205080204" pitchFamily="49" charset="-128"/>
              <a:ea typeface="ＭＳ ゴシック" panose="020B0609070205080204" pitchFamily="49" charset="-128"/>
            </a:rPr>
            <a:t>2</a:t>
          </a:r>
          <a:r>
            <a:rPr lang="ja-JP" altLang="en-US" sz="1400">
              <a:effectLst/>
              <a:latin typeface="ＭＳ ゴシック" panose="020B0609070205080204" pitchFamily="49" charset="-128"/>
              <a:ea typeface="ＭＳ ゴシック" panose="020B0609070205080204" pitchFamily="49" charset="-128"/>
            </a:rPr>
            <a:t>条の規定に該当しない場合において、災害にかかった者を救助するため多額の経費を要し、 </a:t>
          </a:r>
          <a:endParaRPr lang="en-US" altLang="ja-JP" sz="1400">
            <a:effectLst/>
            <a:latin typeface="ＭＳ ゴシック" panose="020B0609070205080204" pitchFamily="49" charset="-128"/>
            <a:ea typeface="ＭＳ ゴシック" panose="020B0609070205080204" pitchFamily="49" charset="-128"/>
          </a:endParaRPr>
        </a:p>
        <a:p>
          <a:r>
            <a:rPr lang="en-US" altLang="ja-JP" sz="1400">
              <a:effectLst/>
              <a:latin typeface="ＭＳ ゴシック" panose="020B0609070205080204" pitchFamily="49" charset="-128"/>
              <a:ea typeface="ＭＳ ゴシック" panose="020B0609070205080204" pitchFamily="49" charset="-128"/>
            </a:rPr>
            <a:t>                     </a:t>
          </a:r>
          <a:r>
            <a:rPr lang="ja-JP" altLang="en-US" sz="1400">
              <a:effectLst/>
              <a:latin typeface="ＭＳ ゴシック" panose="020B0609070205080204" pitchFamily="49" charset="-128"/>
              <a:ea typeface="ＭＳ ゴシック" panose="020B0609070205080204" pitchFamily="49" charset="-128"/>
            </a:rPr>
            <a:t>住民の負担が過重となるとき。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・公共施設等建設基金：新庁舎建設事業の財源として、平成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・ふるさときそさき応援基金：ふるさと納税の寄附金額増加に伴い、基金積立額も増加した。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・ふるさときそさき応援基金：寄附の目的に応じた事業にそれぞれ財源充当を行い、適正な運用に努める。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歳計剰余金を中心に、平成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百万円の積立を行ったため、基金残高は増加している。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債務償還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程度になるよう運用をしているため、今後は利息による積立を中心とし、残高の維持に努める。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償還のため、平成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百万円を取り崩したことにより、基金残高は減少している。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年度にかけて、新庁舎建設及び防災事業の財源として発行した地方債の償還のピークを迎えるため、それに備えて歳計剰余金を中心に毎年度計画的に積み立てを行う予定である。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年度に策定した公共施設等総合管理計画において、公共施設等の施設寿命を従来より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の延長を目標とし、施設の長期利用により、中長期的な視点における経費の削減を目指している。有形固定資産減価償却率については、類似団体平均と同程度であるので、引き続き施設の維持管理について見直しを進め、経費の圧縮に努めること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0" name="直線コネクタ 69"/>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1"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2" name="直線コネクタ 71"/>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3"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4" name="直線コネクタ 73"/>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5"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フローチャート: 判断 75"/>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8" name="フローチャート: 判断 77"/>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4" name="楕円 83"/>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5"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6"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87" name="n_1main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債務償還可能年数は類似団体平均を下回っており、主な要因としては、上・下水道事業の高い利率起債を繰上償還で整理したこと、また償還に関して充当可能な基金残高が存在するためである。しかし、平成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年度にかけて新庁舎建設事業の財源として地方債を発行したことから、今後は債務償還可能年数の増加が予想されるので、行政改革に取り組み、業務支出の抑制に努めることとする。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1"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152047</xdr:rowOff>
    </xdr:from>
    <xdr:to>
      <xdr:col>76</xdr:col>
      <xdr:colOff>73025</xdr:colOff>
      <xdr:row>34</xdr:row>
      <xdr:rowOff>82197</xdr:rowOff>
    </xdr:to>
    <xdr:sp macro="" textlink="">
      <xdr:nvSpPr>
        <xdr:cNvPr id="128" name="楕円 127"/>
        <xdr:cNvSpPr/>
      </xdr:nvSpPr>
      <xdr:spPr>
        <a:xfrm>
          <a:off x="147447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66974</xdr:rowOff>
    </xdr:from>
    <xdr:ext cx="340478" cy="259045"/>
    <xdr:sp macro="" textlink="">
      <xdr:nvSpPr>
        <xdr:cNvPr id="129" name="債務償還可能年数該当値テキスト"/>
        <xdr:cNvSpPr txBox="1"/>
      </xdr:nvSpPr>
      <xdr:spPr>
        <a:xfrm>
          <a:off x="14846300" y="6496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0" name="楕円 69"/>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73" name="n_1mainValue【道路】&#10;有形固定資産減価償却率"/>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157531</xdr:rowOff>
    </xdr:from>
    <xdr:to>
      <xdr:col>50</xdr:col>
      <xdr:colOff>165100</xdr:colOff>
      <xdr:row>39</xdr:row>
      <xdr:rowOff>87681</xdr:rowOff>
    </xdr:to>
    <xdr:sp macro="" textlink="">
      <xdr:nvSpPr>
        <xdr:cNvPr id="109" name="楕円 108"/>
        <xdr:cNvSpPr/>
      </xdr:nvSpPr>
      <xdr:spPr>
        <a:xfrm>
          <a:off x="9588500" y="66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78808</xdr:rowOff>
    </xdr:from>
    <xdr:ext cx="534377" cy="259045"/>
    <xdr:sp macro="" textlink="">
      <xdr:nvSpPr>
        <xdr:cNvPr id="112" name="n_1mainValue【道路】&#10;一人当たり延長"/>
        <xdr:cNvSpPr txBox="1"/>
      </xdr:nvSpPr>
      <xdr:spPr>
        <a:xfrm>
          <a:off x="9359411" y="67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51" name="楕円 150"/>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154" name="n_1mainValue【橋りょう・トンネル】&#10;有形固定資産減価償却率"/>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114908</xdr:rowOff>
    </xdr:from>
    <xdr:to>
      <xdr:col>50</xdr:col>
      <xdr:colOff>165100</xdr:colOff>
      <xdr:row>63</xdr:row>
      <xdr:rowOff>45058</xdr:rowOff>
    </xdr:to>
    <xdr:sp macro="" textlink="">
      <xdr:nvSpPr>
        <xdr:cNvPr id="190" name="楕円 189"/>
        <xdr:cNvSpPr/>
      </xdr:nvSpPr>
      <xdr:spPr>
        <a:xfrm>
          <a:off x="9588500" y="10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36185</xdr:rowOff>
    </xdr:from>
    <xdr:ext cx="599010" cy="259045"/>
    <xdr:sp macro="" textlink="">
      <xdr:nvSpPr>
        <xdr:cNvPr id="193" name="n_1mainValue【橋りょう・トンネル】&#10;一人当たり有形固定資産（償却資産）額"/>
        <xdr:cNvSpPr txBox="1"/>
      </xdr:nvSpPr>
      <xdr:spPr>
        <a:xfrm>
          <a:off x="9327095" y="10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51" name="直線コネクタ 25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5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53" name="直線コネクタ 25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55" name="直線コネクタ 25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25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57" name="フローチャート: 判断 25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58" name="フローチャート: 判断 25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259" name="フローチャート: 判断 25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265" name="楕円 264"/>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266"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26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268" name="n_1mainValue【認定こども園・幼稚園・保育所】&#10;有形固定資産減価償却率"/>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9" name="直線コネクタ 2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0" name="テキスト ボックス 2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1" name="直線コネクタ 2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2" name="テキスト ボックス 2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3" name="直線コネクタ 2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84" name="テキスト ボックス 2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5" name="直線コネクタ 2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86" name="テキスト ボックス 2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7" name="直線コネクタ 2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88" name="テキスト ボックス 2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9" name="直線コネクタ 2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0" name="テキスト ボックス 2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294" name="直線コネクタ 29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29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296" name="直線コネクタ 29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29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298" name="直線コネクタ 29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29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00" name="フローチャート: 判断 29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01" name="フローチャート: 判断 30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02" name="フローチャート: 判断 30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12337</xdr:rowOff>
    </xdr:from>
    <xdr:to>
      <xdr:col>112</xdr:col>
      <xdr:colOff>38100</xdr:colOff>
      <xdr:row>40</xdr:row>
      <xdr:rowOff>113937</xdr:rowOff>
    </xdr:to>
    <xdr:sp macro="" textlink="">
      <xdr:nvSpPr>
        <xdr:cNvPr id="308" name="楕円 307"/>
        <xdr:cNvSpPr/>
      </xdr:nvSpPr>
      <xdr:spPr>
        <a:xfrm>
          <a:off x="2127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0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1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105064</xdr:rowOff>
    </xdr:from>
    <xdr:ext cx="469744" cy="259045"/>
    <xdr:sp macro="" textlink="">
      <xdr:nvSpPr>
        <xdr:cNvPr id="311" name="n_1mainValue【認定こども園・幼稚園・保育所】&#10;一人当たり面積"/>
        <xdr:cNvSpPr txBox="1"/>
      </xdr:nvSpPr>
      <xdr:spPr>
        <a:xfrm>
          <a:off x="210757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3" name="テキスト ボックス 3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3" name="テキスト ボックス 3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37" name="直線コネクタ 33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3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39" name="直線コネクタ 33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4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41" name="直線コネクタ 34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4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43" name="フローチャート: 判断 34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4" name="フローチャート: 判断 34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45" name="フローチャート: 判断 34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130447</xdr:rowOff>
    </xdr:from>
    <xdr:to>
      <xdr:col>81</xdr:col>
      <xdr:colOff>101600</xdr:colOff>
      <xdr:row>59</xdr:row>
      <xdr:rowOff>60597</xdr:rowOff>
    </xdr:to>
    <xdr:sp macro="" textlink="">
      <xdr:nvSpPr>
        <xdr:cNvPr id="351" name="楕円 350"/>
        <xdr:cNvSpPr/>
      </xdr:nvSpPr>
      <xdr:spPr>
        <a:xfrm>
          <a:off x="15430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35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35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77124</xdr:rowOff>
    </xdr:from>
    <xdr:ext cx="405111" cy="259045"/>
    <xdr:sp macro="" textlink="">
      <xdr:nvSpPr>
        <xdr:cNvPr id="354" name="n_1mainValue【学校施設】&#10;有形固定資産減価償却率"/>
        <xdr:cNvSpPr txBox="1"/>
      </xdr:nvSpPr>
      <xdr:spPr>
        <a:xfrm>
          <a:off x="15266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4" name="テキスト ボックス 3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6" name="テキスト ボックス 3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380" name="直線コネクタ 37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38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382" name="直線コネクタ 38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38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384" name="直線コネクタ 38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38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386" name="フローチャート: 判断 38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387" name="フローチャート: 判断 38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388" name="フローチャート: 判断 38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38191</xdr:rowOff>
    </xdr:from>
    <xdr:to>
      <xdr:col>112</xdr:col>
      <xdr:colOff>38100</xdr:colOff>
      <xdr:row>61</xdr:row>
      <xdr:rowOff>139791</xdr:rowOff>
    </xdr:to>
    <xdr:sp macro="" textlink="">
      <xdr:nvSpPr>
        <xdr:cNvPr id="394" name="楕円 393"/>
        <xdr:cNvSpPr/>
      </xdr:nvSpPr>
      <xdr:spPr>
        <a:xfrm>
          <a:off x="21272500" y="104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111324</xdr:rowOff>
    </xdr:from>
    <xdr:ext cx="469744" cy="259045"/>
    <xdr:sp macro="" textlink="">
      <xdr:nvSpPr>
        <xdr:cNvPr id="39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3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156318</xdr:rowOff>
    </xdr:from>
    <xdr:ext cx="469744" cy="259045"/>
    <xdr:sp macro="" textlink="">
      <xdr:nvSpPr>
        <xdr:cNvPr id="397" name="n_1mainValue【学校施設】&#10;一人当たり面積"/>
        <xdr:cNvSpPr txBox="1"/>
      </xdr:nvSpPr>
      <xdr:spPr>
        <a:xfrm>
          <a:off x="21075727" y="1027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439" name="直線コネクタ 43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44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441" name="直線コネクタ 44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3" name="直線コネクタ 4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44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445" name="フローチャート: 判断 44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446" name="フローチャート: 判断 44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447" name="フローチャート: 判断 44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453" name="楕円 452"/>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454"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455"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456" name="n_1mainValue【公民館】&#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7" name="正方形/長方形 4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8" name="正方形/長方形 4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9" name="正方形/長方形 4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0" name="正方形/長方形 4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1" name="正方形/長方形 4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2" name="正方形/長方形 4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3" name="正方形/長方形 4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4" name="正方形/長方形 4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5" name="テキスト ボックス 4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6" name="直線コネクタ 4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7" name="直線コネクタ 4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8" name="テキスト ボックス 4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9" name="直線コネクタ 4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0" name="テキスト ボックス 4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1" name="直線コネクタ 4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2" name="テキスト ボックス 4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3" name="直線コネクタ 4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4" name="テキスト ボックス 4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5" name="直線コネクタ 4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6" name="テキスト ボックス 4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7" name="直線コネクタ 4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8" name="テキスト ボックス 4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9" name="直線コネクタ 4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0" name="テキスト ボックス 4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482" name="直線コネクタ 48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48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484" name="直線コネクタ 48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48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486" name="直線コネクタ 48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487"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488" name="フローチャート: 判断 48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489" name="フローチャート: 判断 48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490" name="フローチャート: 判断 489"/>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496" name="楕円 495"/>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497"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498"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499"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類似団体と比較して、保育所、公民館において、有形固定資産減価償却率が高くなっている。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年度に中部保育園と南部保育園を統合し、また施設改修工事を行うことで維持管理経費の減少及び施設の老朽化対策に取り組んでいくこととしている。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公民館については、建設から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年に近づきつつあるが、適切に日々の修繕を行っているため、使用する上での問題は無い。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76835</xdr:rowOff>
    </xdr:from>
    <xdr:to>
      <xdr:col>20</xdr:col>
      <xdr:colOff>38100</xdr:colOff>
      <xdr:row>56</xdr:row>
      <xdr:rowOff>6985</xdr:rowOff>
    </xdr:to>
    <xdr:sp macro="" textlink="">
      <xdr:nvSpPr>
        <xdr:cNvPr id="88" name="楕円 87"/>
        <xdr:cNvSpPr/>
      </xdr:nvSpPr>
      <xdr:spPr>
        <a:xfrm>
          <a:off x="3746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23512</xdr:rowOff>
    </xdr:from>
    <xdr:ext cx="405111" cy="259045"/>
    <xdr:sp macro="" textlink="">
      <xdr:nvSpPr>
        <xdr:cNvPr id="89" name="n_1mainValue【体育館・プール】&#10;有形固定資産減価償却率"/>
        <xdr:cNvSpPr txBox="1"/>
      </xdr:nvSpPr>
      <xdr:spPr>
        <a:xfrm>
          <a:off x="3582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159055</xdr:rowOff>
    </xdr:from>
    <xdr:to>
      <xdr:col>50</xdr:col>
      <xdr:colOff>165100</xdr:colOff>
      <xdr:row>63</xdr:row>
      <xdr:rowOff>89205</xdr:rowOff>
    </xdr:to>
    <xdr:sp macro="" textlink="">
      <xdr:nvSpPr>
        <xdr:cNvPr id="127" name="楕円 126"/>
        <xdr:cNvSpPr/>
      </xdr:nvSpPr>
      <xdr:spPr>
        <a:xfrm>
          <a:off x="9588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80332</xdr:rowOff>
    </xdr:from>
    <xdr:ext cx="469744" cy="259045"/>
    <xdr:sp macro="" textlink="">
      <xdr:nvSpPr>
        <xdr:cNvPr id="128" name="n_1mainValue【体育館・プール】&#10;一人当たり面積"/>
        <xdr:cNvSpPr txBox="1"/>
      </xdr:nvSpPr>
      <xdr:spPr>
        <a:xfrm>
          <a:off x="9391727" y="108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9" name="テキスト ボックス 1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81914</xdr:rowOff>
    </xdr:from>
    <xdr:to>
      <xdr:col>24</xdr:col>
      <xdr:colOff>62865</xdr:colOff>
      <xdr:row>85</xdr:row>
      <xdr:rowOff>34289</xdr:rowOff>
    </xdr:to>
    <xdr:cxnSp macro="">
      <xdr:nvCxnSpPr>
        <xdr:cNvPr id="153" name="直線コネクタ 152"/>
        <xdr:cNvCxnSpPr/>
      </xdr:nvCxnSpPr>
      <xdr:spPr>
        <a:xfrm flipV="1">
          <a:off x="4634865" y="13626464"/>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38116</xdr:rowOff>
    </xdr:from>
    <xdr:ext cx="405111" cy="259045"/>
    <xdr:sp macro="" textlink="">
      <xdr:nvSpPr>
        <xdr:cNvPr id="154" name="【福祉施設】&#10;有形固定資産減価償却率最小値テキスト"/>
        <xdr:cNvSpPr txBox="1"/>
      </xdr:nvSpPr>
      <xdr:spPr>
        <a:xfrm>
          <a:off x="4673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34289</xdr:rowOff>
    </xdr:from>
    <xdr:to>
      <xdr:col>24</xdr:col>
      <xdr:colOff>152400</xdr:colOff>
      <xdr:row>85</xdr:row>
      <xdr:rowOff>34289</xdr:rowOff>
    </xdr:to>
    <xdr:cxnSp macro="">
      <xdr:nvCxnSpPr>
        <xdr:cNvPr id="155" name="直線コネクタ 154"/>
        <xdr:cNvCxnSpPr/>
      </xdr:nvCxnSpPr>
      <xdr:spPr>
        <a:xfrm>
          <a:off x="4546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28591</xdr:rowOff>
    </xdr:from>
    <xdr:ext cx="405111" cy="259045"/>
    <xdr:sp macro="" textlink="">
      <xdr:nvSpPr>
        <xdr:cNvPr id="156" name="【福祉施設】&#10;有形固定資産減価償却率最大値テキスト"/>
        <xdr:cNvSpPr txBox="1"/>
      </xdr:nvSpPr>
      <xdr:spPr>
        <a:xfrm>
          <a:off x="4673600" y="1340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81914</xdr:rowOff>
    </xdr:from>
    <xdr:to>
      <xdr:col>24</xdr:col>
      <xdr:colOff>152400</xdr:colOff>
      <xdr:row>79</xdr:row>
      <xdr:rowOff>81914</xdr:rowOff>
    </xdr:to>
    <xdr:cxnSp macro="">
      <xdr:nvCxnSpPr>
        <xdr:cNvPr id="157" name="直線コネクタ 156"/>
        <xdr:cNvCxnSpPr/>
      </xdr:nvCxnSpPr>
      <xdr:spPr>
        <a:xfrm>
          <a:off x="4546600" y="1362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123841</xdr:rowOff>
    </xdr:from>
    <xdr:ext cx="405111" cy="259045"/>
    <xdr:sp macro="" textlink="">
      <xdr:nvSpPr>
        <xdr:cNvPr id="158" name="【福祉施設】&#10;有形固定資産減価償却率平均値テキスト"/>
        <xdr:cNvSpPr txBox="1"/>
      </xdr:nvSpPr>
      <xdr:spPr>
        <a:xfrm>
          <a:off x="4673600" y="14182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159" name="フローチャート: 判断 158"/>
        <xdr:cNvSpPr/>
      </xdr:nvSpPr>
      <xdr:spPr>
        <a:xfrm>
          <a:off x="4584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160" name="フローチャート: 判断 15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55263</xdr:rowOff>
    </xdr:from>
    <xdr:ext cx="405111" cy="259045"/>
    <xdr:sp macro="" textlink="">
      <xdr:nvSpPr>
        <xdr:cNvPr id="161" name="n_1ave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162" name="フローチャート: 判断 161"/>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166388</xdr:rowOff>
    </xdr:from>
    <xdr:ext cx="405111" cy="259045"/>
    <xdr:sp macro="" textlink="">
      <xdr:nvSpPr>
        <xdr:cNvPr id="163" name="n_2aveValue【福祉施設】&#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120650</xdr:rowOff>
    </xdr:from>
    <xdr:to>
      <xdr:col>20</xdr:col>
      <xdr:colOff>38100</xdr:colOff>
      <xdr:row>79</xdr:row>
      <xdr:rowOff>50800</xdr:rowOff>
    </xdr:to>
    <xdr:sp macro="" textlink="">
      <xdr:nvSpPr>
        <xdr:cNvPr id="169" name="楕円 168"/>
        <xdr:cNvSpPr/>
      </xdr:nvSpPr>
      <xdr:spPr>
        <a:xfrm>
          <a:off x="3746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67327</xdr:rowOff>
    </xdr:from>
    <xdr:ext cx="405111" cy="259045"/>
    <xdr:sp macro="" textlink="">
      <xdr:nvSpPr>
        <xdr:cNvPr id="170" name="n_1mainValue【福祉施設】&#10;有形固定資産減価償却率"/>
        <xdr:cNvSpPr txBox="1"/>
      </xdr:nvSpPr>
      <xdr:spPr>
        <a:xfrm>
          <a:off x="35820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1" name="直線コネクタ 1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2" name="テキスト ボックス 1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3" name="直線コネクタ 1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4" name="テキスト ボックス 1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5" name="直線コネクタ 1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6" name="テキスト ボックス 1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7" name="直線コネクタ 1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8" name="テキスト ボックス 1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9" name="直線コネクタ 1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0" name="テキスト ボックス 1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4" name="直線コネクタ 193"/>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5"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6" name="直線コネクタ 195"/>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7"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8" name="直線コネクタ 197"/>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9"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0" name="フローチャート: 判断 199"/>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1" name="フローチャート: 判断 200"/>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2"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3" name="フローチャート: 判断 202"/>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4"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2160</xdr:rowOff>
    </xdr:from>
    <xdr:to>
      <xdr:col>50</xdr:col>
      <xdr:colOff>165100</xdr:colOff>
      <xdr:row>85</xdr:row>
      <xdr:rowOff>103760</xdr:rowOff>
    </xdr:to>
    <xdr:sp macro="" textlink="">
      <xdr:nvSpPr>
        <xdr:cNvPr id="210" name="楕円 209"/>
        <xdr:cNvSpPr/>
      </xdr:nvSpPr>
      <xdr:spPr>
        <a:xfrm>
          <a:off x="9588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120287</xdr:rowOff>
    </xdr:from>
    <xdr:ext cx="469744" cy="259045"/>
    <xdr:sp macro="" textlink="">
      <xdr:nvSpPr>
        <xdr:cNvPr id="211" name="n_1mainValue【福祉施設】&#10;一人当たり面積"/>
        <xdr:cNvSpPr txBox="1"/>
      </xdr:nvSpPr>
      <xdr:spPr>
        <a:xfrm>
          <a:off x="9391727" y="143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5" name="正方形/長方形 2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6" name="正方形/長方形 2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7" name="正方形/長方形 2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8" name="正方形/長方形 2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9" name="正方形/長方形 2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0" name="正方形/長方形 2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1" name="正方形/長方形 2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2" name="正方形/長方形 2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3" name="正方形/長方形 2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4" name="正方形/長方形 2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5" name="正方形/長方形 2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6" name="正方形/長方形 2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7" name="正方形/長方形 2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8" name="正方形/長方形 2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9" name="正方形/長方形 2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0" name="正方形/長方形 2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1" name="正方形/長方形 2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2" name="テキスト ボックス 2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3" name="直線コネクタ 2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4" name="テキスト ボックス 2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5" name="直線コネクタ 2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6" name="テキスト ボックス 2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7" name="直線コネクタ 2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8" name="テキスト ボックス 2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59" name="直線コネクタ 2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0" name="テキスト ボックス 2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1" name="直線コネクタ 2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2" name="テキスト ボックス 2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3" name="直線コネクタ 2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4" name="テキスト ボックス 26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5" name="直線コネクタ 2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6" name="テキスト ボックス 2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68" name="直線コネクタ 267"/>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69"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70" name="直線コネクタ 26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71"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72" name="直線コネクタ 271"/>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73"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74" name="フローチャート: 判断 273"/>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75" name="フローチャート: 判断 274"/>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276"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77" name="フローチャート: 判断 27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78"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9" name="テキスト ボックス 2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0" name="テキスト ボックス 2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1" name="テキスト ボックス 2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2" name="テキスト ボックス 2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3" name="テキスト ボックス 2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284" name="楕円 283"/>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122572</xdr:rowOff>
    </xdr:from>
    <xdr:ext cx="405111" cy="259045"/>
    <xdr:sp macro="" textlink="">
      <xdr:nvSpPr>
        <xdr:cNvPr id="285" name="n_1mainValue【保健センター・保健所】&#10;有形固定資産減価償却率"/>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6" name="正方形/長方形 2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7" name="正方形/長方形 2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8" name="正方形/長方形 2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9" name="正方形/長方形 2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0" name="正方形/長方形 2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1" name="正方形/長方形 2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2" name="正方形/長方形 2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3" name="正方形/長方形 2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4" name="テキスト ボックス 2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5" name="直線コネクタ 2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6" name="直線コネクタ 2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97" name="テキスト ボックス 2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98" name="直線コネクタ 2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99" name="テキスト ボックス 2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0" name="直線コネクタ 2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1" name="テキスト ボックス 3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2" name="直線コネクタ 3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3" name="テキスト ボックス 3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4" name="直線コネクタ 3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5" name="テキスト ボックス 3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6" name="直線コネクタ 3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7" name="テキスト ボックス 3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09" name="直線コネクタ 308"/>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10"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11" name="直線コネクタ 310"/>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12"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13" name="直線コネクタ 312"/>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14"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15" name="フローチャート: 判断 314"/>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16" name="フローチャート: 判断 315"/>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17"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18" name="フローチャート: 判断 317"/>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19"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0" name="テキスト ボックス 3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1" name="テキスト ボックス 3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2" name="テキスト ボックス 3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3" name="テキスト ボックス 3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4" name="テキスト ボックス 3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325" name="楕円 324"/>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114317</xdr:rowOff>
    </xdr:from>
    <xdr:ext cx="469744" cy="259045"/>
    <xdr:sp macro="" textlink="">
      <xdr:nvSpPr>
        <xdr:cNvPr id="326"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7" name="直線コネクタ 3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8" name="テキスト ボックス 3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9" name="直線コネクタ 3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0" name="テキスト ボックス 3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1" name="直線コネクタ 3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2" name="テキスト ボックス 3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3" name="直線コネクタ 3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4" name="テキスト ボックス 3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5" name="直線コネクタ 3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6" name="テキスト ボックス 3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7" name="直線コネクタ 3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8" name="テキスト ボックス 3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9" name="直線コネクタ 3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0" name="テキスト ボックス 3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52" name="直線コネクタ 351"/>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53"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54" name="直線コネクタ 353"/>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55"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56" name="直線コネクタ 355"/>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57"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58" name="フローチャート: 判断 357"/>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59" name="フローチャート: 判断 358"/>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60"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61" name="フローチャート: 判断 360"/>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62"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368" name="楕円 367"/>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169108</xdr:rowOff>
    </xdr:from>
    <xdr:ext cx="405111" cy="259045"/>
    <xdr:sp macro="" textlink="">
      <xdr:nvSpPr>
        <xdr:cNvPr id="369" name="n_1mainValue【消防施設】&#10;有形固定資産減価償却率"/>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8" name="テキスト ボックス 3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9" name="直線コネクタ 3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0" name="直線コネクタ 3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1" name="テキスト ボックス 3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2" name="直線コネクタ 3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3" name="テキスト ボックス 3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4" name="直線コネクタ 3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5" name="テキスト ボックス 3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6" name="直線コネクタ 3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7" name="テキスト ボックス 3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91" name="直線コネクタ 390"/>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92"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93" name="直線コネクタ 392"/>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4"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5" name="直線コネクタ 394"/>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96"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97" name="フローチャート: 判断 396"/>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98" name="フローチャート: 判断 397"/>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399"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00" name="フローチャート: 判断 399"/>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01"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2" name="テキスト ボックス 4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148692</xdr:rowOff>
    </xdr:from>
    <xdr:to>
      <xdr:col>112</xdr:col>
      <xdr:colOff>38100</xdr:colOff>
      <xdr:row>86</xdr:row>
      <xdr:rowOff>78842</xdr:rowOff>
    </xdr:to>
    <xdr:sp macro="" textlink="">
      <xdr:nvSpPr>
        <xdr:cNvPr id="407" name="楕円 406"/>
        <xdr:cNvSpPr/>
      </xdr:nvSpPr>
      <xdr:spPr>
        <a:xfrm>
          <a:off x="21272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69969</xdr:rowOff>
    </xdr:from>
    <xdr:ext cx="469744" cy="259045"/>
    <xdr:sp macro="" textlink="">
      <xdr:nvSpPr>
        <xdr:cNvPr id="408" name="n_1mainValue【消防施設】&#10;一人当たり面積"/>
        <xdr:cNvSpPr txBox="1"/>
      </xdr:nvSpPr>
      <xdr:spPr>
        <a:xfrm>
          <a:off x="21075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9" name="直線コネクタ 4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0" name="テキスト ボックス 4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1" name="直線コネクタ 4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2" name="テキスト ボックス 4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3" name="直線コネクタ 4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4" name="テキスト ボックス 4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5" name="直線コネクタ 4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6" name="テキスト ボックス 4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7" name="直線コネクタ 4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8" name="テキスト ボックス 4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9" name="直線コネクタ 4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0" name="テキスト ボックス 4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1" name="直線コネクタ 4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2" name="テキスト ボックス 4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4" name="直線コネクタ 433"/>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35"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36" name="直線コネクタ 435"/>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8" name="直線コネクタ 4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39"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40" name="フローチャート: 判断 439"/>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41" name="フローチャート: 判断 440"/>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42"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3" name="フローチャート: 判断 442"/>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44"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5" name="テキスト ボックス 4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102144</xdr:rowOff>
    </xdr:from>
    <xdr:to>
      <xdr:col>81</xdr:col>
      <xdr:colOff>101600</xdr:colOff>
      <xdr:row>109</xdr:row>
      <xdr:rowOff>32294</xdr:rowOff>
    </xdr:to>
    <xdr:sp macro="" textlink="">
      <xdr:nvSpPr>
        <xdr:cNvPr id="450" name="楕円 449"/>
        <xdr:cNvSpPr/>
      </xdr:nvSpPr>
      <xdr:spPr>
        <a:xfrm>
          <a:off x="15430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23421</xdr:rowOff>
    </xdr:from>
    <xdr:ext cx="340478" cy="259045"/>
    <xdr:sp macro="" textlink="">
      <xdr:nvSpPr>
        <xdr:cNvPr id="451" name="n_1mainValue【庁舎】&#10;有形固定資産減価償却率"/>
        <xdr:cNvSpPr txBox="1"/>
      </xdr:nvSpPr>
      <xdr:spPr>
        <a:xfrm>
          <a:off x="15298361" y="1871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2" name="正方形/長方形 4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3" name="正方形/長方形 4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4" name="正方形/長方形 4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5" name="正方形/長方形 4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6" name="正方形/長方形 4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7" name="正方形/長方形 4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8" name="正方形/長方形 4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9" name="正方形/長方形 4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0" name="テキスト ボックス 4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1" name="直線コネクタ 4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2" name="直線コネクタ 4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3" name="テキスト ボックス 4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4" name="直線コネクタ 4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5" name="テキスト ボックス 4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6" name="直線コネクタ 4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7" name="テキスト ボックス 4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8" name="直線コネクタ 4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9" name="テキスト ボックス 4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0" name="直線コネクタ 4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1" name="テキスト ボックス 4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2" name="直線コネクタ 4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3" name="テキスト ボックス 47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75" name="直線コネクタ 474"/>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76"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77" name="直線コネクタ 476"/>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78"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79" name="直線コネクタ 478"/>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80"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81" name="フローチャート: 判断 480"/>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2" name="フローチャート: 判断 481"/>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483"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4" name="フローチャート: 判断 483"/>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85"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6" name="テキスト ボックス 4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7" name="テキスト ボックス 4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8" name="テキスト ボックス 4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9" name="テキスト ボックス 4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0" name="テキスト ボックス 4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160083</xdr:rowOff>
    </xdr:from>
    <xdr:to>
      <xdr:col>112</xdr:col>
      <xdr:colOff>38100</xdr:colOff>
      <xdr:row>108</xdr:row>
      <xdr:rowOff>90233</xdr:rowOff>
    </xdr:to>
    <xdr:sp macro="" textlink="">
      <xdr:nvSpPr>
        <xdr:cNvPr id="491" name="楕円 490"/>
        <xdr:cNvSpPr/>
      </xdr:nvSpPr>
      <xdr:spPr>
        <a:xfrm>
          <a:off x="21272500" y="185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106760</xdr:rowOff>
    </xdr:from>
    <xdr:ext cx="469744" cy="259045"/>
    <xdr:sp macro="" textlink="">
      <xdr:nvSpPr>
        <xdr:cNvPr id="492" name="n_1mainValue【庁舎】&#10;一人当たり面積"/>
        <xdr:cNvSpPr txBox="1"/>
      </xdr:nvSpPr>
      <xdr:spPr>
        <a:xfrm>
          <a:off x="21075727" y="182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類似団体と比較して特に有形固定資産減価償却率が高くなっている施設は、保健センター、福祉施設、消防施設であり、特に低くなっている施設は、庁舎である。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福祉施設については、福祉センターや、社会福祉協議会施設が老朽化により減価償却率が高くなっている。福祉センターについては、平成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年度に大規模改修を行い、社会福祉協議会施設は令和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年度に以降の施設移転を検討し、それぞれ老朽化対策に取り組んでいくこととしている。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年度に新庁舎を建設したため、有形固定資産減価償却率が著しく低くなっている。今後は庁舎の維持管理にかかる経費の増加に留意しつつ、行政サービスの向上に努めていく。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a:t>
          </a:r>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年間で大きな変動が無く、一定的な数値で推移している。これは</a:t>
          </a:r>
          <a:r>
            <a:rPr kumimoji="1" lang="ja-JP" altLang="ja-JP" sz="1100">
              <a:solidFill>
                <a:schemeClr val="dk1"/>
              </a:solidFill>
              <a:effectLst/>
              <a:latin typeface="+mn-lt"/>
              <a:ea typeface="+mn-ea"/>
              <a:cs typeface="+mn-cs"/>
            </a:rPr>
            <a:t>法人</a:t>
          </a:r>
          <a:r>
            <a:rPr kumimoji="1" lang="ja-JP" altLang="en-US" sz="1100">
              <a:solidFill>
                <a:schemeClr val="dk1"/>
              </a:solidFill>
              <a:effectLst/>
              <a:latin typeface="+mn-lt"/>
              <a:ea typeface="+mn-ea"/>
              <a:cs typeface="+mn-cs"/>
            </a:rPr>
            <a:t>に比べて</a:t>
          </a:r>
          <a:r>
            <a:rPr kumimoji="1" lang="ja-JP" altLang="ja-JP" sz="1100">
              <a:solidFill>
                <a:schemeClr val="dk1"/>
              </a:solidFill>
              <a:effectLst/>
              <a:latin typeface="+mn-lt"/>
              <a:ea typeface="+mn-ea"/>
              <a:cs typeface="+mn-cs"/>
            </a:rPr>
            <a:t>個人</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民税の割合が大き</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、景気の大幅な影響を受け難く安定的な税収が見込める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新庁舎建設の財源として地方債を発行したため、今後は償還金による歳出の増額が見込まれるため、優先度の低い事業の廃止することで歳出の見直しを実施するとともに、税収増加等による歳入の確保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71362</xdr:rowOff>
    </xdr:to>
    <xdr:cxnSp macro="">
      <xdr:nvCxnSpPr>
        <xdr:cNvPr id="73" name="直線コネクタ 72"/>
        <xdr:cNvCxnSpPr/>
      </xdr:nvCxnSpPr>
      <xdr:spPr>
        <a:xfrm flipV="1">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82852</xdr:rowOff>
    </xdr:to>
    <xdr:cxnSp macro="">
      <xdr:nvCxnSpPr>
        <xdr:cNvPr id="76" name="直線コネクタ 75"/>
        <xdr:cNvCxnSpPr/>
      </xdr:nvCxnSpPr>
      <xdr:spPr>
        <a:xfrm flipV="1">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82852</xdr:rowOff>
    </xdr:to>
    <xdr:cxnSp macro="">
      <xdr:nvCxnSpPr>
        <xdr:cNvPr id="79" name="直線コネクタ 78"/>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下水道事業に係る地方債の繰上償還による公債費の削減を図っていることにより、類似団体内平均値に対して本町は</a:t>
          </a:r>
          <a:r>
            <a:rPr lang="en-US" altLang="ja-JP" sz="1100" b="0" i="0">
              <a:solidFill>
                <a:schemeClr val="dk1"/>
              </a:solidFill>
              <a:effectLst/>
              <a:latin typeface="+mn-lt"/>
              <a:ea typeface="+mn-ea"/>
              <a:cs typeface="+mn-cs"/>
            </a:rPr>
            <a:t>80.1%</a:t>
          </a:r>
          <a:r>
            <a:rPr lang="ja-JP" altLang="ja-JP" sz="1100" b="0" i="0">
              <a:solidFill>
                <a:schemeClr val="dk1"/>
              </a:solidFill>
              <a:effectLst/>
              <a:latin typeface="+mn-lt"/>
              <a:ea typeface="+mn-ea"/>
              <a:cs typeface="+mn-cs"/>
            </a:rPr>
            <a:t>と下回っている。しかし、平成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年度に防災対策や庁舎建設事業に対して地方債を発行したため、今後は地方債償還に伴う公債費の増加や、また高齢化に伴う扶助費の増加により、経常収支比率は大きくなる見込みである。</a:t>
          </a:r>
          <a:endParaRPr lang="ja-JP" altLang="ja-JP" sz="1100">
            <a:effectLst/>
          </a:endParaRPr>
        </a:p>
        <a:p>
          <a:pPr rtl="0" eaLnBrk="1" fontAlgn="auto" latinLnBrk="0" hangingPunct="1"/>
          <a:r>
            <a:rPr lang="ja-JP" altLang="ja-JP" sz="1100" b="0" i="0">
              <a:solidFill>
                <a:schemeClr val="dk1"/>
              </a:solidFill>
              <a:effectLst/>
              <a:latin typeface="+mn-lt"/>
              <a:ea typeface="+mn-ea"/>
              <a:cs typeface="+mn-cs"/>
            </a:rPr>
            <a:t>　限られた財源の中で、新たな行政改革に取り組み、事務事業の見直しを図ることで、経常経費を抑制するよう努める。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6773</xdr:rowOff>
    </xdr:to>
    <xdr:cxnSp macro="">
      <xdr:nvCxnSpPr>
        <xdr:cNvPr id="133" name="直線コネクタ 132"/>
        <xdr:cNvCxnSpPr/>
      </xdr:nvCxnSpPr>
      <xdr:spPr>
        <a:xfrm flipV="1">
          <a:off x="4114800" y="10396855"/>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163619</xdr:rowOff>
    </xdr:to>
    <xdr:cxnSp macro="">
      <xdr:nvCxnSpPr>
        <xdr:cNvPr id="136" name="直線コネクタ 135"/>
        <xdr:cNvCxnSpPr/>
      </xdr:nvCxnSpPr>
      <xdr:spPr>
        <a:xfrm flipV="1">
          <a:off x="3225800" y="1046522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163619</xdr:rowOff>
    </xdr:to>
    <xdr:cxnSp macro="">
      <xdr:nvCxnSpPr>
        <xdr:cNvPr id="139" name="直線コネクタ 138"/>
        <xdr:cNvCxnSpPr/>
      </xdr:nvCxnSpPr>
      <xdr:spPr>
        <a:xfrm>
          <a:off x="2336800" y="105537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26881</xdr:rowOff>
    </xdr:from>
    <xdr:to>
      <xdr:col>11</xdr:col>
      <xdr:colOff>31750</xdr:colOff>
      <xdr:row>61</xdr:row>
      <xdr:rowOff>95250</xdr:rowOff>
    </xdr:to>
    <xdr:cxnSp macro="">
      <xdr:nvCxnSpPr>
        <xdr:cNvPr id="142" name="直線コネクタ 141"/>
        <xdr:cNvCxnSpPr/>
      </xdr:nvCxnSpPr>
      <xdr:spPr>
        <a:xfrm>
          <a:off x="1447800" y="1048533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52" name="楕円 151"/>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75582</xdr:rowOff>
    </xdr:from>
    <xdr:ext cx="762000" cy="259045"/>
    <xdr:sp macro="" textlink="">
      <xdr:nvSpPr>
        <xdr:cNvPr id="153" name="財政構造の弾力性該当値テキスト"/>
        <xdr:cNvSpPr txBox="1"/>
      </xdr:nvSpPr>
      <xdr:spPr>
        <a:xfrm>
          <a:off x="5041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4" name="楕円 153"/>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5" name="テキスト ボックス 154"/>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112819</xdr:rowOff>
    </xdr:from>
    <xdr:to>
      <xdr:col>15</xdr:col>
      <xdr:colOff>133350</xdr:colOff>
      <xdr:row>62</xdr:row>
      <xdr:rowOff>42969</xdr:rowOff>
    </xdr:to>
    <xdr:sp macro="" textlink="">
      <xdr:nvSpPr>
        <xdr:cNvPr id="156" name="楕円 155"/>
        <xdr:cNvSpPr/>
      </xdr:nvSpPr>
      <xdr:spPr>
        <a:xfrm>
          <a:off x="3175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27746</xdr:rowOff>
    </xdr:from>
    <xdr:ext cx="762000" cy="259045"/>
    <xdr:sp macro="" textlink="">
      <xdr:nvSpPr>
        <xdr:cNvPr id="157" name="テキスト ボックス 156"/>
        <xdr:cNvSpPr txBox="1"/>
      </xdr:nvSpPr>
      <xdr:spPr>
        <a:xfrm>
          <a:off x="2844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8" name="楕円 157"/>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9" name="テキスト ボックス 158"/>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147531</xdr:rowOff>
    </xdr:from>
    <xdr:to>
      <xdr:col>7</xdr:col>
      <xdr:colOff>31750</xdr:colOff>
      <xdr:row>61</xdr:row>
      <xdr:rowOff>77681</xdr:rowOff>
    </xdr:to>
    <xdr:sp macro="" textlink="">
      <xdr:nvSpPr>
        <xdr:cNvPr id="160" name="楕円 159"/>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87858</xdr:rowOff>
    </xdr:from>
    <xdr:ext cx="762000" cy="259045"/>
    <xdr:sp macro="" textlink="">
      <xdr:nvSpPr>
        <xdr:cNvPr id="161" name="テキスト ボックス 160"/>
        <xdr:cNvSpPr txBox="1"/>
      </xdr:nvSpPr>
      <xdr:spPr>
        <a:xfrm>
          <a:off x="1066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a:solidFill>
                <a:schemeClr val="dk1"/>
              </a:solidFill>
              <a:effectLst/>
              <a:latin typeface="+mn-lt"/>
              <a:ea typeface="+mn-ea"/>
              <a:cs typeface="+mn-cs"/>
            </a:rPr>
            <a:t>　人件費・物件費及び維持補修費の合計額の人口１人当たりの金額が三重県平均及び、類似団体平均を上回っているのは、主に物件費が要因となっている。これは主に公共交通機関が乏しい当町では、自主運行バスを走らせており、運行管理委託に費用がかかっているためである。今後は、より一層必要経費を精査することで、コスト削減に努め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160561</xdr:rowOff>
    </xdr:from>
    <xdr:to>
      <xdr:col>23</xdr:col>
      <xdr:colOff>133350</xdr:colOff>
      <xdr:row>82</xdr:row>
      <xdr:rowOff>28680</xdr:rowOff>
    </xdr:to>
    <xdr:cxnSp macro="">
      <xdr:nvCxnSpPr>
        <xdr:cNvPr id="198" name="直線コネクタ 197"/>
        <xdr:cNvCxnSpPr/>
      </xdr:nvCxnSpPr>
      <xdr:spPr>
        <a:xfrm flipV="1">
          <a:off x="4114800" y="14048011"/>
          <a:ext cx="8382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152481</xdr:rowOff>
    </xdr:from>
    <xdr:to>
      <xdr:col>19</xdr:col>
      <xdr:colOff>133350</xdr:colOff>
      <xdr:row>82</xdr:row>
      <xdr:rowOff>28680</xdr:rowOff>
    </xdr:to>
    <xdr:cxnSp macro="">
      <xdr:nvCxnSpPr>
        <xdr:cNvPr id="201" name="直線コネクタ 200"/>
        <xdr:cNvCxnSpPr/>
      </xdr:nvCxnSpPr>
      <xdr:spPr>
        <a:xfrm>
          <a:off x="3225800" y="14039931"/>
          <a:ext cx="889000" cy="4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138365</xdr:rowOff>
    </xdr:from>
    <xdr:to>
      <xdr:col>15</xdr:col>
      <xdr:colOff>82550</xdr:colOff>
      <xdr:row>81</xdr:row>
      <xdr:rowOff>152481</xdr:rowOff>
    </xdr:to>
    <xdr:cxnSp macro="">
      <xdr:nvCxnSpPr>
        <xdr:cNvPr id="204" name="直線コネクタ 203"/>
        <xdr:cNvCxnSpPr/>
      </xdr:nvCxnSpPr>
      <xdr:spPr>
        <a:xfrm>
          <a:off x="2336800" y="14025815"/>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160482</xdr:rowOff>
    </xdr:to>
    <xdr:cxnSp macro="">
      <xdr:nvCxnSpPr>
        <xdr:cNvPr id="207" name="直線コネクタ 206"/>
        <xdr:cNvCxnSpPr/>
      </xdr:nvCxnSpPr>
      <xdr:spPr>
        <a:xfrm flipV="1">
          <a:off x="1447800" y="14025815"/>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109761</xdr:rowOff>
    </xdr:from>
    <xdr:to>
      <xdr:col>23</xdr:col>
      <xdr:colOff>184150</xdr:colOff>
      <xdr:row>82</xdr:row>
      <xdr:rowOff>39911</xdr:rowOff>
    </xdr:to>
    <xdr:sp macro="" textlink="">
      <xdr:nvSpPr>
        <xdr:cNvPr id="217" name="楕円 216"/>
        <xdr:cNvSpPr/>
      </xdr:nvSpPr>
      <xdr:spPr>
        <a:xfrm>
          <a:off x="4902200" y="139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126288</xdr:rowOff>
    </xdr:from>
    <xdr:ext cx="762000" cy="259045"/>
    <xdr:sp macro="" textlink="">
      <xdr:nvSpPr>
        <xdr:cNvPr id="218" name="人件費・物件費等の状況該当値テキスト"/>
        <xdr:cNvSpPr txBox="1"/>
      </xdr:nvSpPr>
      <xdr:spPr>
        <a:xfrm>
          <a:off x="5041900" y="1384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149330</xdr:rowOff>
    </xdr:from>
    <xdr:to>
      <xdr:col>19</xdr:col>
      <xdr:colOff>184150</xdr:colOff>
      <xdr:row>82</xdr:row>
      <xdr:rowOff>79480</xdr:rowOff>
    </xdr:to>
    <xdr:sp macro="" textlink="">
      <xdr:nvSpPr>
        <xdr:cNvPr id="219" name="楕円 218"/>
        <xdr:cNvSpPr/>
      </xdr:nvSpPr>
      <xdr:spPr>
        <a:xfrm>
          <a:off x="4064000" y="140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89657</xdr:rowOff>
    </xdr:from>
    <xdr:ext cx="736600" cy="259045"/>
    <xdr:sp macro="" textlink="">
      <xdr:nvSpPr>
        <xdr:cNvPr id="220" name="テキスト ボックス 219"/>
        <xdr:cNvSpPr txBox="1"/>
      </xdr:nvSpPr>
      <xdr:spPr>
        <a:xfrm>
          <a:off x="3733800" y="1380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101681</xdr:rowOff>
    </xdr:from>
    <xdr:to>
      <xdr:col>15</xdr:col>
      <xdr:colOff>133350</xdr:colOff>
      <xdr:row>82</xdr:row>
      <xdr:rowOff>31831</xdr:rowOff>
    </xdr:to>
    <xdr:sp macro="" textlink="">
      <xdr:nvSpPr>
        <xdr:cNvPr id="221" name="楕円 220"/>
        <xdr:cNvSpPr/>
      </xdr:nvSpPr>
      <xdr:spPr>
        <a:xfrm>
          <a:off x="3175000" y="13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42008</xdr:rowOff>
    </xdr:from>
    <xdr:ext cx="762000" cy="259045"/>
    <xdr:sp macro="" textlink="">
      <xdr:nvSpPr>
        <xdr:cNvPr id="222" name="テキスト ボックス 221"/>
        <xdr:cNvSpPr txBox="1"/>
      </xdr:nvSpPr>
      <xdr:spPr>
        <a:xfrm>
          <a:off x="2844800" y="1375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87565</xdr:rowOff>
    </xdr:from>
    <xdr:to>
      <xdr:col>11</xdr:col>
      <xdr:colOff>82550</xdr:colOff>
      <xdr:row>82</xdr:row>
      <xdr:rowOff>17715</xdr:rowOff>
    </xdr:to>
    <xdr:sp macro="" textlink="">
      <xdr:nvSpPr>
        <xdr:cNvPr id="223" name="楕円 222"/>
        <xdr:cNvSpPr/>
      </xdr:nvSpPr>
      <xdr:spPr>
        <a:xfrm>
          <a:off x="2286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27892</xdr:rowOff>
    </xdr:from>
    <xdr:ext cx="762000" cy="259045"/>
    <xdr:sp macro="" textlink="">
      <xdr:nvSpPr>
        <xdr:cNvPr id="224" name="テキスト ボックス 223"/>
        <xdr:cNvSpPr txBox="1"/>
      </xdr:nvSpPr>
      <xdr:spPr>
        <a:xfrm>
          <a:off x="1955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109682</xdr:rowOff>
    </xdr:from>
    <xdr:to>
      <xdr:col>7</xdr:col>
      <xdr:colOff>31750</xdr:colOff>
      <xdr:row>82</xdr:row>
      <xdr:rowOff>39832</xdr:rowOff>
    </xdr:to>
    <xdr:sp macro="" textlink="">
      <xdr:nvSpPr>
        <xdr:cNvPr id="225" name="楕円 224"/>
        <xdr:cNvSpPr/>
      </xdr:nvSpPr>
      <xdr:spPr>
        <a:xfrm>
          <a:off x="1397000" y="13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50009</xdr:rowOff>
    </xdr:from>
    <xdr:ext cx="762000" cy="259045"/>
    <xdr:sp macro="" textlink="">
      <xdr:nvSpPr>
        <xdr:cNvPr id="226" name="テキスト ボックス 225"/>
        <xdr:cNvSpPr txBox="1"/>
      </xdr:nvSpPr>
      <xdr:spPr>
        <a:xfrm>
          <a:off x="1066800" y="1376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年度の数値が高くなっている要因は、国家公務員の時限的な（</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年間）給与改定特例法による措置が実施されているため、相対的に上がったものである。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年度以降は、平均的に推移している。社会経済情勢の変化や国の給料水準等を踏まえ、引き続き本町の給料水準の適正化に努める。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157238</xdr:rowOff>
    </xdr:to>
    <xdr:cxnSp macro="">
      <xdr:nvCxnSpPr>
        <xdr:cNvPr id="262" name="直線コネクタ 261"/>
        <xdr:cNvCxnSpPr/>
      </xdr:nvCxnSpPr>
      <xdr:spPr>
        <a:xfrm>
          <a:off x="16179800" y="1455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31750</xdr:rowOff>
    </xdr:to>
    <xdr:cxnSp macro="">
      <xdr:nvCxnSpPr>
        <xdr:cNvPr id="265" name="直線コネクタ 264"/>
        <xdr:cNvCxnSpPr/>
      </xdr:nvCxnSpPr>
      <xdr:spPr>
        <a:xfrm flipV="1">
          <a:off x="15290800" y="1455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31750</xdr:rowOff>
    </xdr:to>
    <xdr:cxnSp macro="">
      <xdr:nvCxnSpPr>
        <xdr:cNvPr id="268" name="直線コネクタ 267"/>
        <xdr:cNvCxnSpPr/>
      </xdr:nvCxnSpPr>
      <xdr:spPr>
        <a:xfrm>
          <a:off x="14401800" y="1459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85</xdr:row>
      <xdr:rowOff>20259</xdr:rowOff>
    </xdr:to>
    <xdr:cxnSp macro="">
      <xdr:nvCxnSpPr>
        <xdr:cNvPr id="271" name="直線コネクタ 270"/>
        <xdr:cNvCxnSpPr/>
      </xdr:nvCxnSpPr>
      <xdr:spPr>
        <a:xfrm>
          <a:off x="13512800" y="1445562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81" name="楕円 280"/>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78515</xdr:rowOff>
    </xdr:from>
    <xdr:ext cx="762000" cy="259045"/>
    <xdr:sp macro="" textlink="">
      <xdr:nvSpPr>
        <xdr:cNvPr id="282"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3" name="楕円 282"/>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21365</xdr:rowOff>
    </xdr:from>
    <xdr:ext cx="736600" cy="259045"/>
    <xdr:sp macro="" textlink="">
      <xdr:nvSpPr>
        <xdr:cNvPr id="284" name="テキスト ボックス 283"/>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5" name="楕円 28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6" name="テキスト ボックス 285"/>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7" name="楕円 286"/>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55836</xdr:rowOff>
    </xdr:from>
    <xdr:ext cx="762000" cy="259045"/>
    <xdr:sp macro="" textlink="">
      <xdr:nvSpPr>
        <xdr:cNvPr id="288" name="テキスト ボックス 287"/>
        <xdr:cNvSpPr txBox="1"/>
      </xdr:nvSpPr>
      <xdr:spPr>
        <a:xfrm>
          <a:off x="14020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9" name="楕円 288"/>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89400</xdr:rowOff>
    </xdr:from>
    <xdr:ext cx="762000" cy="259045"/>
    <xdr:sp macro="" textlink="">
      <xdr:nvSpPr>
        <xdr:cNvPr id="290" name="テキスト ボックス 289"/>
        <xdr:cNvSpPr txBox="1"/>
      </xdr:nvSpPr>
      <xdr:spPr>
        <a:xfrm>
          <a:off x="13131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人口千人当たり職員数は</a:t>
          </a:r>
          <a:r>
            <a:rPr kumimoji="1" lang="en-US" altLang="ja-JP" sz="1200">
              <a:solidFill>
                <a:schemeClr val="dk1"/>
              </a:solidFill>
              <a:effectLst/>
              <a:latin typeface="+mn-lt"/>
              <a:ea typeface="+mn-ea"/>
              <a:cs typeface="+mn-cs"/>
            </a:rPr>
            <a:t>0.08</a:t>
          </a:r>
          <a:r>
            <a:rPr kumimoji="1" lang="ja-JP" altLang="ja-JP" sz="1200">
              <a:solidFill>
                <a:schemeClr val="dk1"/>
              </a:solidFill>
              <a:effectLst/>
              <a:latin typeface="+mn-lt"/>
              <a:ea typeface="+mn-ea"/>
              <a:cs typeface="+mn-cs"/>
            </a:rPr>
            <a:t>人増の</a:t>
          </a:r>
          <a:r>
            <a:rPr kumimoji="1" lang="en-US" altLang="ja-JP" sz="1200">
              <a:solidFill>
                <a:schemeClr val="dk1"/>
              </a:solidFill>
              <a:effectLst/>
              <a:latin typeface="+mn-lt"/>
              <a:ea typeface="+mn-ea"/>
              <a:cs typeface="+mn-cs"/>
            </a:rPr>
            <a:t>9.68</a:t>
          </a:r>
          <a:r>
            <a:rPr kumimoji="1" lang="ja-JP" altLang="ja-JP" sz="1200">
              <a:solidFill>
                <a:schemeClr val="dk1"/>
              </a:solidFill>
              <a:effectLst/>
              <a:latin typeface="+mn-lt"/>
              <a:ea typeface="+mn-ea"/>
              <a:cs typeface="+mn-cs"/>
            </a:rPr>
            <a:t>人となりました。職員数は増となりましたが、定員適正化計画に基づき適正な職員採用を行ってきたことにより、類似団体平均以下を維持しております。</a:t>
          </a:r>
          <a:endParaRPr lang="ja-JP" altLang="ja-JP" sz="1600">
            <a:effectLst/>
          </a:endParaRPr>
        </a:p>
        <a:p>
          <a:r>
            <a:rPr kumimoji="1" lang="ja-JP" altLang="ja-JP" sz="1200">
              <a:solidFill>
                <a:schemeClr val="dk1"/>
              </a:solidFill>
              <a:effectLst/>
              <a:latin typeface="+mn-lt"/>
              <a:ea typeface="+mn-ea"/>
              <a:cs typeface="+mn-cs"/>
            </a:rPr>
            <a:t>　今後も適正な職員採用、再任用職員及び非常勤職員の活用により、現状の職員数を維持しながら、人件費を抑制していきます。</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56896</xdr:rowOff>
    </xdr:to>
    <xdr:cxnSp macro="">
      <xdr:nvCxnSpPr>
        <xdr:cNvPr id="321" name="直線コネクタ 320"/>
        <xdr:cNvCxnSpPr/>
      </xdr:nvCxnSpPr>
      <xdr:spPr>
        <a:xfrm>
          <a:off x="16179800" y="101676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44228</xdr:rowOff>
    </xdr:from>
    <xdr:to>
      <xdr:col>77</xdr:col>
      <xdr:colOff>44450</xdr:colOff>
      <xdr:row>59</xdr:row>
      <xdr:rowOff>52070</xdr:rowOff>
    </xdr:to>
    <xdr:cxnSp macro="">
      <xdr:nvCxnSpPr>
        <xdr:cNvPr id="324" name="直線コネクタ 323"/>
        <xdr:cNvCxnSpPr/>
      </xdr:nvCxnSpPr>
      <xdr:spPr>
        <a:xfrm>
          <a:off x="15290800" y="1015977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44228</xdr:rowOff>
    </xdr:from>
    <xdr:to>
      <xdr:col>72</xdr:col>
      <xdr:colOff>203200</xdr:colOff>
      <xdr:row>59</xdr:row>
      <xdr:rowOff>74390</xdr:rowOff>
    </xdr:to>
    <xdr:cxnSp macro="">
      <xdr:nvCxnSpPr>
        <xdr:cNvPr id="327" name="直線コネクタ 326"/>
        <xdr:cNvCxnSpPr/>
      </xdr:nvCxnSpPr>
      <xdr:spPr>
        <a:xfrm flipV="1">
          <a:off x="14401800" y="101597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74390</xdr:rowOff>
    </xdr:from>
    <xdr:to>
      <xdr:col>68</xdr:col>
      <xdr:colOff>152400</xdr:colOff>
      <xdr:row>59</xdr:row>
      <xdr:rowOff>88265</xdr:rowOff>
    </xdr:to>
    <xdr:cxnSp macro="">
      <xdr:nvCxnSpPr>
        <xdr:cNvPr id="330" name="直線コネクタ 329"/>
        <xdr:cNvCxnSpPr/>
      </xdr:nvCxnSpPr>
      <xdr:spPr>
        <a:xfrm flipV="1">
          <a:off x="13512800" y="10189940"/>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6096</xdr:rowOff>
    </xdr:from>
    <xdr:to>
      <xdr:col>81</xdr:col>
      <xdr:colOff>95250</xdr:colOff>
      <xdr:row>59</xdr:row>
      <xdr:rowOff>107696</xdr:rowOff>
    </xdr:to>
    <xdr:sp macro="" textlink="">
      <xdr:nvSpPr>
        <xdr:cNvPr id="340" name="楕円 339"/>
        <xdr:cNvSpPr/>
      </xdr:nvSpPr>
      <xdr:spPr>
        <a:xfrm>
          <a:off x="169672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22623</xdr:rowOff>
    </xdr:from>
    <xdr:ext cx="762000" cy="259045"/>
    <xdr:sp macro="" textlink="">
      <xdr:nvSpPr>
        <xdr:cNvPr id="341" name="定員管理の状況該当値テキスト"/>
        <xdr:cNvSpPr txBox="1"/>
      </xdr:nvSpPr>
      <xdr:spPr>
        <a:xfrm>
          <a:off x="17106900" y="996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2" name="楕円 341"/>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3" name="テキスト ボックス 342"/>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164878</xdr:rowOff>
    </xdr:from>
    <xdr:to>
      <xdr:col>73</xdr:col>
      <xdr:colOff>44450</xdr:colOff>
      <xdr:row>59</xdr:row>
      <xdr:rowOff>95028</xdr:rowOff>
    </xdr:to>
    <xdr:sp macro="" textlink="">
      <xdr:nvSpPr>
        <xdr:cNvPr id="344" name="楕円 343"/>
        <xdr:cNvSpPr/>
      </xdr:nvSpPr>
      <xdr:spPr>
        <a:xfrm>
          <a:off x="15240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105205</xdr:rowOff>
    </xdr:from>
    <xdr:ext cx="762000" cy="259045"/>
    <xdr:sp macro="" textlink="">
      <xdr:nvSpPr>
        <xdr:cNvPr id="345" name="テキスト ボックス 344"/>
        <xdr:cNvSpPr txBox="1"/>
      </xdr:nvSpPr>
      <xdr:spPr>
        <a:xfrm>
          <a:off x="14909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23590</xdr:rowOff>
    </xdr:from>
    <xdr:to>
      <xdr:col>68</xdr:col>
      <xdr:colOff>203200</xdr:colOff>
      <xdr:row>59</xdr:row>
      <xdr:rowOff>125190</xdr:rowOff>
    </xdr:to>
    <xdr:sp macro="" textlink="">
      <xdr:nvSpPr>
        <xdr:cNvPr id="346" name="楕円 345"/>
        <xdr:cNvSpPr/>
      </xdr:nvSpPr>
      <xdr:spPr>
        <a:xfrm>
          <a:off x="14351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135367</xdr:rowOff>
    </xdr:from>
    <xdr:ext cx="762000" cy="259045"/>
    <xdr:sp macro="" textlink="">
      <xdr:nvSpPr>
        <xdr:cNvPr id="347" name="テキスト ボックス 346"/>
        <xdr:cNvSpPr txBox="1"/>
      </xdr:nvSpPr>
      <xdr:spPr>
        <a:xfrm>
          <a:off x="14020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8" name="楕円 347"/>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9" name="テキスト ボックス 34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財政を圧迫するような新たな地方債の発行は極力控えていることから、</a:t>
          </a:r>
          <a:r>
            <a:rPr lang="ja-JP" altLang="en-US"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25</a:t>
          </a:r>
          <a:r>
            <a:rPr lang="ja-JP" altLang="en-US" sz="1200" b="0" i="0">
              <a:solidFill>
                <a:schemeClr val="dk1"/>
              </a:solidFill>
              <a:effectLst/>
              <a:latin typeface="+mn-lt"/>
              <a:ea typeface="+mn-ea"/>
              <a:cs typeface="+mn-cs"/>
            </a:rPr>
            <a:t>年から平成</a:t>
          </a:r>
          <a:r>
            <a:rPr lang="en-US" altLang="ja-JP" sz="1200" b="0" i="0">
              <a:solidFill>
                <a:schemeClr val="dk1"/>
              </a:solidFill>
              <a:effectLst/>
              <a:latin typeface="+mn-lt"/>
              <a:ea typeface="+mn-ea"/>
              <a:cs typeface="+mn-cs"/>
            </a:rPr>
            <a:t>29</a:t>
          </a:r>
          <a:r>
            <a:rPr lang="ja-JP" altLang="en-US" sz="1200" b="0" i="0">
              <a:solidFill>
                <a:schemeClr val="dk1"/>
              </a:solidFill>
              <a:effectLst/>
              <a:latin typeface="+mn-lt"/>
              <a:ea typeface="+mn-ea"/>
              <a:cs typeface="+mn-cs"/>
            </a:rPr>
            <a:t>年にかけて数値が減少し</a:t>
          </a: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類似団体を下回っているが、</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年度に</a:t>
          </a:r>
          <a:r>
            <a:rPr lang="ja-JP" altLang="en-US" sz="1200" b="0" i="0">
              <a:solidFill>
                <a:schemeClr val="dk1"/>
              </a:solidFill>
              <a:effectLst/>
              <a:latin typeface="+mn-lt"/>
              <a:ea typeface="+mn-ea"/>
              <a:cs typeface="+mn-cs"/>
            </a:rPr>
            <a:t>実施した</a:t>
          </a:r>
          <a:r>
            <a:rPr lang="ja-JP" altLang="ja-JP" sz="1200" b="0" i="0">
              <a:solidFill>
                <a:schemeClr val="dk1"/>
              </a:solidFill>
              <a:effectLst/>
              <a:latin typeface="+mn-lt"/>
              <a:ea typeface="+mn-ea"/>
              <a:cs typeface="+mn-cs"/>
            </a:rPr>
            <a:t>防災対策や</a:t>
          </a:r>
          <a:r>
            <a:rPr lang="ja-JP" altLang="en-US" sz="1200" b="0" i="0">
              <a:solidFill>
                <a:schemeClr val="dk1"/>
              </a:solidFill>
              <a:effectLst/>
              <a:latin typeface="+mn-lt"/>
              <a:ea typeface="+mn-ea"/>
              <a:cs typeface="+mn-cs"/>
            </a:rPr>
            <a:t>新</a:t>
          </a:r>
          <a:r>
            <a:rPr lang="ja-JP" altLang="ja-JP" sz="1200" b="0" i="0">
              <a:solidFill>
                <a:schemeClr val="dk1"/>
              </a:solidFill>
              <a:effectLst/>
              <a:latin typeface="+mn-lt"/>
              <a:ea typeface="+mn-ea"/>
              <a:cs typeface="+mn-cs"/>
            </a:rPr>
            <a:t>庁舎建設事業に</a:t>
          </a:r>
          <a:r>
            <a:rPr lang="ja-JP" altLang="en-US" sz="1200" b="0" i="0">
              <a:solidFill>
                <a:schemeClr val="dk1"/>
              </a:solidFill>
              <a:effectLst/>
              <a:latin typeface="+mn-lt"/>
              <a:ea typeface="+mn-ea"/>
              <a:cs typeface="+mn-cs"/>
            </a:rPr>
            <a:t>伴う起債の償還が開始する平成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年度以降は、数値の悪化が見込まれる。</a:t>
          </a:r>
          <a:endParaRPr lang="en-US" altLang="ja-JP" sz="12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今後は、町の予算総額に応じた適正な起債発行に努め、</a:t>
          </a:r>
          <a:r>
            <a:rPr kumimoji="1" lang="ja-JP" altLang="ja-JP" sz="1200">
              <a:solidFill>
                <a:schemeClr val="dk1"/>
              </a:solidFill>
              <a:effectLst/>
              <a:latin typeface="+mn-lt"/>
              <a:ea typeface="+mn-ea"/>
              <a:cs typeface="+mn-cs"/>
            </a:rPr>
            <a:t>交付税算入率が高い有利な起債を活用し、実質的な公債費負担の抑制に努める。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38</xdr:row>
      <xdr:rowOff>44752</xdr:rowOff>
    </xdr:to>
    <xdr:cxnSp macro="">
      <xdr:nvCxnSpPr>
        <xdr:cNvPr id="385" name="直線コネクタ 384"/>
        <xdr:cNvCxnSpPr/>
      </xdr:nvCxnSpPr>
      <xdr:spPr>
        <a:xfrm flipV="1">
          <a:off x="16179800" y="6433457"/>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39</xdr:row>
      <xdr:rowOff>126093</xdr:rowOff>
    </xdr:to>
    <xdr:cxnSp macro="">
      <xdr:nvCxnSpPr>
        <xdr:cNvPr id="388" name="直線コネクタ 387"/>
        <xdr:cNvCxnSpPr/>
      </xdr:nvCxnSpPr>
      <xdr:spPr>
        <a:xfrm flipV="1">
          <a:off x="15290800" y="65598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138491</xdr:rowOff>
    </xdr:to>
    <xdr:cxnSp macro="">
      <xdr:nvCxnSpPr>
        <xdr:cNvPr id="391" name="直線コネクタ 390"/>
        <xdr:cNvCxnSpPr/>
      </xdr:nvCxnSpPr>
      <xdr:spPr>
        <a:xfrm flipV="1">
          <a:off x="14401800" y="68126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139398</xdr:rowOff>
    </xdr:to>
    <xdr:cxnSp macro="">
      <xdr:nvCxnSpPr>
        <xdr:cNvPr id="394" name="直線コネクタ 393"/>
        <xdr:cNvCxnSpPr/>
      </xdr:nvCxnSpPr>
      <xdr:spPr>
        <a:xfrm flipV="1">
          <a:off x="13512800" y="69964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4" name="楕円 403"/>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55534</xdr:rowOff>
    </xdr:from>
    <xdr:ext cx="762000" cy="259045"/>
    <xdr:sp macro="" textlink="">
      <xdr:nvSpPr>
        <xdr:cNvPr id="405"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6" name="楕円 405"/>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7" name="テキスト ボックス 406"/>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0" name="楕円 409"/>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11" name="テキスト ボックス 410"/>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2" name="楕円 411"/>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413" name="テキスト ボックス 41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将来負担比率は例年に続き、なしの状態を維持している。</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年度に新庁舎建設事業の財源として地方債を発行した為、地方債残高は増加したが、</a:t>
          </a:r>
          <a:r>
            <a:rPr kumimoji="1" lang="ja-JP" altLang="ja-JP" sz="1100">
              <a:solidFill>
                <a:schemeClr val="dk1"/>
              </a:solidFill>
              <a:effectLst/>
              <a:latin typeface="+mn-lt"/>
              <a:ea typeface="+mn-ea"/>
              <a:cs typeface="+mn-cs"/>
            </a:rPr>
            <a:t>交付税算入率の高い地方債を中心</a:t>
          </a:r>
          <a:r>
            <a:rPr kumimoji="1" lang="ja-JP" altLang="en-US" sz="1100">
              <a:solidFill>
                <a:schemeClr val="dk1"/>
              </a:solidFill>
              <a:effectLst/>
              <a:latin typeface="+mn-lt"/>
              <a:ea typeface="+mn-ea"/>
              <a:cs typeface="+mn-cs"/>
            </a:rPr>
            <a:t>とした</a:t>
          </a:r>
          <a:r>
            <a:rPr kumimoji="1" lang="ja-JP" altLang="ja-JP" sz="1100">
              <a:solidFill>
                <a:schemeClr val="dk1"/>
              </a:solidFill>
              <a:effectLst/>
              <a:latin typeface="+mn-lt"/>
              <a:ea typeface="+mn-ea"/>
              <a:cs typeface="+mn-cs"/>
            </a:rPr>
            <a:t>借り入れ</a:t>
          </a:r>
          <a:r>
            <a:rPr kumimoji="1" lang="ja-JP" altLang="en-US" sz="1100">
              <a:solidFill>
                <a:schemeClr val="dk1"/>
              </a:solidFill>
              <a:effectLst/>
              <a:latin typeface="+mn-lt"/>
              <a:ea typeface="+mn-ea"/>
              <a:cs typeface="+mn-cs"/>
            </a:rPr>
            <a:t>たことで、残高に対して基準財政需要額算入見込額の割合が大きく、また財政調整基金及び減災基金の積立てにより将来負担額を上回る充当可能財源を確保している。今後も新規事業の財源確保について十分精査することで、健全な財政運営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ポイント減少した要因は、職員の退職により職員給が減少したためである。</a:t>
          </a:r>
          <a:endParaRPr lang="ja-JP" altLang="ja-JP" sz="1200">
            <a:effectLst/>
          </a:endParaRPr>
        </a:p>
        <a:p>
          <a:pPr rtl="0" eaLnBrk="1" fontAlgn="auto" latinLnBrk="0" hangingPunct="1"/>
          <a:r>
            <a:rPr kumimoji="1" lang="ja-JP" altLang="ja-JP" sz="1200">
              <a:solidFill>
                <a:schemeClr val="dk1"/>
              </a:solidFill>
              <a:effectLst/>
              <a:latin typeface="+mn-lt"/>
              <a:ea typeface="+mn-ea"/>
              <a:cs typeface="+mn-cs"/>
            </a:rPr>
            <a:t>　また、平成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年度において定年退職者のピークを迎え</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が、この採用分については行政組織の継続性と活性化を確保するため、長期目標の範囲内で平準化するなど、適正な人件費率の維持改善に努める。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33274</xdr:rowOff>
    </xdr:to>
    <xdr:cxnSp macro="">
      <xdr:nvCxnSpPr>
        <xdr:cNvPr id="64" name="直線コネクタ 63"/>
        <xdr:cNvCxnSpPr/>
      </xdr:nvCxnSpPr>
      <xdr:spPr>
        <a:xfrm flipV="1">
          <a:off x="3987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74422</xdr:rowOff>
    </xdr:to>
    <xdr:cxnSp macro="">
      <xdr:nvCxnSpPr>
        <xdr:cNvPr id="67" name="直線コネクタ 66"/>
        <xdr:cNvCxnSpPr/>
      </xdr:nvCxnSpPr>
      <xdr:spPr>
        <a:xfrm flipV="1">
          <a:off x="3098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124714</xdr:rowOff>
    </xdr:to>
    <xdr:cxnSp macro="">
      <xdr:nvCxnSpPr>
        <xdr:cNvPr id="70" name="直線コネクタ 69"/>
        <xdr:cNvCxnSpPr/>
      </xdr:nvCxnSpPr>
      <xdr:spPr>
        <a:xfrm flipV="1">
          <a:off x="2209800" y="6418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124714</xdr:rowOff>
    </xdr:to>
    <xdr:cxnSp macro="">
      <xdr:nvCxnSpPr>
        <xdr:cNvPr id="73" name="直線コネクタ 72"/>
        <xdr:cNvCxnSpPr/>
      </xdr:nvCxnSpPr>
      <xdr:spPr>
        <a:xfrm>
          <a:off x="1320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物件費については、</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年度に新庁舎建設に伴う臨時の備品購入費が発生していた事から、平成</a:t>
          </a:r>
          <a:r>
            <a:rPr lang="en-US" altLang="ja-JP" sz="1100" b="0" i="0">
              <a:solidFill>
                <a:schemeClr val="dk1"/>
              </a:solidFill>
              <a:effectLst/>
              <a:latin typeface="+mn-lt"/>
              <a:ea typeface="+mn-ea"/>
              <a:cs typeface="+mn-cs"/>
            </a:rPr>
            <a:t>29</a:t>
          </a:r>
          <a:r>
            <a:rPr lang="ja-JP" altLang="en-US" sz="1100" b="0" i="0">
              <a:solidFill>
                <a:schemeClr val="dk1"/>
              </a:solidFill>
              <a:effectLst/>
              <a:latin typeface="+mn-lt"/>
              <a:ea typeface="+mn-ea"/>
              <a:cs typeface="+mn-cs"/>
            </a:rPr>
            <a:t>年度は前年度より</a:t>
          </a:r>
          <a:r>
            <a:rPr lang="en-US" altLang="ja-JP" sz="1100" b="0" i="0">
              <a:solidFill>
                <a:schemeClr val="dk1"/>
              </a:solidFill>
              <a:effectLst/>
              <a:latin typeface="+mn-lt"/>
              <a:ea typeface="+mn-ea"/>
              <a:cs typeface="+mn-cs"/>
            </a:rPr>
            <a:t>0.4</a:t>
          </a:r>
          <a:r>
            <a:rPr lang="ja-JP" altLang="en-US" sz="1100" b="0" i="0">
              <a:solidFill>
                <a:schemeClr val="dk1"/>
              </a:solidFill>
              <a:effectLst/>
              <a:latin typeface="+mn-lt"/>
              <a:ea typeface="+mn-ea"/>
              <a:cs typeface="+mn-cs"/>
            </a:rPr>
            <a:t>ポイント減少している。しかし、平成</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年から平成</a:t>
          </a:r>
          <a:r>
            <a:rPr lang="en-US" altLang="ja-JP" sz="1100" b="0" i="0">
              <a:solidFill>
                <a:schemeClr val="dk1"/>
              </a:solidFill>
              <a:effectLst/>
              <a:latin typeface="+mn-lt"/>
              <a:ea typeface="+mn-ea"/>
              <a:cs typeface="+mn-cs"/>
            </a:rPr>
            <a:t>27</a:t>
          </a:r>
          <a:r>
            <a:rPr lang="ja-JP" altLang="en-US" sz="1100" b="0" i="0">
              <a:solidFill>
                <a:schemeClr val="dk1"/>
              </a:solidFill>
              <a:effectLst/>
              <a:latin typeface="+mn-lt"/>
              <a:ea typeface="+mn-ea"/>
              <a:cs typeface="+mn-cs"/>
            </a:rPr>
            <a:t>年の</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か年と比較すると高い数値である。この理由は、平成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年度に完成した新庁舎において維持管理費用が発生し、委託料が増加したためである。今後は</a:t>
          </a:r>
          <a:r>
            <a:rPr lang="ja-JP" altLang="ja-JP" sz="1100" b="0" i="0">
              <a:solidFill>
                <a:schemeClr val="dk1"/>
              </a:solidFill>
              <a:effectLst/>
              <a:latin typeface="+mn-lt"/>
              <a:ea typeface="+mn-ea"/>
              <a:cs typeface="+mn-cs"/>
            </a:rPr>
            <a:t>業務内容の</a:t>
          </a:r>
          <a:r>
            <a:rPr lang="ja-JP" altLang="en-US" sz="1100" b="0" i="0">
              <a:solidFill>
                <a:schemeClr val="dk1"/>
              </a:solidFill>
              <a:effectLst/>
              <a:latin typeface="+mn-lt"/>
              <a:ea typeface="+mn-ea"/>
              <a:cs typeface="+mn-cs"/>
            </a:rPr>
            <a:t>一層の</a:t>
          </a:r>
          <a:r>
            <a:rPr lang="ja-JP" altLang="ja-JP" sz="1100" b="0" i="0">
              <a:solidFill>
                <a:schemeClr val="dk1"/>
              </a:solidFill>
              <a:effectLst/>
              <a:latin typeface="+mn-lt"/>
              <a:ea typeface="+mn-ea"/>
              <a:cs typeface="+mn-cs"/>
            </a:rPr>
            <a:t>精査を行い、コストの削減に</a:t>
          </a:r>
          <a:r>
            <a:rPr lang="ja-JP" altLang="en-US" sz="1100" b="0" i="0">
              <a:solidFill>
                <a:schemeClr val="dk1"/>
              </a:solidFill>
              <a:effectLst/>
              <a:latin typeface="+mn-lt"/>
              <a:ea typeface="+mn-ea"/>
              <a:cs typeface="+mn-cs"/>
            </a:rPr>
            <a:t>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92710</xdr:rowOff>
    </xdr:to>
    <xdr:cxnSp macro="">
      <xdr:nvCxnSpPr>
        <xdr:cNvPr id="121" name="直線コネクタ 120"/>
        <xdr:cNvCxnSpPr/>
      </xdr:nvCxnSpPr>
      <xdr:spPr>
        <a:xfrm>
          <a:off x="15671800" y="28130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69850</xdr:rowOff>
    </xdr:to>
    <xdr:cxnSp macro="">
      <xdr:nvCxnSpPr>
        <xdr:cNvPr id="124" name="直線コネクタ 123"/>
        <xdr:cNvCxnSpPr/>
      </xdr:nvCxnSpPr>
      <xdr:spPr>
        <a:xfrm>
          <a:off x="14782800" y="2727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24130</xdr:rowOff>
    </xdr:to>
    <xdr:cxnSp macro="">
      <xdr:nvCxnSpPr>
        <xdr:cNvPr id="127" name="直線コネクタ 126"/>
        <xdr:cNvCxnSpPr/>
      </xdr:nvCxnSpPr>
      <xdr:spPr>
        <a:xfrm flipV="1">
          <a:off x="13893800" y="2727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16</xdr:row>
      <xdr:rowOff>24130</xdr:rowOff>
    </xdr:to>
    <xdr:cxnSp macro="">
      <xdr:nvCxnSpPr>
        <xdr:cNvPr id="130" name="直線コネクタ 129"/>
        <xdr:cNvCxnSpPr/>
      </xdr:nvCxnSpPr>
      <xdr:spPr>
        <a:xfrm>
          <a:off x="13004800" y="2681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41910</xdr:rowOff>
    </xdr:from>
    <xdr:to>
      <xdr:col>82</xdr:col>
      <xdr:colOff>158750</xdr:colOff>
      <xdr:row>16</xdr:row>
      <xdr:rowOff>143510</xdr:rowOff>
    </xdr:to>
    <xdr:sp macro="" textlink="">
      <xdr:nvSpPr>
        <xdr:cNvPr id="140" name="楕円 139"/>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13987</xdr:rowOff>
    </xdr:from>
    <xdr:ext cx="762000" cy="259045"/>
    <xdr:sp macro="" textlink="">
      <xdr:nvSpPr>
        <xdr:cNvPr id="141" name="物件費該当値テキスト"/>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2" name="楕円 14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3" name="テキスト ボックス 142"/>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4" name="楕円 143"/>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45" name="テキスト ボックス 144"/>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46" name="楕円 145"/>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59707</xdr:rowOff>
    </xdr:from>
    <xdr:ext cx="762000" cy="259045"/>
    <xdr:sp macro="" textlink="">
      <xdr:nvSpPr>
        <xdr:cNvPr id="147" name="テキスト ボックス 146"/>
        <xdr:cNvSpPr txBox="1"/>
      </xdr:nvSpPr>
      <xdr:spPr>
        <a:xfrm>
          <a:off x="13512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48" name="楕円 147"/>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49" name="テキスト ボックス 148"/>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扶助費に係る経常経費比率が類似団体平均を下回っているものの、高齢化率は年々上昇傾向にあるので、行政施策で予防に努め、今後の扶助費の上昇を抑制する必要がある。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2" name="直線コネクタ 181"/>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31750</xdr:rowOff>
    </xdr:to>
    <xdr:cxnSp macro="">
      <xdr:nvCxnSpPr>
        <xdr:cNvPr id="185" name="直線コネクタ 184"/>
        <xdr:cNvCxnSpPr/>
      </xdr:nvCxnSpPr>
      <xdr:spPr>
        <a:xfrm>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88" name="直線コネクタ 187"/>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1" name="直線コネクタ 190"/>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3" name="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09" name="楕円 208"/>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0" name="テキスト ボックス 209"/>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その他に</a:t>
          </a:r>
          <a:r>
            <a:rPr lang="ja-JP" altLang="ja-JP" sz="1100" b="0" i="0">
              <a:solidFill>
                <a:schemeClr val="dk1"/>
              </a:solidFill>
              <a:effectLst/>
              <a:latin typeface="+mn-lt"/>
              <a:ea typeface="+mn-ea"/>
              <a:cs typeface="+mn-cs"/>
            </a:rPr>
            <a:t>係る経常収支比率が類似団体平均を上回っているのは、公営企業会計への維持管理及び公債費補填のための繰出金が大きな要因と思われる。今後も、財政の硬直化が進む中、人件費及び扶助費は上昇していくと思われ、限られた財源の中では非常に厳しい財政運営が求められるが、新たな行財政改革に取り組み事務事業の見直しを図り、経常経費の更なる抑制に努めなければならない。</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57</xdr:row>
      <xdr:rowOff>170434</xdr:rowOff>
    </xdr:to>
    <xdr:cxnSp macro="">
      <xdr:nvCxnSpPr>
        <xdr:cNvPr id="240" name="直線コネクタ 239"/>
        <xdr:cNvCxnSpPr/>
      </xdr:nvCxnSpPr>
      <xdr:spPr>
        <a:xfrm flipV="1">
          <a:off x="15671800" y="9915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59</xdr:row>
      <xdr:rowOff>10414</xdr:rowOff>
    </xdr:to>
    <xdr:cxnSp macro="">
      <xdr:nvCxnSpPr>
        <xdr:cNvPr id="243" name="直線コネクタ 242"/>
        <xdr:cNvCxnSpPr/>
      </xdr:nvCxnSpPr>
      <xdr:spPr>
        <a:xfrm flipV="1">
          <a:off x="14782800" y="99430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143002</xdr:rowOff>
    </xdr:from>
    <xdr:to>
      <xdr:col>73</xdr:col>
      <xdr:colOff>180975</xdr:colOff>
      <xdr:row>59</xdr:row>
      <xdr:rowOff>10414</xdr:rowOff>
    </xdr:to>
    <xdr:cxnSp macro="">
      <xdr:nvCxnSpPr>
        <xdr:cNvPr id="246" name="直線コネクタ 245"/>
        <xdr:cNvCxnSpPr/>
      </xdr:nvCxnSpPr>
      <xdr:spPr>
        <a:xfrm>
          <a:off x="13893800" y="991565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143002</xdr:rowOff>
    </xdr:to>
    <xdr:cxnSp macro="">
      <xdr:nvCxnSpPr>
        <xdr:cNvPr id="249" name="直線コネクタ 248"/>
        <xdr:cNvCxnSpPr/>
      </xdr:nvCxnSpPr>
      <xdr:spPr>
        <a:xfrm>
          <a:off x="13004800" y="9837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59" name="楕円 258"/>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0"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1" name="楕円 260"/>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2" name="テキスト ボックス 261"/>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131064</xdr:rowOff>
    </xdr:from>
    <xdr:to>
      <xdr:col>74</xdr:col>
      <xdr:colOff>31750</xdr:colOff>
      <xdr:row>59</xdr:row>
      <xdr:rowOff>61214</xdr:rowOff>
    </xdr:to>
    <xdr:sp macro="" textlink="">
      <xdr:nvSpPr>
        <xdr:cNvPr id="263" name="楕円 262"/>
        <xdr:cNvSpPr/>
      </xdr:nvSpPr>
      <xdr:spPr>
        <a:xfrm>
          <a:off x="14732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45991</xdr:rowOff>
    </xdr:from>
    <xdr:ext cx="762000" cy="259045"/>
    <xdr:sp macro="" textlink="">
      <xdr:nvSpPr>
        <xdr:cNvPr id="264" name="テキスト ボックス 263"/>
        <xdr:cNvSpPr txBox="1"/>
      </xdr:nvSpPr>
      <xdr:spPr>
        <a:xfrm>
          <a:off x="14401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5" name="楕円 264"/>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66" name="テキスト ボックス 265"/>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7" name="楕円 266"/>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68" name="テキスト ボックス 267"/>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effectLst/>
            </a:rPr>
            <a:t>　補助費等に係る経常収支比率は、前年度から</a:t>
          </a:r>
          <a:r>
            <a:rPr lang="en-US" altLang="ja-JP" sz="1200">
              <a:effectLst/>
            </a:rPr>
            <a:t>2.0</a:t>
          </a:r>
          <a:r>
            <a:rPr lang="ja-JP" altLang="en-US" sz="1200">
              <a:effectLst/>
            </a:rPr>
            <a:t>ポイント減少となったが、桑名広域清掃事業組合に対する負担金や、近隣病院の施設整備補助金の減少が主な要因である。しかし、依然として県内平均を上回っているため、新たな行政改革の取り組み等で見直しを図り、経費の抑制に努める。</a:t>
          </a:r>
          <a:endParaRPr lang="en-US" altLang="ja-JP" sz="12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88138</xdr:rowOff>
    </xdr:to>
    <xdr:cxnSp macro="">
      <xdr:nvCxnSpPr>
        <xdr:cNvPr id="298" name="直線コネクタ 297"/>
        <xdr:cNvCxnSpPr/>
      </xdr:nvCxnSpPr>
      <xdr:spPr>
        <a:xfrm flipV="1">
          <a:off x="15671800" y="6340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101854</xdr:rowOff>
    </xdr:to>
    <xdr:cxnSp macro="">
      <xdr:nvCxnSpPr>
        <xdr:cNvPr id="301" name="直線コネクタ 300"/>
        <xdr:cNvCxnSpPr/>
      </xdr:nvCxnSpPr>
      <xdr:spPr>
        <a:xfrm flipV="1">
          <a:off x="14782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101854</xdr:rowOff>
    </xdr:to>
    <xdr:cxnSp macro="">
      <xdr:nvCxnSpPr>
        <xdr:cNvPr id="304" name="直線コネクタ 303"/>
        <xdr:cNvCxnSpPr/>
      </xdr:nvCxnSpPr>
      <xdr:spPr>
        <a:xfrm>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120142</xdr:rowOff>
    </xdr:to>
    <xdr:cxnSp macro="">
      <xdr:nvCxnSpPr>
        <xdr:cNvPr id="307" name="直線コネクタ 306"/>
        <xdr:cNvCxnSpPr/>
      </xdr:nvCxnSpPr>
      <xdr:spPr>
        <a:xfrm flipV="1">
          <a:off x="13004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7" name="楕円 31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18"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19" name="楕円 318"/>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0" name="テキスト ボックス 319"/>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1" name="楕円 320"/>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2" name="テキスト ボックス 32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5" name="楕円 324"/>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6" name="テキスト ボックス 325"/>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公債費については、利率の高い起債の繰上償還と下水道事業にかかる地方債のピークが過ぎたため</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年度までは</a:t>
          </a:r>
          <a:r>
            <a:rPr lang="ja-JP" altLang="ja-JP" sz="1100" b="0" i="0">
              <a:solidFill>
                <a:schemeClr val="dk1"/>
              </a:solidFill>
              <a:effectLst/>
              <a:latin typeface="+mn-lt"/>
              <a:ea typeface="+mn-ea"/>
              <a:cs typeface="+mn-cs"/>
            </a:rPr>
            <a:t>減少傾向にあ</a:t>
          </a:r>
          <a:r>
            <a:rPr lang="ja-JP" altLang="en-US" sz="1100" b="0" i="0">
              <a:solidFill>
                <a:schemeClr val="dk1"/>
              </a:solidFill>
              <a:effectLst/>
              <a:latin typeface="+mn-lt"/>
              <a:ea typeface="+mn-ea"/>
              <a:cs typeface="+mn-cs"/>
            </a:rPr>
            <a:t>った</a:t>
          </a:r>
          <a:r>
            <a:rPr lang="ja-JP" altLang="ja-JP" sz="1100" b="0" i="0">
              <a:solidFill>
                <a:schemeClr val="dk1"/>
              </a:solidFill>
              <a:effectLst/>
              <a:latin typeface="+mn-lt"/>
              <a:ea typeface="+mn-ea"/>
              <a:cs typeface="+mn-cs"/>
            </a:rPr>
            <a:t>。しかし、平成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年度に防災対策事業や庁舎建設等の事業費を補うために多額の借入を</a:t>
          </a:r>
          <a:r>
            <a:rPr lang="ja-JP" altLang="en-US" sz="1100" b="0" i="0">
              <a:solidFill>
                <a:schemeClr val="dk1"/>
              </a:solidFill>
              <a:effectLst/>
              <a:latin typeface="+mn-lt"/>
              <a:ea typeface="+mn-ea"/>
              <a:cs typeface="+mn-cs"/>
            </a:rPr>
            <a:t>行い、平成</a:t>
          </a:r>
          <a:r>
            <a:rPr lang="en-US" altLang="ja-JP" sz="1100" b="0" i="0">
              <a:solidFill>
                <a:schemeClr val="dk1"/>
              </a:solidFill>
              <a:effectLst/>
              <a:latin typeface="+mn-lt"/>
              <a:ea typeface="+mn-ea"/>
              <a:cs typeface="+mn-cs"/>
            </a:rPr>
            <a:t>29</a:t>
          </a:r>
          <a:r>
            <a:rPr lang="ja-JP" altLang="en-US" sz="1100" b="0" i="0">
              <a:solidFill>
                <a:schemeClr val="dk1"/>
              </a:solidFill>
              <a:effectLst/>
              <a:latin typeface="+mn-lt"/>
              <a:ea typeface="+mn-ea"/>
              <a:cs typeface="+mn-cs"/>
            </a:rPr>
            <a:t>年度はその利息償還が始まったため、数値が</a:t>
          </a:r>
          <a:r>
            <a:rPr lang="en-US" altLang="ja-JP" sz="1100" b="0" i="0">
              <a:solidFill>
                <a:schemeClr val="dk1"/>
              </a:solidFill>
              <a:effectLst/>
              <a:latin typeface="+mn-lt"/>
              <a:ea typeface="+mn-ea"/>
              <a:cs typeface="+mn-cs"/>
            </a:rPr>
            <a:t>0.6</a:t>
          </a:r>
          <a:r>
            <a:rPr lang="ja-JP" altLang="en-US" sz="1100" b="0" i="0">
              <a:solidFill>
                <a:schemeClr val="dk1"/>
              </a:solidFill>
              <a:effectLst/>
              <a:latin typeface="+mn-lt"/>
              <a:ea typeface="+mn-ea"/>
              <a:cs typeface="+mn-cs"/>
            </a:rPr>
            <a:t>ポイント悪化した。翌年度以降には元金の償還が始まるため、更なる悪化が見込まれる。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122428</xdr:rowOff>
    </xdr:from>
    <xdr:to>
      <xdr:col>24</xdr:col>
      <xdr:colOff>25400</xdr:colOff>
      <xdr:row>74</xdr:row>
      <xdr:rowOff>149860</xdr:rowOff>
    </xdr:to>
    <xdr:cxnSp macro="">
      <xdr:nvCxnSpPr>
        <xdr:cNvPr id="356" name="直線コネクタ 355"/>
        <xdr:cNvCxnSpPr/>
      </xdr:nvCxnSpPr>
      <xdr:spPr>
        <a:xfrm>
          <a:off x="3987800" y="12809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145288</xdr:rowOff>
    </xdr:to>
    <xdr:cxnSp macro="">
      <xdr:nvCxnSpPr>
        <xdr:cNvPr id="359" name="直線コネクタ 358"/>
        <xdr:cNvCxnSpPr/>
      </xdr:nvCxnSpPr>
      <xdr:spPr>
        <a:xfrm flipV="1">
          <a:off x="3098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145288</xdr:rowOff>
    </xdr:from>
    <xdr:to>
      <xdr:col>15</xdr:col>
      <xdr:colOff>98425</xdr:colOff>
      <xdr:row>75</xdr:row>
      <xdr:rowOff>28702</xdr:rowOff>
    </xdr:to>
    <xdr:cxnSp macro="">
      <xdr:nvCxnSpPr>
        <xdr:cNvPr id="362" name="直線コネクタ 361"/>
        <xdr:cNvCxnSpPr/>
      </xdr:nvCxnSpPr>
      <xdr:spPr>
        <a:xfrm flipV="1">
          <a:off x="2209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28702</xdr:rowOff>
    </xdr:from>
    <xdr:to>
      <xdr:col>11</xdr:col>
      <xdr:colOff>9525</xdr:colOff>
      <xdr:row>75</xdr:row>
      <xdr:rowOff>147574</xdr:rowOff>
    </xdr:to>
    <xdr:cxnSp macro="">
      <xdr:nvCxnSpPr>
        <xdr:cNvPr id="365" name="直線コネクタ 364"/>
        <xdr:cNvCxnSpPr/>
      </xdr:nvCxnSpPr>
      <xdr:spPr>
        <a:xfrm flipV="1">
          <a:off x="1320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75" name="楕円 374"/>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76"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71628</xdr:rowOff>
    </xdr:from>
    <xdr:to>
      <xdr:col>20</xdr:col>
      <xdr:colOff>38100</xdr:colOff>
      <xdr:row>75</xdr:row>
      <xdr:rowOff>1778</xdr:rowOff>
    </xdr:to>
    <xdr:sp macro="" textlink="">
      <xdr:nvSpPr>
        <xdr:cNvPr id="377" name="楕円 376"/>
        <xdr:cNvSpPr/>
      </xdr:nvSpPr>
      <xdr:spPr>
        <a:xfrm>
          <a:off x="3937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11955</xdr:rowOff>
    </xdr:from>
    <xdr:ext cx="736600" cy="259045"/>
    <xdr:sp macro="" textlink="">
      <xdr:nvSpPr>
        <xdr:cNvPr id="378" name="テキスト ボックス 377"/>
        <xdr:cNvSpPr txBox="1"/>
      </xdr:nvSpPr>
      <xdr:spPr>
        <a:xfrm>
          <a:off x="3606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94488</xdr:rowOff>
    </xdr:from>
    <xdr:to>
      <xdr:col>15</xdr:col>
      <xdr:colOff>149225</xdr:colOff>
      <xdr:row>75</xdr:row>
      <xdr:rowOff>24638</xdr:rowOff>
    </xdr:to>
    <xdr:sp macro="" textlink="">
      <xdr:nvSpPr>
        <xdr:cNvPr id="379" name="楕円 378"/>
        <xdr:cNvSpPr/>
      </xdr:nvSpPr>
      <xdr:spPr>
        <a:xfrm>
          <a:off x="3048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34815</xdr:rowOff>
    </xdr:from>
    <xdr:ext cx="762000" cy="259045"/>
    <xdr:sp macro="" textlink="">
      <xdr:nvSpPr>
        <xdr:cNvPr id="380" name="テキスト ボックス 379"/>
        <xdr:cNvSpPr txBox="1"/>
      </xdr:nvSpPr>
      <xdr:spPr>
        <a:xfrm>
          <a:off x="2717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149352</xdr:rowOff>
    </xdr:from>
    <xdr:to>
      <xdr:col>11</xdr:col>
      <xdr:colOff>60325</xdr:colOff>
      <xdr:row>75</xdr:row>
      <xdr:rowOff>79502</xdr:rowOff>
    </xdr:to>
    <xdr:sp macro="" textlink="">
      <xdr:nvSpPr>
        <xdr:cNvPr id="381" name="楕円 380"/>
        <xdr:cNvSpPr/>
      </xdr:nvSpPr>
      <xdr:spPr>
        <a:xfrm>
          <a:off x="2159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89679</xdr:rowOff>
    </xdr:from>
    <xdr:ext cx="762000" cy="259045"/>
    <xdr:sp macro="" textlink="">
      <xdr:nvSpPr>
        <xdr:cNvPr id="382" name="テキスト ボックス 381"/>
        <xdr:cNvSpPr txBox="1"/>
      </xdr:nvSpPr>
      <xdr:spPr>
        <a:xfrm>
          <a:off x="1828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83" name="楕円 382"/>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84" name="テキスト ボックス 383"/>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特別会計への繰出金が類似団体を上回る要因と思われる。今後もこれら経常的経費については、新たな行財政改革の取り組みや更なる経費の抑制に努める必要がある。歳入においても安定的な税収の確保に努めながら、本町第</a:t>
          </a:r>
          <a:r>
            <a:rPr lang="en-US" altLang="ja-JP" sz="1100" b="0" i="0">
              <a:solidFill>
                <a:schemeClr val="dk1"/>
              </a:solidFill>
              <a:effectLst/>
              <a:latin typeface="+mn-lt"/>
              <a:ea typeface="+mn-ea"/>
              <a:cs typeface="+mn-cs"/>
            </a:rPr>
            <a:t>5</a:t>
          </a:r>
          <a:r>
            <a:rPr lang="ja-JP" altLang="ja-JP" sz="1100" b="0" i="0">
              <a:solidFill>
                <a:schemeClr val="dk1"/>
              </a:solidFill>
              <a:effectLst/>
              <a:latin typeface="+mn-lt"/>
              <a:ea typeface="+mn-ea"/>
              <a:cs typeface="+mn-cs"/>
            </a:rPr>
            <a:t>次総合計画に定める重点事業を早期に実現し、新たな財源確保に努力する。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156718</xdr:rowOff>
    </xdr:to>
    <xdr:cxnSp macro="">
      <xdr:nvCxnSpPr>
        <xdr:cNvPr id="415" name="直線コネクタ 414"/>
        <xdr:cNvCxnSpPr/>
      </xdr:nvCxnSpPr>
      <xdr:spPr>
        <a:xfrm flipV="1">
          <a:off x="15671800" y="132532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140715</xdr:rowOff>
    </xdr:to>
    <xdr:cxnSp macro="">
      <xdr:nvCxnSpPr>
        <xdr:cNvPr id="418" name="直線コネクタ 417"/>
        <xdr:cNvCxnSpPr/>
      </xdr:nvCxnSpPr>
      <xdr:spPr>
        <a:xfrm flipV="1">
          <a:off x="14782800" y="133583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140715</xdr:rowOff>
    </xdr:to>
    <xdr:cxnSp macro="">
      <xdr:nvCxnSpPr>
        <xdr:cNvPr id="421" name="直線コネクタ 420"/>
        <xdr:cNvCxnSpPr/>
      </xdr:nvCxnSpPr>
      <xdr:spPr>
        <a:xfrm>
          <a:off x="13893800" y="133812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78</xdr:row>
      <xdr:rowOff>8128</xdr:rowOff>
    </xdr:to>
    <xdr:cxnSp macro="">
      <xdr:nvCxnSpPr>
        <xdr:cNvPr id="424" name="直線コネクタ 423"/>
        <xdr:cNvCxnSpPr/>
      </xdr:nvCxnSpPr>
      <xdr:spPr>
        <a:xfrm>
          <a:off x="13004800" y="131846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4" name="楕円 433"/>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35"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36" name="楕円 435"/>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7" name="テキスト ボックス 436"/>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38" name="楕円 437"/>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39" name="テキスト ボックス 438"/>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40" name="楕円 439"/>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1" name="テキスト ボックス 440"/>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2" name="楕円 441"/>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43" name="テキスト ボックス 442"/>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60316</xdr:rowOff>
    </xdr:from>
    <xdr:to>
      <xdr:col>29</xdr:col>
      <xdr:colOff>127000</xdr:colOff>
      <xdr:row>20</xdr:row>
      <xdr:rowOff>60645</xdr:rowOff>
    </xdr:to>
    <xdr:cxnSp macro="">
      <xdr:nvCxnSpPr>
        <xdr:cNvPr id="48" name="直線コネクタ 47"/>
        <xdr:cNvCxnSpPr/>
      </xdr:nvCxnSpPr>
      <xdr:spPr bwMode="auto">
        <a:xfrm>
          <a:off x="5003800" y="3536941"/>
          <a:ext cx="6477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14523</xdr:rowOff>
    </xdr:from>
    <xdr:to>
      <xdr:col>26</xdr:col>
      <xdr:colOff>50800</xdr:colOff>
      <xdr:row>20</xdr:row>
      <xdr:rowOff>60316</xdr:rowOff>
    </xdr:to>
    <xdr:cxnSp macro="">
      <xdr:nvCxnSpPr>
        <xdr:cNvPr id="51" name="直線コネクタ 50"/>
        <xdr:cNvCxnSpPr/>
      </xdr:nvCxnSpPr>
      <xdr:spPr bwMode="auto">
        <a:xfrm>
          <a:off x="4305300" y="3491148"/>
          <a:ext cx="698500" cy="4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14523</xdr:rowOff>
    </xdr:from>
    <xdr:to>
      <xdr:col>22</xdr:col>
      <xdr:colOff>114300</xdr:colOff>
      <xdr:row>20</xdr:row>
      <xdr:rowOff>30808</xdr:rowOff>
    </xdr:to>
    <xdr:cxnSp macro="">
      <xdr:nvCxnSpPr>
        <xdr:cNvPr id="54" name="直線コネクタ 53"/>
        <xdr:cNvCxnSpPr/>
      </xdr:nvCxnSpPr>
      <xdr:spPr bwMode="auto">
        <a:xfrm flipV="1">
          <a:off x="3606800" y="3491148"/>
          <a:ext cx="698500" cy="1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30808</xdr:rowOff>
    </xdr:from>
    <xdr:to>
      <xdr:col>18</xdr:col>
      <xdr:colOff>177800</xdr:colOff>
      <xdr:row>20</xdr:row>
      <xdr:rowOff>49819</xdr:rowOff>
    </xdr:to>
    <xdr:cxnSp macro="">
      <xdr:nvCxnSpPr>
        <xdr:cNvPr id="57" name="直線コネクタ 56"/>
        <xdr:cNvCxnSpPr/>
      </xdr:nvCxnSpPr>
      <xdr:spPr bwMode="auto">
        <a:xfrm flipV="1">
          <a:off x="2908300" y="3507433"/>
          <a:ext cx="698500" cy="1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9845</xdr:rowOff>
    </xdr:from>
    <xdr:to>
      <xdr:col>29</xdr:col>
      <xdr:colOff>177800</xdr:colOff>
      <xdr:row>20</xdr:row>
      <xdr:rowOff>111445</xdr:rowOff>
    </xdr:to>
    <xdr:sp macro="" textlink="">
      <xdr:nvSpPr>
        <xdr:cNvPr id="67" name="楕円 66"/>
        <xdr:cNvSpPr/>
      </xdr:nvSpPr>
      <xdr:spPr bwMode="auto">
        <a:xfrm>
          <a:off x="56007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89872</xdr:rowOff>
    </xdr:from>
    <xdr:ext cx="762000" cy="259045"/>
    <xdr:sp macro="" textlink="">
      <xdr:nvSpPr>
        <xdr:cNvPr id="68" name="人口1人当たり決算額の推移該当値テキスト130"/>
        <xdr:cNvSpPr txBox="1"/>
      </xdr:nvSpPr>
      <xdr:spPr>
        <a:xfrm>
          <a:off x="5740400" y="339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9516</xdr:rowOff>
    </xdr:from>
    <xdr:to>
      <xdr:col>26</xdr:col>
      <xdr:colOff>101600</xdr:colOff>
      <xdr:row>20</xdr:row>
      <xdr:rowOff>111116</xdr:rowOff>
    </xdr:to>
    <xdr:sp macro="" textlink="">
      <xdr:nvSpPr>
        <xdr:cNvPr id="69" name="楕円 68"/>
        <xdr:cNvSpPr/>
      </xdr:nvSpPr>
      <xdr:spPr bwMode="auto">
        <a:xfrm>
          <a:off x="49530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95893</xdr:rowOff>
    </xdr:from>
    <xdr:ext cx="736600" cy="259045"/>
    <xdr:sp macro="" textlink="">
      <xdr:nvSpPr>
        <xdr:cNvPr id="70" name="テキスト ボックス 69"/>
        <xdr:cNvSpPr txBox="1"/>
      </xdr:nvSpPr>
      <xdr:spPr>
        <a:xfrm>
          <a:off x="4622800" y="357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135173</xdr:rowOff>
    </xdr:from>
    <xdr:to>
      <xdr:col>22</xdr:col>
      <xdr:colOff>165100</xdr:colOff>
      <xdr:row>20</xdr:row>
      <xdr:rowOff>65323</xdr:rowOff>
    </xdr:to>
    <xdr:sp macro="" textlink="">
      <xdr:nvSpPr>
        <xdr:cNvPr id="71" name="楕円 70"/>
        <xdr:cNvSpPr/>
      </xdr:nvSpPr>
      <xdr:spPr bwMode="auto">
        <a:xfrm>
          <a:off x="4254500" y="3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50100</xdr:rowOff>
    </xdr:from>
    <xdr:ext cx="762000" cy="259045"/>
    <xdr:sp macro="" textlink="">
      <xdr:nvSpPr>
        <xdr:cNvPr id="72" name="テキスト ボックス 71"/>
        <xdr:cNvSpPr txBox="1"/>
      </xdr:nvSpPr>
      <xdr:spPr>
        <a:xfrm>
          <a:off x="3924300" y="352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151458</xdr:rowOff>
    </xdr:from>
    <xdr:to>
      <xdr:col>19</xdr:col>
      <xdr:colOff>38100</xdr:colOff>
      <xdr:row>20</xdr:row>
      <xdr:rowOff>81608</xdr:rowOff>
    </xdr:to>
    <xdr:sp macro="" textlink="">
      <xdr:nvSpPr>
        <xdr:cNvPr id="73" name="楕円 72"/>
        <xdr:cNvSpPr/>
      </xdr:nvSpPr>
      <xdr:spPr bwMode="auto">
        <a:xfrm>
          <a:off x="3556000" y="345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66385</xdr:rowOff>
    </xdr:from>
    <xdr:ext cx="762000" cy="259045"/>
    <xdr:sp macro="" textlink="">
      <xdr:nvSpPr>
        <xdr:cNvPr id="74" name="テキスト ボックス 73"/>
        <xdr:cNvSpPr txBox="1"/>
      </xdr:nvSpPr>
      <xdr:spPr>
        <a:xfrm>
          <a:off x="3225800" y="354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170469</xdr:rowOff>
    </xdr:from>
    <xdr:to>
      <xdr:col>15</xdr:col>
      <xdr:colOff>101600</xdr:colOff>
      <xdr:row>20</xdr:row>
      <xdr:rowOff>100619</xdr:rowOff>
    </xdr:to>
    <xdr:sp macro="" textlink="">
      <xdr:nvSpPr>
        <xdr:cNvPr id="75" name="楕円 74"/>
        <xdr:cNvSpPr/>
      </xdr:nvSpPr>
      <xdr:spPr bwMode="auto">
        <a:xfrm>
          <a:off x="2857500" y="347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85396</xdr:rowOff>
    </xdr:from>
    <xdr:ext cx="762000" cy="259045"/>
    <xdr:sp macro="" textlink="">
      <xdr:nvSpPr>
        <xdr:cNvPr id="76" name="テキスト ボックス 75"/>
        <xdr:cNvSpPr txBox="1"/>
      </xdr:nvSpPr>
      <xdr:spPr>
        <a:xfrm>
          <a:off x="2527300" y="3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197958</xdr:rowOff>
    </xdr:from>
    <xdr:to>
      <xdr:col>29</xdr:col>
      <xdr:colOff>127000</xdr:colOff>
      <xdr:row>37</xdr:row>
      <xdr:rowOff>251999</xdr:rowOff>
    </xdr:to>
    <xdr:cxnSp macro="">
      <xdr:nvCxnSpPr>
        <xdr:cNvPr id="108" name="直線コネクタ 107"/>
        <xdr:cNvCxnSpPr/>
      </xdr:nvCxnSpPr>
      <xdr:spPr bwMode="auto">
        <a:xfrm>
          <a:off x="5003800" y="7322658"/>
          <a:ext cx="647700" cy="5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92962</xdr:rowOff>
    </xdr:from>
    <xdr:to>
      <xdr:col>26</xdr:col>
      <xdr:colOff>50800</xdr:colOff>
      <xdr:row>37</xdr:row>
      <xdr:rowOff>197958</xdr:rowOff>
    </xdr:to>
    <xdr:cxnSp macro="">
      <xdr:nvCxnSpPr>
        <xdr:cNvPr id="111" name="直線コネクタ 110"/>
        <xdr:cNvCxnSpPr/>
      </xdr:nvCxnSpPr>
      <xdr:spPr bwMode="auto">
        <a:xfrm>
          <a:off x="4305300" y="7217662"/>
          <a:ext cx="698500" cy="10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53756</xdr:rowOff>
    </xdr:from>
    <xdr:to>
      <xdr:col>22</xdr:col>
      <xdr:colOff>114300</xdr:colOff>
      <xdr:row>37</xdr:row>
      <xdr:rowOff>92962</xdr:rowOff>
    </xdr:to>
    <xdr:cxnSp macro="">
      <xdr:nvCxnSpPr>
        <xdr:cNvPr id="114" name="直線コネクタ 113"/>
        <xdr:cNvCxnSpPr/>
      </xdr:nvCxnSpPr>
      <xdr:spPr bwMode="auto">
        <a:xfrm>
          <a:off x="3606800" y="7178456"/>
          <a:ext cx="698500" cy="39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319161</xdr:rowOff>
    </xdr:from>
    <xdr:to>
      <xdr:col>18</xdr:col>
      <xdr:colOff>177800</xdr:colOff>
      <xdr:row>37</xdr:row>
      <xdr:rowOff>53756</xdr:rowOff>
    </xdr:to>
    <xdr:cxnSp macro="">
      <xdr:nvCxnSpPr>
        <xdr:cNvPr id="117" name="直線コネクタ 116"/>
        <xdr:cNvCxnSpPr/>
      </xdr:nvCxnSpPr>
      <xdr:spPr bwMode="auto">
        <a:xfrm>
          <a:off x="2908300" y="6929511"/>
          <a:ext cx="698500" cy="248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201199</xdr:rowOff>
    </xdr:from>
    <xdr:to>
      <xdr:col>29</xdr:col>
      <xdr:colOff>177800</xdr:colOff>
      <xdr:row>37</xdr:row>
      <xdr:rowOff>302799</xdr:rowOff>
    </xdr:to>
    <xdr:sp macro="" textlink="">
      <xdr:nvSpPr>
        <xdr:cNvPr id="127" name="楕円 126"/>
        <xdr:cNvSpPr/>
      </xdr:nvSpPr>
      <xdr:spPr bwMode="auto">
        <a:xfrm>
          <a:off x="5600700" y="732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109776</xdr:rowOff>
    </xdr:from>
    <xdr:ext cx="762000" cy="259045"/>
    <xdr:sp macro="" textlink="">
      <xdr:nvSpPr>
        <xdr:cNvPr id="128" name="人口1人当たり決算額の推移該当値テキスト445"/>
        <xdr:cNvSpPr txBox="1"/>
      </xdr:nvSpPr>
      <xdr:spPr>
        <a:xfrm>
          <a:off x="5740400" y="72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147158</xdr:rowOff>
    </xdr:from>
    <xdr:to>
      <xdr:col>26</xdr:col>
      <xdr:colOff>101600</xdr:colOff>
      <xdr:row>37</xdr:row>
      <xdr:rowOff>248758</xdr:rowOff>
    </xdr:to>
    <xdr:sp macro="" textlink="">
      <xdr:nvSpPr>
        <xdr:cNvPr id="129" name="楕円 128"/>
        <xdr:cNvSpPr/>
      </xdr:nvSpPr>
      <xdr:spPr bwMode="auto">
        <a:xfrm>
          <a:off x="4953000" y="727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233535</xdr:rowOff>
    </xdr:from>
    <xdr:ext cx="736600" cy="259045"/>
    <xdr:sp macro="" textlink="">
      <xdr:nvSpPr>
        <xdr:cNvPr id="130" name="テキスト ボックス 129"/>
        <xdr:cNvSpPr txBox="1"/>
      </xdr:nvSpPr>
      <xdr:spPr>
        <a:xfrm>
          <a:off x="4622800" y="735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42162</xdr:rowOff>
    </xdr:from>
    <xdr:to>
      <xdr:col>22</xdr:col>
      <xdr:colOff>165100</xdr:colOff>
      <xdr:row>37</xdr:row>
      <xdr:rowOff>143762</xdr:rowOff>
    </xdr:to>
    <xdr:sp macro="" textlink="">
      <xdr:nvSpPr>
        <xdr:cNvPr id="131" name="楕円 130"/>
        <xdr:cNvSpPr/>
      </xdr:nvSpPr>
      <xdr:spPr bwMode="auto">
        <a:xfrm>
          <a:off x="4254500" y="716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128539</xdr:rowOff>
    </xdr:from>
    <xdr:ext cx="762000" cy="259045"/>
    <xdr:sp macro="" textlink="">
      <xdr:nvSpPr>
        <xdr:cNvPr id="132" name="テキスト ボックス 131"/>
        <xdr:cNvSpPr txBox="1"/>
      </xdr:nvSpPr>
      <xdr:spPr>
        <a:xfrm>
          <a:off x="3924300" y="725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2956</xdr:rowOff>
    </xdr:from>
    <xdr:to>
      <xdr:col>19</xdr:col>
      <xdr:colOff>38100</xdr:colOff>
      <xdr:row>37</xdr:row>
      <xdr:rowOff>104556</xdr:rowOff>
    </xdr:to>
    <xdr:sp macro="" textlink="">
      <xdr:nvSpPr>
        <xdr:cNvPr id="133" name="楕円 132"/>
        <xdr:cNvSpPr/>
      </xdr:nvSpPr>
      <xdr:spPr bwMode="auto">
        <a:xfrm>
          <a:off x="3556000" y="712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89333</xdr:rowOff>
    </xdr:from>
    <xdr:ext cx="762000" cy="259045"/>
    <xdr:sp macro="" textlink="">
      <xdr:nvSpPr>
        <xdr:cNvPr id="134" name="テキスト ボックス 133"/>
        <xdr:cNvSpPr txBox="1"/>
      </xdr:nvSpPr>
      <xdr:spPr>
        <a:xfrm>
          <a:off x="3225800" y="721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268361</xdr:rowOff>
    </xdr:from>
    <xdr:to>
      <xdr:col>15</xdr:col>
      <xdr:colOff>101600</xdr:colOff>
      <xdr:row>36</xdr:row>
      <xdr:rowOff>27061</xdr:rowOff>
    </xdr:to>
    <xdr:sp macro="" textlink="">
      <xdr:nvSpPr>
        <xdr:cNvPr id="135" name="楕円 134"/>
        <xdr:cNvSpPr/>
      </xdr:nvSpPr>
      <xdr:spPr bwMode="auto">
        <a:xfrm>
          <a:off x="2857500" y="687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11838</xdr:rowOff>
    </xdr:from>
    <xdr:ext cx="762000" cy="259045"/>
    <xdr:sp macro="" textlink="">
      <xdr:nvSpPr>
        <xdr:cNvPr id="136" name="テキスト ボックス 135"/>
        <xdr:cNvSpPr txBox="1"/>
      </xdr:nvSpPr>
      <xdr:spPr>
        <a:xfrm>
          <a:off x="2527300" y="696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96677</xdr:rowOff>
    </xdr:from>
    <xdr:to>
      <xdr:col>24</xdr:col>
      <xdr:colOff>63500</xdr:colOff>
      <xdr:row>37</xdr:row>
      <xdr:rowOff>98902</xdr:rowOff>
    </xdr:to>
    <xdr:cxnSp macro="">
      <xdr:nvCxnSpPr>
        <xdr:cNvPr id="61" name="直線コネクタ 60"/>
        <xdr:cNvCxnSpPr/>
      </xdr:nvCxnSpPr>
      <xdr:spPr>
        <a:xfrm>
          <a:off x="3797300" y="6440327"/>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52794</xdr:rowOff>
    </xdr:from>
    <xdr:to>
      <xdr:col>19</xdr:col>
      <xdr:colOff>177800</xdr:colOff>
      <xdr:row>37</xdr:row>
      <xdr:rowOff>96677</xdr:rowOff>
    </xdr:to>
    <xdr:cxnSp macro="">
      <xdr:nvCxnSpPr>
        <xdr:cNvPr id="64" name="直線コネクタ 63"/>
        <xdr:cNvCxnSpPr/>
      </xdr:nvCxnSpPr>
      <xdr:spPr>
        <a:xfrm>
          <a:off x="2908300" y="6396444"/>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52794</xdr:rowOff>
    </xdr:from>
    <xdr:to>
      <xdr:col>15</xdr:col>
      <xdr:colOff>50800</xdr:colOff>
      <xdr:row>37</xdr:row>
      <xdr:rowOff>65260</xdr:rowOff>
    </xdr:to>
    <xdr:cxnSp macro="">
      <xdr:nvCxnSpPr>
        <xdr:cNvPr id="67" name="直線コネクタ 66"/>
        <xdr:cNvCxnSpPr/>
      </xdr:nvCxnSpPr>
      <xdr:spPr>
        <a:xfrm flipV="1">
          <a:off x="2019300" y="639644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65260</xdr:rowOff>
    </xdr:from>
    <xdr:to>
      <xdr:col>10</xdr:col>
      <xdr:colOff>114300</xdr:colOff>
      <xdr:row>37</xdr:row>
      <xdr:rowOff>80698</xdr:rowOff>
    </xdr:to>
    <xdr:cxnSp macro="">
      <xdr:nvCxnSpPr>
        <xdr:cNvPr id="70" name="直線コネクタ 69"/>
        <xdr:cNvCxnSpPr/>
      </xdr:nvCxnSpPr>
      <xdr:spPr>
        <a:xfrm flipV="1">
          <a:off x="1130300" y="6408910"/>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48102</xdr:rowOff>
    </xdr:from>
    <xdr:to>
      <xdr:col>24</xdr:col>
      <xdr:colOff>114300</xdr:colOff>
      <xdr:row>37</xdr:row>
      <xdr:rowOff>149702</xdr:rowOff>
    </xdr:to>
    <xdr:sp macro="" textlink="">
      <xdr:nvSpPr>
        <xdr:cNvPr id="80" name="楕円 79"/>
        <xdr:cNvSpPr/>
      </xdr:nvSpPr>
      <xdr:spPr>
        <a:xfrm>
          <a:off x="4584700" y="6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26529</xdr:rowOff>
    </xdr:from>
    <xdr:ext cx="534377" cy="259045"/>
    <xdr:sp macro="" textlink="">
      <xdr:nvSpPr>
        <xdr:cNvPr id="81" name="人件費該当値テキスト"/>
        <xdr:cNvSpPr txBox="1"/>
      </xdr:nvSpPr>
      <xdr:spPr>
        <a:xfrm>
          <a:off x="4686300" y="63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45877</xdr:rowOff>
    </xdr:from>
    <xdr:to>
      <xdr:col>20</xdr:col>
      <xdr:colOff>38100</xdr:colOff>
      <xdr:row>37</xdr:row>
      <xdr:rowOff>147477</xdr:rowOff>
    </xdr:to>
    <xdr:sp macro="" textlink="">
      <xdr:nvSpPr>
        <xdr:cNvPr id="82" name="楕円 81"/>
        <xdr:cNvSpPr/>
      </xdr:nvSpPr>
      <xdr:spPr>
        <a:xfrm>
          <a:off x="3746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138605</xdr:rowOff>
    </xdr:from>
    <xdr:ext cx="534377" cy="259045"/>
    <xdr:sp macro="" textlink="">
      <xdr:nvSpPr>
        <xdr:cNvPr id="83" name="テキスト ボックス 82"/>
        <xdr:cNvSpPr txBox="1"/>
      </xdr:nvSpPr>
      <xdr:spPr>
        <a:xfrm>
          <a:off x="3530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1994</xdr:rowOff>
    </xdr:from>
    <xdr:to>
      <xdr:col>15</xdr:col>
      <xdr:colOff>101600</xdr:colOff>
      <xdr:row>37</xdr:row>
      <xdr:rowOff>103594</xdr:rowOff>
    </xdr:to>
    <xdr:sp macro="" textlink="">
      <xdr:nvSpPr>
        <xdr:cNvPr id="84" name="楕円 83"/>
        <xdr:cNvSpPr/>
      </xdr:nvSpPr>
      <xdr:spPr>
        <a:xfrm>
          <a:off x="2857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94721</xdr:rowOff>
    </xdr:from>
    <xdr:ext cx="534377" cy="259045"/>
    <xdr:sp macro="" textlink="">
      <xdr:nvSpPr>
        <xdr:cNvPr id="85" name="テキスト ボックス 84"/>
        <xdr:cNvSpPr txBox="1"/>
      </xdr:nvSpPr>
      <xdr:spPr>
        <a:xfrm>
          <a:off x="2641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14460</xdr:rowOff>
    </xdr:from>
    <xdr:to>
      <xdr:col>10</xdr:col>
      <xdr:colOff>165100</xdr:colOff>
      <xdr:row>37</xdr:row>
      <xdr:rowOff>116060</xdr:rowOff>
    </xdr:to>
    <xdr:sp macro="" textlink="">
      <xdr:nvSpPr>
        <xdr:cNvPr id="86" name="楕円 85"/>
        <xdr:cNvSpPr/>
      </xdr:nvSpPr>
      <xdr:spPr>
        <a:xfrm>
          <a:off x="1968500" y="63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107187</xdr:rowOff>
    </xdr:from>
    <xdr:ext cx="534377" cy="259045"/>
    <xdr:sp macro="" textlink="">
      <xdr:nvSpPr>
        <xdr:cNvPr id="87" name="テキスト ボックス 86"/>
        <xdr:cNvSpPr txBox="1"/>
      </xdr:nvSpPr>
      <xdr:spPr>
        <a:xfrm>
          <a:off x="1752111" y="64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29898</xdr:rowOff>
    </xdr:from>
    <xdr:to>
      <xdr:col>6</xdr:col>
      <xdr:colOff>38100</xdr:colOff>
      <xdr:row>37</xdr:row>
      <xdr:rowOff>131498</xdr:rowOff>
    </xdr:to>
    <xdr:sp macro="" textlink="">
      <xdr:nvSpPr>
        <xdr:cNvPr id="88" name="楕円 87"/>
        <xdr:cNvSpPr/>
      </xdr:nvSpPr>
      <xdr:spPr>
        <a:xfrm>
          <a:off x="1079500" y="63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122625</xdr:rowOff>
    </xdr:from>
    <xdr:ext cx="534377" cy="259045"/>
    <xdr:sp macro="" textlink="">
      <xdr:nvSpPr>
        <xdr:cNvPr id="89" name="テキスト ボックス 88"/>
        <xdr:cNvSpPr txBox="1"/>
      </xdr:nvSpPr>
      <xdr:spPr>
        <a:xfrm>
          <a:off x="863111" y="64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101236</xdr:rowOff>
    </xdr:from>
    <xdr:to>
      <xdr:col>24</xdr:col>
      <xdr:colOff>63500</xdr:colOff>
      <xdr:row>57</xdr:row>
      <xdr:rowOff>116350</xdr:rowOff>
    </xdr:to>
    <xdr:cxnSp macro="">
      <xdr:nvCxnSpPr>
        <xdr:cNvPr id="120" name="直線コネクタ 119"/>
        <xdr:cNvCxnSpPr/>
      </xdr:nvCxnSpPr>
      <xdr:spPr>
        <a:xfrm>
          <a:off x="3797300" y="9873886"/>
          <a:ext cx="8382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101236</xdr:rowOff>
    </xdr:from>
    <xdr:to>
      <xdr:col>19</xdr:col>
      <xdr:colOff>177800</xdr:colOff>
      <xdr:row>57</xdr:row>
      <xdr:rowOff>135037</xdr:rowOff>
    </xdr:to>
    <xdr:cxnSp macro="">
      <xdr:nvCxnSpPr>
        <xdr:cNvPr id="123" name="直線コネクタ 122"/>
        <xdr:cNvCxnSpPr/>
      </xdr:nvCxnSpPr>
      <xdr:spPr>
        <a:xfrm flipV="1">
          <a:off x="2908300" y="9873886"/>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135037</xdr:rowOff>
    </xdr:from>
    <xdr:to>
      <xdr:col>15</xdr:col>
      <xdr:colOff>50800</xdr:colOff>
      <xdr:row>57</xdr:row>
      <xdr:rowOff>148684</xdr:rowOff>
    </xdr:to>
    <xdr:cxnSp macro="">
      <xdr:nvCxnSpPr>
        <xdr:cNvPr id="126" name="直線コネクタ 125"/>
        <xdr:cNvCxnSpPr/>
      </xdr:nvCxnSpPr>
      <xdr:spPr>
        <a:xfrm flipV="1">
          <a:off x="2019300" y="9907687"/>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119280</xdr:rowOff>
    </xdr:from>
    <xdr:to>
      <xdr:col>10</xdr:col>
      <xdr:colOff>114300</xdr:colOff>
      <xdr:row>57</xdr:row>
      <xdr:rowOff>148684</xdr:rowOff>
    </xdr:to>
    <xdr:cxnSp macro="">
      <xdr:nvCxnSpPr>
        <xdr:cNvPr id="129" name="直線コネクタ 128"/>
        <xdr:cNvCxnSpPr/>
      </xdr:nvCxnSpPr>
      <xdr:spPr>
        <a:xfrm>
          <a:off x="1130300" y="9891930"/>
          <a:ext cx="889000" cy="2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65550</xdr:rowOff>
    </xdr:from>
    <xdr:to>
      <xdr:col>24</xdr:col>
      <xdr:colOff>114300</xdr:colOff>
      <xdr:row>57</xdr:row>
      <xdr:rowOff>167150</xdr:rowOff>
    </xdr:to>
    <xdr:sp macro="" textlink="">
      <xdr:nvSpPr>
        <xdr:cNvPr id="139" name="楕円 138"/>
        <xdr:cNvSpPr/>
      </xdr:nvSpPr>
      <xdr:spPr>
        <a:xfrm>
          <a:off x="4584700" y="9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43977</xdr:rowOff>
    </xdr:from>
    <xdr:ext cx="534377" cy="259045"/>
    <xdr:sp macro="" textlink="">
      <xdr:nvSpPr>
        <xdr:cNvPr id="140" name="物件費該当値テキスト"/>
        <xdr:cNvSpPr txBox="1"/>
      </xdr:nvSpPr>
      <xdr:spPr>
        <a:xfrm>
          <a:off x="4686300"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50436</xdr:rowOff>
    </xdr:from>
    <xdr:to>
      <xdr:col>20</xdr:col>
      <xdr:colOff>38100</xdr:colOff>
      <xdr:row>57</xdr:row>
      <xdr:rowOff>152036</xdr:rowOff>
    </xdr:to>
    <xdr:sp macro="" textlink="">
      <xdr:nvSpPr>
        <xdr:cNvPr id="141" name="楕円 140"/>
        <xdr:cNvSpPr/>
      </xdr:nvSpPr>
      <xdr:spPr>
        <a:xfrm>
          <a:off x="3746500" y="98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143163</xdr:rowOff>
    </xdr:from>
    <xdr:ext cx="599010" cy="259045"/>
    <xdr:sp macro="" textlink="">
      <xdr:nvSpPr>
        <xdr:cNvPr id="142" name="テキスト ボックス 141"/>
        <xdr:cNvSpPr txBox="1"/>
      </xdr:nvSpPr>
      <xdr:spPr>
        <a:xfrm>
          <a:off x="3497795" y="99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84237</xdr:rowOff>
    </xdr:from>
    <xdr:to>
      <xdr:col>15</xdr:col>
      <xdr:colOff>101600</xdr:colOff>
      <xdr:row>58</xdr:row>
      <xdr:rowOff>14387</xdr:rowOff>
    </xdr:to>
    <xdr:sp macro="" textlink="">
      <xdr:nvSpPr>
        <xdr:cNvPr id="143" name="楕円 142"/>
        <xdr:cNvSpPr/>
      </xdr:nvSpPr>
      <xdr:spPr>
        <a:xfrm>
          <a:off x="2857500" y="9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5514</xdr:rowOff>
    </xdr:from>
    <xdr:ext cx="534377" cy="259045"/>
    <xdr:sp macro="" textlink="">
      <xdr:nvSpPr>
        <xdr:cNvPr id="144" name="テキスト ボックス 143"/>
        <xdr:cNvSpPr txBox="1"/>
      </xdr:nvSpPr>
      <xdr:spPr>
        <a:xfrm>
          <a:off x="2641111" y="99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97884</xdr:rowOff>
    </xdr:from>
    <xdr:to>
      <xdr:col>10</xdr:col>
      <xdr:colOff>165100</xdr:colOff>
      <xdr:row>58</xdr:row>
      <xdr:rowOff>28034</xdr:rowOff>
    </xdr:to>
    <xdr:sp macro="" textlink="">
      <xdr:nvSpPr>
        <xdr:cNvPr id="145" name="楕円 144"/>
        <xdr:cNvSpPr/>
      </xdr:nvSpPr>
      <xdr:spPr>
        <a:xfrm>
          <a:off x="1968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19161</xdr:rowOff>
    </xdr:from>
    <xdr:ext cx="534377" cy="259045"/>
    <xdr:sp macro="" textlink="">
      <xdr:nvSpPr>
        <xdr:cNvPr id="146" name="テキスト ボックス 145"/>
        <xdr:cNvSpPr txBox="1"/>
      </xdr:nvSpPr>
      <xdr:spPr>
        <a:xfrm>
          <a:off x="1752111" y="99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68480</xdr:rowOff>
    </xdr:from>
    <xdr:to>
      <xdr:col>6</xdr:col>
      <xdr:colOff>38100</xdr:colOff>
      <xdr:row>57</xdr:row>
      <xdr:rowOff>170080</xdr:rowOff>
    </xdr:to>
    <xdr:sp macro="" textlink="">
      <xdr:nvSpPr>
        <xdr:cNvPr id="147" name="楕円 146"/>
        <xdr:cNvSpPr/>
      </xdr:nvSpPr>
      <xdr:spPr>
        <a:xfrm>
          <a:off x="1079500" y="9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161207</xdr:rowOff>
    </xdr:from>
    <xdr:ext cx="534377" cy="259045"/>
    <xdr:sp macro="" textlink="">
      <xdr:nvSpPr>
        <xdr:cNvPr id="148" name="テキスト ボックス 147"/>
        <xdr:cNvSpPr txBox="1"/>
      </xdr:nvSpPr>
      <xdr:spPr>
        <a:xfrm>
          <a:off x="863111" y="9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124727</xdr:rowOff>
    </xdr:from>
    <xdr:to>
      <xdr:col>24</xdr:col>
      <xdr:colOff>63500</xdr:colOff>
      <xdr:row>78</xdr:row>
      <xdr:rowOff>91636</xdr:rowOff>
    </xdr:to>
    <xdr:cxnSp macro="">
      <xdr:nvCxnSpPr>
        <xdr:cNvPr id="177" name="直線コネクタ 176"/>
        <xdr:cNvCxnSpPr/>
      </xdr:nvCxnSpPr>
      <xdr:spPr>
        <a:xfrm>
          <a:off x="3797300" y="13326377"/>
          <a:ext cx="838200" cy="1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124727</xdr:rowOff>
    </xdr:from>
    <xdr:to>
      <xdr:col>19</xdr:col>
      <xdr:colOff>177800</xdr:colOff>
      <xdr:row>78</xdr:row>
      <xdr:rowOff>109125</xdr:rowOff>
    </xdr:to>
    <xdr:cxnSp macro="">
      <xdr:nvCxnSpPr>
        <xdr:cNvPr id="180" name="直線コネクタ 179"/>
        <xdr:cNvCxnSpPr/>
      </xdr:nvCxnSpPr>
      <xdr:spPr>
        <a:xfrm flipV="1">
          <a:off x="2908300" y="13326377"/>
          <a:ext cx="889000" cy="15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104800</xdr:rowOff>
    </xdr:from>
    <xdr:to>
      <xdr:col>15</xdr:col>
      <xdr:colOff>50800</xdr:colOff>
      <xdr:row>78</xdr:row>
      <xdr:rowOff>109125</xdr:rowOff>
    </xdr:to>
    <xdr:cxnSp macro="">
      <xdr:nvCxnSpPr>
        <xdr:cNvPr id="183" name="直線コネクタ 182"/>
        <xdr:cNvCxnSpPr/>
      </xdr:nvCxnSpPr>
      <xdr:spPr>
        <a:xfrm>
          <a:off x="2019300" y="13477900"/>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104800</xdr:rowOff>
    </xdr:from>
    <xdr:to>
      <xdr:col>10</xdr:col>
      <xdr:colOff>114300</xdr:colOff>
      <xdr:row>78</xdr:row>
      <xdr:rowOff>119659</xdr:rowOff>
    </xdr:to>
    <xdr:cxnSp macro="">
      <xdr:nvCxnSpPr>
        <xdr:cNvPr id="186" name="直線コネクタ 185"/>
        <xdr:cNvCxnSpPr/>
      </xdr:nvCxnSpPr>
      <xdr:spPr>
        <a:xfrm flipV="1">
          <a:off x="1130300" y="1347790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40836</xdr:rowOff>
    </xdr:from>
    <xdr:to>
      <xdr:col>24</xdr:col>
      <xdr:colOff>114300</xdr:colOff>
      <xdr:row>78</xdr:row>
      <xdr:rowOff>142436</xdr:rowOff>
    </xdr:to>
    <xdr:sp macro="" textlink="">
      <xdr:nvSpPr>
        <xdr:cNvPr id="196" name="楕円 195"/>
        <xdr:cNvSpPr/>
      </xdr:nvSpPr>
      <xdr:spPr>
        <a:xfrm>
          <a:off x="4584700" y="13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127213</xdr:rowOff>
    </xdr:from>
    <xdr:ext cx="469744" cy="259045"/>
    <xdr:sp macro="" textlink="">
      <xdr:nvSpPr>
        <xdr:cNvPr id="197" name="維持補修費該当値テキスト"/>
        <xdr:cNvSpPr txBox="1"/>
      </xdr:nvSpPr>
      <xdr:spPr>
        <a:xfrm>
          <a:off x="4686300" y="1332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73927</xdr:rowOff>
    </xdr:from>
    <xdr:to>
      <xdr:col>20</xdr:col>
      <xdr:colOff>38100</xdr:colOff>
      <xdr:row>78</xdr:row>
      <xdr:rowOff>4077</xdr:rowOff>
    </xdr:to>
    <xdr:sp macro="" textlink="">
      <xdr:nvSpPr>
        <xdr:cNvPr id="198" name="楕円 197"/>
        <xdr:cNvSpPr/>
      </xdr:nvSpPr>
      <xdr:spPr>
        <a:xfrm>
          <a:off x="3746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20604</xdr:rowOff>
    </xdr:from>
    <xdr:ext cx="534377" cy="259045"/>
    <xdr:sp macro="" textlink="">
      <xdr:nvSpPr>
        <xdr:cNvPr id="199" name="テキスト ボックス 198"/>
        <xdr:cNvSpPr txBox="1"/>
      </xdr:nvSpPr>
      <xdr:spPr>
        <a:xfrm>
          <a:off x="3530111" y="130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58325</xdr:rowOff>
    </xdr:from>
    <xdr:to>
      <xdr:col>15</xdr:col>
      <xdr:colOff>101600</xdr:colOff>
      <xdr:row>78</xdr:row>
      <xdr:rowOff>159925</xdr:rowOff>
    </xdr:to>
    <xdr:sp macro="" textlink="">
      <xdr:nvSpPr>
        <xdr:cNvPr id="200" name="楕円 199"/>
        <xdr:cNvSpPr/>
      </xdr:nvSpPr>
      <xdr:spPr>
        <a:xfrm>
          <a:off x="2857500" y="13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151052</xdr:rowOff>
    </xdr:from>
    <xdr:ext cx="469744" cy="259045"/>
    <xdr:sp macro="" textlink="">
      <xdr:nvSpPr>
        <xdr:cNvPr id="201" name="テキスト ボックス 200"/>
        <xdr:cNvSpPr txBox="1"/>
      </xdr:nvSpPr>
      <xdr:spPr>
        <a:xfrm>
          <a:off x="2673428" y="135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54000</xdr:rowOff>
    </xdr:from>
    <xdr:to>
      <xdr:col>10</xdr:col>
      <xdr:colOff>165100</xdr:colOff>
      <xdr:row>78</xdr:row>
      <xdr:rowOff>155600</xdr:rowOff>
    </xdr:to>
    <xdr:sp macro="" textlink="">
      <xdr:nvSpPr>
        <xdr:cNvPr id="202" name="楕円 201"/>
        <xdr:cNvSpPr/>
      </xdr:nvSpPr>
      <xdr:spPr>
        <a:xfrm>
          <a:off x="1968500" y="134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146727</xdr:rowOff>
    </xdr:from>
    <xdr:ext cx="469744" cy="259045"/>
    <xdr:sp macro="" textlink="">
      <xdr:nvSpPr>
        <xdr:cNvPr id="203" name="テキスト ボックス 202"/>
        <xdr:cNvSpPr txBox="1"/>
      </xdr:nvSpPr>
      <xdr:spPr>
        <a:xfrm>
          <a:off x="1784428" y="135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68859</xdr:rowOff>
    </xdr:from>
    <xdr:to>
      <xdr:col>6</xdr:col>
      <xdr:colOff>38100</xdr:colOff>
      <xdr:row>78</xdr:row>
      <xdr:rowOff>170459</xdr:rowOff>
    </xdr:to>
    <xdr:sp macro="" textlink="">
      <xdr:nvSpPr>
        <xdr:cNvPr id="204" name="楕円 203"/>
        <xdr:cNvSpPr/>
      </xdr:nvSpPr>
      <xdr:spPr>
        <a:xfrm>
          <a:off x="1079500" y="134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161586</xdr:rowOff>
    </xdr:from>
    <xdr:ext cx="469744" cy="259045"/>
    <xdr:sp macro="" textlink="">
      <xdr:nvSpPr>
        <xdr:cNvPr id="205" name="テキスト ボックス 204"/>
        <xdr:cNvSpPr txBox="1"/>
      </xdr:nvSpPr>
      <xdr:spPr>
        <a:xfrm>
          <a:off x="895428" y="1353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159905</xdr:rowOff>
    </xdr:from>
    <xdr:to>
      <xdr:col>24</xdr:col>
      <xdr:colOff>63500</xdr:colOff>
      <xdr:row>98</xdr:row>
      <xdr:rowOff>168974</xdr:rowOff>
    </xdr:to>
    <xdr:cxnSp macro="">
      <xdr:nvCxnSpPr>
        <xdr:cNvPr id="235" name="直線コネクタ 234"/>
        <xdr:cNvCxnSpPr/>
      </xdr:nvCxnSpPr>
      <xdr:spPr>
        <a:xfrm flipV="1">
          <a:off x="3797300" y="16962005"/>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168974</xdr:rowOff>
    </xdr:from>
    <xdr:to>
      <xdr:col>19</xdr:col>
      <xdr:colOff>177800</xdr:colOff>
      <xdr:row>99</xdr:row>
      <xdr:rowOff>26569</xdr:rowOff>
    </xdr:to>
    <xdr:cxnSp macro="">
      <xdr:nvCxnSpPr>
        <xdr:cNvPr id="238" name="直線コネクタ 237"/>
        <xdr:cNvCxnSpPr/>
      </xdr:nvCxnSpPr>
      <xdr:spPr>
        <a:xfrm flipV="1">
          <a:off x="2908300" y="16971074"/>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14821</xdr:rowOff>
    </xdr:from>
    <xdr:to>
      <xdr:col>15</xdr:col>
      <xdr:colOff>50800</xdr:colOff>
      <xdr:row>99</xdr:row>
      <xdr:rowOff>26569</xdr:rowOff>
    </xdr:to>
    <xdr:cxnSp macro="">
      <xdr:nvCxnSpPr>
        <xdr:cNvPr id="241" name="直線コネクタ 240"/>
        <xdr:cNvCxnSpPr/>
      </xdr:nvCxnSpPr>
      <xdr:spPr>
        <a:xfrm>
          <a:off x="2019300" y="16988371"/>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14821</xdr:rowOff>
    </xdr:from>
    <xdr:to>
      <xdr:col>10</xdr:col>
      <xdr:colOff>114300</xdr:colOff>
      <xdr:row>99</xdr:row>
      <xdr:rowOff>44489</xdr:rowOff>
    </xdr:to>
    <xdr:cxnSp macro="">
      <xdr:nvCxnSpPr>
        <xdr:cNvPr id="244" name="直線コネクタ 243"/>
        <xdr:cNvCxnSpPr/>
      </xdr:nvCxnSpPr>
      <xdr:spPr>
        <a:xfrm flipV="1">
          <a:off x="1130300" y="16988371"/>
          <a:ext cx="8890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109105</xdr:rowOff>
    </xdr:from>
    <xdr:to>
      <xdr:col>24</xdr:col>
      <xdr:colOff>114300</xdr:colOff>
      <xdr:row>99</xdr:row>
      <xdr:rowOff>39255</xdr:rowOff>
    </xdr:to>
    <xdr:sp macro="" textlink="">
      <xdr:nvSpPr>
        <xdr:cNvPr id="254" name="楕円 253"/>
        <xdr:cNvSpPr/>
      </xdr:nvSpPr>
      <xdr:spPr>
        <a:xfrm>
          <a:off x="4584700" y="16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24032</xdr:rowOff>
    </xdr:from>
    <xdr:ext cx="534377" cy="259045"/>
    <xdr:sp macro="" textlink="">
      <xdr:nvSpPr>
        <xdr:cNvPr id="255" name="扶助費該当値テキスト"/>
        <xdr:cNvSpPr txBox="1"/>
      </xdr:nvSpPr>
      <xdr:spPr>
        <a:xfrm>
          <a:off x="4686300" y="168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118174</xdr:rowOff>
    </xdr:from>
    <xdr:to>
      <xdr:col>20</xdr:col>
      <xdr:colOff>38100</xdr:colOff>
      <xdr:row>99</xdr:row>
      <xdr:rowOff>48324</xdr:rowOff>
    </xdr:to>
    <xdr:sp macro="" textlink="">
      <xdr:nvSpPr>
        <xdr:cNvPr id="256" name="楕円 255"/>
        <xdr:cNvSpPr/>
      </xdr:nvSpPr>
      <xdr:spPr>
        <a:xfrm>
          <a:off x="3746500" y="169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39451</xdr:rowOff>
    </xdr:from>
    <xdr:ext cx="534377" cy="259045"/>
    <xdr:sp macro="" textlink="">
      <xdr:nvSpPr>
        <xdr:cNvPr id="257" name="テキスト ボックス 256"/>
        <xdr:cNvSpPr txBox="1"/>
      </xdr:nvSpPr>
      <xdr:spPr>
        <a:xfrm>
          <a:off x="3530111" y="170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147219</xdr:rowOff>
    </xdr:from>
    <xdr:to>
      <xdr:col>15</xdr:col>
      <xdr:colOff>101600</xdr:colOff>
      <xdr:row>99</xdr:row>
      <xdr:rowOff>77369</xdr:rowOff>
    </xdr:to>
    <xdr:sp macro="" textlink="">
      <xdr:nvSpPr>
        <xdr:cNvPr id="258" name="楕円 257"/>
        <xdr:cNvSpPr/>
      </xdr:nvSpPr>
      <xdr:spPr>
        <a:xfrm>
          <a:off x="2857500" y="169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68496</xdr:rowOff>
    </xdr:from>
    <xdr:ext cx="534377" cy="259045"/>
    <xdr:sp macro="" textlink="">
      <xdr:nvSpPr>
        <xdr:cNvPr id="259" name="テキスト ボックス 258"/>
        <xdr:cNvSpPr txBox="1"/>
      </xdr:nvSpPr>
      <xdr:spPr>
        <a:xfrm>
          <a:off x="2641111" y="170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135471</xdr:rowOff>
    </xdr:from>
    <xdr:to>
      <xdr:col>10</xdr:col>
      <xdr:colOff>165100</xdr:colOff>
      <xdr:row>99</xdr:row>
      <xdr:rowOff>65621</xdr:rowOff>
    </xdr:to>
    <xdr:sp macro="" textlink="">
      <xdr:nvSpPr>
        <xdr:cNvPr id="260" name="楕円 259"/>
        <xdr:cNvSpPr/>
      </xdr:nvSpPr>
      <xdr:spPr>
        <a:xfrm>
          <a:off x="1968500" y="169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56748</xdr:rowOff>
    </xdr:from>
    <xdr:ext cx="534377" cy="259045"/>
    <xdr:sp macro="" textlink="">
      <xdr:nvSpPr>
        <xdr:cNvPr id="261" name="テキスト ボックス 260"/>
        <xdr:cNvSpPr txBox="1"/>
      </xdr:nvSpPr>
      <xdr:spPr>
        <a:xfrm>
          <a:off x="1752111" y="170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165139</xdr:rowOff>
    </xdr:from>
    <xdr:to>
      <xdr:col>6</xdr:col>
      <xdr:colOff>38100</xdr:colOff>
      <xdr:row>99</xdr:row>
      <xdr:rowOff>95289</xdr:rowOff>
    </xdr:to>
    <xdr:sp macro="" textlink="">
      <xdr:nvSpPr>
        <xdr:cNvPr id="262" name="楕円 261"/>
        <xdr:cNvSpPr/>
      </xdr:nvSpPr>
      <xdr:spPr>
        <a:xfrm>
          <a:off x="1079500" y="169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86416</xdr:rowOff>
    </xdr:from>
    <xdr:ext cx="534377" cy="259045"/>
    <xdr:sp macro="" textlink="">
      <xdr:nvSpPr>
        <xdr:cNvPr id="263" name="テキスト ボックス 262"/>
        <xdr:cNvSpPr txBox="1"/>
      </xdr:nvSpPr>
      <xdr:spPr>
        <a:xfrm>
          <a:off x="863111" y="170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162187</xdr:rowOff>
    </xdr:from>
    <xdr:to>
      <xdr:col>55</xdr:col>
      <xdr:colOff>0</xdr:colOff>
      <xdr:row>38</xdr:row>
      <xdr:rowOff>5566</xdr:rowOff>
    </xdr:to>
    <xdr:cxnSp macro="">
      <xdr:nvCxnSpPr>
        <xdr:cNvPr id="290" name="直線コネクタ 289"/>
        <xdr:cNvCxnSpPr/>
      </xdr:nvCxnSpPr>
      <xdr:spPr>
        <a:xfrm>
          <a:off x="9639300" y="6505837"/>
          <a:ext cx="8382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157202</xdr:rowOff>
    </xdr:from>
    <xdr:to>
      <xdr:col>50</xdr:col>
      <xdr:colOff>114300</xdr:colOff>
      <xdr:row>37</xdr:row>
      <xdr:rowOff>162187</xdr:rowOff>
    </xdr:to>
    <xdr:cxnSp macro="">
      <xdr:nvCxnSpPr>
        <xdr:cNvPr id="293" name="直線コネクタ 292"/>
        <xdr:cNvCxnSpPr/>
      </xdr:nvCxnSpPr>
      <xdr:spPr>
        <a:xfrm>
          <a:off x="8750300" y="6500852"/>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157202</xdr:rowOff>
    </xdr:from>
    <xdr:to>
      <xdr:col>45</xdr:col>
      <xdr:colOff>177800</xdr:colOff>
      <xdr:row>38</xdr:row>
      <xdr:rowOff>13702</xdr:rowOff>
    </xdr:to>
    <xdr:cxnSp macro="">
      <xdr:nvCxnSpPr>
        <xdr:cNvPr id="296" name="直線コネクタ 295"/>
        <xdr:cNvCxnSpPr/>
      </xdr:nvCxnSpPr>
      <xdr:spPr>
        <a:xfrm flipV="1">
          <a:off x="7861300" y="6500852"/>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9562</xdr:rowOff>
    </xdr:from>
    <xdr:to>
      <xdr:col>41</xdr:col>
      <xdr:colOff>50800</xdr:colOff>
      <xdr:row>38</xdr:row>
      <xdr:rowOff>13702</xdr:rowOff>
    </xdr:to>
    <xdr:cxnSp macro="">
      <xdr:nvCxnSpPr>
        <xdr:cNvPr id="299" name="直線コネクタ 298"/>
        <xdr:cNvCxnSpPr/>
      </xdr:nvCxnSpPr>
      <xdr:spPr>
        <a:xfrm>
          <a:off x="6972300" y="6524662"/>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126217</xdr:rowOff>
    </xdr:from>
    <xdr:to>
      <xdr:col>55</xdr:col>
      <xdr:colOff>50800</xdr:colOff>
      <xdr:row>38</xdr:row>
      <xdr:rowOff>56367</xdr:rowOff>
    </xdr:to>
    <xdr:sp macro="" textlink="">
      <xdr:nvSpPr>
        <xdr:cNvPr id="309" name="楕円 308"/>
        <xdr:cNvSpPr/>
      </xdr:nvSpPr>
      <xdr:spPr>
        <a:xfrm>
          <a:off x="10426700" y="64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41144</xdr:rowOff>
    </xdr:from>
    <xdr:ext cx="534377" cy="259045"/>
    <xdr:sp macro="" textlink="">
      <xdr:nvSpPr>
        <xdr:cNvPr id="310" name="補助費等該当値テキスト"/>
        <xdr:cNvSpPr txBox="1"/>
      </xdr:nvSpPr>
      <xdr:spPr>
        <a:xfrm>
          <a:off x="10528300" y="63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111387</xdr:rowOff>
    </xdr:from>
    <xdr:to>
      <xdr:col>50</xdr:col>
      <xdr:colOff>165100</xdr:colOff>
      <xdr:row>38</xdr:row>
      <xdr:rowOff>41537</xdr:rowOff>
    </xdr:to>
    <xdr:sp macro="" textlink="">
      <xdr:nvSpPr>
        <xdr:cNvPr id="311" name="楕円 310"/>
        <xdr:cNvSpPr/>
      </xdr:nvSpPr>
      <xdr:spPr>
        <a:xfrm>
          <a:off x="9588500" y="64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32664</xdr:rowOff>
    </xdr:from>
    <xdr:ext cx="534377" cy="259045"/>
    <xdr:sp macro="" textlink="">
      <xdr:nvSpPr>
        <xdr:cNvPr id="312" name="テキスト ボックス 311"/>
        <xdr:cNvSpPr txBox="1"/>
      </xdr:nvSpPr>
      <xdr:spPr>
        <a:xfrm>
          <a:off x="9372111" y="654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106402</xdr:rowOff>
    </xdr:from>
    <xdr:to>
      <xdr:col>46</xdr:col>
      <xdr:colOff>38100</xdr:colOff>
      <xdr:row>38</xdr:row>
      <xdr:rowOff>36551</xdr:rowOff>
    </xdr:to>
    <xdr:sp macro="" textlink="">
      <xdr:nvSpPr>
        <xdr:cNvPr id="313" name="楕円 312"/>
        <xdr:cNvSpPr/>
      </xdr:nvSpPr>
      <xdr:spPr>
        <a:xfrm>
          <a:off x="8699500" y="64500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27678</xdr:rowOff>
    </xdr:from>
    <xdr:ext cx="534377" cy="259045"/>
    <xdr:sp macro="" textlink="">
      <xdr:nvSpPr>
        <xdr:cNvPr id="314" name="テキスト ボックス 313"/>
        <xdr:cNvSpPr txBox="1"/>
      </xdr:nvSpPr>
      <xdr:spPr>
        <a:xfrm>
          <a:off x="8483111" y="65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134353</xdr:rowOff>
    </xdr:from>
    <xdr:to>
      <xdr:col>41</xdr:col>
      <xdr:colOff>101600</xdr:colOff>
      <xdr:row>38</xdr:row>
      <xdr:rowOff>64503</xdr:rowOff>
    </xdr:to>
    <xdr:sp macro="" textlink="">
      <xdr:nvSpPr>
        <xdr:cNvPr id="315" name="楕円 314"/>
        <xdr:cNvSpPr/>
      </xdr:nvSpPr>
      <xdr:spPr>
        <a:xfrm>
          <a:off x="7810500" y="64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55629</xdr:rowOff>
    </xdr:from>
    <xdr:ext cx="534377" cy="259045"/>
    <xdr:sp macro="" textlink="">
      <xdr:nvSpPr>
        <xdr:cNvPr id="316" name="テキスト ボックス 315"/>
        <xdr:cNvSpPr txBox="1"/>
      </xdr:nvSpPr>
      <xdr:spPr>
        <a:xfrm>
          <a:off x="7594111" y="65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130213</xdr:rowOff>
    </xdr:from>
    <xdr:to>
      <xdr:col>36</xdr:col>
      <xdr:colOff>165100</xdr:colOff>
      <xdr:row>38</xdr:row>
      <xdr:rowOff>60362</xdr:rowOff>
    </xdr:to>
    <xdr:sp macro="" textlink="">
      <xdr:nvSpPr>
        <xdr:cNvPr id="317" name="楕円 316"/>
        <xdr:cNvSpPr/>
      </xdr:nvSpPr>
      <xdr:spPr>
        <a:xfrm>
          <a:off x="6921500" y="6473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51489</xdr:rowOff>
    </xdr:from>
    <xdr:ext cx="534377" cy="259045"/>
    <xdr:sp macro="" textlink="">
      <xdr:nvSpPr>
        <xdr:cNvPr id="318" name="テキスト ボックス 317"/>
        <xdr:cNvSpPr txBox="1"/>
      </xdr:nvSpPr>
      <xdr:spPr>
        <a:xfrm>
          <a:off x="6705111" y="65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84574</xdr:rowOff>
    </xdr:from>
    <xdr:to>
      <xdr:col>55</xdr:col>
      <xdr:colOff>0</xdr:colOff>
      <xdr:row>58</xdr:row>
      <xdr:rowOff>87057</xdr:rowOff>
    </xdr:to>
    <xdr:cxnSp macro="">
      <xdr:nvCxnSpPr>
        <xdr:cNvPr id="345" name="直線コネクタ 344"/>
        <xdr:cNvCxnSpPr/>
      </xdr:nvCxnSpPr>
      <xdr:spPr>
        <a:xfrm>
          <a:off x="9639300" y="10028674"/>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84574</xdr:rowOff>
    </xdr:from>
    <xdr:to>
      <xdr:col>50</xdr:col>
      <xdr:colOff>114300</xdr:colOff>
      <xdr:row>58</xdr:row>
      <xdr:rowOff>123516</xdr:rowOff>
    </xdr:to>
    <xdr:cxnSp macro="">
      <xdr:nvCxnSpPr>
        <xdr:cNvPr id="348" name="直線コネクタ 347"/>
        <xdr:cNvCxnSpPr/>
      </xdr:nvCxnSpPr>
      <xdr:spPr>
        <a:xfrm flipV="1">
          <a:off x="8750300" y="10028674"/>
          <a:ext cx="889000" cy="3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123516</xdr:rowOff>
    </xdr:from>
    <xdr:to>
      <xdr:col>45</xdr:col>
      <xdr:colOff>177800</xdr:colOff>
      <xdr:row>58</xdr:row>
      <xdr:rowOff>133679</xdr:rowOff>
    </xdr:to>
    <xdr:cxnSp macro="">
      <xdr:nvCxnSpPr>
        <xdr:cNvPr id="351" name="直線コネクタ 350"/>
        <xdr:cNvCxnSpPr/>
      </xdr:nvCxnSpPr>
      <xdr:spPr>
        <a:xfrm flipV="1">
          <a:off x="7861300" y="10067616"/>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133679</xdr:rowOff>
    </xdr:from>
    <xdr:to>
      <xdr:col>41</xdr:col>
      <xdr:colOff>50800</xdr:colOff>
      <xdr:row>58</xdr:row>
      <xdr:rowOff>133892</xdr:rowOff>
    </xdr:to>
    <xdr:cxnSp macro="">
      <xdr:nvCxnSpPr>
        <xdr:cNvPr id="354" name="直線コネクタ 353"/>
        <xdr:cNvCxnSpPr/>
      </xdr:nvCxnSpPr>
      <xdr:spPr>
        <a:xfrm flipV="1">
          <a:off x="6972300" y="1007777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36257</xdr:rowOff>
    </xdr:from>
    <xdr:to>
      <xdr:col>55</xdr:col>
      <xdr:colOff>50800</xdr:colOff>
      <xdr:row>58</xdr:row>
      <xdr:rowOff>137857</xdr:rowOff>
    </xdr:to>
    <xdr:sp macro="" textlink="">
      <xdr:nvSpPr>
        <xdr:cNvPr id="364" name="楕円 363"/>
        <xdr:cNvSpPr/>
      </xdr:nvSpPr>
      <xdr:spPr>
        <a:xfrm>
          <a:off x="10426700" y="99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167084</xdr:rowOff>
    </xdr:from>
    <xdr:ext cx="599010" cy="259045"/>
    <xdr:sp macro="" textlink="">
      <xdr:nvSpPr>
        <xdr:cNvPr id="365" name="普通建設事業費該当値テキスト"/>
        <xdr:cNvSpPr txBox="1"/>
      </xdr:nvSpPr>
      <xdr:spPr>
        <a:xfrm>
          <a:off x="10528300" y="976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33774</xdr:rowOff>
    </xdr:from>
    <xdr:to>
      <xdr:col>50</xdr:col>
      <xdr:colOff>165100</xdr:colOff>
      <xdr:row>58</xdr:row>
      <xdr:rowOff>135374</xdr:rowOff>
    </xdr:to>
    <xdr:sp macro="" textlink="">
      <xdr:nvSpPr>
        <xdr:cNvPr id="366" name="楕円 365"/>
        <xdr:cNvSpPr/>
      </xdr:nvSpPr>
      <xdr:spPr>
        <a:xfrm>
          <a:off x="9588500" y="99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151901</xdr:rowOff>
    </xdr:from>
    <xdr:ext cx="599010" cy="259045"/>
    <xdr:sp macro="" textlink="">
      <xdr:nvSpPr>
        <xdr:cNvPr id="367" name="テキスト ボックス 366"/>
        <xdr:cNvSpPr txBox="1"/>
      </xdr:nvSpPr>
      <xdr:spPr>
        <a:xfrm>
          <a:off x="9339795" y="97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72716</xdr:rowOff>
    </xdr:from>
    <xdr:to>
      <xdr:col>46</xdr:col>
      <xdr:colOff>38100</xdr:colOff>
      <xdr:row>59</xdr:row>
      <xdr:rowOff>2866</xdr:rowOff>
    </xdr:to>
    <xdr:sp macro="" textlink="">
      <xdr:nvSpPr>
        <xdr:cNvPr id="368" name="楕円 367"/>
        <xdr:cNvSpPr/>
      </xdr:nvSpPr>
      <xdr:spPr>
        <a:xfrm>
          <a:off x="8699500" y="100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165443</xdr:rowOff>
    </xdr:from>
    <xdr:ext cx="534377" cy="259045"/>
    <xdr:sp macro="" textlink="">
      <xdr:nvSpPr>
        <xdr:cNvPr id="369" name="テキスト ボックス 368"/>
        <xdr:cNvSpPr txBox="1"/>
      </xdr:nvSpPr>
      <xdr:spPr>
        <a:xfrm>
          <a:off x="8483111" y="1010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82879</xdr:rowOff>
    </xdr:from>
    <xdr:to>
      <xdr:col>41</xdr:col>
      <xdr:colOff>101600</xdr:colOff>
      <xdr:row>59</xdr:row>
      <xdr:rowOff>13029</xdr:rowOff>
    </xdr:to>
    <xdr:sp macro="" textlink="">
      <xdr:nvSpPr>
        <xdr:cNvPr id="370" name="楕円 369"/>
        <xdr:cNvSpPr/>
      </xdr:nvSpPr>
      <xdr:spPr>
        <a:xfrm>
          <a:off x="7810500" y="100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4156</xdr:rowOff>
    </xdr:from>
    <xdr:ext cx="534377" cy="259045"/>
    <xdr:sp macro="" textlink="">
      <xdr:nvSpPr>
        <xdr:cNvPr id="371" name="テキスト ボックス 370"/>
        <xdr:cNvSpPr txBox="1"/>
      </xdr:nvSpPr>
      <xdr:spPr>
        <a:xfrm>
          <a:off x="7594111" y="101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83092</xdr:rowOff>
    </xdr:from>
    <xdr:to>
      <xdr:col>36</xdr:col>
      <xdr:colOff>165100</xdr:colOff>
      <xdr:row>59</xdr:row>
      <xdr:rowOff>13242</xdr:rowOff>
    </xdr:to>
    <xdr:sp macro="" textlink="">
      <xdr:nvSpPr>
        <xdr:cNvPr id="372" name="楕円 371"/>
        <xdr:cNvSpPr/>
      </xdr:nvSpPr>
      <xdr:spPr>
        <a:xfrm>
          <a:off x="6921500" y="100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4369</xdr:rowOff>
    </xdr:from>
    <xdr:ext cx="534377" cy="259045"/>
    <xdr:sp macro="" textlink="">
      <xdr:nvSpPr>
        <xdr:cNvPr id="373" name="テキスト ボックス 372"/>
        <xdr:cNvSpPr txBox="1"/>
      </xdr:nvSpPr>
      <xdr:spPr>
        <a:xfrm>
          <a:off x="6705111" y="101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88791</xdr:rowOff>
    </xdr:from>
    <xdr:to>
      <xdr:col>55</xdr:col>
      <xdr:colOff>0</xdr:colOff>
      <xdr:row>78</xdr:row>
      <xdr:rowOff>91168</xdr:rowOff>
    </xdr:to>
    <xdr:cxnSp macro="">
      <xdr:nvCxnSpPr>
        <xdr:cNvPr id="400" name="直線コネクタ 399"/>
        <xdr:cNvCxnSpPr/>
      </xdr:nvCxnSpPr>
      <xdr:spPr>
        <a:xfrm>
          <a:off x="9639300" y="13461891"/>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88791</xdr:rowOff>
    </xdr:from>
    <xdr:to>
      <xdr:col>50</xdr:col>
      <xdr:colOff>114300</xdr:colOff>
      <xdr:row>78</xdr:row>
      <xdr:rowOff>128484</xdr:rowOff>
    </xdr:to>
    <xdr:cxnSp macro="">
      <xdr:nvCxnSpPr>
        <xdr:cNvPr id="403" name="直線コネクタ 402"/>
        <xdr:cNvCxnSpPr/>
      </xdr:nvCxnSpPr>
      <xdr:spPr>
        <a:xfrm flipV="1">
          <a:off x="8750300" y="13461891"/>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128484</xdr:rowOff>
    </xdr:from>
    <xdr:to>
      <xdr:col>45</xdr:col>
      <xdr:colOff>177800</xdr:colOff>
      <xdr:row>78</xdr:row>
      <xdr:rowOff>137263</xdr:rowOff>
    </xdr:to>
    <xdr:cxnSp macro="">
      <xdr:nvCxnSpPr>
        <xdr:cNvPr id="406" name="直線コネクタ 405"/>
        <xdr:cNvCxnSpPr/>
      </xdr:nvCxnSpPr>
      <xdr:spPr>
        <a:xfrm flipV="1">
          <a:off x="7861300" y="13501584"/>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40368</xdr:rowOff>
    </xdr:from>
    <xdr:to>
      <xdr:col>55</xdr:col>
      <xdr:colOff>50800</xdr:colOff>
      <xdr:row>78</xdr:row>
      <xdr:rowOff>141968</xdr:rowOff>
    </xdr:to>
    <xdr:sp macro="" textlink="">
      <xdr:nvSpPr>
        <xdr:cNvPr id="416" name="楕円 415"/>
        <xdr:cNvSpPr/>
      </xdr:nvSpPr>
      <xdr:spPr>
        <a:xfrm>
          <a:off x="104267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171195</xdr:rowOff>
    </xdr:from>
    <xdr:ext cx="599010" cy="259045"/>
    <xdr:sp macro="" textlink="">
      <xdr:nvSpPr>
        <xdr:cNvPr id="417" name="普通建設事業費 （ うち新規整備　）該当値テキスト"/>
        <xdr:cNvSpPr txBox="1"/>
      </xdr:nvSpPr>
      <xdr:spPr>
        <a:xfrm>
          <a:off x="10528300" y="1320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37991</xdr:rowOff>
    </xdr:from>
    <xdr:to>
      <xdr:col>50</xdr:col>
      <xdr:colOff>165100</xdr:colOff>
      <xdr:row>78</xdr:row>
      <xdr:rowOff>139591</xdr:rowOff>
    </xdr:to>
    <xdr:sp macro="" textlink="">
      <xdr:nvSpPr>
        <xdr:cNvPr id="418" name="楕円 417"/>
        <xdr:cNvSpPr/>
      </xdr:nvSpPr>
      <xdr:spPr>
        <a:xfrm>
          <a:off x="9588500" y="134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156118</xdr:rowOff>
    </xdr:from>
    <xdr:ext cx="599010" cy="259045"/>
    <xdr:sp macro="" textlink="">
      <xdr:nvSpPr>
        <xdr:cNvPr id="419" name="テキスト ボックス 418"/>
        <xdr:cNvSpPr txBox="1"/>
      </xdr:nvSpPr>
      <xdr:spPr>
        <a:xfrm>
          <a:off x="9339795" y="1318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77684</xdr:rowOff>
    </xdr:from>
    <xdr:to>
      <xdr:col>46</xdr:col>
      <xdr:colOff>38100</xdr:colOff>
      <xdr:row>79</xdr:row>
      <xdr:rowOff>7834</xdr:rowOff>
    </xdr:to>
    <xdr:sp macro="" textlink="">
      <xdr:nvSpPr>
        <xdr:cNvPr id="420" name="楕円 419"/>
        <xdr:cNvSpPr/>
      </xdr:nvSpPr>
      <xdr:spPr>
        <a:xfrm>
          <a:off x="8699500" y="134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170411</xdr:rowOff>
    </xdr:from>
    <xdr:ext cx="534377" cy="259045"/>
    <xdr:sp macro="" textlink="">
      <xdr:nvSpPr>
        <xdr:cNvPr id="421" name="テキスト ボックス 420"/>
        <xdr:cNvSpPr txBox="1"/>
      </xdr:nvSpPr>
      <xdr:spPr>
        <a:xfrm>
          <a:off x="8483111" y="135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86463</xdr:rowOff>
    </xdr:from>
    <xdr:to>
      <xdr:col>41</xdr:col>
      <xdr:colOff>101600</xdr:colOff>
      <xdr:row>79</xdr:row>
      <xdr:rowOff>16613</xdr:rowOff>
    </xdr:to>
    <xdr:sp macro="" textlink="">
      <xdr:nvSpPr>
        <xdr:cNvPr id="422" name="楕円 421"/>
        <xdr:cNvSpPr/>
      </xdr:nvSpPr>
      <xdr:spPr>
        <a:xfrm>
          <a:off x="7810500" y="13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7740</xdr:rowOff>
    </xdr:from>
    <xdr:ext cx="534377" cy="259045"/>
    <xdr:sp macro="" textlink="">
      <xdr:nvSpPr>
        <xdr:cNvPr id="423" name="テキスト ボックス 422"/>
        <xdr:cNvSpPr txBox="1"/>
      </xdr:nvSpPr>
      <xdr:spPr>
        <a:xfrm>
          <a:off x="7594111" y="135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158614</xdr:rowOff>
    </xdr:from>
    <xdr:to>
      <xdr:col>55</xdr:col>
      <xdr:colOff>0</xdr:colOff>
      <xdr:row>98</xdr:row>
      <xdr:rowOff>167464</xdr:rowOff>
    </xdr:to>
    <xdr:cxnSp macro="">
      <xdr:nvCxnSpPr>
        <xdr:cNvPr id="452" name="直線コネクタ 451"/>
        <xdr:cNvCxnSpPr/>
      </xdr:nvCxnSpPr>
      <xdr:spPr>
        <a:xfrm flipV="1">
          <a:off x="9639300" y="16960714"/>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152357</xdr:rowOff>
    </xdr:from>
    <xdr:to>
      <xdr:col>50</xdr:col>
      <xdr:colOff>114300</xdr:colOff>
      <xdr:row>98</xdr:row>
      <xdr:rowOff>167464</xdr:rowOff>
    </xdr:to>
    <xdr:cxnSp macro="">
      <xdr:nvCxnSpPr>
        <xdr:cNvPr id="455" name="直線コネクタ 454"/>
        <xdr:cNvCxnSpPr/>
      </xdr:nvCxnSpPr>
      <xdr:spPr>
        <a:xfrm>
          <a:off x="8750300" y="16954457"/>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152357</xdr:rowOff>
    </xdr:from>
    <xdr:to>
      <xdr:col>45</xdr:col>
      <xdr:colOff>177800</xdr:colOff>
      <xdr:row>99</xdr:row>
      <xdr:rowOff>7226</xdr:rowOff>
    </xdr:to>
    <xdr:cxnSp macro="">
      <xdr:nvCxnSpPr>
        <xdr:cNvPr id="458" name="直線コネクタ 457"/>
        <xdr:cNvCxnSpPr/>
      </xdr:nvCxnSpPr>
      <xdr:spPr>
        <a:xfrm flipV="1">
          <a:off x="7861300" y="16954457"/>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107814</xdr:rowOff>
    </xdr:from>
    <xdr:to>
      <xdr:col>55</xdr:col>
      <xdr:colOff>50800</xdr:colOff>
      <xdr:row>99</xdr:row>
      <xdr:rowOff>37964</xdr:rowOff>
    </xdr:to>
    <xdr:sp macro="" textlink="">
      <xdr:nvSpPr>
        <xdr:cNvPr id="468" name="楕円 467"/>
        <xdr:cNvSpPr/>
      </xdr:nvSpPr>
      <xdr:spPr>
        <a:xfrm>
          <a:off x="10426700" y="169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22741</xdr:rowOff>
    </xdr:from>
    <xdr:ext cx="534377" cy="259045"/>
    <xdr:sp macro="" textlink="">
      <xdr:nvSpPr>
        <xdr:cNvPr id="469" name="普通建設事業費 （ うち更新整備　）該当値テキスト"/>
        <xdr:cNvSpPr txBox="1"/>
      </xdr:nvSpPr>
      <xdr:spPr>
        <a:xfrm>
          <a:off x="10528300" y="16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116664</xdr:rowOff>
    </xdr:from>
    <xdr:to>
      <xdr:col>50</xdr:col>
      <xdr:colOff>165100</xdr:colOff>
      <xdr:row>99</xdr:row>
      <xdr:rowOff>46814</xdr:rowOff>
    </xdr:to>
    <xdr:sp macro="" textlink="">
      <xdr:nvSpPr>
        <xdr:cNvPr id="470" name="楕円 469"/>
        <xdr:cNvSpPr/>
      </xdr:nvSpPr>
      <xdr:spPr>
        <a:xfrm>
          <a:off x="9588500" y="169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37941</xdr:rowOff>
    </xdr:from>
    <xdr:ext cx="534377" cy="259045"/>
    <xdr:sp macro="" textlink="">
      <xdr:nvSpPr>
        <xdr:cNvPr id="471" name="テキスト ボックス 470"/>
        <xdr:cNvSpPr txBox="1"/>
      </xdr:nvSpPr>
      <xdr:spPr>
        <a:xfrm>
          <a:off x="9372111" y="170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101557</xdr:rowOff>
    </xdr:from>
    <xdr:to>
      <xdr:col>46</xdr:col>
      <xdr:colOff>38100</xdr:colOff>
      <xdr:row>99</xdr:row>
      <xdr:rowOff>31707</xdr:rowOff>
    </xdr:to>
    <xdr:sp macro="" textlink="">
      <xdr:nvSpPr>
        <xdr:cNvPr id="472" name="楕円 471"/>
        <xdr:cNvSpPr/>
      </xdr:nvSpPr>
      <xdr:spPr>
        <a:xfrm>
          <a:off x="8699500" y="169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22834</xdr:rowOff>
    </xdr:from>
    <xdr:ext cx="534377" cy="259045"/>
    <xdr:sp macro="" textlink="">
      <xdr:nvSpPr>
        <xdr:cNvPr id="473" name="テキスト ボックス 472"/>
        <xdr:cNvSpPr txBox="1"/>
      </xdr:nvSpPr>
      <xdr:spPr>
        <a:xfrm>
          <a:off x="8483111" y="169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127876</xdr:rowOff>
    </xdr:from>
    <xdr:to>
      <xdr:col>41</xdr:col>
      <xdr:colOff>101600</xdr:colOff>
      <xdr:row>99</xdr:row>
      <xdr:rowOff>58026</xdr:rowOff>
    </xdr:to>
    <xdr:sp macro="" textlink="">
      <xdr:nvSpPr>
        <xdr:cNvPr id="474" name="楕円 473"/>
        <xdr:cNvSpPr/>
      </xdr:nvSpPr>
      <xdr:spPr>
        <a:xfrm>
          <a:off x="7810500" y="169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49153</xdr:rowOff>
    </xdr:from>
    <xdr:ext cx="469744" cy="259045"/>
    <xdr:sp macro="" textlink="">
      <xdr:nvSpPr>
        <xdr:cNvPr id="475" name="テキスト ボックス 474"/>
        <xdr:cNvSpPr txBox="1"/>
      </xdr:nvSpPr>
      <xdr:spPr>
        <a:xfrm>
          <a:off x="7626428" y="170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57198</xdr:rowOff>
    </xdr:from>
    <xdr:to>
      <xdr:col>85</xdr:col>
      <xdr:colOff>127000</xdr:colOff>
      <xdr:row>78</xdr:row>
      <xdr:rowOff>67325</xdr:rowOff>
    </xdr:to>
    <xdr:cxnSp macro="">
      <xdr:nvCxnSpPr>
        <xdr:cNvPr id="608" name="直線コネクタ 607"/>
        <xdr:cNvCxnSpPr/>
      </xdr:nvCxnSpPr>
      <xdr:spPr>
        <a:xfrm flipV="1">
          <a:off x="15481300" y="13430298"/>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55873</xdr:rowOff>
    </xdr:from>
    <xdr:to>
      <xdr:col>81</xdr:col>
      <xdr:colOff>50800</xdr:colOff>
      <xdr:row>78</xdr:row>
      <xdr:rowOff>67325</xdr:rowOff>
    </xdr:to>
    <xdr:cxnSp macro="">
      <xdr:nvCxnSpPr>
        <xdr:cNvPr id="611" name="直線コネクタ 610"/>
        <xdr:cNvCxnSpPr/>
      </xdr:nvCxnSpPr>
      <xdr:spPr>
        <a:xfrm>
          <a:off x="14592300" y="13428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44475</xdr:rowOff>
    </xdr:from>
    <xdr:to>
      <xdr:col>76</xdr:col>
      <xdr:colOff>114300</xdr:colOff>
      <xdr:row>78</xdr:row>
      <xdr:rowOff>55873</xdr:rowOff>
    </xdr:to>
    <xdr:cxnSp macro="">
      <xdr:nvCxnSpPr>
        <xdr:cNvPr id="614" name="直線コネクタ 613"/>
        <xdr:cNvCxnSpPr/>
      </xdr:nvCxnSpPr>
      <xdr:spPr>
        <a:xfrm>
          <a:off x="13703300" y="134175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5832</xdr:rowOff>
    </xdr:from>
    <xdr:to>
      <xdr:col>71</xdr:col>
      <xdr:colOff>177800</xdr:colOff>
      <xdr:row>78</xdr:row>
      <xdr:rowOff>44475</xdr:rowOff>
    </xdr:to>
    <xdr:cxnSp macro="">
      <xdr:nvCxnSpPr>
        <xdr:cNvPr id="617" name="直線コネクタ 616"/>
        <xdr:cNvCxnSpPr/>
      </xdr:nvCxnSpPr>
      <xdr:spPr>
        <a:xfrm>
          <a:off x="12814300" y="13378932"/>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6398</xdr:rowOff>
    </xdr:from>
    <xdr:to>
      <xdr:col>85</xdr:col>
      <xdr:colOff>177800</xdr:colOff>
      <xdr:row>78</xdr:row>
      <xdr:rowOff>107998</xdr:rowOff>
    </xdr:to>
    <xdr:sp macro="" textlink="">
      <xdr:nvSpPr>
        <xdr:cNvPr id="627" name="楕円 626"/>
        <xdr:cNvSpPr/>
      </xdr:nvSpPr>
      <xdr:spPr>
        <a:xfrm>
          <a:off x="162687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92775</xdr:rowOff>
    </xdr:from>
    <xdr:ext cx="534377" cy="259045"/>
    <xdr:sp macro="" textlink="">
      <xdr:nvSpPr>
        <xdr:cNvPr id="628" name="公債費該当値テキスト"/>
        <xdr:cNvSpPr txBox="1"/>
      </xdr:nvSpPr>
      <xdr:spPr>
        <a:xfrm>
          <a:off x="16370300" y="132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16525</xdr:rowOff>
    </xdr:from>
    <xdr:to>
      <xdr:col>81</xdr:col>
      <xdr:colOff>101600</xdr:colOff>
      <xdr:row>78</xdr:row>
      <xdr:rowOff>118125</xdr:rowOff>
    </xdr:to>
    <xdr:sp macro="" textlink="">
      <xdr:nvSpPr>
        <xdr:cNvPr id="629" name="楕円 628"/>
        <xdr:cNvSpPr/>
      </xdr:nvSpPr>
      <xdr:spPr>
        <a:xfrm>
          <a:off x="15430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109252</xdr:rowOff>
    </xdr:from>
    <xdr:ext cx="534377" cy="259045"/>
    <xdr:sp macro="" textlink="">
      <xdr:nvSpPr>
        <xdr:cNvPr id="630" name="テキスト ボックス 629"/>
        <xdr:cNvSpPr txBox="1"/>
      </xdr:nvSpPr>
      <xdr:spPr>
        <a:xfrm>
          <a:off x="15214111" y="134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5073</xdr:rowOff>
    </xdr:from>
    <xdr:to>
      <xdr:col>76</xdr:col>
      <xdr:colOff>165100</xdr:colOff>
      <xdr:row>78</xdr:row>
      <xdr:rowOff>106673</xdr:rowOff>
    </xdr:to>
    <xdr:sp macro="" textlink="">
      <xdr:nvSpPr>
        <xdr:cNvPr id="631" name="楕円 630"/>
        <xdr:cNvSpPr/>
      </xdr:nvSpPr>
      <xdr:spPr>
        <a:xfrm>
          <a:off x="14541500" y="133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97800</xdr:rowOff>
    </xdr:from>
    <xdr:ext cx="534377" cy="259045"/>
    <xdr:sp macro="" textlink="">
      <xdr:nvSpPr>
        <xdr:cNvPr id="632" name="テキスト ボックス 631"/>
        <xdr:cNvSpPr txBox="1"/>
      </xdr:nvSpPr>
      <xdr:spPr>
        <a:xfrm>
          <a:off x="14325111" y="134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165125</xdr:rowOff>
    </xdr:from>
    <xdr:to>
      <xdr:col>72</xdr:col>
      <xdr:colOff>38100</xdr:colOff>
      <xdr:row>78</xdr:row>
      <xdr:rowOff>95275</xdr:rowOff>
    </xdr:to>
    <xdr:sp macro="" textlink="">
      <xdr:nvSpPr>
        <xdr:cNvPr id="633" name="楕円 632"/>
        <xdr:cNvSpPr/>
      </xdr:nvSpPr>
      <xdr:spPr>
        <a:xfrm>
          <a:off x="13652500" y="133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86402</xdr:rowOff>
    </xdr:from>
    <xdr:ext cx="534377" cy="259045"/>
    <xdr:sp macro="" textlink="">
      <xdr:nvSpPr>
        <xdr:cNvPr id="634" name="テキスト ボックス 633"/>
        <xdr:cNvSpPr txBox="1"/>
      </xdr:nvSpPr>
      <xdr:spPr>
        <a:xfrm>
          <a:off x="13436111" y="134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126482</xdr:rowOff>
    </xdr:from>
    <xdr:to>
      <xdr:col>67</xdr:col>
      <xdr:colOff>101600</xdr:colOff>
      <xdr:row>78</xdr:row>
      <xdr:rowOff>56632</xdr:rowOff>
    </xdr:to>
    <xdr:sp macro="" textlink="">
      <xdr:nvSpPr>
        <xdr:cNvPr id="635" name="楕円 634"/>
        <xdr:cNvSpPr/>
      </xdr:nvSpPr>
      <xdr:spPr>
        <a:xfrm>
          <a:off x="12763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47759</xdr:rowOff>
    </xdr:from>
    <xdr:ext cx="534377" cy="259045"/>
    <xdr:sp macro="" textlink="">
      <xdr:nvSpPr>
        <xdr:cNvPr id="636" name="テキスト ボックス 635"/>
        <xdr:cNvSpPr txBox="1"/>
      </xdr:nvSpPr>
      <xdr:spPr>
        <a:xfrm>
          <a:off x="12547111" y="134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39743</xdr:rowOff>
    </xdr:from>
    <xdr:to>
      <xdr:col>85</xdr:col>
      <xdr:colOff>127000</xdr:colOff>
      <xdr:row>99</xdr:row>
      <xdr:rowOff>40982</xdr:rowOff>
    </xdr:to>
    <xdr:cxnSp macro="">
      <xdr:nvCxnSpPr>
        <xdr:cNvPr id="665" name="直線コネクタ 664"/>
        <xdr:cNvCxnSpPr/>
      </xdr:nvCxnSpPr>
      <xdr:spPr>
        <a:xfrm flipV="1">
          <a:off x="15481300" y="17013293"/>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112615</xdr:rowOff>
    </xdr:from>
    <xdr:to>
      <xdr:col>81</xdr:col>
      <xdr:colOff>50800</xdr:colOff>
      <xdr:row>99</xdr:row>
      <xdr:rowOff>40982</xdr:rowOff>
    </xdr:to>
    <xdr:cxnSp macro="">
      <xdr:nvCxnSpPr>
        <xdr:cNvPr id="668" name="直線コネクタ 667"/>
        <xdr:cNvCxnSpPr/>
      </xdr:nvCxnSpPr>
      <xdr:spPr>
        <a:xfrm>
          <a:off x="14592300" y="16914715"/>
          <a:ext cx="889000" cy="9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112615</xdr:rowOff>
    </xdr:from>
    <xdr:to>
      <xdr:col>76</xdr:col>
      <xdr:colOff>114300</xdr:colOff>
      <xdr:row>99</xdr:row>
      <xdr:rowOff>41140</xdr:rowOff>
    </xdr:to>
    <xdr:cxnSp macro="">
      <xdr:nvCxnSpPr>
        <xdr:cNvPr id="671" name="直線コネクタ 670"/>
        <xdr:cNvCxnSpPr/>
      </xdr:nvCxnSpPr>
      <xdr:spPr>
        <a:xfrm flipV="1">
          <a:off x="13703300" y="16914715"/>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36063</xdr:rowOff>
    </xdr:from>
    <xdr:to>
      <xdr:col>71</xdr:col>
      <xdr:colOff>177800</xdr:colOff>
      <xdr:row>99</xdr:row>
      <xdr:rowOff>41140</xdr:rowOff>
    </xdr:to>
    <xdr:cxnSp macro="">
      <xdr:nvCxnSpPr>
        <xdr:cNvPr id="674" name="直線コネクタ 673"/>
        <xdr:cNvCxnSpPr/>
      </xdr:nvCxnSpPr>
      <xdr:spPr>
        <a:xfrm>
          <a:off x="12814300" y="17009613"/>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160393</xdr:rowOff>
    </xdr:from>
    <xdr:to>
      <xdr:col>85</xdr:col>
      <xdr:colOff>177800</xdr:colOff>
      <xdr:row>99</xdr:row>
      <xdr:rowOff>90543</xdr:rowOff>
    </xdr:to>
    <xdr:sp macro="" textlink="">
      <xdr:nvSpPr>
        <xdr:cNvPr id="684" name="楕円 683"/>
        <xdr:cNvSpPr/>
      </xdr:nvSpPr>
      <xdr:spPr>
        <a:xfrm>
          <a:off x="16268700" y="16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469744" cy="259045"/>
    <xdr:sp macro="" textlink="">
      <xdr:nvSpPr>
        <xdr:cNvPr id="685" name="積立金該当値テキスト"/>
        <xdr:cNvSpPr txBox="1"/>
      </xdr:nvSpPr>
      <xdr:spPr>
        <a:xfrm>
          <a:off x="16370300" y="169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161632</xdr:rowOff>
    </xdr:from>
    <xdr:to>
      <xdr:col>81</xdr:col>
      <xdr:colOff>101600</xdr:colOff>
      <xdr:row>99</xdr:row>
      <xdr:rowOff>91782</xdr:rowOff>
    </xdr:to>
    <xdr:sp macro="" textlink="">
      <xdr:nvSpPr>
        <xdr:cNvPr id="686" name="楕円 685"/>
        <xdr:cNvSpPr/>
      </xdr:nvSpPr>
      <xdr:spPr>
        <a:xfrm>
          <a:off x="15430500" y="169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82909</xdr:rowOff>
    </xdr:from>
    <xdr:ext cx="469744" cy="259045"/>
    <xdr:sp macro="" textlink="">
      <xdr:nvSpPr>
        <xdr:cNvPr id="687" name="テキスト ボックス 686"/>
        <xdr:cNvSpPr txBox="1"/>
      </xdr:nvSpPr>
      <xdr:spPr>
        <a:xfrm>
          <a:off x="15246428" y="1705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61815</xdr:rowOff>
    </xdr:from>
    <xdr:to>
      <xdr:col>76</xdr:col>
      <xdr:colOff>165100</xdr:colOff>
      <xdr:row>98</xdr:row>
      <xdr:rowOff>163415</xdr:rowOff>
    </xdr:to>
    <xdr:sp macro="" textlink="">
      <xdr:nvSpPr>
        <xdr:cNvPr id="688" name="楕円 687"/>
        <xdr:cNvSpPr/>
      </xdr:nvSpPr>
      <xdr:spPr>
        <a:xfrm>
          <a:off x="14541500" y="168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8492</xdr:rowOff>
    </xdr:from>
    <xdr:ext cx="534377" cy="259045"/>
    <xdr:sp macro="" textlink="">
      <xdr:nvSpPr>
        <xdr:cNvPr id="689" name="テキスト ボックス 688"/>
        <xdr:cNvSpPr txBox="1"/>
      </xdr:nvSpPr>
      <xdr:spPr>
        <a:xfrm>
          <a:off x="14325111" y="166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161790</xdr:rowOff>
    </xdr:from>
    <xdr:to>
      <xdr:col>72</xdr:col>
      <xdr:colOff>38100</xdr:colOff>
      <xdr:row>99</xdr:row>
      <xdr:rowOff>91940</xdr:rowOff>
    </xdr:to>
    <xdr:sp macro="" textlink="">
      <xdr:nvSpPr>
        <xdr:cNvPr id="690" name="楕円 689"/>
        <xdr:cNvSpPr/>
      </xdr:nvSpPr>
      <xdr:spPr>
        <a:xfrm>
          <a:off x="13652500" y="16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83067</xdr:rowOff>
    </xdr:from>
    <xdr:ext cx="469744" cy="259045"/>
    <xdr:sp macro="" textlink="">
      <xdr:nvSpPr>
        <xdr:cNvPr id="691" name="テキスト ボックス 690"/>
        <xdr:cNvSpPr txBox="1"/>
      </xdr:nvSpPr>
      <xdr:spPr>
        <a:xfrm>
          <a:off x="13468428" y="1705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156713</xdr:rowOff>
    </xdr:from>
    <xdr:to>
      <xdr:col>67</xdr:col>
      <xdr:colOff>101600</xdr:colOff>
      <xdr:row>99</xdr:row>
      <xdr:rowOff>86863</xdr:rowOff>
    </xdr:to>
    <xdr:sp macro="" textlink="">
      <xdr:nvSpPr>
        <xdr:cNvPr id="692" name="楕円 691"/>
        <xdr:cNvSpPr/>
      </xdr:nvSpPr>
      <xdr:spPr>
        <a:xfrm>
          <a:off x="12763500" y="169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77990</xdr:rowOff>
    </xdr:from>
    <xdr:ext cx="469744" cy="259045"/>
    <xdr:sp macro="" textlink="">
      <xdr:nvSpPr>
        <xdr:cNvPr id="693" name="テキスト ボックス 692"/>
        <xdr:cNvSpPr txBox="1"/>
      </xdr:nvSpPr>
      <xdr:spPr>
        <a:xfrm>
          <a:off x="12579428" y="170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97968</xdr:rowOff>
    </xdr:from>
    <xdr:to>
      <xdr:col>116</xdr:col>
      <xdr:colOff>63500</xdr:colOff>
      <xdr:row>59</xdr:row>
      <xdr:rowOff>98023</xdr:rowOff>
    </xdr:to>
    <xdr:cxnSp macro="">
      <xdr:nvCxnSpPr>
        <xdr:cNvPr id="779" name="直線コネクタ 778"/>
        <xdr:cNvCxnSpPr/>
      </xdr:nvCxnSpPr>
      <xdr:spPr>
        <a:xfrm>
          <a:off x="21323300" y="10213518"/>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97968</xdr:rowOff>
    </xdr:from>
    <xdr:to>
      <xdr:col>111</xdr:col>
      <xdr:colOff>177800</xdr:colOff>
      <xdr:row>59</xdr:row>
      <xdr:rowOff>98330</xdr:rowOff>
    </xdr:to>
    <xdr:cxnSp macro="">
      <xdr:nvCxnSpPr>
        <xdr:cNvPr id="782" name="直線コネクタ 781"/>
        <xdr:cNvCxnSpPr/>
      </xdr:nvCxnSpPr>
      <xdr:spPr>
        <a:xfrm flipV="1">
          <a:off x="20434300" y="1021351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97856</xdr:rowOff>
    </xdr:from>
    <xdr:to>
      <xdr:col>107</xdr:col>
      <xdr:colOff>50800</xdr:colOff>
      <xdr:row>59</xdr:row>
      <xdr:rowOff>98330</xdr:rowOff>
    </xdr:to>
    <xdr:cxnSp macro="">
      <xdr:nvCxnSpPr>
        <xdr:cNvPr id="785" name="直線コネクタ 784"/>
        <xdr:cNvCxnSpPr/>
      </xdr:nvCxnSpPr>
      <xdr:spPr>
        <a:xfrm>
          <a:off x="19545300" y="10213406"/>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97856</xdr:rowOff>
    </xdr:from>
    <xdr:to>
      <xdr:col>102</xdr:col>
      <xdr:colOff>114300</xdr:colOff>
      <xdr:row>59</xdr:row>
      <xdr:rowOff>97984</xdr:rowOff>
    </xdr:to>
    <xdr:cxnSp macro="">
      <xdr:nvCxnSpPr>
        <xdr:cNvPr id="788" name="直線コネクタ 787"/>
        <xdr:cNvCxnSpPr/>
      </xdr:nvCxnSpPr>
      <xdr:spPr>
        <a:xfrm flipV="1">
          <a:off x="18656300" y="1021340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47223</xdr:rowOff>
    </xdr:from>
    <xdr:to>
      <xdr:col>116</xdr:col>
      <xdr:colOff>114300</xdr:colOff>
      <xdr:row>59</xdr:row>
      <xdr:rowOff>148823</xdr:rowOff>
    </xdr:to>
    <xdr:sp macro="" textlink="">
      <xdr:nvSpPr>
        <xdr:cNvPr id="798" name="楕円 797"/>
        <xdr:cNvSpPr/>
      </xdr:nvSpPr>
      <xdr:spPr>
        <a:xfrm>
          <a:off x="22110700" y="10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78565" cy="259045"/>
    <xdr:sp macro="" textlink="">
      <xdr:nvSpPr>
        <xdr:cNvPr id="799" name="貸付金該当値テキスト"/>
        <xdr:cNvSpPr txBox="1"/>
      </xdr:nvSpPr>
      <xdr:spPr>
        <a:xfrm>
          <a:off x="22212300" y="1013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47168</xdr:rowOff>
    </xdr:from>
    <xdr:to>
      <xdr:col>112</xdr:col>
      <xdr:colOff>38100</xdr:colOff>
      <xdr:row>59</xdr:row>
      <xdr:rowOff>148768</xdr:rowOff>
    </xdr:to>
    <xdr:sp macro="" textlink="">
      <xdr:nvSpPr>
        <xdr:cNvPr id="800" name="楕円 799"/>
        <xdr:cNvSpPr/>
      </xdr:nvSpPr>
      <xdr:spPr>
        <a:xfrm>
          <a:off x="21272500" y="101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139895</xdr:rowOff>
    </xdr:from>
    <xdr:ext cx="378565" cy="259045"/>
    <xdr:sp macro="" textlink="">
      <xdr:nvSpPr>
        <xdr:cNvPr id="801" name="テキスト ボックス 800"/>
        <xdr:cNvSpPr txBox="1"/>
      </xdr:nvSpPr>
      <xdr:spPr>
        <a:xfrm>
          <a:off x="21134017" y="102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47530</xdr:rowOff>
    </xdr:from>
    <xdr:to>
      <xdr:col>107</xdr:col>
      <xdr:colOff>101600</xdr:colOff>
      <xdr:row>59</xdr:row>
      <xdr:rowOff>149130</xdr:rowOff>
    </xdr:to>
    <xdr:sp macro="" textlink="">
      <xdr:nvSpPr>
        <xdr:cNvPr id="802" name="楕円 801"/>
        <xdr:cNvSpPr/>
      </xdr:nvSpPr>
      <xdr:spPr>
        <a:xfrm>
          <a:off x="20383500" y="10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140257</xdr:rowOff>
    </xdr:from>
    <xdr:ext cx="378565" cy="259045"/>
    <xdr:sp macro="" textlink="">
      <xdr:nvSpPr>
        <xdr:cNvPr id="803" name="テキスト ボックス 802"/>
        <xdr:cNvSpPr txBox="1"/>
      </xdr:nvSpPr>
      <xdr:spPr>
        <a:xfrm>
          <a:off x="20245017" y="1025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47056</xdr:rowOff>
    </xdr:from>
    <xdr:to>
      <xdr:col>102</xdr:col>
      <xdr:colOff>165100</xdr:colOff>
      <xdr:row>59</xdr:row>
      <xdr:rowOff>148656</xdr:rowOff>
    </xdr:to>
    <xdr:sp macro="" textlink="">
      <xdr:nvSpPr>
        <xdr:cNvPr id="804" name="楕円 803"/>
        <xdr:cNvSpPr/>
      </xdr:nvSpPr>
      <xdr:spPr>
        <a:xfrm>
          <a:off x="19494500" y="101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139783</xdr:rowOff>
    </xdr:from>
    <xdr:ext cx="378565" cy="259045"/>
    <xdr:sp macro="" textlink="">
      <xdr:nvSpPr>
        <xdr:cNvPr id="805" name="テキスト ボックス 804"/>
        <xdr:cNvSpPr txBox="1"/>
      </xdr:nvSpPr>
      <xdr:spPr>
        <a:xfrm>
          <a:off x="19356017" y="1025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47184</xdr:rowOff>
    </xdr:from>
    <xdr:to>
      <xdr:col>98</xdr:col>
      <xdr:colOff>38100</xdr:colOff>
      <xdr:row>59</xdr:row>
      <xdr:rowOff>148784</xdr:rowOff>
    </xdr:to>
    <xdr:sp macro="" textlink="">
      <xdr:nvSpPr>
        <xdr:cNvPr id="806" name="楕円 805"/>
        <xdr:cNvSpPr/>
      </xdr:nvSpPr>
      <xdr:spPr>
        <a:xfrm>
          <a:off x="18605500" y="101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139911</xdr:rowOff>
    </xdr:from>
    <xdr:ext cx="378565" cy="259045"/>
    <xdr:sp macro="" textlink="">
      <xdr:nvSpPr>
        <xdr:cNvPr id="807" name="テキスト ボックス 806"/>
        <xdr:cNvSpPr txBox="1"/>
      </xdr:nvSpPr>
      <xdr:spPr>
        <a:xfrm>
          <a:off x="18467017" y="1025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75743</xdr:rowOff>
    </xdr:from>
    <xdr:to>
      <xdr:col>116</xdr:col>
      <xdr:colOff>63500</xdr:colOff>
      <xdr:row>75</xdr:row>
      <xdr:rowOff>89573</xdr:rowOff>
    </xdr:to>
    <xdr:cxnSp macro="">
      <xdr:nvCxnSpPr>
        <xdr:cNvPr id="837" name="直線コネクタ 836"/>
        <xdr:cNvCxnSpPr/>
      </xdr:nvCxnSpPr>
      <xdr:spPr>
        <a:xfrm flipV="1">
          <a:off x="21323300" y="12934493"/>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89573</xdr:rowOff>
    </xdr:from>
    <xdr:to>
      <xdr:col>111</xdr:col>
      <xdr:colOff>177800</xdr:colOff>
      <xdr:row>75</xdr:row>
      <xdr:rowOff>93663</xdr:rowOff>
    </xdr:to>
    <xdr:cxnSp macro="">
      <xdr:nvCxnSpPr>
        <xdr:cNvPr id="840" name="直線コネクタ 839"/>
        <xdr:cNvCxnSpPr/>
      </xdr:nvCxnSpPr>
      <xdr:spPr>
        <a:xfrm flipV="1">
          <a:off x="20434300" y="1294832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93663</xdr:rowOff>
    </xdr:from>
    <xdr:to>
      <xdr:col>107</xdr:col>
      <xdr:colOff>50800</xdr:colOff>
      <xdr:row>75</xdr:row>
      <xdr:rowOff>148234</xdr:rowOff>
    </xdr:to>
    <xdr:cxnSp macro="">
      <xdr:nvCxnSpPr>
        <xdr:cNvPr id="843" name="直線コネクタ 842"/>
        <xdr:cNvCxnSpPr/>
      </xdr:nvCxnSpPr>
      <xdr:spPr>
        <a:xfrm flipV="1">
          <a:off x="19545300" y="12952413"/>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148234</xdr:rowOff>
    </xdr:from>
    <xdr:to>
      <xdr:col>102</xdr:col>
      <xdr:colOff>114300</xdr:colOff>
      <xdr:row>76</xdr:row>
      <xdr:rowOff>1766</xdr:rowOff>
    </xdr:to>
    <xdr:cxnSp macro="">
      <xdr:nvCxnSpPr>
        <xdr:cNvPr id="846" name="直線コネクタ 845"/>
        <xdr:cNvCxnSpPr/>
      </xdr:nvCxnSpPr>
      <xdr:spPr>
        <a:xfrm flipV="1">
          <a:off x="18656300" y="13006984"/>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24943</xdr:rowOff>
    </xdr:from>
    <xdr:to>
      <xdr:col>116</xdr:col>
      <xdr:colOff>114300</xdr:colOff>
      <xdr:row>75</xdr:row>
      <xdr:rowOff>126543</xdr:rowOff>
    </xdr:to>
    <xdr:sp macro="" textlink="">
      <xdr:nvSpPr>
        <xdr:cNvPr id="856" name="楕円 855"/>
        <xdr:cNvSpPr/>
      </xdr:nvSpPr>
      <xdr:spPr>
        <a:xfrm>
          <a:off x="22110700" y="128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47820</xdr:rowOff>
    </xdr:from>
    <xdr:ext cx="534377" cy="259045"/>
    <xdr:sp macro="" textlink="">
      <xdr:nvSpPr>
        <xdr:cNvPr id="857" name="繰出金該当値テキスト"/>
        <xdr:cNvSpPr txBox="1"/>
      </xdr:nvSpPr>
      <xdr:spPr>
        <a:xfrm>
          <a:off x="22212300" y="127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38773</xdr:rowOff>
    </xdr:from>
    <xdr:to>
      <xdr:col>112</xdr:col>
      <xdr:colOff>38100</xdr:colOff>
      <xdr:row>75</xdr:row>
      <xdr:rowOff>140373</xdr:rowOff>
    </xdr:to>
    <xdr:sp macro="" textlink="">
      <xdr:nvSpPr>
        <xdr:cNvPr id="858" name="楕円 857"/>
        <xdr:cNvSpPr/>
      </xdr:nvSpPr>
      <xdr:spPr>
        <a:xfrm>
          <a:off x="21272500" y="128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156900</xdr:rowOff>
    </xdr:from>
    <xdr:ext cx="534377" cy="259045"/>
    <xdr:sp macro="" textlink="">
      <xdr:nvSpPr>
        <xdr:cNvPr id="859" name="テキスト ボックス 858"/>
        <xdr:cNvSpPr txBox="1"/>
      </xdr:nvSpPr>
      <xdr:spPr>
        <a:xfrm>
          <a:off x="21056111" y="126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42863</xdr:rowOff>
    </xdr:from>
    <xdr:to>
      <xdr:col>107</xdr:col>
      <xdr:colOff>101600</xdr:colOff>
      <xdr:row>75</xdr:row>
      <xdr:rowOff>144463</xdr:rowOff>
    </xdr:to>
    <xdr:sp macro="" textlink="">
      <xdr:nvSpPr>
        <xdr:cNvPr id="860" name="楕円 859"/>
        <xdr:cNvSpPr/>
      </xdr:nvSpPr>
      <xdr:spPr>
        <a:xfrm>
          <a:off x="20383500" y="12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160990</xdr:rowOff>
    </xdr:from>
    <xdr:ext cx="534377" cy="259045"/>
    <xdr:sp macro="" textlink="">
      <xdr:nvSpPr>
        <xdr:cNvPr id="861" name="テキスト ボックス 860"/>
        <xdr:cNvSpPr txBox="1"/>
      </xdr:nvSpPr>
      <xdr:spPr>
        <a:xfrm>
          <a:off x="20167111" y="126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97434</xdr:rowOff>
    </xdr:from>
    <xdr:to>
      <xdr:col>102</xdr:col>
      <xdr:colOff>165100</xdr:colOff>
      <xdr:row>76</xdr:row>
      <xdr:rowOff>27584</xdr:rowOff>
    </xdr:to>
    <xdr:sp macro="" textlink="">
      <xdr:nvSpPr>
        <xdr:cNvPr id="862" name="楕円 861"/>
        <xdr:cNvSpPr/>
      </xdr:nvSpPr>
      <xdr:spPr>
        <a:xfrm>
          <a:off x="19494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44111</xdr:rowOff>
    </xdr:from>
    <xdr:ext cx="534377" cy="259045"/>
    <xdr:sp macro="" textlink="">
      <xdr:nvSpPr>
        <xdr:cNvPr id="863" name="テキスト ボックス 862"/>
        <xdr:cNvSpPr txBox="1"/>
      </xdr:nvSpPr>
      <xdr:spPr>
        <a:xfrm>
          <a:off x="19278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122415</xdr:rowOff>
    </xdr:from>
    <xdr:to>
      <xdr:col>98</xdr:col>
      <xdr:colOff>38100</xdr:colOff>
      <xdr:row>76</xdr:row>
      <xdr:rowOff>52564</xdr:rowOff>
    </xdr:to>
    <xdr:sp macro="" textlink="">
      <xdr:nvSpPr>
        <xdr:cNvPr id="864" name="楕円 863"/>
        <xdr:cNvSpPr/>
      </xdr:nvSpPr>
      <xdr:spPr>
        <a:xfrm>
          <a:off x="18605500" y="1298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69092</xdr:rowOff>
    </xdr:from>
    <xdr:ext cx="534377" cy="259045"/>
    <xdr:sp macro="" textlink="">
      <xdr:nvSpPr>
        <xdr:cNvPr id="865" name="テキスト ボックス 864"/>
        <xdr:cNvSpPr txBox="1"/>
      </xdr:nvSpPr>
      <xdr:spPr>
        <a:xfrm>
          <a:off x="18389111" y="127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普通建設事業費（うち新規整備）</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は住民一人当たり</a:t>
          </a:r>
          <a:r>
            <a:rPr kumimoji="1" lang="en-US" altLang="ja-JP" sz="1200">
              <a:solidFill>
                <a:schemeClr val="dk1"/>
              </a:solidFill>
              <a:effectLst/>
              <a:latin typeface="+mn-lt"/>
              <a:ea typeface="+mn-ea"/>
              <a:cs typeface="+mn-cs"/>
            </a:rPr>
            <a:t>212,303</a:t>
          </a:r>
          <a:r>
            <a:rPr kumimoji="1" lang="ja-JP" altLang="ja-JP" sz="1200">
              <a:solidFill>
                <a:schemeClr val="dk1"/>
              </a:solidFill>
              <a:effectLst/>
              <a:latin typeface="+mn-lt"/>
              <a:ea typeface="+mn-ea"/>
              <a:cs typeface="+mn-cs"/>
            </a:rPr>
            <a:t>円となっており、類似団体と比較して一人当たりのコストが高い状況となっている。これは平成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年度からの複合型施設建設事業や、避難施設建設事業によるもので</a:t>
          </a:r>
          <a:r>
            <a:rPr kumimoji="1" lang="ja-JP" altLang="en-US" sz="1200">
              <a:solidFill>
                <a:schemeClr val="dk1"/>
              </a:solidFill>
              <a:effectLst/>
              <a:latin typeface="+mn-lt"/>
              <a:ea typeface="+mn-ea"/>
              <a:cs typeface="+mn-cs"/>
            </a:rPr>
            <a:t>ある</a:t>
          </a:r>
          <a:r>
            <a:rPr kumimoji="1" lang="ja-JP" altLang="ja-JP" sz="1200">
              <a:solidFill>
                <a:schemeClr val="dk1"/>
              </a:solidFill>
              <a:effectLst/>
              <a:latin typeface="+mn-lt"/>
              <a:ea typeface="+mn-ea"/>
              <a:cs typeface="+mn-cs"/>
            </a:rPr>
            <a:t>。複合型施設建設事業は平成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年度で終了</a:t>
          </a:r>
          <a:r>
            <a:rPr kumimoji="1" lang="ja-JP" altLang="en-US" sz="1200">
              <a:solidFill>
                <a:schemeClr val="dk1"/>
              </a:solidFill>
              <a:effectLst/>
              <a:latin typeface="+mn-lt"/>
              <a:ea typeface="+mn-ea"/>
              <a:cs typeface="+mn-cs"/>
            </a:rPr>
            <a:t>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避難施設建設</a:t>
          </a:r>
          <a:r>
            <a:rPr kumimoji="1" lang="ja-JP" altLang="ja-JP" sz="1200">
              <a:solidFill>
                <a:schemeClr val="dk1"/>
              </a:solidFill>
              <a:effectLst/>
              <a:latin typeface="+mn-lt"/>
              <a:ea typeface="+mn-ea"/>
              <a:cs typeface="+mn-cs"/>
            </a:rPr>
            <a:t>事業については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年度も</a:t>
          </a:r>
          <a:r>
            <a:rPr kumimoji="1" lang="ja-JP" altLang="ja-JP" sz="1200">
              <a:solidFill>
                <a:schemeClr val="dk1"/>
              </a:solidFill>
              <a:effectLst/>
              <a:latin typeface="+mn-lt"/>
              <a:ea typeface="+mn-ea"/>
              <a:cs typeface="+mn-cs"/>
            </a:rPr>
            <a:t>引き続き継続して行うため、今後も高い水準で推移する見込みである。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「繰出金」は、住民一人当たり</a:t>
          </a:r>
          <a:r>
            <a:rPr kumimoji="1" lang="en-US" altLang="ja-JP" sz="1200">
              <a:solidFill>
                <a:schemeClr val="dk1"/>
              </a:solidFill>
              <a:effectLst/>
              <a:latin typeface="+mn-lt"/>
              <a:ea typeface="+mn-ea"/>
              <a:cs typeface="+mn-cs"/>
            </a:rPr>
            <a:t>81,536</a:t>
          </a:r>
          <a:r>
            <a:rPr kumimoji="1" lang="ja-JP" altLang="en-US" sz="1200">
              <a:solidFill>
                <a:schemeClr val="dk1"/>
              </a:solidFill>
              <a:effectLst/>
              <a:latin typeface="+mn-lt"/>
              <a:ea typeface="+mn-ea"/>
              <a:cs typeface="+mn-cs"/>
            </a:rPr>
            <a:t>円となっており、三重県平均及び類似団体平均を上回っている。これは国民健康保険、後期高齢、介護保険、下水道事業の特別会計で、財源補てんのためにそれぞれ一般会計から多額の繰出金を支払っているためであ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6,402
6,028
15.74
4,137,354
3,975,274
130,222
2,093,494
3,179,425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53322</xdr:rowOff>
    </xdr:from>
    <xdr:to>
      <xdr:col>24</xdr:col>
      <xdr:colOff>63500</xdr:colOff>
      <xdr:row>35</xdr:row>
      <xdr:rowOff>144599</xdr:rowOff>
    </xdr:to>
    <xdr:cxnSp macro="">
      <xdr:nvCxnSpPr>
        <xdr:cNvPr id="63" name="直線コネクタ 62"/>
        <xdr:cNvCxnSpPr/>
      </xdr:nvCxnSpPr>
      <xdr:spPr>
        <a:xfrm flipV="1">
          <a:off x="3797300" y="6054072"/>
          <a:ext cx="8382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134801</xdr:rowOff>
    </xdr:from>
    <xdr:to>
      <xdr:col>19</xdr:col>
      <xdr:colOff>177800</xdr:colOff>
      <xdr:row>35</xdr:row>
      <xdr:rowOff>144599</xdr:rowOff>
    </xdr:to>
    <xdr:cxnSp macro="">
      <xdr:nvCxnSpPr>
        <xdr:cNvPr id="66" name="直線コネクタ 65"/>
        <xdr:cNvCxnSpPr/>
      </xdr:nvCxnSpPr>
      <xdr:spPr>
        <a:xfrm>
          <a:off x="2908300" y="5964101"/>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134801</xdr:rowOff>
    </xdr:from>
    <xdr:to>
      <xdr:col>15</xdr:col>
      <xdr:colOff>50800</xdr:colOff>
      <xdr:row>35</xdr:row>
      <xdr:rowOff>46137</xdr:rowOff>
    </xdr:to>
    <xdr:cxnSp macro="">
      <xdr:nvCxnSpPr>
        <xdr:cNvPr id="69" name="直線コネクタ 68"/>
        <xdr:cNvCxnSpPr/>
      </xdr:nvCxnSpPr>
      <xdr:spPr>
        <a:xfrm flipV="1">
          <a:off x="2019300" y="5964101"/>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46137</xdr:rowOff>
    </xdr:from>
    <xdr:to>
      <xdr:col>10</xdr:col>
      <xdr:colOff>114300</xdr:colOff>
      <xdr:row>35</xdr:row>
      <xdr:rowOff>94633</xdr:rowOff>
    </xdr:to>
    <xdr:cxnSp macro="">
      <xdr:nvCxnSpPr>
        <xdr:cNvPr id="72" name="直線コネクタ 71"/>
        <xdr:cNvCxnSpPr/>
      </xdr:nvCxnSpPr>
      <xdr:spPr>
        <a:xfrm flipV="1">
          <a:off x="1130300" y="6046887"/>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2522</xdr:rowOff>
    </xdr:from>
    <xdr:to>
      <xdr:col>24</xdr:col>
      <xdr:colOff>114300</xdr:colOff>
      <xdr:row>35</xdr:row>
      <xdr:rowOff>104122</xdr:rowOff>
    </xdr:to>
    <xdr:sp macro="" textlink="">
      <xdr:nvSpPr>
        <xdr:cNvPr id="82" name="楕円 81"/>
        <xdr:cNvSpPr/>
      </xdr:nvSpPr>
      <xdr:spPr>
        <a:xfrm>
          <a:off x="4584700" y="60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152399</xdr:rowOff>
    </xdr:from>
    <xdr:ext cx="469744" cy="259045"/>
    <xdr:sp macro="" textlink="">
      <xdr:nvSpPr>
        <xdr:cNvPr id="83" name="議会費該当値テキスト"/>
        <xdr:cNvSpPr txBox="1"/>
      </xdr:nvSpPr>
      <xdr:spPr>
        <a:xfrm>
          <a:off x="4686300" y="598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93799</xdr:rowOff>
    </xdr:from>
    <xdr:to>
      <xdr:col>20</xdr:col>
      <xdr:colOff>38100</xdr:colOff>
      <xdr:row>36</xdr:row>
      <xdr:rowOff>23949</xdr:rowOff>
    </xdr:to>
    <xdr:sp macro="" textlink="">
      <xdr:nvSpPr>
        <xdr:cNvPr id="84" name="楕円 83"/>
        <xdr:cNvSpPr/>
      </xdr:nvSpPr>
      <xdr:spPr>
        <a:xfrm>
          <a:off x="3746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15076</xdr:rowOff>
    </xdr:from>
    <xdr:ext cx="469744" cy="259045"/>
    <xdr:sp macro="" textlink="">
      <xdr:nvSpPr>
        <xdr:cNvPr id="85" name="テキスト ボックス 84"/>
        <xdr:cNvSpPr txBox="1"/>
      </xdr:nvSpPr>
      <xdr:spPr>
        <a:xfrm>
          <a:off x="3562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84001</xdr:rowOff>
    </xdr:from>
    <xdr:to>
      <xdr:col>15</xdr:col>
      <xdr:colOff>101600</xdr:colOff>
      <xdr:row>35</xdr:row>
      <xdr:rowOff>14151</xdr:rowOff>
    </xdr:to>
    <xdr:sp macro="" textlink="">
      <xdr:nvSpPr>
        <xdr:cNvPr id="86" name="楕円 85"/>
        <xdr:cNvSpPr/>
      </xdr:nvSpPr>
      <xdr:spPr>
        <a:xfrm>
          <a:off x="2857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5278</xdr:rowOff>
    </xdr:from>
    <xdr:ext cx="469744" cy="259045"/>
    <xdr:sp macro="" textlink="">
      <xdr:nvSpPr>
        <xdr:cNvPr id="87" name="テキスト ボックス 86"/>
        <xdr:cNvSpPr txBox="1"/>
      </xdr:nvSpPr>
      <xdr:spPr>
        <a:xfrm>
          <a:off x="2673428" y="600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166787</xdr:rowOff>
    </xdr:from>
    <xdr:to>
      <xdr:col>10</xdr:col>
      <xdr:colOff>165100</xdr:colOff>
      <xdr:row>35</xdr:row>
      <xdr:rowOff>96937</xdr:rowOff>
    </xdr:to>
    <xdr:sp macro="" textlink="">
      <xdr:nvSpPr>
        <xdr:cNvPr id="88" name="楕円 87"/>
        <xdr:cNvSpPr/>
      </xdr:nvSpPr>
      <xdr:spPr>
        <a:xfrm>
          <a:off x="1968500" y="59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88064</xdr:rowOff>
    </xdr:from>
    <xdr:ext cx="469744" cy="259045"/>
    <xdr:sp macro="" textlink="">
      <xdr:nvSpPr>
        <xdr:cNvPr id="89" name="テキスト ボックス 88"/>
        <xdr:cNvSpPr txBox="1"/>
      </xdr:nvSpPr>
      <xdr:spPr>
        <a:xfrm>
          <a:off x="1784428" y="60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43833</xdr:rowOff>
    </xdr:from>
    <xdr:to>
      <xdr:col>6</xdr:col>
      <xdr:colOff>38100</xdr:colOff>
      <xdr:row>35</xdr:row>
      <xdr:rowOff>145433</xdr:rowOff>
    </xdr:to>
    <xdr:sp macro="" textlink="">
      <xdr:nvSpPr>
        <xdr:cNvPr id="90" name="楕円 89"/>
        <xdr:cNvSpPr/>
      </xdr:nvSpPr>
      <xdr:spPr>
        <a:xfrm>
          <a:off x="1079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136560</xdr:rowOff>
    </xdr:from>
    <xdr:ext cx="469744" cy="259045"/>
    <xdr:sp macro="" textlink="">
      <xdr:nvSpPr>
        <xdr:cNvPr id="91" name="テキスト ボックス 90"/>
        <xdr:cNvSpPr txBox="1"/>
      </xdr:nvSpPr>
      <xdr:spPr>
        <a:xfrm>
          <a:off x="895428" y="613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127057</xdr:rowOff>
    </xdr:from>
    <xdr:to>
      <xdr:col>24</xdr:col>
      <xdr:colOff>63500</xdr:colOff>
      <xdr:row>58</xdr:row>
      <xdr:rowOff>28074</xdr:rowOff>
    </xdr:to>
    <xdr:cxnSp macro="">
      <xdr:nvCxnSpPr>
        <xdr:cNvPr id="122" name="直線コネクタ 121"/>
        <xdr:cNvCxnSpPr/>
      </xdr:nvCxnSpPr>
      <xdr:spPr>
        <a:xfrm>
          <a:off x="3797300" y="9899707"/>
          <a:ext cx="8382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127057</xdr:rowOff>
    </xdr:from>
    <xdr:to>
      <xdr:col>19</xdr:col>
      <xdr:colOff>177800</xdr:colOff>
      <xdr:row>58</xdr:row>
      <xdr:rowOff>65598</xdr:rowOff>
    </xdr:to>
    <xdr:cxnSp macro="">
      <xdr:nvCxnSpPr>
        <xdr:cNvPr id="125" name="直線コネクタ 124"/>
        <xdr:cNvCxnSpPr/>
      </xdr:nvCxnSpPr>
      <xdr:spPr>
        <a:xfrm flipV="1">
          <a:off x="2908300" y="9899707"/>
          <a:ext cx="889000" cy="10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65598</xdr:rowOff>
    </xdr:from>
    <xdr:to>
      <xdr:col>15</xdr:col>
      <xdr:colOff>50800</xdr:colOff>
      <xdr:row>59</xdr:row>
      <xdr:rowOff>18133</xdr:rowOff>
    </xdr:to>
    <xdr:cxnSp macro="">
      <xdr:nvCxnSpPr>
        <xdr:cNvPr id="128" name="直線コネクタ 127"/>
        <xdr:cNvCxnSpPr/>
      </xdr:nvCxnSpPr>
      <xdr:spPr>
        <a:xfrm flipV="1">
          <a:off x="2019300" y="10009698"/>
          <a:ext cx="889000" cy="1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18133</xdr:rowOff>
    </xdr:from>
    <xdr:to>
      <xdr:col>10</xdr:col>
      <xdr:colOff>114300</xdr:colOff>
      <xdr:row>59</xdr:row>
      <xdr:rowOff>24013</xdr:rowOff>
    </xdr:to>
    <xdr:cxnSp macro="">
      <xdr:nvCxnSpPr>
        <xdr:cNvPr id="131" name="直線コネクタ 130"/>
        <xdr:cNvCxnSpPr/>
      </xdr:nvCxnSpPr>
      <xdr:spPr>
        <a:xfrm flipV="1">
          <a:off x="1130300" y="10133683"/>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148724</xdr:rowOff>
    </xdr:from>
    <xdr:to>
      <xdr:col>24</xdr:col>
      <xdr:colOff>114300</xdr:colOff>
      <xdr:row>58</xdr:row>
      <xdr:rowOff>78874</xdr:rowOff>
    </xdr:to>
    <xdr:sp macro="" textlink="">
      <xdr:nvSpPr>
        <xdr:cNvPr id="141" name="楕円 140"/>
        <xdr:cNvSpPr/>
      </xdr:nvSpPr>
      <xdr:spPr>
        <a:xfrm>
          <a:off x="45847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xdr:rowOff>
    </xdr:from>
    <xdr:ext cx="599010" cy="259045"/>
    <xdr:sp macro="" textlink="">
      <xdr:nvSpPr>
        <xdr:cNvPr id="142" name="総務費該当値テキスト"/>
        <xdr:cNvSpPr txBox="1"/>
      </xdr:nvSpPr>
      <xdr:spPr>
        <a:xfrm>
          <a:off x="4686300" y="977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76257</xdr:rowOff>
    </xdr:from>
    <xdr:to>
      <xdr:col>20</xdr:col>
      <xdr:colOff>38100</xdr:colOff>
      <xdr:row>58</xdr:row>
      <xdr:rowOff>6407</xdr:rowOff>
    </xdr:to>
    <xdr:sp macro="" textlink="">
      <xdr:nvSpPr>
        <xdr:cNvPr id="143" name="楕円 142"/>
        <xdr:cNvSpPr/>
      </xdr:nvSpPr>
      <xdr:spPr>
        <a:xfrm>
          <a:off x="3746500" y="98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22934</xdr:rowOff>
    </xdr:from>
    <xdr:ext cx="599010" cy="259045"/>
    <xdr:sp macro="" textlink="">
      <xdr:nvSpPr>
        <xdr:cNvPr id="144" name="テキスト ボックス 143"/>
        <xdr:cNvSpPr txBox="1"/>
      </xdr:nvSpPr>
      <xdr:spPr>
        <a:xfrm>
          <a:off x="3497795" y="96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14798</xdr:rowOff>
    </xdr:from>
    <xdr:to>
      <xdr:col>15</xdr:col>
      <xdr:colOff>101600</xdr:colOff>
      <xdr:row>58</xdr:row>
      <xdr:rowOff>116398</xdr:rowOff>
    </xdr:to>
    <xdr:sp macro="" textlink="">
      <xdr:nvSpPr>
        <xdr:cNvPr id="145" name="楕円 144"/>
        <xdr:cNvSpPr/>
      </xdr:nvSpPr>
      <xdr:spPr>
        <a:xfrm>
          <a:off x="2857500" y="99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132925</xdr:rowOff>
    </xdr:from>
    <xdr:ext cx="599010" cy="259045"/>
    <xdr:sp macro="" textlink="">
      <xdr:nvSpPr>
        <xdr:cNvPr id="146" name="テキスト ボックス 145"/>
        <xdr:cNvSpPr txBox="1"/>
      </xdr:nvSpPr>
      <xdr:spPr>
        <a:xfrm>
          <a:off x="2608795" y="97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138783</xdr:rowOff>
    </xdr:from>
    <xdr:to>
      <xdr:col>10</xdr:col>
      <xdr:colOff>165100</xdr:colOff>
      <xdr:row>59</xdr:row>
      <xdr:rowOff>68933</xdr:rowOff>
    </xdr:to>
    <xdr:sp macro="" textlink="">
      <xdr:nvSpPr>
        <xdr:cNvPr id="147" name="楕円 146"/>
        <xdr:cNvSpPr/>
      </xdr:nvSpPr>
      <xdr:spPr>
        <a:xfrm>
          <a:off x="1968500" y="100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60060</xdr:rowOff>
    </xdr:from>
    <xdr:ext cx="534377" cy="259045"/>
    <xdr:sp macro="" textlink="">
      <xdr:nvSpPr>
        <xdr:cNvPr id="148" name="テキスト ボックス 147"/>
        <xdr:cNvSpPr txBox="1"/>
      </xdr:nvSpPr>
      <xdr:spPr>
        <a:xfrm>
          <a:off x="1752111" y="101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144663</xdr:rowOff>
    </xdr:from>
    <xdr:to>
      <xdr:col>6</xdr:col>
      <xdr:colOff>38100</xdr:colOff>
      <xdr:row>59</xdr:row>
      <xdr:rowOff>74813</xdr:rowOff>
    </xdr:to>
    <xdr:sp macro="" textlink="">
      <xdr:nvSpPr>
        <xdr:cNvPr id="149" name="楕円 148"/>
        <xdr:cNvSpPr/>
      </xdr:nvSpPr>
      <xdr:spPr>
        <a:xfrm>
          <a:off x="1079500" y="100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65940</xdr:rowOff>
    </xdr:from>
    <xdr:ext cx="534377" cy="259045"/>
    <xdr:sp macro="" textlink="">
      <xdr:nvSpPr>
        <xdr:cNvPr id="150" name="テキスト ボックス 149"/>
        <xdr:cNvSpPr txBox="1"/>
      </xdr:nvSpPr>
      <xdr:spPr>
        <a:xfrm>
          <a:off x="863111" y="101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164419</xdr:rowOff>
    </xdr:from>
    <xdr:to>
      <xdr:col>24</xdr:col>
      <xdr:colOff>63500</xdr:colOff>
      <xdr:row>79</xdr:row>
      <xdr:rowOff>33675</xdr:rowOff>
    </xdr:to>
    <xdr:cxnSp macro="">
      <xdr:nvCxnSpPr>
        <xdr:cNvPr id="180" name="直線コネクタ 179"/>
        <xdr:cNvCxnSpPr/>
      </xdr:nvCxnSpPr>
      <xdr:spPr>
        <a:xfrm flipV="1">
          <a:off x="3797300" y="13537519"/>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23709</xdr:rowOff>
    </xdr:from>
    <xdr:to>
      <xdr:col>19</xdr:col>
      <xdr:colOff>177800</xdr:colOff>
      <xdr:row>79</xdr:row>
      <xdr:rowOff>33675</xdr:rowOff>
    </xdr:to>
    <xdr:cxnSp macro="">
      <xdr:nvCxnSpPr>
        <xdr:cNvPr id="183" name="直線コネクタ 182"/>
        <xdr:cNvCxnSpPr/>
      </xdr:nvCxnSpPr>
      <xdr:spPr>
        <a:xfrm>
          <a:off x="2908300" y="13568259"/>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23709</xdr:rowOff>
    </xdr:from>
    <xdr:to>
      <xdr:col>15</xdr:col>
      <xdr:colOff>50800</xdr:colOff>
      <xdr:row>79</xdr:row>
      <xdr:rowOff>56421</xdr:rowOff>
    </xdr:to>
    <xdr:cxnSp macro="">
      <xdr:nvCxnSpPr>
        <xdr:cNvPr id="186" name="直線コネクタ 185"/>
        <xdr:cNvCxnSpPr/>
      </xdr:nvCxnSpPr>
      <xdr:spPr>
        <a:xfrm flipV="1">
          <a:off x="2019300" y="13568259"/>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56421</xdr:rowOff>
    </xdr:from>
    <xdr:to>
      <xdr:col>10</xdr:col>
      <xdr:colOff>114300</xdr:colOff>
      <xdr:row>79</xdr:row>
      <xdr:rowOff>76721</xdr:rowOff>
    </xdr:to>
    <xdr:cxnSp macro="">
      <xdr:nvCxnSpPr>
        <xdr:cNvPr id="189" name="直線コネクタ 188"/>
        <xdr:cNvCxnSpPr/>
      </xdr:nvCxnSpPr>
      <xdr:spPr>
        <a:xfrm flipV="1">
          <a:off x="1130300" y="13600971"/>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113619</xdr:rowOff>
    </xdr:from>
    <xdr:to>
      <xdr:col>24</xdr:col>
      <xdr:colOff>114300</xdr:colOff>
      <xdr:row>79</xdr:row>
      <xdr:rowOff>43769</xdr:rowOff>
    </xdr:to>
    <xdr:sp macro="" textlink="">
      <xdr:nvSpPr>
        <xdr:cNvPr id="199" name="楕円 198"/>
        <xdr:cNvSpPr/>
      </xdr:nvSpPr>
      <xdr:spPr>
        <a:xfrm>
          <a:off x="4584700" y="13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28546</xdr:rowOff>
    </xdr:from>
    <xdr:ext cx="599010" cy="259045"/>
    <xdr:sp macro="" textlink="">
      <xdr:nvSpPr>
        <xdr:cNvPr id="200" name="民生費該当値テキスト"/>
        <xdr:cNvSpPr txBox="1"/>
      </xdr:nvSpPr>
      <xdr:spPr>
        <a:xfrm>
          <a:off x="4686300" y="1340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154325</xdr:rowOff>
    </xdr:from>
    <xdr:to>
      <xdr:col>20</xdr:col>
      <xdr:colOff>38100</xdr:colOff>
      <xdr:row>79</xdr:row>
      <xdr:rowOff>84475</xdr:rowOff>
    </xdr:to>
    <xdr:sp macro="" textlink="">
      <xdr:nvSpPr>
        <xdr:cNvPr id="201" name="楕円 200"/>
        <xdr:cNvSpPr/>
      </xdr:nvSpPr>
      <xdr:spPr>
        <a:xfrm>
          <a:off x="3746500" y="13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75602</xdr:rowOff>
    </xdr:from>
    <xdr:ext cx="599010" cy="259045"/>
    <xdr:sp macro="" textlink="">
      <xdr:nvSpPr>
        <xdr:cNvPr id="202" name="テキスト ボックス 201"/>
        <xdr:cNvSpPr txBox="1"/>
      </xdr:nvSpPr>
      <xdr:spPr>
        <a:xfrm>
          <a:off x="3497795" y="136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144359</xdr:rowOff>
    </xdr:from>
    <xdr:to>
      <xdr:col>15</xdr:col>
      <xdr:colOff>101600</xdr:colOff>
      <xdr:row>79</xdr:row>
      <xdr:rowOff>74509</xdr:rowOff>
    </xdr:to>
    <xdr:sp macro="" textlink="">
      <xdr:nvSpPr>
        <xdr:cNvPr id="203" name="楕円 202"/>
        <xdr:cNvSpPr/>
      </xdr:nvSpPr>
      <xdr:spPr>
        <a:xfrm>
          <a:off x="28575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65636</xdr:rowOff>
    </xdr:from>
    <xdr:ext cx="599010" cy="259045"/>
    <xdr:sp macro="" textlink="">
      <xdr:nvSpPr>
        <xdr:cNvPr id="204" name="テキスト ボックス 203"/>
        <xdr:cNvSpPr txBox="1"/>
      </xdr:nvSpPr>
      <xdr:spPr>
        <a:xfrm>
          <a:off x="2608795" y="1361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5621</xdr:rowOff>
    </xdr:from>
    <xdr:to>
      <xdr:col>10</xdr:col>
      <xdr:colOff>165100</xdr:colOff>
      <xdr:row>79</xdr:row>
      <xdr:rowOff>107221</xdr:rowOff>
    </xdr:to>
    <xdr:sp macro="" textlink="">
      <xdr:nvSpPr>
        <xdr:cNvPr id="205" name="楕円 204"/>
        <xdr:cNvSpPr/>
      </xdr:nvSpPr>
      <xdr:spPr>
        <a:xfrm>
          <a:off x="1968500" y="135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98348</xdr:rowOff>
    </xdr:from>
    <xdr:ext cx="534377" cy="259045"/>
    <xdr:sp macro="" textlink="">
      <xdr:nvSpPr>
        <xdr:cNvPr id="206" name="テキスト ボックス 205"/>
        <xdr:cNvSpPr txBox="1"/>
      </xdr:nvSpPr>
      <xdr:spPr>
        <a:xfrm>
          <a:off x="1752111" y="136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25921</xdr:rowOff>
    </xdr:from>
    <xdr:to>
      <xdr:col>6</xdr:col>
      <xdr:colOff>38100</xdr:colOff>
      <xdr:row>79</xdr:row>
      <xdr:rowOff>127521</xdr:rowOff>
    </xdr:to>
    <xdr:sp macro="" textlink="">
      <xdr:nvSpPr>
        <xdr:cNvPr id="207" name="楕円 206"/>
        <xdr:cNvSpPr/>
      </xdr:nvSpPr>
      <xdr:spPr>
        <a:xfrm>
          <a:off x="1079500" y="13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118648</xdr:rowOff>
    </xdr:from>
    <xdr:ext cx="534377" cy="259045"/>
    <xdr:sp macro="" textlink="">
      <xdr:nvSpPr>
        <xdr:cNvPr id="208" name="テキスト ボックス 207"/>
        <xdr:cNvSpPr txBox="1"/>
      </xdr:nvSpPr>
      <xdr:spPr>
        <a:xfrm>
          <a:off x="863111" y="136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56643</xdr:rowOff>
    </xdr:from>
    <xdr:to>
      <xdr:col>24</xdr:col>
      <xdr:colOff>63500</xdr:colOff>
      <xdr:row>98</xdr:row>
      <xdr:rowOff>59942</xdr:rowOff>
    </xdr:to>
    <xdr:cxnSp macro="">
      <xdr:nvCxnSpPr>
        <xdr:cNvPr id="235" name="直線コネクタ 234"/>
        <xdr:cNvCxnSpPr/>
      </xdr:nvCxnSpPr>
      <xdr:spPr>
        <a:xfrm>
          <a:off x="3797300" y="16858743"/>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56643</xdr:rowOff>
    </xdr:from>
    <xdr:to>
      <xdr:col>19</xdr:col>
      <xdr:colOff>177800</xdr:colOff>
      <xdr:row>98</xdr:row>
      <xdr:rowOff>59302</xdr:rowOff>
    </xdr:to>
    <xdr:cxnSp macro="">
      <xdr:nvCxnSpPr>
        <xdr:cNvPr id="238" name="直線コネクタ 237"/>
        <xdr:cNvCxnSpPr/>
      </xdr:nvCxnSpPr>
      <xdr:spPr>
        <a:xfrm flipV="1">
          <a:off x="2908300" y="16858743"/>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55231</xdr:rowOff>
    </xdr:from>
    <xdr:to>
      <xdr:col>15</xdr:col>
      <xdr:colOff>50800</xdr:colOff>
      <xdr:row>98</xdr:row>
      <xdr:rowOff>59302</xdr:rowOff>
    </xdr:to>
    <xdr:cxnSp macro="">
      <xdr:nvCxnSpPr>
        <xdr:cNvPr id="241" name="直線コネクタ 240"/>
        <xdr:cNvCxnSpPr/>
      </xdr:nvCxnSpPr>
      <xdr:spPr>
        <a:xfrm>
          <a:off x="2019300" y="16857331"/>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55231</xdr:rowOff>
    </xdr:from>
    <xdr:to>
      <xdr:col>10</xdr:col>
      <xdr:colOff>114300</xdr:colOff>
      <xdr:row>98</xdr:row>
      <xdr:rowOff>55637</xdr:rowOff>
    </xdr:to>
    <xdr:cxnSp macro="">
      <xdr:nvCxnSpPr>
        <xdr:cNvPr id="244" name="直線コネクタ 243"/>
        <xdr:cNvCxnSpPr/>
      </xdr:nvCxnSpPr>
      <xdr:spPr>
        <a:xfrm flipV="1">
          <a:off x="1130300" y="1685733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9142</xdr:rowOff>
    </xdr:from>
    <xdr:to>
      <xdr:col>24</xdr:col>
      <xdr:colOff>114300</xdr:colOff>
      <xdr:row>98</xdr:row>
      <xdr:rowOff>110742</xdr:rowOff>
    </xdr:to>
    <xdr:sp macro="" textlink="">
      <xdr:nvSpPr>
        <xdr:cNvPr id="254" name="楕円 253"/>
        <xdr:cNvSpPr/>
      </xdr:nvSpPr>
      <xdr:spPr>
        <a:xfrm>
          <a:off x="4584700" y="168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98381</xdr:rowOff>
    </xdr:from>
    <xdr:ext cx="534377" cy="259045"/>
    <xdr:sp macro="" textlink="">
      <xdr:nvSpPr>
        <xdr:cNvPr id="255" name="衛生費該当値テキスト"/>
        <xdr:cNvSpPr txBox="1"/>
      </xdr:nvSpPr>
      <xdr:spPr>
        <a:xfrm>
          <a:off x="4686300" y="167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5843</xdr:rowOff>
    </xdr:from>
    <xdr:to>
      <xdr:col>20</xdr:col>
      <xdr:colOff>38100</xdr:colOff>
      <xdr:row>98</xdr:row>
      <xdr:rowOff>107443</xdr:rowOff>
    </xdr:to>
    <xdr:sp macro="" textlink="">
      <xdr:nvSpPr>
        <xdr:cNvPr id="256" name="楕円 255"/>
        <xdr:cNvSpPr/>
      </xdr:nvSpPr>
      <xdr:spPr>
        <a:xfrm>
          <a:off x="3746500" y="16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98570</xdr:rowOff>
    </xdr:from>
    <xdr:ext cx="534377" cy="259045"/>
    <xdr:sp macro="" textlink="">
      <xdr:nvSpPr>
        <xdr:cNvPr id="257" name="テキスト ボックス 256"/>
        <xdr:cNvSpPr txBox="1"/>
      </xdr:nvSpPr>
      <xdr:spPr>
        <a:xfrm>
          <a:off x="3530111" y="16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8502</xdr:rowOff>
    </xdr:from>
    <xdr:to>
      <xdr:col>15</xdr:col>
      <xdr:colOff>101600</xdr:colOff>
      <xdr:row>98</xdr:row>
      <xdr:rowOff>110102</xdr:rowOff>
    </xdr:to>
    <xdr:sp macro="" textlink="">
      <xdr:nvSpPr>
        <xdr:cNvPr id="258" name="楕円 257"/>
        <xdr:cNvSpPr/>
      </xdr:nvSpPr>
      <xdr:spPr>
        <a:xfrm>
          <a:off x="2857500" y="1681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101229</xdr:rowOff>
    </xdr:from>
    <xdr:ext cx="534377" cy="259045"/>
    <xdr:sp macro="" textlink="">
      <xdr:nvSpPr>
        <xdr:cNvPr id="259" name="テキスト ボックス 258"/>
        <xdr:cNvSpPr txBox="1"/>
      </xdr:nvSpPr>
      <xdr:spPr>
        <a:xfrm>
          <a:off x="2641111" y="1690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4431</xdr:rowOff>
    </xdr:from>
    <xdr:to>
      <xdr:col>10</xdr:col>
      <xdr:colOff>165100</xdr:colOff>
      <xdr:row>98</xdr:row>
      <xdr:rowOff>106031</xdr:rowOff>
    </xdr:to>
    <xdr:sp macro="" textlink="">
      <xdr:nvSpPr>
        <xdr:cNvPr id="260" name="楕円 259"/>
        <xdr:cNvSpPr/>
      </xdr:nvSpPr>
      <xdr:spPr>
        <a:xfrm>
          <a:off x="1968500" y="168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97158</xdr:rowOff>
    </xdr:from>
    <xdr:ext cx="534377" cy="259045"/>
    <xdr:sp macro="" textlink="">
      <xdr:nvSpPr>
        <xdr:cNvPr id="261" name="テキスト ボックス 260"/>
        <xdr:cNvSpPr txBox="1"/>
      </xdr:nvSpPr>
      <xdr:spPr>
        <a:xfrm>
          <a:off x="1752111" y="168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4837</xdr:rowOff>
    </xdr:from>
    <xdr:to>
      <xdr:col>6</xdr:col>
      <xdr:colOff>38100</xdr:colOff>
      <xdr:row>98</xdr:row>
      <xdr:rowOff>106437</xdr:rowOff>
    </xdr:to>
    <xdr:sp macro="" textlink="">
      <xdr:nvSpPr>
        <xdr:cNvPr id="262" name="楕円 261"/>
        <xdr:cNvSpPr/>
      </xdr:nvSpPr>
      <xdr:spPr>
        <a:xfrm>
          <a:off x="1079500" y="168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97564</xdr:rowOff>
    </xdr:from>
    <xdr:ext cx="534377" cy="259045"/>
    <xdr:sp macro="" textlink="">
      <xdr:nvSpPr>
        <xdr:cNvPr id="263" name="テキスト ボックス 262"/>
        <xdr:cNvSpPr txBox="1"/>
      </xdr:nvSpPr>
      <xdr:spPr>
        <a:xfrm>
          <a:off x="863111" y="168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32777</xdr:rowOff>
    </xdr:from>
    <xdr:to>
      <xdr:col>55</xdr:col>
      <xdr:colOff>0</xdr:colOff>
      <xdr:row>59</xdr:row>
      <xdr:rowOff>41335</xdr:rowOff>
    </xdr:to>
    <xdr:cxnSp macro="">
      <xdr:nvCxnSpPr>
        <xdr:cNvPr id="351" name="直線コネクタ 350"/>
        <xdr:cNvCxnSpPr/>
      </xdr:nvCxnSpPr>
      <xdr:spPr>
        <a:xfrm>
          <a:off x="9639300" y="10148327"/>
          <a:ext cx="8382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30680</xdr:rowOff>
    </xdr:from>
    <xdr:to>
      <xdr:col>50</xdr:col>
      <xdr:colOff>114300</xdr:colOff>
      <xdr:row>59</xdr:row>
      <xdr:rowOff>32777</xdr:rowOff>
    </xdr:to>
    <xdr:cxnSp macro="">
      <xdr:nvCxnSpPr>
        <xdr:cNvPr id="354" name="直線コネクタ 353"/>
        <xdr:cNvCxnSpPr/>
      </xdr:nvCxnSpPr>
      <xdr:spPr>
        <a:xfrm>
          <a:off x="8750300" y="10146230"/>
          <a:ext cx="8890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30680</xdr:rowOff>
    </xdr:from>
    <xdr:to>
      <xdr:col>45</xdr:col>
      <xdr:colOff>177800</xdr:colOff>
      <xdr:row>59</xdr:row>
      <xdr:rowOff>50773</xdr:rowOff>
    </xdr:to>
    <xdr:cxnSp macro="">
      <xdr:nvCxnSpPr>
        <xdr:cNvPr id="357" name="直線コネクタ 356"/>
        <xdr:cNvCxnSpPr/>
      </xdr:nvCxnSpPr>
      <xdr:spPr>
        <a:xfrm flipV="1">
          <a:off x="7861300" y="10146230"/>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16270</xdr:rowOff>
    </xdr:from>
    <xdr:to>
      <xdr:col>41</xdr:col>
      <xdr:colOff>50800</xdr:colOff>
      <xdr:row>59</xdr:row>
      <xdr:rowOff>50773</xdr:rowOff>
    </xdr:to>
    <xdr:cxnSp macro="">
      <xdr:nvCxnSpPr>
        <xdr:cNvPr id="360" name="直線コネクタ 359"/>
        <xdr:cNvCxnSpPr/>
      </xdr:nvCxnSpPr>
      <xdr:spPr>
        <a:xfrm>
          <a:off x="6972300" y="10131820"/>
          <a:ext cx="8890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161985</xdr:rowOff>
    </xdr:from>
    <xdr:to>
      <xdr:col>55</xdr:col>
      <xdr:colOff>50800</xdr:colOff>
      <xdr:row>59</xdr:row>
      <xdr:rowOff>92135</xdr:rowOff>
    </xdr:to>
    <xdr:sp macro="" textlink="">
      <xdr:nvSpPr>
        <xdr:cNvPr id="370" name="楕円 369"/>
        <xdr:cNvSpPr/>
      </xdr:nvSpPr>
      <xdr:spPr>
        <a:xfrm>
          <a:off x="10426700" y="101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153427</xdr:rowOff>
    </xdr:from>
    <xdr:to>
      <xdr:col>50</xdr:col>
      <xdr:colOff>165100</xdr:colOff>
      <xdr:row>59</xdr:row>
      <xdr:rowOff>83577</xdr:rowOff>
    </xdr:to>
    <xdr:sp macro="" textlink="">
      <xdr:nvSpPr>
        <xdr:cNvPr id="372" name="楕円 371"/>
        <xdr:cNvSpPr/>
      </xdr:nvSpPr>
      <xdr:spPr>
        <a:xfrm>
          <a:off x="9588500" y="100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74704</xdr:rowOff>
    </xdr:from>
    <xdr:ext cx="534377" cy="259045"/>
    <xdr:sp macro="" textlink="">
      <xdr:nvSpPr>
        <xdr:cNvPr id="373" name="テキスト ボックス 372"/>
        <xdr:cNvSpPr txBox="1"/>
      </xdr:nvSpPr>
      <xdr:spPr>
        <a:xfrm>
          <a:off x="9372111" y="101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151330</xdr:rowOff>
    </xdr:from>
    <xdr:to>
      <xdr:col>46</xdr:col>
      <xdr:colOff>38100</xdr:colOff>
      <xdr:row>59</xdr:row>
      <xdr:rowOff>81480</xdr:rowOff>
    </xdr:to>
    <xdr:sp macro="" textlink="">
      <xdr:nvSpPr>
        <xdr:cNvPr id="374" name="楕円 373"/>
        <xdr:cNvSpPr/>
      </xdr:nvSpPr>
      <xdr:spPr>
        <a:xfrm>
          <a:off x="8699500" y="1009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72607</xdr:rowOff>
    </xdr:from>
    <xdr:ext cx="534377" cy="259045"/>
    <xdr:sp macro="" textlink="">
      <xdr:nvSpPr>
        <xdr:cNvPr id="375" name="テキスト ボックス 374"/>
        <xdr:cNvSpPr txBox="1"/>
      </xdr:nvSpPr>
      <xdr:spPr>
        <a:xfrm>
          <a:off x="8483111" y="101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171423</xdr:rowOff>
    </xdr:from>
    <xdr:to>
      <xdr:col>41</xdr:col>
      <xdr:colOff>101600</xdr:colOff>
      <xdr:row>59</xdr:row>
      <xdr:rowOff>101573</xdr:rowOff>
    </xdr:to>
    <xdr:sp macro="" textlink="">
      <xdr:nvSpPr>
        <xdr:cNvPr id="376" name="楕円 375"/>
        <xdr:cNvSpPr/>
      </xdr:nvSpPr>
      <xdr:spPr>
        <a:xfrm>
          <a:off x="7810500" y="101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92700</xdr:rowOff>
    </xdr:from>
    <xdr:ext cx="534377" cy="259045"/>
    <xdr:sp macro="" textlink="">
      <xdr:nvSpPr>
        <xdr:cNvPr id="377" name="テキスト ボックス 376"/>
        <xdr:cNvSpPr txBox="1"/>
      </xdr:nvSpPr>
      <xdr:spPr>
        <a:xfrm>
          <a:off x="7594111" y="102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136920</xdr:rowOff>
    </xdr:from>
    <xdr:to>
      <xdr:col>36</xdr:col>
      <xdr:colOff>165100</xdr:colOff>
      <xdr:row>59</xdr:row>
      <xdr:rowOff>67070</xdr:rowOff>
    </xdr:to>
    <xdr:sp macro="" textlink="">
      <xdr:nvSpPr>
        <xdr:cNvPr id="378" name="楕円 377"/>
        <xdr:cNvSpPr/>
      </xdr:nvSpPr>
      <xdr:spPr>
        <a:xfrm>
          <a:off x="6921500" y="100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58197</xdr:rowOff>
    </xdr:from>
    <xdr:ext cx="534377" cy="259045"/>
    <xdr:sp macro="" textlink="">
      <xdr:nvSpPr>
        <xdr:cNvPr id="379" name="テキスト ボックス 378"/>
        <xdr:cNvSpPr txBox="1"/>
      </xdr:nvSpPr>
      <xdr:spPr>
        <a:xfrm>
          <a:off x="6705111" y="101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2673</xdr:rowOff>
    </xdr:from>
    <xdr:to>
      <xdr:col>55</xdr:col>
      <xdr:colOff>0</xdr:colOff>
      <xdr:row>79</xdr:row>
      <xdr:rowOff>8750</xdr:rowOff>
    </xdr:to>
    <xdr:cxnSp macro="">
      <xdr:nvCxnSpPr>
        <xdr:cNvPr id="408" name="直線コネクタ 407"/>
        <xdr:cNvCxnSpPr/>
      </xdr:nvCxnSpPr>
      <xdr:spPr>
        <a:xfrm>
          <a:off x="9639300" y="13547223"/>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150388</xdr:rowOff>
    </xdr:from>
    <xdr:to>
      <xdr:col>50</xdr:col>
      <xdr:colOff>114300</xdr:colOff>
      <xdr:row>79</xdr:row>
      <xdr:rowOff>2673</xdr:rowOff>
    </xdr:to>
    <xdr:cxnSp macro="">
      <xdr:nvCxnSpPr>
        <xdr:cNvPr id="411" name="直線コネクタ 410"/>
        <xdr:cNvCxnSpPr/>
      </xdr:nvCxnSpPr>
      <xdr:spPr>
        <a:xfrm>
          <a:off x="8750300" y="13523488"/>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150388</xdr:rowOff>
    </xdr:from>
    <xdr:to>
      <xdr:col>45</xdr:col>
      <xdr:colOff>177800</xdr:colOff>
      <xdr:row>79</xdr:row>
      <xdr:rowOff>8179</xdr:rowOff>
    </xdr:to>
    <xdr:cxnSp macro="">
      <xdr:nvCxnSpPr>
        <xdr:cNvPr id="414" name="直線コネクタ 413"/>
        <xdr:cNvCxnSpPr/>
      </xdr:nvCxnSpPr>
      <xdr:spPr>
        <a:xfrm flipV="1">
          <a:off x="7861300" y="13523488"/>
          <a:ext cx="889000" cy="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5931</xdr:rowOff>
    </xdr:from>
    <xdr:to>
      <xdr:col>41</xdr:col>
      <xdr:colOff>50800</xdr:colOff>
      <xdr:row>79</xdr:row>
      <xdr:rowOff>8179</xdr:rowOff>
    </xdr:to>
    <xdr:cxnSp macro="">
      <xdr:nvCxnSpPr>
        <xdr:cNvPr id="417" name="直線コネクタ 416"/>
        <xdr:cNvCxnSpPr/>
      </xdr:nvCxnSpPr>
      <xdr:spPr>
        <a:xfrm>
          <a:off x="6972300" y="1355048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129400</xdr:rowOff>
    </xdr:from>
    <xdr:to>
      <xdr:col>55</xdr:col>
      <xdr:colOff>50800</xdr:colOff>
      <xdr:row>79</xdr:row>
      <xdr:rowOff>59550</xdr:rowOff>
    </xdr:to>
    <xdr:sp macro="" textlink="">
      <xdr:nvSpPr>
        <xdr:cNvPr id="427" name="楕円 426"/>
        <xdr:cNvSpPr/>
      </xdr:nvSpPr>
      <xdr:spPr>
        <a:xfrm>
          <a:off x="10426700" y="135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44327</xdr:rowOff>
    </xdr:from>
    <xdr:ext cx="469744" cy="259045"/>
    <xdr:sp macro="" textlink="">
      <xdr:nvSpPr>
        <xdr:cNvPr id="428" name="商工費該当値テキスト"/>
        <xdr:cNvSpPr txBox="1"/>
      </xdr:nvSpPr>
      <xdr:spPr>
        <a:xfrm>
          <a:off x="10528300" y="134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123323</xdr:rowOff>
    </xdr:from>
    <xdr:to>
      <xdr:col>50</xdr:col>
      <xdr:colOff>165100</xdr:colOff>
      <xdr:row>79</xdr:row>
      <xdr:rowOff>53473</xdr:rowOff>
    </xdr:to>
    <xdr:sp macro="" textlink="">
      <xdr:nvSpPr>
        <xdr:cNvPr id="429" name="楕円 428"/>
        <xdr:cNvSpPr/>
      </xdr:nvSpPr>
      <xdr:spPr>
        <a:xfrm>
          <a:off x="95885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44600</xdr:rowOff>
    </xdr:from>
    <xdr:ext cx="469744" cy="259045"/>
    <xdr:sp macro="" textlink="">
      <xdr:nvSpPr>
        <xdr:cNvPr id="430" name="テキスト ボックス 429"/>
        <xdr:cNvSpPr txBox="1"/>
      </xdr:nvSpPr>
      <xdr:spPr>
        <a:xfrm>
          <a:off x="9404428" y="135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99588</xdr:rowOff>
    </xdr:from>
    <xdr:to>
      <xdr:col>46</xdr:col>
      <xdr:colOff>38100</xdr:colOff>
      <xdr:row>79</xdr:row>
      <xdr:rowOff>29738</xdr:rowOff>
    </xdr:to>
    <xdr:sp macro="" textlink="">
      <xdr:nvSpPr>
        <xdr:cNvPr id="431" name="楕円 430"/>
        <xdr:cNvSpPr/>
      </xdr:nvSpPr>
      <xdr:spPr>
        <a:xfrm>
          <a:off x="8699500" y="13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20865</xdr:rowOff>
    </xdr:from>
    <xdr:ext cx="469744" cy="259045"/>
    <xdr:sp macro="" textlink="">
      <xdr:nvSpPr>
        <xdr:cNvPr id="432" name="テキスト ボックス 431"/>
        <xdr:cNvSpPr txBox="1"/>
      </xdr:nvSpPr>
      <xdr:spPr>
        <a:xfrm>
          <a:off x="8515428" y="135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128829</xdr:rowOff>
    </xdr:from>
    <xdr:to>
      <xdr:col>41</xdr:col>
      <xdr:colOff>101600</xdr:colOff>
      <xdr:row>79</xdr:row>
      <xdr:rowOff>58979</xdr:rowOff>
    </xdr:to>
    <xdr:sp macro="" textlink="">
      <xdr:nvSpPr>
        <xdr:cNvPr id="433" name="楕円 432"/>
        <xdr:cNvSpPr/>
      </xdr:nvSpPr>
      <xdr:spPr>
        <a:xfrm>
          <a:off x="7810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50106</xdr:rowOff>
    </xdr:from>
    <xdr:ext cx="469744" cy="259045"/>
    <xdr:sp macro="" textlink="">
      <xdr:nvSpPr>
        <xdr:cNvPr id="434" name="テキスト ボックス 433"/>
        <xdr:cNvSpPr txBox="1"/>
      </xdr:nvSpPr>
      <xdr:spPr>
        <a:xfrm>
          <a:off x="7626428" y="1359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126581</xdr:rowOff>
    </xdr:from>
    <xdr:to>
      <xdr:col>36</xdr:col>
      <xdr:colOff>165100</xdr:colOff>
      <xdr:row>79</xdr:row>
      <xdr:rowOff>56731</xdr:rowOff>
    </xdr:to>
    <xdr:sp macro="" textlink="">
      <xdr:nvSpPr>
        <xdr:cNvPr id="435" name="楕円 434"/>
        <xdr:cNvSpPr/>
      </xdr:nvSpPr>
      <xdr:spPr>
        <a:xfrm>
          <a:off x="6921500" y="134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47858</xdr:rowOff>
    </xdr:from>
    <xdr:ext cx="469744" cy="259045"/>
    <xdr:sp macro="" textlink="">
      <xdr:nvSpPr>
        <xdr:cNvPr id="436" name="テキスト ボックス 435"/>
        <xdr:cNvSpPr txBox="1"/>
      </xdr:nvSpPr>
      <xdr:spPr>
        <a:xfrm>
          <a:off x="6737428" y="13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78163</xdr:rowOff>
    </xdr:from>
    <xdr:to>
      <xdr:col>55</xdr:col>
      <xdr:colOff>0</xdr:colOff>
      <xdr:row>99</xdr:row>
      <xdr:rowOff>79930</xdr:rowOff>
    </xdr:to>
    <xdr:cxnSp macro="">
      <xdr:nvCxnSpPr>
        <xdr:cNvPr id="467" name="直線コネクタ 466"/>
        <xdr:cNvCxnSpPr/>
      </xdr:nvCxnSpPr>
      <xdr:spPr>
        <a:xfrm>
          <a:off x="9639300" y="17051713"/>
          <a:ext cx="8382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78163</xdr:rowOff>
    </xdr:from>
    <xdr:to>
      <xdr:col>50</xdr:col>
      <xdr:colOff>114300</xdr:colOff>
      <xdr:row>99</xdr:row>
      <xdr:rowOff>78987</xdr:rowOff>
    </xdr:to>
    <xdr:cxnSp macro="">
      <xdr:nvCxnSpPr>
        <xdr:cNvPr id="470" name="直線コネクタ 469"/>
        <xdr:cNvCxnSpPr/>
      </xdr:nvCxnSpPr>
      <xdr:spPr>
        <a:xfrm flipV="1">
          <a:off x="8750300" y="1705171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78987</xdr:rowOff>
    </xdr:from>
    <xdr:to>
      <xdr:col>45</xdr:col>
      <xdr:colOff>177800</xdr:colOff>
      <xdr:row>99</xdr:row>
      <xdr:rowOff>79623</xdr:rowOff>
    </xdr:to>
    <xdr:cxnSp macro="">
      <xdr:nvCxnSpPr>
        <xdr:cNvPr id="473" name="直線コネクタ 472"/>
        <xdr:cNvCxnSpPr/>
      </xdr:nvCxnSpPr>
      <xdr:spPr>
        <a:xfrm flipV="1">
          <a:off x="7861300" y="17052537"/>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79284</xdr:rowOff>
    </xdr:from>
    <xdr:to>
      <xdr:col>41</xdr:col>
      <xdr:colOff>50800</xdr:colOff>
      <xdr:row>99</xdr:row>
      <xdr:rowOff>79623</xdr:rowOff>
    </xdr:to>
    <xdr:cxnSp macro="">
      <xdr:nvCxnSpPr>
        <xdr:cNvPr id="476" name="直線コネクタ 475"/>
        <xdr:cNvCxnSpPr/>
      </xdr:nvCxnSpPr>
      <xdr:spPr>
        <a:xfrm>
          <a:off x="6972300" y="17052834"/>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29130</xdr:rowOff>
    </xdr:from>
    <xdr:to>
      <xdr:col>55</xdr:col>
      <xdr:colOff>50800</xdr:colOff>
      <xdr:row>99</xdr:row>
      <xdr:rowOff>130730</xdr:rowOff>
    </xdr:to>
    <xdr:sp macro="" textlink="">
      <xdr:nvSpPr>
        <xdr:cNvPr id="486" name="楕円 485"/>
        <xdr:cNvSpPr/>
      </xdr:nvSpPr>
      <xdr:spPr>
        <a:xfrm>
          <a:off x="10426700" y="170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27363</xdr:rowOff>
    </xdr:from>
    <xdr:to>
      <xdr:col>50</xdr:col>
      <xdr:colOff>165100</xdr:colOff>
      <xdr:row>99</xdr:row>
      <xdr:rowOff>128963</xdr:rowOff>
    </xdr:to>
    <xdr:sp macro="" textlink="">
      <xdr:nvSpPr>
        <xdr:cNvPr id="488" name="楕円 487"/>
        <xdr:cNvSpPr/>
      </xdr:nvSpPr>
      <xdr:spPr>
        <a:xfrm>
          <a:off x="9588500" y="170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120090</xdr:rowOff>
    </xdr:from>
    <xdr:ext cx="534377" cy="259045"/>
    <xdr:sp macro="" textlink="">
      <xdr:nvSpPr>
        <xdr:cNvPr id="489" name="テキスト ボックス 488"/>
        <xdr:cNvSpPr txBox="1"/>
      </xdr:nvSpPr>
      <xdr:spPr>
        <a:xfrm>
          <a:off x="9372111" y="1709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28187</xdr:rowOff>
    </xdr:from>
    <xdr:to>
      <xdr:col>46</xdr:col>
      <xdr:colOff>38100</xdr:colOff>
      <xdr:row>99</xdr:row>
      <xdr:rowOff>129787</xdr:rowOff>
    </xdr:to>
    <xdr:sp macro="" textlink="">
      <xdr:nvSpPr>
        <xdr:cNvPr id="490" name="楕円 489"/>
        <xdr:cNvSpPr/>
      </xdr:nvSpPr>
      <xdr:spPr>
        <a:xfrm>
          <a:off x="8699500" y="170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120914</xdr:rowOff>
    </xdr:from>
    <xdr:ext cx="534377" cy="259045"/>
    <xdr:sp macro="" textlink="">
      <xdr:nvSpPr>
        <xdr:cNvPr id="491" name="テキスト ボックス 490"/>
        <xdr:cNvSpPr txBox="1"/>
      </xdr:nvSpPr>
      <xdr:spPr>
        <a:xfrm>
          <a:off x="8483111" y="170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28823</xdr:rowOff>
    </xdr:from>
    <xdr:to>
      <xdr:col>41</xdr:col>
      <xdr:colOff>101600</xdr:colOff>
      <xdr:row>99</xdr:row>
      <xdr:rowOff>130423</xdr:rowOff>
    </xdr:to>
    <xdr:sp macro="" textlink="">
      <xdr:nvSpPr>
        <xdr:cNvPr id="492" name="楕円 491"/>
        <xdr:cNvSpPr/>
      </xdr:nvSpPr>
      <xdr:spPr>
        <a:xfrm>
          <a:off x="7810500" y="170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121550</xdr:rowOff>
    </xdr:from>
    <xdr:ext cx="534377" cy="259045"/>
    <xdr:sp macro="" textlink="">
      <xdr:nvSpPr>
        <xdr:cNvPr id="493" name="テキスト ボックス 492"/>
        <xdr:cNvSpPr txBox="1"/>
      </xdr:nvSpPr>
      <xdr:spPr>
        <a:xfrm>
          <a:off x="7594111" y="170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28484</xdr:rowOff>
    </xdr:from>
    <xdr:to>
      <xdr:col>36</xdr:col>
      <xdr:colOff>165100</xdr:colOff>
      <xdr:row>99</xdr:row>
      <xdr:rowOff>130084</xdr:rowOff>
    </xdr:to>
    <xdr:sp macro="" textlink="">
      <xdr:nvSpPr>
        <xdr:cNvPr id="494" name="楕円 493"/>
        <xdr:cNvSpPr/>
      </xdr:nvSpPr>
      <xdr:spPr>
        <a:xfrm>
          <a:off x="6921500" y="170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121211</xdr:rowOff>
    </xdr:from>
    <xdr:ext cx="534377" cy="259045"/>
    <xdr:sp macro="" textlink="">
      <xdr:nvSpPr>
        <xdr:cNvPr id="495" name="テキスト ボックス 494"/>
        <xdr:cNvSpPr txBox="1"/>
      </xdr:nvSpPr>
      <xdr:spPr>
        <a:xfrm>
          <a:off x="6705111" y="170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83138</xdr:rowOff>
    </xdr:from>
    <xdr:to>
      <xdr:col>85</xdr:col>
      <xdr:colOff>127000</xdr:colOff>
      <xdr:row>36</xdr:row>
      <xdr:rowOff>129914</xdr:rowOff>
    </xdr:to>
    <xdr:cxnSp macro="">
      <xdr:nvCxnSpPr>
        <xdr:cNvPr id="526" name="直線コネクタ 525"/>
        <xdr:cNvCxnSpPr/>
      </xdr:nvCxnSpPr>
      <xdr:spPr>
        <a:xfrm flipV="1">
          <a:off x="15481300" y="5912438"/>
          <a:ext cx="838200" cy="3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129914</xdr:rowOff>
    </xdr:from>
    <xdr:to>
      <xdr:col>81</xdr:col>
      <xdr:colOff>50800</xdr:colOff>
      <xdr:row>37</xdr:row>
      <xdr:rowOff>36090</xdr:rowOff>
    </xdr:to>
    <xdr:cxnSp macro="">
      <xdr:nvCxnSpPr>
        <xdr:cNvPr id="529" name="直線コネクタ 528"/>
        <xdr:cNvCxnSpPr/>
      </xdr:nvCxnSpPr>
      <xdr:spPr>
        <a:xfrm flipV="1">
          <a:off x="14592300" y="6302114"/>
          <a:ext cx="889000" cy="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36090</xdr:rowOff>
    </xdr:from>
    <xdr:to>
      <xdr:col>76</xdr:col>
      <xdr:colOff>114300</xdr:colOff>
      <xdr:row>37</xdr:row>
      <xdr:rowOff>143532</xdr:rowOff>
    </xdr:to>
    <xdr:cxnSp macro="">
      <xdr:nvCxnSpPr>
        <xdr:cNvPr id="532" name="直線コネクタ 531"/>
        <xdr:cNvCxnSpPr/>
      </xdr:nvCxnSpPr>
      <xdr:spPr>
        <a:xfrm flipV="1">
          <a:off x="13703300" y="637974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143532</xdr:rowOff>
    </xdr:from>
    <xdr:to>
      <xdr:col>71</xdr:col>
      <xdr:colOff>177800</xdr:colOff>
      <xdr:row>38</xdr:row>
      <xdr:rowOff>32672</xdr:rowOff>
    </xdr:to>
    <xdr:cxnSp macro="">
      <xdr:nvCxnSpPr>
        <xdr:cNvPr id="535" name="直線コネクタ 534"/>
        <xdr:cNvCxnSpPr/>
      </xdr:nvCxnSpPr>
      <xdr:spPr>
        <a:xfrm flipV="1">
          <a:off x="12814300" y="6487182"/>
          <a:ext cx="889000" cy="6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32338</xdr:rowOff>
    </xdr:from>
    <xdr:to>
      <xdr:col>85</xdr:col>
      <xdr:colOff>177800</xdr:colOff>
      <xdr:row>34</xdr:row>
      <xdr:rowOff>133938</xdr:rowOff>
    </xdr:to>
    <xdr:sp macro="" textlink="">
      <xdr:nvSpPr>
        <xdr:cNvPr id="545" name="楕円 544"/>
        <xdr:cNvSpPr/>
      </xdr:nvSpPr>
      <xdr:spPr>
        <a:xfrm>
          <a:off x="16268700" y="58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55215</xdr:rowOff>
    </xdr:from>
    <xdr:ext cx="534377" cy="259045"/>
    <xdr:sp macro="" textlink="">
      <xdr:nvSpPr>
        <xdr:cNvPr id="546" name="消防費該当値テキスト"/>
        <xdr:cNvSpPr txBox="1"/>
      </xdr:nvSpPr>
      <xdr:spPr>
        <a:xfrm>
          <a:off x="16370300" y="57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79114</xdr:rowOff>
    </xdr:from>
    <xdr:to>
      <xdr:col>81</xdr:col>
      <xdr:colOff>101600</xdr:colOff>
      <xdr:row>37</xdr:row>
      <xdr:rowOff>9264</xdr:rowOff>
    </xdr:to>
    <xdr:sp macro="" textlink="">
      <xdr:nvSpPr>
        <xdr:cNvPr id="547" name="楕円 546"/>
        <xdr:cNvSpPr/>
      </xdr:nvSpPr>
      <xdr:spPr>
        <a:xfrm>
          <a:off x="15430500" y="62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25791</xdr:rowOff>
    </xdr:from>
    <xdr:ext cx="534377" cy="259045"/>
    <xdr:sp macro="" textlink="">
      <xdr:nvSpPr>
        <xdr:cNvPr id="548" name="テキスト ボックス 547"/>
        <xdr:cNvSpPr txBox="1"/>
      </xdr:nvSpPr>
      <xdr:spPr>
        <a:xfrm>
          <a:off x="15214111" y="60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156740</xdr:rowOff>
    </xdr:from>
    <xdr:to>
      <xdr:col>76</xdr:col>
      <xdr:colOff>165100</xdr:colOff>
      <xdr:row>37</xdr:row>
      <xdr:rowOff>86890</xdr:rowOff>
    </xdr:to>
    <xdr:sp macro="" textlink="">
      <xdr:nvSpPr>
        <xdr:cNvPr id="549" name="楕円 548"/>
        <xdr:cNvSpPr/>
      </xdr:nvSpPr>
      <xdr:spPr>
        <a:xfrm>
          <a:off x="14541500" y="63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103417</xdr:rowOff>
    </xdr:from>
    <xdr:ext cx="534377" cy="259045"/>
    <xdr:sp macro="" textlink="">
      <xdr:nvSpPr>
        <xdr:cNvPr id="550" name="テキスト ボックス 549"/>
        <xdr:cNvSpPr txBox="1"/>
      </xdr:nvSpPr>
      <xdr:spPr>
        <a:xfrm>
          <a:off x="14325111" y="61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92732</xdr:rowOff>
    </xdr:from>
    <xdr:to>
      <xdr:col>72</xdr:col>
      <xdr:colOff>38100</xdr:colOff>
      <xdr:row>38</xdr:row>
      <xdr:rowOff>22882</xdr:rowOff>
    </xdr:to>
    <xdr:sp macro="" textlink="">
      <xdr:nvSpPr>
        <xdr:cNvPr id="551" name="楕円 550"/>
        <xdr:cNvSpPr/>
      </xdr:nvSpPr>
      <xdr:spPr>
        <a:xfrm>
          <a:off x="13652500" y="643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14009</xdr:rowOff>
    </xdr:from>
    <xdr:ext cx="534377" cy="259045"/>
    <xdr:sp macro="" textlink="">
      <xdr:nvSpPr>
        <xdr:cNvPr id="552" name="テキスト ボックス 551"/>
        <xdr:cNvSpPr txBox="1"/>
      </xdr:nvSpPr>
      <xdr:spPr>
        <a:xfrm>
          <a:off x="13436111" y="652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153322</xdr:rowOff>
    </xdr:from>
    <xdr:to>
      <xdr:col>67</xdr:col>
      <xdr:colOff>101600</xdr:colOff>
      <xdr:row>38</xdr:row>
      <xdr:rowOff>83472</xdr:rowOff>
    </xdr:to>
    <xdr:sp macro="" textlink="">
      <xdr:nvSpPr>
        <xdr:cNvPr id="553" name="楕円 552"/>
        <xdr:cNvSpPr/>
      </xdr:nvSpPr>
      <xdr:spPr>
        <a:xfrm>
          <a:off x="12763500" y="64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74599</xdr:rowOff>
    </xdr:from>
    <xdr:ext cx="534377" cy="259045"/>
    <xdr:sp macro="" textlink="">
      <xdr:nvSpPr>
        <xdr:cNvPr id="554" name="テキスト ボックス 553"/>
        <xdr:cNvSpPr txBox="1"/>
      </xdr:nvSpPr>
      <xdr:spPr>
        <a:xfrm>
          <a:off x="12547111" y="65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60165</xdr:rowOff>
    </xdr:from>
    <xdr:to>
      <xdr:col>85</xdr:col>
      <xdr:colOff>127000</xdr:colOff>
      <xdr:row>57</xdr:row>
      <xdr:rowOff>108249</xdr:rowOff>
    </xdr:to>
    <xdr:cxnSp macro="">
      <xdr:nvCxnSpPr>
        <xdr:cNvPr id="581" name="直線コネクタ 580"/>
        <xdr:cNvCxnSpPr/>
      </xdr:nvCxnSpPr>
      <xdr:spPr>
        <a:xfrm flipV="1">
          <a:off x="15481300" y="9832815"/>
          <a:ext cx="838200" cy="4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99778</xdr:rowOff>
    </xdr:from>
    <xdr:to>
      <xdr:col>81</xdr:col>
      <xdr:colOff>50800</xdr:colOff>
      <xdr:row>57</xdr:row>
      <xdr:rowOff>108249</xdr:rowOff>
    </xdr:to>
    <xdr:cxnSp macro="">
      <xdr:nvCxnSpPr>
        <xdr:cNvPr id="584" name="直線コネクタ 583"/>
        <xdr:cNvCxnSpPr/>
      </xdr:nvCxnSpPr>
      <xdr:spPr>
        <a:xfrm>
          <a:off x="14592300" y="987242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99778</xdr:rowOff>
    </xdr:from>
    <xdr:to>
      <xdr:col>76</xdr:col>
      <xdr:colOff>114300</xdr:colOff>
      <xdr:row>57</xdr:row>
      <xdr:rowOff>107339</xdr:rowOff>
    </xdr:to>
    <xdr:cxnSp macro="">
      <xdr:nvCxnSpPr>
        <xdr:cNvPr id="587" name="直線コネクタ 586"/>
        <xdr:cNvCxnSpPr/>
      </xdr:nvCxnSpPr>
      <xdr:spPr>
        <a:xfrm flipV="1">
          <a:off x="13703300" y="9872428"/>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107339</xdr:rowOff>
    </xdr:from>
    <xdr:to>
      <xdr:col>71</xdr:col>
      <xdr:colOff>177800</xdr:colOff>
      <xdr:row>57</xdr:row>
      <xdr:rowOff>113928</xdr:rowOff>
    </xdr:to>
    <xdr:cxnSp macro="">
      <xdr:nvCxnSpPr>
        <xdr:cNvPr id="590" name="直線コネクタ 589"/>
        <xdr:cNvCxnSpPr/>
      </xdr:nvCxnSpPr>
      <xdr:spPr>
        <a:xfrm flipV="1">
          <a:off x="12814300" y="9879989"/>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9365</xdr:rowOff>
    </xdr:from>
    <xdr:to>
      <xdr:col>85</xdr:col>
      <xdr:colOff>177800</xdr:colOff>
      <xdr:row>57</xdr:row>
      <xdr:rowOff>110965</xdr:rowOff>
    </xdr:to>
    <xdr:sp macro="" textlink="">
      <xdr:nvSpPr>
        <xdr:cNvPr id="600" name="楕円 599"/>
        <xdr:cNvSpPr/>
      </xdr:nvSpPr>
      <xdr:spPr>
        <a:xfrm>
          <a:off x="16268700" y="97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95742</xdr:rowOff>
    </xdr:from>
    <xdr:ext cx="534377" cy="259045"/>
    <xdr:sp macro="" textlink="">
      <xdr:nvSpPr>
        <xdr:cNvPr id="601" name="教育費該当値テキスト"/>
        <xdr:cNvSpPr txBox="1"/>
      </xdr:nvSpPr>
      <xdr:spPr>
        <a:xfrm>
          <a:off x="16370300" y="969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57449</xdr:rowOff>
    </xdr:from>
    <xdr:to>
      <xdr:col>81</xdr:col>
      <xdr:colOff>101600</xdr:colOff>
      <xdr:row>57</xdr:row>
      <xdr:rowOff>159049</xdr:rowOff>
    </xdr:to>
    <xdr:sp macro="" textlink="">
      <xdr:nvSpPr>
        <xdr:cNvPr id="602" name="楕円 601"/>
        <xdr:cNvSpPr/>
      </xdr:nvSpPr>
      <xdr:spPr>
        <a:xfrm>
          <a:off x="15430500" y="98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150176</xdr:rowOff>
    </xdr:from>
    <xdr:ext cx="534377" cy="259045"/>
    <xdr:sp macro="" textlink="">
      <xdr:nvSpPr>
        <xdr:cNvPr id="603" name="テキスト ボックス 602"/>
        <xdr:cNvSpPr txBox="1"/>
      </xdr:nvSpPr>
      <xdr:spPr>
        <a:xfrm>
          <a:off x="15214111" y="99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48978</xdr:rowOff>
    </xdr:from>
    <xdr:to>
      <xdr:col>76</xdr:col>
      <xdr:colOff>165100</xdr:colOff>
      <xdr:row>57</xdr:row>
      <xdr:rowOff>150578</xdr:rowOff>
    </xdr:to>
    <xdr:sp macro="" textlink="">
      <xdr:nvSpPr>
        <xdr:cNvPr id="604" name="楕円 603"/>
        <xdr:cNvSpPr/>
      </xdr:nvSpPr>
      <xdr:spPr>
        <a:xfrm>
          <a:off x="14541500" y="98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141705</xdr:rowOff>
    </xdr:from>
    <xdr:ext cx="534377" cy="259045"/>
    <xdr:sp macro="" textlink="">
      <xdr:nvSpPr>
        <xdr:cNvPr id="605" name="テキスト ボックス 604"/>
        <xdr:cNvSpPr txBox="1"/>
      </xdr:nvSpPr>
      <xdr:spPr>
        <a:xfrm>
          <a:off x="14325111" y="99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56539</xdr:rowOff>
    </xdr:from>
    <xdr:to>
      <xdr:col>72</xdr:col>
      <xdr:colOff>38100</xdr:colOff>
      <xdr:row>57</xdr:row>
      <xdr:rowOff>158139</xdr:rowOff>
    </xdr:to>
    <xdr:sp macro="" textlink="">
      <xdr:nvSpPr>
        <xdr:cNvPr id="606" name="楕円 605"/>
        <xdr:cNvSpPr/>
      </xdr:nvSpPr>
      <xdr:spPr>
        <a:xfrm>
          <a:off x="13652500" y="9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149266</xdr:rowOff>
    </xdr:from>
    <xdr:ext cx="534377" cy="259045"/>
    <xdr:sp macro="" textlink="">
      <xdr:nvSpPr>
        <xdr:cNvPr id="607" name="テキスト ボックス 606"/>
        <xdr:cNvSpPr txBox="1"/>
      </xdr:nvSpPr>
      <xdr:spPr>
        <a:xfrm>
          <a:off x="13436111" y="9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63128</xdr:rowOff>
    </xdr:from>
    <xdr:to>
      <xdr:col>67</xdr:col>
      <xdr:colOff>101600</xdr:colOff>
      <xdr:row>57</xdr:row>
      <xdr:rowOff>164728</xdr:rowOff>
    </xdr:to>
    <xdr:sp macro="" textlink="">
      <xdr:nvSpPr>
        <xdr:cNvPr id="608" name="楕円 607"/>
        <xdr:cNvSpPr/>
      </xdr:nvSpPr>
      <xdr:spPr>
        <a:xfrm>
          <a:off x="12763500" y="98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155855</xdr:rowOff>
    </xdr:from>
    <xdr:ext cx="534377" cy="259045"/>
    <xdr:sp macro="" textlink="">
      <xdr:nvSpPr>
        <xdr:cNvPr id="609" name="テキスト ボックス 608"/>
        <xdr:cNvSpPr txBox="1"/>
      </xdr:nvSpPr>
      <xdr:spPr>
        <a:xfrm>
          <a:off x="12547111" y="992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57198</xdr:rowOff>
    </xdr:from>
    <xdr:to>
      <xdr:col>85</xdr:col>
      <xdr:colOff>127000</xdr:colOff>
      <xdr:row>98</xdr:row>
      <xdr:rowOff>67325</xdr:rowOff>
    </xdr:to>
    <xdr:cxnSp macro="">
      <xdr:nvCxnSpPr>
        <xdr:cNvPr id="693" name="直線コネクタ 692"/>
        <xdr:cNvCxnSpPr/>
      </xdr:nvCxnSpPr>
      <xdr:spPr>
        <a:xfrm flipV="1">
          <a:off x="15481300" y="16859298"/>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55873</xdr:rowOff>
    </xdr:from>
    <xdr:to>
      <xdr:col>81</xdr:col>
      <xdr:colOff>50800</xdr:colOff>
      <xdr:row>98</xdr:row>
      <xdr:rowOff>67325</xdr:rowOff>
    </xdr:to>
    <xdr:cxnSp macro="">
      <xdr:nvCxnSpPr>
        <xdr:cNvPr id="696" name="直線コネクタ 695"/>
        <xdr:cNvCxnSpPr/>
      </xdr:nvCxnSpPr>
      <xdr:spPr>
        <a:xfrm>
          <a:off x="14592300" y="16857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44475</xdr:rowOff>
    </xdr:from>
    <xdr:to>
      <xdr:col>76</xdr:col>
      <xdr:colOff>114300</xdr:colOff>
      <xdr:row>98</xdr:row>
      <xdr:rowOff>55873</xdr:rowOff>
    </xdr:to>
    <xdr:cxnSp macro="">
      <xdr:nvCxnSpPr>
        <xdr:cNvPr id="699" name="直線コネクタ 698"/>
        <xdr:cNvCxnSpPr/>
      </xdr:nvCxnSpPr>
      <xdr:spPr>
        <a:xfrm>
          <a:off x="13703300" y="168465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5832</xdr:rowOff>
    </xdr:from>
    <xdr:to>
      <xdr:col>71</xdr:col>
      <xdr:colOff>177800</xdr:colOff>
      <xdr:row>98</xdr:row>
      <xdr:rowOff>44475</xdr:rowOff>
    </xdr:to>
    <xdr:cxnSp macro="">
      <xdr:nvCxnSpPr>
        <xdr:cNvPr id="702" name="直線コネクタ 701"/>
        <xdr:cNvCxnSpPr/>
      </xdr:nvCxnSpPr>
      <xdr:spPr>
        <a:xfrm>
          <a:off x="12814300" y="16807932"/>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6398</xdr:rowOff>
    </xdr:from>
    <xdr:to>
      <xdr:col>85</xdr:col>
      <xdr:colOff>177800</xdr:colOff>
      <xdr:row>98</xdr:row>
      <xdr:rowOff>107998</xdr:rowOff>
    </xdr:to>
    <xdr:sp macro="" textlink="">
      <xdr:nvSpPr>
        <xdr:cNvPr id="712" name="楕円 711"/>
        <xdr:cNvSpPr/>
      </xdr:nvSpPr>
      <xdr:spPr>
        <a:xfrm>
          <a:off x="16268700" y="16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92775</xdr:rowOff>
    </xdr:from>
    <xdr:ext cx="534377" cy="259045"/>
    <xdr:sp macro="" textlink="">
      <xdr:nvSpPr>
        <xdr:cNvPr id="713" name="公債費該当値テキスト"/>
        <xdr:cNvSpPr txBox="1"/>
      </xdr:nvSpPr>
      <xdr:spPr>
        <a:xfrm>
          <a:off x="16370300" y="167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16525</xdr:rowOff>
    </xdr:from>
    <xdr:to>
      <xdr:col>81</xdr:col>
      <xdr:colOff>101600</xdr:colOff>
      <xdr:row>98</xdr:row>
      <xdr:rowOff>118125</xdr:rowOff>
    </xdr:to>
    <xdr:sp macro="" textlink="">
      <xdr:nvSpPr>
        <xdr:cNvPr id="714" name="楕円 713"/>
        <xdr:cNvSpPr/>
      </xdr:nvSpPr>
      <xdr:spPr>
        <a:xfrm>
          <a:off x="15430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109252</xdr:rowOff>
    </xdr:from>
    <xdr:ext cx="534377" cy="259045"/>
    <xdr:sp macro="" textlink="">
      <xdr:nvSpPr>
        <xdr:cNvPr id="715" name="テキスト ボックス 714"/>
        <xdr:cNvSpPr txBox="1"/>
      </xdr:nvSpPr>
      <xdr:spPr>
        <a:xfrm>
          <a:off x="15214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5073</xdr:rowOff>
    </xdr:from>
    <xdr:to>
      <xdr:col>76</xdr:col>
      <xdr:colOff>165100</xdr:colOff>
      <xdr:row>98</xdr:row>
      <xdr:rowOff>106673</xdr:rowOff>
    </xdr:to>
    <xdr:sp macro="" textlink="">
      <xdr:nvSpPr>
        <xdr:cNvPr id="716" name="楕円 715"/>
        <xdr:cNvSpPr/>
      </xdr:nvSpPr>
      <xdr:spPr>
        <a:xfrm>
          <a:off x="14541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97800</xdr:rowOff>
    </xdr:from>
    <xdr:ext cx="534377" cy="259045"/>
    <xdr:sp macro="" textlink="">
      <xdr:nvSpPr>
        <xdr:cNvPr id="717" name="テキスト ボックス 716"/>
        <xdr:cNvSpPr txBox="1"/>
      </xdr:nvSpPr>
      <xdr:spPr>
        <a:xfrm>
          <a:off x="14325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165125</xdr:rowOff>
    </xdr:from>
    <xdr:to>
      <xdr:col>72</xdr:col>
      <xdr:colOff>38100</xdr:colOff>
      <xdr:row>98</xdr:row>
      <xdr:rowOff>95275</xdr:rowOff>
    </xdr:to>
    <xdr:sp macro="" textlink="">
      <xdr:nvSpPr>
        <xdr:cNvPr id="718" name="楕円 717"/>
        <xdr:cNvSpPr/>
      </xdr:nvSpPr>
      <xdr:spPr>
        <a:xfrm>
          <a:off x="13652500" y="167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86402</xdr:rowOff>
    </xdr:from>
    <xdr:ext cx="534377" cy="259045"/>
    <xdr:sp macro="" textlink="">
      <xdr:nvSpPr>
        <xdr:cNvPr id="719" name="テキスト ボックス 718"/>
        <xdr:cNvSpPr txBox="1"/>
      </xdr:nvSpPr>
      <xdr:spPr>
        <a:xfrm>
          <a:off x="13436111" y="168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126482</xdr:rowOff>
    </xdr:from>
    <xdr:to>
      <xdr:col>67</xdr:col>
      <xdr:colOff>101600</xdr:colOff>
      <xdr:row>98</xdr:row>
      <xdr:rowOff>56632</xdr:rowOff>
    </xdr:to>
    <xdr:sp macro="" textlink="">
      <xdr:nvSpPr>
        <xdr:cNvPr id="720" name="楕円 719"/>
        <xdr:cNvSpPr/>
      </xdr:nvSpPr>
      <xdr:spPr>
        <a:xfrm>
          <a:off x="12763500" y="167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47759</xdr:rowOff>
    </xdr:from>
    <xdr:ext cx="534377" cy="259045"/>
    <xdr:sp macro="" textlink="">
      <xdr:nvSpPr>
        <xdr:cNvPr id="721" name="テキスト ボックス 720"/>
        <xdr:cNvSpPr txBox="1"/>
      </xdr:nvSpPr>
      <xdr:spPr>
        <a:xfrm>
          <a:off x="12547111" y="168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年度において総務費は、住民一人当たり</a:t>
          </a:r>
          <a:r>
            <a:rPr kumimoji="1" lang="en-US" altLang="ja-JP" sz="1200">
              <a:solidFill>
                <a:schemeClr val="dk1"/>
              </a:solidFill>
              <a:effectLst/>
              <a:latin typeface="+mn-lt"/>
              <a:ea typeface="+mn-ea"/>
              <a:cs typeface="+mn-cs"/>
            </a:rPr>
            <a:t>222,543</a:t>
          </a:r>
          <a:r>
            <a:rPr kumimoji="1" lang="ja-JP" altLang="ja-JP" sz="1200">
              <a:solidFill>
                <a:schemeClr val="dk1"/>
              </a:solidFill>
              <a:effectLst/>
              <a:latin typeface="+mn-lt"/>
              <a:ea typeface="+mn-ea"/>
              <a:cs typeface="+mn-cs"/>
            </a:rPr>
            <a:t>円となっており、類似団体と比較して大きな値である。これは平成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年度から開始した新庁舎建設に係る費用の増加が主な要因である。平成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年度までの</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ヶ年にわたる継続事業であり、平成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年度以降は複合型施設建設が終了するため、一時的な支出の増額はなくなるが、依然厳しい状況が続くと思われる。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年度において消防費は、住民一人当たり</a:t>
          </a:r>
          <a:r>
            <a:rPr kumimoji="1" lang="en-US" altLang="ja-JP" sz="1200">
              <a:solidFill>
                <a:schemeClr val="dk1"/>
              </a:solidFill>
              <a:effectLst/>
              <a:latin typeface="+mn-lt"/>
              <a:ea typeface="+mn-ea"/>
              <a:cs typeface="+mn-cs"/>
            </a:rPr>
            <a:t>80,916</a:t>
          </a:r>
          <a:r>
            <a:rPr kumimoji="1" lang="ja-JP" altLang="ja-JP" sz="1200">
              <a:solidFill>
                <a:schemeClr val="dk1"/>
              </a:solidFill>
              <a:effectLst/>
              <a:latin typeface="+mn-lt"/>
              <a:ea typeface="+mn-ea"/>
              <a:cs typeface="+mn-cs"/>
            </a:rPr>
            <a:t>円となっており、類似団体と比較して大きな値である。これは近年町の重要施策として、防災対策に力を入れており、平成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災害時の拠点となる防災センターや、津波避難施設を建設したことによる普通建設事業費</a:t>
          </a:r>
          <a:r>
            <a:rPr kumimoji="1" lang="ja-JP" altLang="ja-JP" sz="1200">
              <a:solidFill>
                <a:schemeClr val="dk1"/>
              </a:solidFill>
              <a:effectLst/>
              <a:latin typeface="+mn-lt"/>
              <a:ea typeface="+mn-ea"/>
              <a:cs typeface="+mn-cs"/>
            </a:rPr>
            <a:t>の増が主な要因である。防災対策は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継続して行うため、消防費は引き続き増額が見込まれる。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・教育費は、平成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年から平成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年の</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年間と比べ、平成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年度は住民一人当たり</a:t>
          </a:r>
          <a:r>
            <a:rPr kumimoji="1" lang="en-US" altLang="ja-JP" sz="1200">
              <a:solidFill>
                <a:schemeClr val="dk1"/>
              </a:solidFill>
              <a:effectLst/>
              <a:latin typeface="+mn-lt"/>
              <a:ea typeface="+mn-ea"/>
              <a:cs typeface="+mn-cs"/>
            </a:rPr>
            <a:t>54,896</a:t>
          </a:r>
          <a:r>
            <a:rPr kumimoji="1" lang="ja-JP" altLang="en-US" sz="1200">
              <a:solidFill>
                <a:schemeClr val="dk1"/>
              </a:solidFill>
              <a:effectLst/>
              <a:latin typeface="+mn-lt"/>
              <a:ea typeface="+mn-ea"/>
              <a:cs typeface="+mn-cs"/>
            </a:rPr>
            <a:t>円と大きく増加している。この理由としては、平成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年度に新しく図書館が完成し、それに係る経費が新たに発生したためである。</a:t>
          </a:r>
          <a:endParaRPr kumimoji="1" lang="en-US" altLang="ja-JP" sz="12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年度については、複合型施設建設や、防災対策に係る臨時財政需要があったため、実質単年度収支は赤字となっているが、</a:t>
          </a:r>
          <a:r>
            <a:rPr kumimoji="1" lang="ja-JP" altLang="en-US" sz="1100">
              <a:solidFill>
                <a:schemeClr val="dk1"/>
              </a:solidFill>
              <a:effectLst/>
              <a:latin typeface="+mn-lt"/>
              <a:ea typeface="+mn-ea"/>
              <a:cs typeface="+mn-cs"/>
            </a:rPr>
            <a:t>地方債の発行及び基金の取崩しにより財源を確保したため、</a:t>
          </a:r>
          <a:r>
            <a:rPr kumimoji="1" lang="ja-JP" altLang="ja-JP" sz="1100">
              <a:solidFill>
                <a:schemeClr val="dk1"/>
              </a:solidFill>
              <a:effectLst/>
              <a:latin typeface="+mn-lt"/>
              <a:ea typeface="+mn-ea"/>
              <a:cs typeface="+mn-cs"/>
            </a:rPr>
            <a:t>実質収支は黒字となっている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年度に標準財政規模比</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を達成したため、今後は歳計剰余金の積立は行わず、利息による残高維持に努める。</a:t>
          </a:r>
          <a:endParaRPr kumimoji="1" lang="en-US" altLang="ja-JP" sz="1100">
            <a:solidFill>
              <a:schemeClr val="dk1"/>
            </a:solidFill>
            <a:effectLst/>
            <a:latin typeface="+mn-lt"/>
            <a:ea typeface="+mn-ea"/>
            <a:cs typeface="+mn-cs"/>
          </a:endParaRPr>
        </a:p>
        <a:p>
          <a:pPr eaLnBrk="1" fontAlgn="auto" latinLnBrk="0" hangingPunct="1"/>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1.74</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となりました。これは、</a:t>
          </a:r>
          <a:r>
            <a:rPr kumimoji="1" lang="ja-JP" altLang="en-US" sz="1400">
              <a:solidFill>
                <a:schemeClr val="dk1"/>
              </a:solidFill>
              <a:effectLst/>
              <a:latin typeface="+mn-lt"/>
              <a:ea typeface="+mn-ea"/>
              <a:cs typeface="+mn-cs"/>
            </a:rPr>
            <a:t>前年度に新庁舎</a:t>
          </a:r>
          <a:r>
            <a:rPr kumimoji="1" lang="ja-JP" altLang="ja-JP" sz="1400">
              <a:solidFill>
                <a:schemeClr val="dk1"/>
              </a:solidFill>
              <a:effectLst/>
              <a:latin typeface="+mn-lt"/>
              <a:ea typeface="+mn-ea"/>
              <a:cs typeface="+mn-cs"/>
            </a:rPr>
            <a:t>や避難施設建設</a:t>
          </a:r>
          <a:r>
            <a:rPr kumimoji="1" lang="ja-JP" altLang="en-US" sz="1400">
              <a:solidFill>
                <a:schemeClr val="dk1"/>
              </a:solidFill>
              <a:effectLst/>
              <a:latin typeface="+mn-lt"/>
              <a:ea typeface="+mn-ea"/>
              <a:cs typeface="+mn-cs"/>
            </a:rPr>
            <a:t>のハード事業がピークを迎え、反動による歳出の減少が主な要因です</a:t>
          </a:r>
          <a:r>
            <a:rPr kumimoji="1" lang="ja-JP" altLang="ja-JP" sz="14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国民健康保険特別会計は、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ポイントの減になりました。これは、県支出金の減による歳入の減や、高額療養費の増による歳出の増が原因です。</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介護保険特別会計は、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0.35</a:t>
          </a:r>
          <a:r>
            <a:rPr kumimoji="1" lang="ja-JP" altLang="ja-JP" sz="1400">
              <a:solidFill>
                <a:schemeClr val="dk1"/>
              </a:solidFill>
              <a:effectLst/>
              <a:latin typeface="+mn-lt"/>
              <a:ea typeface="+mn-ea"/>
              <a:cs typeface="+mn-cs"/>
            </a:rPr>
            <a:t>ポイント減になりました。これは、保険給付費や地域支援事業費の増額による歳出の増が原因です。</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各会計共通して黒字で推移しているとはいえ、常に一般会計からの繰入金に依存している部分がある。しかしながら、運営に影響を与えることはなく、全般的に健全であると判断できる。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4137354</v>
      </c>
      <c r="BO4" s="441"/>
      <c r="BP4" s="441"/>
      <c r="BQ4" s="441"/>
      <c r="BR4" s="441"/>
      <c r="BS4" s="441"/>
      <c r="BT4" s="441"/>
      <c r="BU4" s="442"/>
      <c r="BV4" s="440">
        <v>4264219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3975274</v>
      </c>
      <c r="BO5" s="446"/>
      <c r="BP5" s="446"/>
      <c r="BQ5" s="446"/>
      <c r="BR5" s="446"/>
      <c r="BS5" s="446"/>
      <c r="BT5" s="446"/>
      <c r="BU5" s="447"/>
      <c r="BV5" s="445">
        <v>4167977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80.099999999999994</v>
      </c>
      <c r="CU5" s="416"/>
      <c r="CV5" s="416"/>
      <c r="CW5" s="416"/>
      <c r="CX5" s="416"/>
      <c r="CY5" s="416"/>
      <c r="CZ5" s="416"/>
      <c r="DA5" s="417"/>
      <c r="DB5" s="415">
        <v>81.8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162080</v>
      </c>
      <c r="BO6" s="446"/>
      <c r="BP6" s="446"/>
      <c r="BQ6" s="446"/>
      <c r="BR6" s="446"/>
      <c r="BS6" s="446"/>
      <c r="BT6" s="446"/>
      <c r="BU6" s="447"/>
      <c r="BV6" s="445">
        <v>96242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84.9</v>
      </c>
      <c r="CU6" s="596"/>
      <c r="CV6" s="596"/>
      <c r="CW6" s="596"/>
      <c r="CX6" s="596"/>
      <c r="CY6" s="596"/>
      <c r="CZ6" s="596"/>
      <c r="DA6" s="597"/>
      <c r="DB6" s="595">
        <v>86.4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31858</v>
      </c>
      <c r="BO7" s="446"/>
      <c r="BP7" s="446"/>
      <c r="BQ7" s="446"/>
      <c r="BR7" s="446"/>
      <c r="BS7" s="446"/>
      <c r="BT7" s="446"/>
      <c r="BU7" s="447"/>
      <c r="BV7" s="445">
        <v>3860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2093494</v>
      </c>
      <c r="CU7" s="446"/>
      <c r="CV7" s="446"/>
      <c r="CW7" s="446"/>
      <c r="CX7" s="446"/>
      <c r="CY7" s="446"/>
      <c r="CZ7" s="446"/>
      <c r="DA7" s="447"/>
      <c r="DB7" s="445">
        <v>2062321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130222</v>
      </c>
      <c r="BO8" s="446"/>
      <c r="BP8" s="446"/>
      <c r="BQ8" s="446"/>
      <c r="BR8" s="446"/>
      <c r="BS8" s="446"/>
      <c r="BT8" s="446"/>
      <c r="BU8" s="447"/>
      <c r="BV8" s="445">
        <v>92382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6357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37840</v>
      </c>
      <c r="BO9" s="446"/>
      <c r="BP9" s="446"/>
      <c r="BQ9" s="446"/>
      <c r="BR9" s="446"/>
      <c r="BS9" s="446"/>
      <c r="BT9" s="446"/>
      <c r="BU9" s="447"/>
      <c r="BV9" s="445">
        <v>-69897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3.3</v>
      </c>
      <c r="CU9" s="416"/>
      <c r="CV9" s="416"/>
      <c r="CW9" s="416"/>
      <c r="CX9" s="416"/>
      <c r="CY9" s="416"/>
      <c r="CZ9" s="416"/>
      <c r="DA9" s="417"/>
      <c r="DB9" s="415">
        <v>2.7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6855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7548</v>
      </c>
      <c r="BO10" s="446"/>
      <c r="BP10" s="446"/>
      <c r="BQ10" s="446"/>
      <c r="BR10" s="446"/>
      <c r="BS10" s="446"/>
      <c r="BT10" s="446"/>
      <c r="BU10" s="447"/>
      <c r="BV10" s="445">
        <v>10086</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6402</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99</v>
      </c>
      <c r="AV12" s="503"/>
      <c r="AW12" s="503"/>
      <c r="AX12" s="503"/>
      <c r="AY12" s="425" t="s">
        <v>130</v>
      </c>
      <c r="AZ12" s="426"/>
      <c r="BA12" s="426"/>
      <c r="BB12" s="426"/>
      <c r="BC12" s="426"/>
      <c r="BD12" s="426"/>
      <c r="BE12" s="426"/>
      <c r="BF12" s="426"/>
      <c r="BG12" s="426"/>
      <c r="BH12" s="426"/>
      <c r="BI12" s="426"/>
      <c r="BJ12" s="426"/>
      <c r="BK12" s="426"/>
      <c r="BL12" s="426"/>
      <c r="BM12" s="427"/>
      <c r="BN12" s="445">
        <v>39000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6028</v>
      </c>
      <c r="S13" s="549"/>
      <c r="T13" s="549"/>
      <c r="U13" s="549"/>
      <c r="V13" s="550"/>
      <c r="W13" s="536" t="s">
        <v>135</v>
      </c>
      <c r="X13" s="458"/>
      <c r="Y13" s="458"/>
      <c r="Z13" s="458"/>
      <c r="AA13" s="458"/>
      <c r="AB13" s="459"/>
      <c r="AC13" s="421">
        <v>398</v>
      </c>
      <c r="AD13" s="422"/>
      <c r="AE13" s="422"/>
      <c r="AF13" s="422"/>
      <c r="AG13" s="423"/>
      <c r="AH13" s="421">
        <v>435</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6388</v>
      </c>
      <c r="BO13" s="446"/>
      <c r="BP13" s="446"/>
      <c r="BQ13" s="446"/>
      <c r="BR13" s="446"/>
      <c r="BS13" s="446"/>
      <c r="BT13" s="446"/>
      <c r="BU13" s="447"/>
      <c r="BV13" s="445">
        <v>-59811</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2.7</v>
      </c>
      <c r="CU13" s="416"/>
      <c r="CV13" s="416"/>
      <c r="CW13" s="416"/>
      <c r="CX13" s="416"/>
      <c r="CY13" s="416"/>
      <c r="CZ13" s="416"/>
      <c r="DA13" s="417"/>
      <c r="DB13" s="415">
        <v>3.8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6457</v>
      </c>
      <c r="S14" s="549"/>
      <c r="T14" s="549"/>
      <c r="U14" s="549"/>
      <c r="V14" s="550"/>
      <c r="W14" s="551"/>
      <c r="X14" s="461"/>
      <c r="Y14" s="461"/>
      <c r="Z14" s="461"/>
      <c r="AA14" s="461"/>
      <c r="AB14" s="462"/>
      <c r="AC14" s="541">
        <v>11.4</v>
      </c>
      <c r="AD14" s="542"/>
      <c r="AE14" s="542"/>
      <c r="AF14" s="542"/>
      <c r="AG14" s="543"/>
      <c r="AH14" s="541">
        <v>11.7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6122</v>
      </c>
      <c r="S15" s="549"/>
      <c r="T15" s="549"/>
      <c r="U15" s="549"/>
      <c r="V15" s="550"/>
      <c r="W15" s="536" t="s">
        <v>143</v>
      </c>
      <c r="X15" s="458"/>
      <c r="Y15" s="458"/>
      <c r="Z15" s="458"/>
      <c r="AA15" s="458"/>
      <c r="AB15" s="459"/>
      <c r="AC15" s="421">
        <v>1141</v>
      </c>
      <c r="AD15" s="422"/>
      <c r="AE15" s="422"/>
      <c r="AF15" s="422"/>
      <c r="AG15" s="423"/>
      <c r="AH15" s="421">
        <v>1289</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915250</v>
      </c>
      <c r="BO15" s="441"/>
      <c r="BP15" s="441"/>
      <c r="BQ15" s="441"/>
      <c r="BR15" s="441"/>
      <c r="BS15" s="441"/>
      <c r="BT15" s="441"/>
      <c r="BU15" s="442"/>
      <c r="BV15" s="440">
        <v>897407</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32.700000000000003</v>
      </c>
      <c r="AD16" s="542"/>
      <c r="AE16" s="542"/>
      <c r="AF16" s="542"/>
      <c r="AG16" s="543"/>
      <c r="AH16" s="541">
        <v>34.5</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1722220</v>
      </c>
      <c r="BO16" s="446"/>
      <c r="BP16" s="446"/>
      <c r="BQ16" s="446"/>
      <c r="BR16" s="446"/>
      <c r="BS16" s="446"/>
      <c r="BT16" s="446"/>
      <c r="BU16" s="447"/>
      <c r="BV16" s="445">
        <v>1709692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1946</v>
      </c>
      <c r="AD17" s="422"/>
      <c r="AE17" s="422"/>
      <c r="AF17" s="422"/>
      <c r="AG17" s="423"/>
      <c r="AH17" s="421">
        <v>2008</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1168438</v>
      </c>
      <c r="BO17" s="446"/>
      <c r="BP17" s="446"/>
      <c r="BQ17" s="446"/>
      <c r="BR17" s="446"/>
      <c r="BS17" s="446"/>
      <c r="BT17" s="446"/>
      <c r="BU17" s="447"/>
      <c r="BV17" s="445">
        <v>1139564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15.74</v>
      </c>
      <c r="M18" s="510"/>
      <c r="N18" s="510"/>
      <c r="O18" s="510"/>
      <c r="P18" s="510"/>
      <c r="Q18" s="510"/>
      <c r="R18" s="511"/>
      <c r="S18" s="511"/>
      <c r="T18" s="511"/>
      <c r="U18" s="511"/>
      <c r="V18" s="512"/>
      <c r="W18" s="526"/>
      <c r="X18" s="527"/>
      <c r="Y18" s="527"/>
      <c r="Z18" s="527"/>
      <c r="AA18" s="527"/>
      <c r="AB18" s="537"/>
      <c r="AC18" s="409">
        <v>55.8</v>
      </c>
      <c r="AD18" s="410"/>
      <c r="AE18" s="410"/>
      <c r="AF18" s="410"/>
      <c r="AG18" s="513"/>
      <c r="AH18" s="409">
        <v>53.8</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1681668</v>
      </c>
      <c r="BO18" s="446"/>
      <c r="BP18" s="446"/>
      <c r="BQ18" s="446"/>
      <c r="BR18" s="446"/>
      <c r="BS18" s="446"/>
      <c r="BT18" s="446"/>
      <c r="BU18" s="447"/>
      <c r="BV18" s="445">
        <v>1716227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404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3514359</v>
      </c>
      <c r="BO19" s="446"/>
      <c r="BP19" s="446"/>
      <c r="BQ19" s="446"/>
      <c r="BR19" s="446"/>
      <c r="BS19" s="446"/>
      <c r="BT19" s="446"/>
      <c r="BU19" s="447"/>
      <c r="BV19" s="445">
        <v>3728942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2174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3179425</v>
      </c>
      <c r="BO23" s="446"/>
      <c r="BP23" s="446"/>
      <c r="BQ23" s="446"/>
      <c r="BR23" s="446"/>
      <c r="BS23" s="446"/>
      <c r="BT23" s="446"/>
      <c r="BU23" s="447"/>
      <c r="BV23" s="445">
        <v>2942091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6700</v>
      </c>
      <c r="R24" s="422"/>
      <c r="S24" s="422"/>
      <c r="T24" s="422"/>
      <c r="U24" s="422"/>
      <c r="V24" s="423"/>
      <c r="W24" s="487"/>
      <c r="X24" s="478"/>
      <c r="Y24" s="479"/>
      <c r="Z24" s="418" t="s">
        <v>167</v>
      </c>
      <c r="AA24" s="419"/>
      <c r="AB24" s="419"/>
      <c r="AC24" s="419"/>
      <c r="AD24" s="419"/>
      <c r="AE24" s="419"/>
      <c r="AF24" s="419"/>
      <c r="AG24" s="420"/>
      <c r="AH24" s="421">
        <v>55</v>
      </c>
      <c r="AI24" s="422"/>
      <c r="AJ24" s="422"/>
      <c r="AK24" s="422"/>
      <c r="AL24" s="423"/>
      <c r="AM24" s="421">
        <v>174900</v>
      </c>
      <c r="AN24" s="422"/>
      <c r="AO24" s="422"/>
      <c r="AP24" s="422"/>
      <c r="AQ24" s="422"/>
      <c r="AR24" s="423"/>
      <c r="AS24" s="421">
        <v>3180</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1590886</v>
      </c>
      <c r="BO24" s="446"/>
      <c r="BP24" s="446"/>
      <c r="BQ24" s="446"/>
      <c r="BR24" s="446"/>
      <c r="BS24" s="446"/>
      <c r="BT24" s="446"/>
      <c r="BU24" s="447"/>
      <c r="BV24" s="445">
        <v>1560008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t="s">
        <v>142</v>
      </c>
      <c r="M25" s="422"/>
      <c r="N25" s="422"/>
      <c r="O25" s="422"/>
      <c r="P25" s="423"/>
      <c r="Q25" s="421" t="s">
        <v>170</v>
      </c>
      <c r="R25" s="422"/>
      <c r="S25" s="422"/>
      <c r="T25" s="422"/>
      <c r="U25" s="422"/>
      <c r="V25" s="423"/>
      <c r="W25" s="487"/>
      <c r="X25" s="478"/>
      <c r="Y25" s="479"/>
      <c r="Z25" s="418" t="s">
        <v>171</v>
      </c>
      <c r="AA25" s="419"/>
      <c r="AB25" s="419"/>
      <c r="AC25" s="419"/>
      <c r="AD25" s="419"/>
      <c r="AE25" s="419"/>
      <c r="AF25" s="419"/>
      <c r="AG25" s="420"/>
      <c r="AH25" s="421" t="s">
        <v>170</v>
      </c>
      <c r="AI25" s="422"/>
      <c r="AJ25" s="422"/>
      <c r="AK25" s="422"/>
      <c r="AL25" s="423"/>
      <c r="AM25" s="421" t="s">
        <v>170</v>
      </c>
      <c r="AN25" s="422"/>
      <c r="AO25" s="422"/>
      <c r="AP25" s="422"/>
      <c r="AQ25" s="422"/>
      <c r="AR25" s="423"/>
      <c r="AS25" s="421" t="s">
        <v>142</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362719</v>
      </c>
      <c r="BO25" s="441"/>
      <c r="BP25" s="441"/>
      <c r="BQ25" s="441"/>
      <c r="BR25" s="441"/>
      <c r="BS25" s="441"/>
      <c r="BT25" s="441"/>
      <c r="BU25" s="442"/>
      <c r="BV25" s="440">
        <v>311021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5200</v>
      </c>
      <c r="R26" s="422"/>
      <c r="S26" s="422"/>
      <c r="T26" s="422"/>
      <c r="U26" s="422"/>
      <c r="V26" s="423"/>
      <c r="W26" s="487"/>
      <c r="X26" s="478"/>
      <c r="Y26" s="479"/>
      <c r="Z26" s="418" t="s">
        <v>174</v>
      </c>
      <c r="AA26" s="500"/>
      <c r="AB26" s="500"/>
      <c r="AC26" s="500"/>
      <c r="AD26" s="500"/>
      <c r="AE26" s="500"/>
      <c r="AF26" s="500"/>
      <c r="AG26" s="501"/>
      <c r="AH26" s="421">
        <v>1</v>
      </c>
      <c r="AI26" s="422"/>
      <c r="AJ26" s="422"/>
      <c r="AK26" s="422"/>
      <c r="AL26" s="423"/>
      <c r="AM26" s="421" t="s">
        <v>175</v>
      </c>
      <c r="AN26" s="422"/>
      <c r="AO26" s="422"/>
      <c r="AP26" s="422"/>
      <c r="AQ26" s="422"/>
      <c r="AR26" s="423"/>
      <c r="AS26" s="421" t="s">
        <v>175</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2850</v>
      </c>
      <c r="R27" s="422"/>
      <c r="S27" s="422"/>
      <c r="T27" s="422"/>
      <c r="U27" s="422"/>
      <c r="V27" s="423"/>
      <c r="W27" s="487"/>
      <c r="X27" s="478"/>
      <c r="Y27" s="479"/>
      <c r="Z27" s="418" t="s">
        <v>178</v>
      </c>
      <c r="AA27" s="419"/>
      <c r="AB27" s="419"/>
      <c r="AC27" s="419"/>
      <c r="AD27" s="419"/>
      <c r="AE27" s="419"/>
      <c r="AF27" s="419"/>
      <c r="AG27" s="420"/>
      <c r="AH27" s="421">
        <v>7</v>
      </c>
      <c r="AI27" s="422"/>
      <c r="AJ27" s="422"/>
      <c r="AK27" s="422"/>
      <c r="AL27" s="423"/>
      <c r="AM27" s="421">
        <v>21488</v>
      </c>
      <c r="AN27" s="422"/>
      <c r="AO27" s="422"/>
      <c r="AP27" s="422"/>
      <c r="AQ27" s="422"/>
      <c r="AR27" s="423"/>
      <c r="AS27" s="421">
        <v>3070</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146673</v>
      </c>
      <c r="BO27" s="449"/>
      <c r="BP27" s="449"/>
      <c r="BQ27" s="449"/>
      <c r="BR27" s="449"/>
      <c r="BS27" s="449"/>
      <c r="BT27" s="449"/>
      <c r="BU27" s="450"/>
      <c r="BV27" s="448">
        <v>145807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2250</v>
      </c>
      <c r="R28" s="422"/>
      <c r="S28" s="422"/>
      <c r="T28" s="422"/>
      <c r="U28" s="422"/>
      <c r="V28" s="423"/>
      <c r="W28" s="487"/>
      <c r="X28" s="478"/>
      <c r="Y28" s="479"/>
      <c r="Z28" s="418" t="s">
        <v>181</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2279969</v>
      </c>
      <c r="BO28" s="441"/>
      <c r="BP28" s="441"/>
      <c r="BQ28" s="441"/>
      <c r="BR28" s="441"/>
      <c r="BS28" s="441"/>
      <c r="BT28" s="441"/>
      <c r="BU28" s="442"/>
      <c r="BV28" s="440">
        <v>2261421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6</v>
      </c>
      <c r="M29" s="422"/>
      <c r="N29" s="422"/>
      <c r="O29" s="422"/>
      <c r="P29" s="423"/>
      <c r="Q29" s="421">
        <v>2100</v>
      </c>
      <c r="R29" s="422"/>
      <c r="S29" s="422"/>
      <c r="T29" s="422"/>
      <c r="U29" s="422"/>
      <c r="V29" s="423"/>
      <c r="W29" s="488"/>
      <c r="X29" s="489"/>
      <c r="Y29" s="490"/>
      <c r="Z29" s="418" t="s">
        <v>184</v>
      </c>
      <c r="AA29" s="419"/>
      <c r="AB29" s="419"/>
      <c r="AC29" s="419"/>
      <c r="AD29" s="419"/>
      <c r="AE29" s="419"/>
      <c r="AF29" s="419"/>
      <c r="AG29" s="420"/>
      <c r="AH29" s="421">
        <v>62</v>
      </c>
      <c r="AI29" s="422"/>
      <c r="AJ29" s="422"/>
      <c r="AK29" s="422"/>
      <c r="AL29" s="423"/>
      <c r="AM29" s="421">
        <v>196388</v>
      </c>
      <c r="AN29" s="422"/>
      <c r="AO29" s="422"/>
      <c r="AP29" s="422"/>
      <c r="AQ29" s="422"/>
      <c r="AR29" s="423"/>
      <c r="AS29" s="421">
        <v>3168</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466554</v>
      </c>
      <c r="BO29" s="446"/>
      <c r="BP29" s="446"/>
      <c r="BQ29" s="446"/>
      <c r="BR29" s="446"/>
      <c r="BS29" s="446"/>
      <c r="BT29" s="446"/>
      <c r="BU29" s="447"/>
      <c r="BV29" s="445">
        <v>487800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436239</v>
      </c>
      <c r="BO30" s="449"/>
      <c r="BP30" s="449"/>
      <c r="BQ30" s="449"/>
      <c r="BR30" s="449"/>
      <c r="BS30" s="449"/>
      <c r="BT30" s="449"/>
      <c r="BU30" s="450"/>
      <c r="BV30" s="448">
        <v>1345492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195</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桑名広域清掃事業組合(一般会計)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木曽岬町土地開発公社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桑名広域清掃事業組合（ごみ処理施設整備事業特別会計）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三重県市町総合事務組合（一般会計）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三重県市町総合事務組合（退職手当特別会計）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三重県市町総合事務組合（デジタル地図特別会計）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三重県市町総合事務組合（共同研修会計）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三重県市町総合事務組合（物品特別会計）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三重県市町総合事務組合（公平委員会特別会計）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三重県市町総合事務組合（消防救急無線特別会計）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桑名・員弁広域連合（一般会計）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htdHcfk9bv+bOCWB4Z94fPxcz6EDp5f+xzPjdvFyGRM+Js4YEVTGa7aXuDH1Iup4fJ2m/mtvN5slyk2aClDSw==" saltValue="9palsc2xzanatwlmRTdu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558</v>
      </c>
      <c r="D34" s="1224"/>
      <c r="E34" s="1225"/>
      <c r="F34" s="32">
        <v>43</v>
      </c>
      <c r="G34" s="33">
        <v>44.26</v>
      </c>
      <c r="H34" s="33">
        <v>43.03</v>
      </c>
      <c r="I34" s="33">
        <v>44.46</v>
      </c>
      <c r="J34" s="34">
        <v>44.18</v>
      </c>
      <c r="K34" s="22"/>
      <c r="L34" s="22"/>
      <c r="M34" s="22"/>
      <c r="N34" s="22"/>
      <c r="O34" s="22"/>
      <c r="P34" s="22"/>
    </row>
    <row r="35" spans="1:16" ht="39" customHeight="1" x14ac:dyDescent="0.15">
      <c r="A35" s="22"/>
      <c r="B35" s="35"/>
      <c r="C35" s="1218" t="s">
        <v>559</v>
      </c>
      <c r="D35" s="1219"/>
      <c r="E35" s="1220"/>
      <c r="F35" s="36">
        <v>10.44</v>
      </c>
      <c r="G35" s="37">
        <v>8.5299999999999994</v>
      </c>
      <c r="H35" s="37">
        <v>7.63</v>
      </c>
      <c r="I35" s="37">
        <v>4.47</v>
      </c>
      <c r="J35" s="38">
        <v>6.21</v>
      </c>
      <c r="K35" s="22"/>
      <c r="L35" s="22"/>
      <c r="M35" s="22"/>
      <c r="N35" s="22"/>
      <c r="O35" s="22"/>
      <c r="P35" s="22"/>
    </row>
    <row r="36" spans="1:16" ht="39" customHeight="1" x14ac:dyDescent="0.15">
      <c r="A36" s="22"/>
      <c r="B36" s="35"/>
      <c r="C36" s="1218" t="s">
        <v>560</v>
      </c>
      <c r="D36" s="1219"/>
      <c r="E36" s="1220"/>
      <c r="F36" s="36">
        <v>0.56000000000000005</v>
      </c>
      <c r="G36" s="37">
        <v>0.96</v>
      </c>
      <c r="H36" s="37">
        <v>1.38</v>
      </c>
      <c r="I36" s="37">
        <v>1.34</v>
      </c>
      <c r="J36" s="38">
        <v>0.99</v>
      </c>
      <c r="K36" s="22"/>
      <c r="L36" s="22"/>
      <c r="M36" s="22"/>
      <c r="N36" s="22"/>
      <c r="O36" s="22"/>
      <c r="P36" s="22"/>
    </row>
    <row r="37" spans="1:16" ht="39" customHeight="1" x14ac:dyDescent="0.15">
      <c r="A37" s="22"/>
      <c r="B37" s="35"/>
      <c r="C37" s="1218" t="s">
        <v>561</v>
      </c>
      <c r="D37" s="1219"/>
      <c r="E37" s="1220"/>
      <c r="F37" s="36">
        <v>2.74</v>
      </c>
      <c r="G37" s="37">
        <v>2.21</v>
      </c>
      <c r="H37" s="37">
        <v>2.39</v>
      </c>
      <c r="I37" s="37">
        <v>1.64</v>
      </c>
      <c r="J37" s="38">
        <v>0.56999999999999995</v>
      </c>
      <c r="K37" s="22"/>
      <c r="L37" s="22"/>
      <c r="M37" s="22"/>
      <c r="N37" s="22"/>
      <c r="O37" s="22"/>
      <c r="P37" s="22"/>
    </row>
    <row r="38" spans="1:16" ht="39" customHeight="1" x14ac:dyDescent="0.15">
      <c r="A38" s="22"/>
      <c r="B38" s="35"/>
      <c r="C38" s="1218" t="s">
        <v>562</v>
      </c>
      <c r="D38" s="1219"/>
      <c r="E38" s="1220"/>
      <c r="F38" s="36">
        <v>0.16</v>
      </c>
      <c r="G38" s="37">
        <v>0.21</v>
      </c>
      <c r="H38" s="37">
        <v>0.14000000000000001</v>
      </c>
      <c r="I38" s="37">
        <v>0.13</v>
      </c>
      <c r="J38" s="38">
        <v>0.23</v>
      </c>
      <c r="K38" s="22"/>
      <c r="L38" s="22"/>
      <c r="M38" s="22"/>
      <c r="N38" s="22"/>
      <c r="O38" s="22"/>
      <c r="P38" s="22"/>
    </row>
    <row r="39" spans="1:16" ht="39" customHeight="1" x14ac:dyDescent="0.15">
      <c r="A39" s="22"/>
      <c r="B39" s="35"/>
      <c r="C39" s="1218" t="s">
        <v>563</v>
      </c>
      <c r="D39" s="1219"/>
      <c r="E39" s="1220"/>
      <c r="F39" s="36">
        <v>0.21</v>
      </c>
      <c r="G39" s="37">
        <v>0.22</v>
      </c>
      <c r="H39" s="37">
        <v>0.15</v>
      </c>
      <c r="I39" s="37">
        <v>0.63</v>
      </c>
      <c r="J39" s="38">
        <v>0.21</v>
      </c>
      <c r="K39" s="22"/>
      <c r="L39" s="22"/>
      <c r="M39" s="22"/>
      <c r="N39" s="22"/>
      <c r="O39" s="22"/>
      <c r="P39" s="22"/>
    </row>
    <row r="40" spans="1:16" ht="39" customHeight="1" x14ac:dyDescent="0.15">
      <c r="A40" s="22"/>
      <c r="B40" s="35"/>
      <c r="C40" s="1218" t="s">
        <v>564</v>
      </c>
      <c r="D40" s="1219"/>
      <c r="E40" s="1220"/>
      <c r="F40" s="36">
        <v>0.03</v>
      </c>
      <c r="G40" s="37">
        <v>0.02</v>
      </c>
      <c r="H40" s="37">
        <v>0.02</v>
      </c>
      <c r="I40" s="37">
        <v>0.02</v>
      </c>
      <c r="J40" s="38">
        <v>7.0000000000000007E-2</v>
      </c>
      <c r="K40" s="22"/>
      <c r="L40" s="22"/>
      <c r="M40" s="22"/>
      <c r="N40" s="22"/>
      <c r="O40" s="22"/>
      <c r="P40" s="22"/>
    </row>
    <row r="41" spans="1:16" ht="39" customHeight="1" x14ac:dyDescent="0.15">
      <c r="A41" s="22"/>
      <c r="B41" s="35"/>
      <c r="C41" s="1218" t="s">
        <v>565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567</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ygGsC4j0TUjyTxSWIxap6IayqSCmcNG71iBYEkd1LLet9pcfw6ykRbt8jX61Pyba5nVFyqedQ4nvvzSfuH2Tw==" saltValue="WwVEZSKafNky2mjrcDBz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192</v>
      </c>
      <c r="L45" s="60">
        <v>136</v>
      </c>
      <c r="M45" s="60">
        <v>118</v>
      </c>
      <c r="N45" s="60">
        <v>102</v>
      </c>
      <c r="O45" s="61">
        <v>116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209</v>
      </c>
      <c r="L48" s="64">
        <v>209</v>
      </c>
      <c r="M48" s="64">
        <v>208</v>
      </c>
      <c r="N48" s="64">
        <v>206</v>
      </c>
      <c r="O48" s="65">
        <v>198</v>
      </c>
      <c r="P48" s="48"/>
      <c r="Q48" s="48"/>
      <c r="R48" s="48"/>
      <c r="S48" s="48"/>
      <c r="T48" s="48"/>
      <c r="U48" s="48"/>
    </row>
    <row r="49" spans="1:21" ht="30.75" customHeight="1" x14ac:dyDescent="0.15">
      <c r="A49" s="48"/>
      <c r="B49" s="1236"/>
      <c r="C49" s="1237"/>
      <c r="D49" s="62"/>
      <c r="E49" s="1228" t="s">
        <v>16</v>
      </c>
      <c r="F49" s="1228"/>
      <c r="G49" s="1228"/>
      <c r="H49" s="1228"/>
      <c r="I49" s="1228"/>
      <c r="J49" s="1229"/>
      <c r="K49" s="63">
        <v>50</v>
      </c>
      <c r="L49" s="64">
        <v>43</v>
      </c>
      <c r="M49" s="64">
        <v>43</v>
      </c>
      <c r="N49" s="64">
        <v>31</v>
      </c>
      <c r="O49" s="65">
        <v>11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294</v>
      </c>
      <c r="L52" s="64">
        <v>302</v>
      </c>
      <c r="M52" s="64">
        <v>296</v>
      </c>
      <c r="N52" s="64">
        <v>294</v>
      </c>
      <c r="O52" s="65">
        <v>295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157</v>
      </c>
      <c r="L53" s="69">
        <v>86</v>
      </c>
      <c r="M53" s="69">
        <v>73</v>
      </c>
      <c r="N53" s="69">
        <v>45</v>
      </c>
      <c r="O53" s="70">
        <v>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Oc5XYLuEh6HShSudCL44p+7M7tBluhiXp82UrNCZmr5ZX9iHTEPrYakmHxeOKjqfz2Y00y2H7T/hk1yVr7nqA==" saltValue="otJGnng2QAezDy3l/itq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0" zoomScale="55" zoomScaleNormal="55" zoomScaleSheetLayoutView="100" workbookViewId="0">
      <selection activeCell="S43" sqref="S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4" t="s">
        <v>24</v>
      </c>
      <c r="C41" s="1255"/>
      <c r="D41" s="81"/>
      <c r="E41" s="1256" t="s">
        <v>25</v>
      </c>
      <c r="F41" s="1256"/>
      <c r="G41" s="1256"/>
      <c r="H41" s="1257"/>
      <c r="I41" s="82">
        <v>1558</v>
      </c>
      <c r="J41" s="83">
        <v>1595</v>
      </c>
      <c r="K41" s="83">
        <v>1846</v>
      </c>
      <c r="L41" s="83">
        <v>2942</v>
      </c>
      <c r="M41" s="84">
        <v>3179</v>
      </c>
    </row>
    <row r="42" spans="2:13" ht="27.75" customHeight="1" x14ac:dyDescent="0.15">
      <c r="B42" s="1244"/>
      <c r="C42" s="1245"/>
      <c r="D42" s="85"/>
      <c r="E42" s="1248" t="s">
        <v>26</v>
      </c>
      <c r="F42" s="1248"/>
      <c r="G42" s="1248"/>
      <c r="H42" s="1249"/>
      <c r="I42" s="86" t="s">
        <v>508</v>
      </c>
      <c r="J42" s="87" t="s">
        <v>508</v>
      </c>
      <c r="K42" s="87" t="s">
        <v>508</v>
      </c>
      <c r="L42" s="87" t="s">
        <v>508</v>
      </c>
      <c r="M42" s="88" t="s">
        <v>508</v>
      </c>
    </row>
    <row r="43" spans="2:13" ht="27.75" customHeight="1" x14ac:dyDescent="0.15">
      <c r="B43" s="1244"/>
      <c r="C43" s="1245"/>
      <c r="D43" s="85"/>
      <c r="E43" s="1248" t="s">
        <v>27</v>
      </c>
      <c r="F43" s="1248"/>
      <c r="G43" s="1248"/>
      <c r="H43" s="1249"/>
      <c r="I43" s="86">
        <v>1556</v>
      </c>
      <c r="J43" s="87">
        <v>1406</v>
      </c>
      <c r="K43" s="87">
        <v>1251</v>
      </c>
      <c r="L43" s="87">
        <v>1091</v>
      </c>
      <c r="M43" s="88">
        <v>933</v>
      </c>
    </row>
    <row r="44" spans="2:13" ht="27.75" customHeight="1" x14ac:dyDescent="0.15">
      <c r="B44" s="1244"/>
      <c r="C44" s="1245"/>
      <c r="D44" s="85"/>
      <c r="E44" s="1248" t="s">
        <v>28</v>
      </c>
      <c r="F44" s="1248"/>
      <c r="G44" s="1248"/>
      <c r="H44" s="1249"/>
      <c r="I44" s="86">
        <v>244</v>
      </c>
      <c r="J44" s="87">
        <v>187</v>
      </c>
      <c r="K44" s="87">
        <v>131</v>
      </c>
      <c r="L44" s="87">
        <v>96</v>
      </c>
      <c r="M44" s="88">
        <v>65</v>
      </c>
    </row>
    <row r="45" spans="2:13" ht="27.75" customHeight="1" x14ac:dyDescent="0.15">
      <c r="B45" s="1244"/>
      <c r="C45" s="1245"/>
      <c r="D45" s="85"/>
      <c r="E45" s="1248" t="s">
        <v>29</v>
      </c>
      <c r="F45" s="1248"/>
      <c r="G45" s="1248"/>
      <c r="H45" s="1249"/>
      <c r="I45" s="86">
        <v>41</v>
      </c>
      <c r="J45" s="87" t="s">
        <v>508</v>
      </c>
      <c r="K45" s="87" t="s">
        <v>508</v>
      </c>
      <c r="L45" s="87">
        <v>3</v>
      </c>
      <c r="M45" s="88">
        <v>60</v>
      </c>
    </row>
    <row r="46" spans="2:13" ht="27.75" customHeight="1" x14ac:dyDescent="0.15">
      <c r="B46" s="1244"/>
      <c r="C46" s="1245"/>
      <c r="D46" s="89"/>
      <c r="E46" s="1248" t="s">
        <v>30</v>
      </c>
      <c r="F46" s="1248"/>
      <c r="G46" s="1248"/>
      <c r="H46" s="1249"/>
      <c r="I46" s="86" t="s">
        <v>508</v>
      </c>
      <c r="J46" s="87" t="s">
        <v>508</v>
      </c>
      <c r="K46" s="87" t="s">
        <v>508</v>
      </c>
      <c r="L46" s="87" t="s">
        <v>508</v>
      </c>
      <c r="M46" s="88" t="s">
        <v>508</v>
      </c>
    </row>
    <row r="47" spans="2:13" ht="27.75" customHeight="1" x14ac:dyDescent="0.15">
      <c r="B47" s="1244"/>
      <c r="C47" s="1245"/>
      <c r="D47" s="90"/>
      <c r="E47" s="1258" t="s">
        <v>31</v>
      </c>
      <c r="F47" s="1259"/>
      <c r="G47" s="1259"/>
      <c r="H47" s="1260"/>
      <c r="I47" s="86" t="s">
        <v>508</v>
      </c>
      <c r="J47" s="87" t="s">
        <v>508</v>
      </c>
      <c r="K47" s="87" t="s">
        <v>508</v>
      </c>
      <c r="L47" s="87" t="s">
        <v>508</v>
      </c>
      <c r="M47" s="88" t="s">
        <v>508</v>
      </c>
    </row>
    <row r="48" spans="2:13" ht="27.75" customHeight="1" x14ac:dyDescent="0.15">
      <c r="B48" s="1244"/>
      <c r="C48" s="1245"/>
      <c r="D48" s="85"/>
      <c r="E48" s="1248" t="s">
        <v>32</v>
      </c>
      <c r="F48" s="1248"/>
      <c r="G48" s="1248"/>
      <c r="H48" s="1249"/>
      <c r="I48" s="86" t="s">
        <v>508</v>
      </c>
      <c r="J48" s="87" t="s">
        <v>508</v>
      </c>
      <c r="K48" s="87" t="s">
        <v>508</v>
      </c>
      <c r="L48" s="87" t="s">
        <v>508</v>
      </c>
      <c r="M48" s="88" t="s">
        <v>508</v>
      </c>
    </row>
    <row r="49" spans="2:13" ht="27.75" customHeight="1" x14ac:dyDescent="0.15">
      <c r="B49" s="1246"/>
      <c r="C49" s="1247"/>
      <c r="D49" s="85"/>
      <c r="E49" s="1248" t="s">
        <v>33</v>
      </c>
      <c r="F49" s="1248"/>
      <c r="G49" s="1248"/>
      <c r="H49" s="1249"/>
      <c r="I49" s="86" t="s">
        <v>508</v>
      </c>
      <c r="J49" s="87" t="s">
        <v>508</v>
      </c>
      <c r="K49" s="87" t="s">
        <v>508</v>
      </c>
      <c r="L49" s="87" t="s">
        <v>508</v>
      </c>
      <c r="M49" s="88" t="s">
        <v>508</v>
      </c>
    </row>
    <row r="50" spans="2:13" ht="27.75" customHeight="1" x14ac:dyDescent="0.15">
      <c r="B50" s="1242" t="s">
        <v>34</v>
      </c>
      <c r="C50" s="1243"/>
      <c r="D50" s="91"/>
      <c r="E50" s="1248" t="s">
        <v>35</v>
      </c>
      <c r="F50" s="1248"/>
      <c r="G50" s="1248"/>
      <c r="H50" s="1249"/>
      <c r="I50" s="86">
        <v>3951</v>
      </c>
      <c r="J50" s="87">
        <v>4082</v>
      </c>
      <c r="K50" s="87">
        <v>4591</v>
      </c>
      <c r="L50" s="87">
        <v>4380</v>
      </c>
      <c r="M50" s="88">
        <v>3499</v>
      </c>
    </row>
    <row r="51" spans="2:13" ht="27.75" customHeight="1" x14ac:dyDescent="0.15">
      <c r="B51" s="1244"/>
      <c r="C51" s="1245"/>
      <c r="D51" s="85"/>
      <c r="E51" s="1248" t="s">
        <v>36</v>
      </c>
      <c r="F51" s="1248"/>
      <c r="G51" s="1248"/>
      <c r="H51" s="1249"/>
      <c r="I51" s="86" t="s">
        <v>508</v>
      </c>
      <c r="J51" s="87" t="s">
        <v>508</v>
      </c>
      <c r="K51" s="87" t="s">
        <v>508</v>
      </c>
      <c r="L51" s="87" t="s">
        <v>508</v>
      </c>
      <c r="M51" s="88" t="s">
        <v>508</v>
      </c>
    </row>
    <row r="52" spans="2:13" ht="27.75" customHeight="1" x14ac:dyDescent="0.15">
      <c r="B52" s="1246"/>
      <c r="C52" s="1247"/>
      <c r="D52" s="85"/>
      <c r="E52" s="1248" t="s">
        <v>37</v>
      </c>
      <c r="F52" s="1248"/>
      <c r="G52" s="1248"/>
      <c r="H52" s="1249"/>
      <c r="I52" s="86">
        <v>2993</v>
      </c>
      <c r="J52" s="87">
        <v>2877</v>
      </c>
      <c r="K52" s="87">
        <v>2982</v>
      </c>
      <c r="L52" s="87">
        <v>3587</v>
      </c>
      <c r="M52" s="88">
        <v>3542</v>
      </c>
    </row>
    <row r="53" spans="2:13" ht="27.75" customHeight="1" thickBot="1" x14ac:dyDescent="0.2">
      <c r="B53" s="1250" t="s">
        <v>38</v>
      </c>
      <c r="C53" s="1251"/>
      <c r="D53" s="92"/>
      <c r="E53" s="1252" t="s">
        <v>39</v>
      </c>
      <c r="F53" s="1252"/>
      <c r="G53" s="1252"/>
      <c r="H53" s="1253"/>
      <c r="I53" s="93">
        <v>-3545</v>
      </c>
      <c r="J53" s="94">
        <v>-3771</v>
      </c>
      <c r="K53" s="94">
        <v>-4345</v>
      </c>
      <c r="L53" s="94">
        <v>-3835</v>
      </c>
      <c r="M53" s="95">
        <v>-2803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B8EIhIJyyEG/rI2clc9W/EWM35XeM4sGKBPOEyOfp7H1KAaBJXmLoDNORE2g5hRa+7ruJyayVHyejnlzMRd0g==" saltValue="3a4ATZ0mTSnjyVOZhbxa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40" zoomScaleNormal="40" zoomScaleSheetLayoutView="100" workbookViewId="0">
      <selection activeCell="K55" sqref="K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2171</v>
      </c>
      <c r="G55" s="107">
        <v>2261</v>
      </c>
      <c r="H55" s="108">
        <v>2280</v>
      </c>
    </row>
    <row r="56" spans="2:8" ht="52.5" customHeight="1" x14ac:dyDescent="0.15">
      <c r="B56" s="109"/>
      <c r="C56" s="1271" t="s">
        <v>43</v>
      </c>
      <c r="D56" s="1271"/>
      <c r="E56" s="1272"/>
      <c r="F56" s="110">
        <v>486</v>
      </c>
      <c r="G56" s="110">
        <v>488</v>
      </c>
      <c r="H56" s="111">
        <v>467</v>
      </c>
    </row>
    <row r="57" spans="2:8" ht="53.25" customHeight="1" x14ac:dyDescent="0.15">
      <c r="B57" s="109"/>
      <c r="C57" s="1273" t="s">
        <v>44</v>
      </c>
      <c r="D57" s="1273"/>
      <c r="E57" s="1274"/>
      <c r="F57" s="112">
        <v>1635</v>
      </c>
      <c r="G57" s="112">
        <v>1345</v>
      </c>
      <c r="H57" s="113">
        <v>436</v>
      </c>
    </row>
    <row r="58" spans="2:8" ht="45.75" customHeight="1" x14ac:dyDescent="0.15">
      <c r="B58" s="114"/>
      <c r="C58" s="1261" t="s">
        <v>584</v>
      </c>
      <c r="D58" s="1262"/>
      <c r="E58" s="1263"/>
      <c r="F58" s="115">
        <v>1162</v>
      </c>
      <c r="G58" s="115">
        <v>1165</v>
      </c>
      <c r="H58" s="116">
        <v>310</v>
      </c>
    </row>
    <row r="59" spans="2:8" ht="45.75" customHeight="1" x14ac:dyDescent="0.15">
      <c r="B59" s="114"/>
      <c r="C59" s="1261" t="s">
        <v>585</v>
      </c>
      <c r="D59" s="1262"/>
      <c r="E59" s="1263"/>
      <c r="F59" s="115">
        <v>65</v>
      </c>
      <c r="G59" s="115">
        <v>65</v>
      </c>
      <c r="H59" s="116">
        <v>65</v>
      </c>
    </row>
    <row r="60" spans="2:8" ht="45.75" customHeight="1" x14ac:dyDescent="0.15">
      <c r="B60" s="114"/>
      <c r="C60" s="1261" t="s">
        <v>586</v>
      </c>
      <c r="D60" s="1262"/>
      <c r="E60" s="1263"/>
      <c r="F60" s="115">
        <v>32</v>
      </c>
      <c r="G60" s="115">
        <v>32</v>
      </c>
      <c r="H60" s="116">
        <v>32</v>
      </c>
    </row>
    <row r="61" spans="2:8" ht="45.75" customHeight="1" x14ac:dyDescent="0.15">
      <c r="B61" s="114"/>
      <c r="C61" s="1261" t="s">
        <v>587</v>
      </c>
      <c r="D61" s="1262"/>
      <c r="E61" s="1263"/>
      <c r="F61" s="115">
        <v>1</v>
      </c>
      <c r="G61" s="115">
        <v>2</v>
      </c>
      <c r="H61" s="116">
        <v>12</v>
      </c>
    </row>
    <row r="62" spans="2:8" ht="45.75" customHeight="1" thickBot="1" x14ac:dyDescent="0.2">
      <c r="B62" s="117"/>
      <c r="C62" s="1264" t="s">
        <v>588</v>
      </c>
      <c r="D62" s="1265"/>
      <c r="E62" s="1266"/>
      <c r="F62" s="118">
        <v>7</v>
      </c>
      <c r="G62" s="118">
        <v>7</v>
      </c>
      <c r="H62" s="119">
        <v>7</v>
      </c>
    </row>
    <row r="63" spans="2:8" ht="52.5" customHeight="1" thickBot="1" x14ac:dyDescent="0.2">
      <c r="B63" s="120"/>
      <c r="C63" s="1267" t="s">
        <v>45</v>
      </c>
      <c r="D63" s="1267"/>
      <c r="E63" s="1268"/>
      <c r="F63" s="121">
        <v>4292</v>
      </c>
      <c r="G63" s="121">
        <v>4095</v>
      </c>
      <c r="H63" s="122">
        <v>3183</v>
      </c>
    </row>
    <row r="64" spans="2:8" ht="15" customHeight="1" x14ac:dyDescent="0.15"/>
    <row r="65" ht="0" hidden="1" customHeight="1" x14ac:dyDescent="0.15"/>
    <row r="66" ht="0" hidden="1" customHeight="1" x14ac:dyDescent="0.15"/>
  </sheetData>
  <sheetProtection algorithmName="SHA-512" hashValue="xAYIugAq0kuZMud8yildyPmSi+RCoaETc8gPeXQ6oRj0CvBR5UEO8iDWRNZj0He19UkSX8/tdVYmxvW6fZGR8g==" saltValue="f9rd9Y6+P25FHJYPc9Ev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70" zoomScaleNormal="70" zoomScaleSheetLayoutView="55" workbookViewId="0">
      <selection activeCell="BB22" sqref="BB2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58.2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598</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595</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9.1</v>
      </c>
      <c r="BQ75" s="1277"/>
      <c r="BR75" s="1277"/>
      <c r="BS75" s="1277"/>
      <c r="BT75" s="1277"/>
      <c r="BU75" s="1277"/>
      <c r="BV75" s="1277"/>
      <c r="BW75" s="1277"/>
      <c r="BX75" s="1277">
        <v>7.6</v>
      </c>
      <c r="BY75" s="1277"/>
      <c r="BZ75" s="1277"/>
      <c r="CA75" s="1277"/>
      <c r="CB75" s="1277"/>
      <c r="CC75" s="1277"/>
      <c r="CD75" s="1277"/>
      <c r="CE75" s="1277"/>
      <c r="CF75" s="1277">
        <v>6</v>
      </c>
      <c r="CG75" s="1277"/>
      <c r="CH75" s="1277"/>
      <c r="CI75" s="1277"/>
      <c r="CJ75" s="1277"/>
      <c r="CK75" s="1277"/>
      <c r="CL75" s="1277"/>
      <c r="CM75" s="1277"/>
      <c r="CN75" s="1277">
        <v>3.8</v>
      </c>
      <c r="CO75" s="1277"/>
      <c r="CP75" s="1277"/>
      <c r="CQ75" s="1277"/>
      <c r="CR75" s="1277"/>
      <c r="CS75" s="1277"/>
      <c r="CT75" s="1277"/>
      <c r="CU75" s="1277"/>
      <c r="CV75" s="1277">
        <v>2.7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598</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600</v>
      </c>
      <c r="BC79" s="1280"/>
      <c r="BD79" s="1280"/>
      <c r="BE79" s="1280"/>
      <c r="BF79" s="1280"/>
      <c r="BG79" s="1280"/>
      <c r="BH79" s="1280"/>
      <c r="BI79" s="1280"/>
      <c r="BJ79" s="1280"/>
      <c r="BK79" s="1280"/>
      <c r="BL79" s="1280"/>
      <c r="BM79" s="1280"/>
      <c r="BN79" s="1280"/>
      <c r="BO79" s="1280"/>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H07Rttd0h33ygqAlv5qDLtHLa9Rxbx2STufmIJ2F3xxQHXJD4Aexrs8hYHMI42XzEBZxj16eJx7Re4foPOpw==" saltValue="DMwqwC2CUC3fBYBEOL4c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R21"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zv2EIkz1eYQwRMNgmZJEo0zMDrYW+Y4PVz6e5tu1ccfm3OBJbMQbxBI4BVjac//7ik4nkHXqhxhihA2J7dFOg==" saltValue="dlj3QArGtOVjeeorZJ3B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84"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sCXYYhkgew09ckjQdi3bTxyn1m+VphJrB3aguqUbs86Cr2APwcbamrmX1K1XSNkPT4eJOnAwo8prC9rnc4YXg==" saltValue="5wVk6phpfAeeN0SwzKRc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25406</v>
      </c>
      <c r="E3" s="141"/>
      <c r="F3" s="142">
        <v>118223</v>
      </c>
      <c r="G3" s="143"/>
      <c r="H3" s="144"/>
    </row>
    <row r="4" spans="1:8" x14ac:dyDescent="0.15">
      <c r="A4" s="145"/>
      <c r="B4" s="146"/>
      <c r="C4" s="147"/>
      <c r="D4" s="148">
        <v>8315</v>
      </c>
      <c r="E4" s="149"/>
      <c r="F4" s="150">
        <v>57106</v>
      </c>
      <c r="G4" s="151"/>
      <c r="H4" s="152"/>
    </row>
    <row r="5" spans="1:8" x14ac:dyDescent="0.15">
      <c r="A5" s="133" t="s">
        <v>543</v>
      </c>
      <c r="B5" s="138"/>
      <c r="C5" s="139"/>
      <c r="D5" s="140">
        <v>26336</v>
      </c>
      <c r="E5" s="141"/>
      <c r="F5" s="142">
        <v>128485</v>
      </c>
      <c r="G5" s="143"/>
      <c r="H5" s="144"/>
    </row>
    <row r="6" spans="1:8" x14ac:dyDescent="0.15">
      <c r="A6" s="145"/>
      <c r="B6" s="146"/>
      <c r="C6" s="147"/>
      <c r="D6" s="148">
        <v>16026</v>
      </c>
      <c r="E6" s="149"/>
      <c r="F6" s="150">
        <v>62765</v>
      </c>
      <c r="G6" s="151"/>
      <c r="H6" s="152"/>
    </row>
    <row r="7" spans="1:8" x14ac:dyDescent="0.15">
      <c r="A7" s="133" t="s">
        <v>544</v>
      </c>
      <c r="B7" s="138"/>
      <c r="C7" s="139"/>
      <c r="D7" s="140">
        <v>70797</v>
      </c>
      <c r="E7" s="141"/>
      <c r="F7" s="142">
        <v>128611</v>
      </c>
      <c r="G7" s="143"/>
      <c r="H7" s="144"/>
    </row>
    <row r="8" spans="1:8" x14ac:dyDescent="0.15">
      <c r="A8" s="145"/>
      <c r="B8" s="146"/>
      <c r="C8" s="147"/>
      <c r="D8" s="148">
        <v>41041</v>
      </c>
      <c r="E8" s="149"/>
      <c r="F8" s="150">
        <v>61552</v>
      </c>
      <c r="G8" s="151"/>
      <c r="H8" s="152"/>
    </row>
    <row r="9" spans="1:8" x14ac:dyDescent="0.15">
      <c r="A9" s="133" t="s">
        <v>545</v>
      </c>
      <c r="B9" s="138"/>
      <c r="C9" s="139"/>
      <c r="D9" s="140">
        <v>241145</v>
      </c>
      <c r="E9" s="141"/>
      <c r="F9" s="142">
        <v>138651</v>
      </c>
      <c r="G9" s="143"/>
      <c r="H9" s="144"/>
    </row>
    <row r="10" spans="1:8" x14ac:dyDescent="0.15">
      <c r="A10" s="145"/>
      <c r="B10" s="146"/>
      <c r="C10" s="147"/>
      <c r="D10" s="148">
        <v>206643</v>
      </c>
      <c r="E10" s="149"/>
      <c r="F10" s="150">
        <v>71211</v>
      </c>
      <c r="G10" s="151"/>
      <c r="H10" s="152"/>
    </row>
    <row r="11" spans="1:8" x14ac:dyDescent="0.15">
      <c r="A11" s="133" t="s">
        <v>546</v>
      </c>
      <c r="B11" s="138"/>
      <c r="C11" s="139"/>
      <c r="D11" s="140">
        <v>230281</v>
      </c>
      <c r="E11" s="141"/>
      <c r="F11" s="142">
        <v>122882</v>
      </c>
      <c r="G11" s="143"/>
      <c r="H11" s="144"/>
    </row>
    <row r="12" spans="1:8" x14ac:dyDescent="0.15">
      <c r="A12" s="145"/>
      <c r="B12" s="146"/>
      <c r="C12" s="153"/>
      <c r="D12" s="148">
        <v>156729</v>
      </c>
      <c r="E12" s="149"/>
      <c r="F12" s="150">
        <v>65785</v>
      </c>
      <c r="G12" s="151"/>
      <c r="H12" s="152"/>
    </row>
    <row r="13" spans="1:8" x14ac:dyDescent="0.15">
      <c r="A13" s="133"/>
      <c r="B13" s="138"/>
      <c r="C13" s="154"/>
      <c r="D13" s="155">
        <v>118793</v>
      </c>
      <c r="E13" s="156"/>
      <c r="F13" s="157">
        <v>127370</v>
      </c>
      <c r="G13" s="158"/>
      <c r="H13" s="144"/>
    </row>
    <row r="14" spans="1:8" x14ac:dyDescent="0.15">
      <c r="A14" s="145"/>
      <c r="B14" s="146"/>
      <c r="C14" s="147"/>
      <c r="D14" s="148">
        <v>85751</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10.45</v>
      </c>
      <c r="C19" s="159">
        <f>ROUND(VALUE(SUBSTITUTE(実質収支比率等に係る経年分析!G$48,"▲","-")),2)</f>
        <v>8.5399999999999991</v>
      </c>
      <c r="D19" s="159">
        <f>ROUND(VALUE(SUBSTITUTE(実質収支比率等に係る経年分析!H$48,"▲","-")),2)</f>
        <v>7.64</v>
      </c>
      <c r="E19" s="159">
        <f>ROUND(VALUE(SUBSTITUTE(実質収支比率等に係る経年分析!I$48,"▲","-")),2)</f>
        <v>4.4800000000000004</v>
      </c>
      <c r="F19" s="159">
        <f>ROUND(VALUE(SUBSTITUTE(実質収支比率等に係る経年分析!J$48,"▲","-")),2)</f>
        <v>6.22</v>
      </c>
    </row>
    <row r="20" spans="1:11" x14ac:dyDescent="0.15">
      <c r="A20" s="159" t="s">
        <v>49</v>
      </c>
      <c r="B20" s="159">
        <f>ROUND(VALUE(SUBSTITUTE(実質収支比率等に係る経年分析!F$47,"▲","-")),2)</f>
        <v>92.52</v>
      </c>
      <c r="C20" s="159">
        <f>ROUND(VALUE(SUBSTITUTE(実質収支比率等に係る経年分析!G$47,"▲","-")),2)</f>
        <v>99.4</v>
      </c>
      <c r="D20" s="159">
        <f>ROUND(VALUE(SUBSTITUTE(実質収支比率等に係る経年分析!H$47,"▲","-")),2)</f>
        <v>102.19</v>
      </c>
      <c r="E20" s="159">
        <f>ROUND(VALUE(SUBSTITUTE(実質収支比率等に係る経年分析!I$47,"▲","-")),2)</f>
        <v>109.65</v>
      </c>
      <c r="F20" s="159">
        <f>ROUND(VALUE(SUBSTITUTE(実質収支比率等に係る経年分析!J$47,"▲","-")),2)</f>
        <v>108.91</v>
      </c>
    </row>
    <row r="21" spans="1:11" x14ac:dyDescent="0.15">
      <c r="A21" s="159" t="s">
        <v>50</v>
      </c>
      <c r="B21" s="159">
        <f>IF(ISNUMBER(VALUE(SUBSTITUTE(実質収支比率等に係る経年分析!F$49,"▲","-"))),ROUND(VALUE(SUBSTITUTE(実質収支比率等に係る経年分析!F$49,"▲","-")),2),NA())</f>
        <v>3.07</v>
      </c>
      <c r="C21" s="159">
        <f>IF(ISNUMBER(VALUE(SUBSTITUTE(実質収支比率等に係る経年分析!G$49,"▲","-"))),ROUND(VALUE(SUBSTITUTE(実質収支比率等に係る経年分析!G$49,"▲","-")),2),NA())</f>
        <v>-1.68</v>
      </c>
      <c r="D21" s="159">
        <f>IF(ISNUMBER(VALUE(SUBSTITUTE(実質収支比率等に係る経年分析!H$49,"▲","-"))),ROUND(VALUE(SUBSTITUTE(実質収支比率等に係る経年分析!H$49,"▲","-")),2),NA())</f>
        <v>2.88</v>
      </c>
      <c r="E21" s="159">
        <f>IF(ISNUMBER(VALUE(SUBSTITUTE(実質収支比率等に係る経年分析!I$49,"▲","-"))),ROUND(VALUE(SUBSTITUTE(実質収支比率等に係る経年分析!I$49,"▲","-")),2),NA())</f>
        <v>-2.9</v>
      </c>
      <c r="F21" s="159">
        <f>IF(ISNUMBER(VALUE(SUBSTITUTE(実質収支比率等に係る経年分析!J$49,"▲","-"))),ROUND(VALUE(SUBSTITUTE(実質収支比率等に係る経年分析!J$49,"▲","-")),2),NA())</f>
        <v>0.31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8.5299999999999994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44.46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294</v>
      </c>
      <c r="E42" s="161"/>
      <c r="F42" s="161"/>
      <c r="G42" s="161">
        <f>'実質公債費比率（分子）の構造'!L$52</f>
        <v>302</v>
      </c>
      <c r="H42" s="161"/>
      <c r="I42" s="161"/>
      <c r="J42" s="161">
        <f>'実質公債費比率（分子）の構造'!M$52</f>
        <v>296</v>
      </c>
      <c r="K42" s="161"/>
      <c r="L42" s="161"/>
      <c r="M42" s="161">
        <f>'実質公債費比率（分子）の構造'!N$52</f>
        <v>294</v>
      </c>
      <c r="N42" s="161"/>
      <c r="O42" s="161"/>
      <c r="P42" s="161">
        <f>'実質公債費比率（分子）の構造'!O$52</f>
        <v>295</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50</v>
      </c>
      <c r="C45" s="161"/>
      <c r="D45" s="161"/>
      <c r="E45" s="161">
        <f>'実質公債費比率（分子）の構造'!L$49</f>
        <v>43</v>
      </c>
      <c r="F45" s="161"/>
      <c r="G45" s="161"/>
      <c r="H45" s="161">
        <f>'実質公債費比率（分子）の構造'!M$49</f>
        <v>43</v>
      </c>
      <c r="I45" s="161"/>
      <c r="J45" s="161"/>
      <c r="K45" s="161">
        <f>'実質公債費比率（分子）の構造'!N$49</f>
        <v>31</v>
      </c>
      <c r="L45" s="161"/>
      <c r="M45" s="161"/>
      <c r="N45" s="161">
        <f>'実質公債費比率（分子）の構造'!O$49</f>
        <v>11</v>
      </c>
      <c r="O45" s="161"/>
      <c r="P45" s="161"/>
    </row>
    <row r="46" spans="1:16" x14ac:dyDescent="0.15">
      <c r="A46" s="161" t="s">
        <v>60</v>
      </c>
      <c r="B46" s="161">
        <f>'実質公債費比率（分子）の構造'!K$48</f>
        <v>209</v>
      </c>
      <c r="C46" s="161"/>
      <c r="D46" s="161"/>
      <c r="E46" s="161">
        <f>'実質公債費比率（分子）の構造'!L$48</f>
        <v>209</v>
      </c>
      <c r="F46" s="161"/>
      <c r="G46" s="161"/>
      <c r="H46" s="161">
        <f>'実質公債費比率（分子）の構造'!M$48</f>
        <v>208</v>
      </c>
      <c r="I46" s="161"/>
      <c r="J46" s="161"/>
      <c r="K46" s="161">
        <f>'実質公債費比率（分子）の構造'!N$48</f>
        <v>206</v>
      </c>
      <c r="L46" s="161"/>
      <c r="M46" s="161"/>
      <c r="N46" s="161">
        <f>'実質公債費比率（分子）の構造'!O$48</f>
        <v>198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192</v>
      </c>
      <c r="C49" s="161"/>
      <c r="D49" s="161"/>
      <c r="E49" s="161">
        <f>'実質公債費比率（分子）の構造'!L$45</f>
        <v>136</v>
      </c>
      <c r="F49" s="161"/>
      <c r="G49" s="161"/>
      <c r="H49" s="161">
        <f>'実質公債費比率（分子）の構造'!M$45</f>
        <v>118</v>
      </c>
      <c r="I49" s="161"/>
      <c r="J49" s="161"/>
      <c r="K49" s="161">
        <f>'実質公債費比率（分子）の構造'!N$45</f>
        <v>102</v>
      </c>
      <c r="L49" s="161"/>
      <c r="M49" s="161"/>
      <c r="N49" s="161">
        <f>'実質公債費比率（分子）の構造'!O$45</f>
        <v>116</v>
      </c>
      <c r="O49" s="161"/>
      <c r="P49" s="161"/>
    </row>
    <row r="50" spans="1:16" x14ac:dyDescent="0.15">
      <c r="A50" s="161" t="s">
        <v>64</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86</v>
      </c>
      <c r="G50" s="161" t="e">
        <f>NA()</f>
        <v>#N/A</v>
      </c>
      <c r="H50" s="161" t="e">
        <f>NA()</f>
        <v>#N/A</v>
      </c>
      <c r="I50" s="161">
        <f>IF(ISNUMBER('実質公債費比率（分子）の構造'!M$53),'実質公債費比率（分子）の構造'!M$53,NA())</f>
        <v>73</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30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2993</v>
      </c>
      <c r="E56" s="160"/>
      <c r="F56" s="160"/>
      <c r="G56" s="160">
        <f>'将来負担比率（分子）の構造'!J$52</f>
        <v>2877</v>
      </c>
      <c r="H56" s="160"/>
      <c r="I56" s="160"/>
      <c r="J56" s="160">
        <f>'将来負担比率（分子）の構造'!K$52</f>
        <v>2982</v>
      </c>
      <c r="K56" s="160"/>
      <c r="L56" s="160"/>
      <c r="M56" s="160">
        <f>'将来負担比率（分子）の構造'!L$52</f>
        <v>3587</v>
      </c>
      <c r="N56" s="160"/>
      <c r="O56" s="160"/>
      <c r="P56" s="160">
        <f>'将来負担比率（分子）の構造'!M$52</f>
        <v>3542</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3951</v>
      </c>
      <c r="E58" s="160"/>
      <c r="F58" s="160"/>
      <c r="G58" s="160">
        <f>'将来負担比率（分子）の構造'!J$50</f>
        <v>4082</v>
      </c>
      <c r="H58" s="160"/>
      <c r="I58" s="160"/>
      <c r="J58" s="160">
        <f>'将来負担比率（分子）の構造'!K$50</f>
        <v>4591</v>
      </c>
      <c r="K58" s="160"/>
      <c r="L58" s="160"/>
      <c r="M58" s="160">
        <f>'将来負担比率（分子）の構造'!L$50</f>
        <v>4380</v>
      </c>
      <c r="N58" s="160"/>
      <c r="O58" s="160"/>
      <c r="P58" s="160">
        <f>'将来負担比率（分子）の構造'!M$50</f>
        <v>3499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41</v>
      </c>
      <c r="C62" s="160"/>
      <c r="D62" s="160"/>
      <c r="E62" s="160" t="str">
        <f>'将来負担比率（分子）の構造'!J$45</f>
        <v>-</v>
      </c>
      <c r="F62" s="160"/>
      <c r="G62" s="160"/>
      <c r="H62" s="160" t="str">
        <f>'将来負担比率（分子）の構造'!K$45</f>
        <v>-</v>
      </c>
      <c r="I62" s="160"/>
      <c r="J62" s="160"/>
      <c r="K62" s="160">
        <f>'将来負担比率（分子）の構造'!L$45</f>
        <v>3</v>
      </c>
      <c r="L62" s="160"/>
      <c r="M62" s="160"/>
      <c r="N62" s="160">
        <f>'将来負担比率（分子）の構造'!M$45</f>
        <v>60</v>
      </c>
      <c r="O62" s="160"/>
      <c r="P62" s="160"/>
    </row>
    <row r="63" spans="1:16" x14ac:dyDescent="0.15">
      <c r="A63" s="160" t="s">
        <v>28</v>
      </c>
      <c r="B63" s="160">
        <f>'将来負担比率（分子）の構造'!I$44</f>
        <v>244</v>
      </c>
      <c r="C63" s="160"/>
      <c r="D63" s="160"/>
      <c r="E63" s="160">
        <f>'将来負担比率（分子）の構造'!J$44</f>
        <v>187</v>
      </c>
      <c r="F63" s="160"/>
      <c r="G63" s="160"/>
      <c r="H63" s="160">
        <f>'将来負担比率（分子）の構造'!K$44</f>
        <v>131</v>
      </c>
      <c r="I63" s="160"/>
      <c r="J63" s="160"/>
      <c r="K63" s="160">
        <f>'将来負担比率（分子）の構造'!L$44</f>
        <v>96</v>
      </c>
      <c r="L63" s="160"/>
      <c r="M63" s="160"/>
      <c r="N63" s="160">
        <f>'将来負担比率（分子）の構造'!M$44</f>
        <v>65</v>
      </c>
      <c r="O63" s="160"/>
      <c r="P63" s="160"/>
    </row>
    <row r="64" spans="1:16" x14ac:dyDescent="0.15">
      <c r="A64" s="160" t="s">
        <v>27</v>
      </c>
      <c r="B64" s="160">
        <f>'将来負担比率（分子）の構造'!I$43</f>
        <v>1556</v>
      </c>
      <c r="C64" s="160"/>
      <c r="D64" s="160"/>
      <c r="E64" s="160">
        <f>'将来負担比率（分子）の構造'!J$43</f>
        <v>1406</v>
      </c>
      <c r="F64" s="160"/>
      <c r="G64" s="160"/>
      <c r="H64" s="160">
        <f>'将来負担比率（分子）の構造'!K$43</f>
        <v>1251</v>
      </c>
      <c r="I64" s="160"/>
      <c r="J64" s="160"/>
      <c r="K64" s="160">
        <f>'将来負担比率（分子）の構造'!L$43</f>
        <v>1091</v>
      </c>
      <c r="L64" s="160"/>
      <c r="M64" s="160"/>
      <c r="N64" s="160">
        <f>'将来負担比率（分子）の構造'!M$43</f>
        <v>933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1558</v>
      </c>
      <c r="C66" s="160"/>
      <c r="D66" s="160"/>
      <c r="E66" s="160">
        <f>'将来負担比率（分子）の構造'!J$41</f>
        <v>1595</v>
      </c>
      <c r="F66" s="160"/>
      <c r="G66" s="160"/>
      <c r="H66" s="160">
        <f>'将来負担比率（分子）の構造'!K$41</f>
        <v>1846</v>
      </c>
      <c r="I66" s="160"/>
      <c r="J66" s="160"/>
      <c r="K66" s="160">
        <f>'将来負担比率（分子）の構造'!L$41</f>
        <v>2942</v>
      </c>
      <c r="L66" s="160"/>
      <c r="M66" s="160"/>
      <c r="N66" s="160">
        <f>'将来負担比率（分子）の構造'!M$41</f>
        <v>3179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2171</v>
      </c>
      <c r="C72" s="164">
        <f>基金残高に係る経年分析!G55</f>
        <v>2261</v>
      </c>
      <c r="D72" s="164">
        <f>基金残高に係る経年分析!H55</f>
        <v>2280</v>
      </c>
    </row>
    <row r="73" spans="1:16" x14ac:dyDescent="0.15">
      <c r="A73" s="163" t="s">
        <v>71</v>
      </c>
      <c r="B73" s="164">
        <f>基金残高に係る経年分析!F56</f>
        <v>486</v>
      </c>
      <c r="C73" s="164">
        <f>基金残高に係る経年分析!G56</f>
        <v>488</v>
      </c>
      <c r="D73" s="164">
        <f>基金残高に係る経年分析!H56</f>
        <v>467</v>
      </c>
    </row>
    <row r="74" spans="1:16" x14ac:dyDescent="0.15">
      <c r="A74" s="163" t="s">
        <v>72</v>
      </c>
      <c r="B74" s="164">
        <f>基金残高に係る経年分析!F57</f>
        <v>1635</v>
      </c>
      <c r="C74" s="164">
        <f>基金残高に係る経年分析!G57</f>
        <v>1345</v>
      </c>
      <c r="D74" s="164">
        <f>基金残高に係る経年分析!H57</f>
        <v>436</v>
      </c>
    </row>
  </sheetData>
  <sheetProtection algorithmName="SHA-512" hashValue="Hr09ADS5RFMG5mBuUvPQCa2STm2QMC2FqcFMXyc8ENfEp5vpl9LsIYpI/9wXJ2cteKTrKhsUZODe+kBq1mu92A==" saltValue="JjsCfsTVF4Xt3rimKoSR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978339</v>
      </c>
      <c r="S5" s="707"/>
      <c r="T5" s="707"/>
      <c r="U5" s="707"/>
      <c r="V5" s="707"/>
      <c r="W5" s="707"/>
      <c r="X5" s="707"/>
      <c r="Y5" s="753"/>
      <c r="Z5" s="771">
        <v>23.6</v>
      </c>
      <c r="AA5" s="771"/>
      <c r="AB5" s="771"/>
      <c r="AC5" s="771"/>
      <c r="AD5" s="772">
        <v>978339</v>
      </c>
      <c r="AE5" s="772"/>
      <c r="AF5" s="772"/>
      <c r="AG5" s="772"/>
      <c r="AH5" s="772"/>
      <c r="AI5" s="772"/>
      <c r="AJ5" s="772"/>
      <c r="AK5" s="772"/>
      <c r="AL5" s="754">
        <v>49.4</v>
      </c>
      <c r="AM5" s="723"/>
      <c r="AN5" s="723"/>
      <c r="AO5" s="755"/>
      <c r="AP5" s="740" t="s">
        <v>225</v>
      </c>
      <c r="AQ5" s="741"/>
      <c r="AR5" s="741"/>
      <c r="AS5" s="741"/>
      <c r="AT5" s="741"/>
      <c r="AU5" s="741"/>
      <c r="AV5" s="741"/>
      <c r="AW5" s="741"/>
      <c r="AX5" s="741"/>
      <c r="AY5" s="741"/>
      <c r="AZ5" s="741"/>
      <c r="BA5" s="741"/>
      <c r="BB5" s="741"/>
      <c r="BC5" s="741"/>
      <c r="BD5" s="741"/>
      <c r="BE5" s="741"/>
      <c r="BF5" s="742"/>
      <c r="BG5" s="641">
        <v>977870</v>
      </c>
      <c r="BH5" s="644"/>
      <c r="BI5" s="644"/>
      <c r="BJ5" s="644"/>
      <c r="BK5" s="644"/>
      <c r="BL5" s="644"/>
      <c r="BM5" s="644"/>
      <c r="BN5" s="645"/>
      <c r="BO5" s="703">
        <v>100</v>
      </c>
      <c r="BP5" s="703"/>
      <c r="BQ5" s="703"/>
      <c r="BR5" s="703"/>
      <c r="BS5" s="704" t="s">
        <v>142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37535</v>
      </c>
      <c r="S6" s="644"/>
      <c r="T6" s="644"/>
      <c r="U6" s="644"/>
      <c r="V6" s="644"/>
      <c r="W6" s="644"/>
      <c r="X6" s="644"/>
      <c r="Y6" s="645"/>
      <c r="Z6" s="703">
        <v>0.9</v>
      </c>
      <c r="AA6" s="703"/>
      <c r="AB6" s="703"/>
      <c r="AC6" s="703"/>
      <c r="AD6" s="704">
        <v>37535</v>
      </c>
      <c r="AE6" s="704"/>
      <c r="AF6" s="704"/>
      <c r="AG6" s="704"/>
      <c r="AH6" s="704"/>
      <c r="AI6" s="704"/>
      <c r="AJ6" s="704"/>
      <c r="AK6" s="704"/>
      <c r="AL6" s="646">
        <v>1.9</v>
      </c>
      <c r="AM6" s="647"/>
      <c r="AN6" s="647"/>
      <c r="AO6" s="705"/>
      <c r="AP6" s="638" t="s">
        <v>230</v>
      </c>
      <c r="AQ6" s="639"/>
      <c r="AR6" s="639"/>
      <c r="AS6" s="639"/>
      <c r="AT6" s="639"/>
      <c r="AU6" s="639"/>
      <c r="AV6" s="639"/>
      <c r="AW6" s="639"/>
      <c r="AX6" s="639"/>
      <c r="AY6" s="639"/>
      <c r="AZ6" s="639"/>
      <c r="BA6" s="639"/>
      <c r="BB6" s="639"/>
      <c r="BC6" s="639"/>
      <c r="BD6" s="639"/>
      <c r="BE6" s="639"/>
      <c r="BF6" s="640"/>
      <c r="BG6" s="641">
        <v>977870</v>
      </c>
      <c r="BH6" s="644"/>
      <c r="BI6" s="644"/>
      <c r="BJ6" s="644"/>
      <c r="BK6" s="644"/>
      <c r="BL6" s="644"/>
      <c r="BM6" s="644"/>
      <c r="BN6" s="645"/>
      <c r="BO6" s="703">
        <v>100</v>
      </c>
      <c r="BP6" s="703"/>
      <c r="BQ6" s="703"/>
      <c r="BR6" s="703"/>
      <c r="BS6" s="704" t="s">
        <v>170</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54285</v>
      </c>
      <c r="CS6" s="644"/>
      <c r="CT6" s="644"/>
      <c r="CU6" s="644"/>
      <c r="CV6" s="644"/>
      <c r="CW6" s="644"/>
      <c r="CX6" s="644"/>
      <c r="CY6" s="645"/>
      <c r="CZ6" s="754">
        <v>1.4</v>
      </c>
      <c r="DA6" s="723"/>
      <c r="DB6" s="723"/>
      <c r="DC6" s="757"/>
      <c r="DD6" s="649" t="s">
        <v>170</v>
      </c>
      <c r="DE6" s="644"/>
      <c r="DF6" s="644"/>
      <c r="DG6" s="644"/>
      <c r="DH6" s="644"/>
      <c r="DI6" s="644"/>
      <c r="DJ6" s="644"/>
      <c r="DK6" s="644"/>
      <c r="DL6" s="644"/>
      <c r="DM6" s="644"/>
      <c r="DN6" s="644"/>
      <c r="DO6" s="644"/>
      <c r="DP6" s="645"/>
      <c r="DQ6" s="649">
        <v>54285</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1944</v>
      </c>
      <c r="S7" s="644"/>
      <c r="T7" s="644"/>
      <c r="U7" s="644"/>
      <c r="V7" s="644"/>
      <c r="W7" s="644"/>
      <c r="X7" s="644"/>
      <c r="Y7" s="645"/>
      <c r="Z7" s="703">
        <v>0</v>
      </c>
      <c r="AA7" s="703"/>
      <c r="AB7" s="703"/>
      <c r="AC7" s="703"/>
      <c r="AD7" s="704">
        <v>1944</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404873</v>
      </c>
      <c r="BH7" s="644"/>
      <c r="BI7" s="644"/>
      <c r="BJ7" s="644"/>
      <c r="BK7" s="644"/>
      <c r="BL7" s="644"/>
      <c r="BM7" s="644"/>
      <c r="BN7" s="645"/>
      <c r="BO7" s="703">
        <v>41.4</v>
      </c>
      <c r="BP7" s="703"/>
      <c r="BQ7" s="703"/>
      <c r="BR7" s="703"/>
      <c r="BS7" s="704" t="s">
        <v>170</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1424720</v>
      </c>
      <c r="CS7" s="644"/>
      <c r="CT7" s="644"/>
      <c r="CU7" s="644"/>
      <c r="CV7" s="644"/>
      <c r="CW7" s="644"/>
      <c r="CX7" s="644"/>
      <c r="CY7" s="645"/>
      <c r="CZ7" s="703">
        <v>35.799999999999997</v>
      </c>
      <c r="DA7" s="703"/>
      <c r="DB7" s="703"/>
      <c r="DC7" s="703"/>
      <c r="DD7" s="649">
        <v>948225</v>
      </c>
      <c r="DE7" s="644"/>
      <c r="DF7" s="644"/>
      <c r="DG7" s="644"/>
      <c r="DH7" s="644"/>
      <c r="DI7" s="644"/>
      <c r="DJ7" s="644"/>
      <c r="DK7" s="644"/>
      <c r="DL7" s="644"/>
      <c r="DM7" s="644"/>
      <c r="DN7" s="644"/>
      <c r="DO7" s="644"/>
      <c r="DP7" s="645"/>
      <c r="DQ7" s="649">
        <v>1344813</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4841</v>
      </c>
      <c r="S8" s="644"/>
      <c r="T8" s="644"/>
      <c r="U8" s="644"/>
      <c r="V8" s="644"/>
      <c r="W8" s="644"/>
      <c r="X8" s="644"/>
      <c r="Y8" s="645"/>
      <c r="Z8" s="703">
        <v>0.1</v>
      </c>
      <c r="AA8" s="703"/>
      <c r="AB8" s="703"/>
      <c r="AC8" s="703"/>
      <c r="AD8" s="704">
        <v>4841</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12113</v>
      </c>
      <c r="BH8" s="644"/>
      <c r="BI8" s="644"/>
      <c r="BJ8" s="644"/>
      <c r="BK8" s="644"/>
      <c r="BL8" s="644"/>
      <c r="BM8" s="644"/>
      <c r="BN8" s="645"/>
      <c r="BO8" s="703">
        <v>1.2</v>
      </c>
      <c r="BP8" s="703"/>
      <c r="BQ8" s="703"/>
      <c r="BR8" s="703"/>
      <c r="BS8" s="649" t="s">
        <v>170</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683449</v>
      </c>
      <c r="CS8" s="644"/>
      <c r="CT8" s="644"/>
      <c r="CU8" s="644"/>
      <c r="CV8" s="644"/>
      <c r="CW8" s="644"/>
      <c r="CX8" s="644"/>
      <c r="CY8" s="645"/>
      <c r="CZ8" s="703">
        <v>17.2</v>
      </c>
      <c r="DA8" s="703"/>
      <c r="DB8" s="703"/>
      <c r="DC8" s="703"/>
      <c r="DD8" s="649">
        <v>15955</v>
      </c>
      <c r="DE8" s="644"/>
      <c r="DF8" s="644"/>
      <c r="DG8" s="644"/>
      <c r="DH8" s="644"/>
      <c r="DI8" s="644"/>
      <c r="DJ8" s="644"/>
      <c r="DK8" s="644"/>
      <c r="DL8" s="644"/>
      <c r="DM8" s="644"/>
      <c r="DN8" s="644"/>
      <c r="DO8" s="644"/>
      <c r="DP8" s="645"/>
      <c r="DQ8" s="649">
        <v>467363</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4756</v>
      </c>
      <c r="S9" s="644"/>
      <c r="T9" s="644"/>
      <c r="U9" s="644"/>
      <c r="V9" s="644"/>
      <c r="W9" s="644"/>
      <c r="X9" s="644"/>
      <c r="Y9" s="645"/>
      <c r="Z9" s="703">
        <v>0.1</v>
      </c>
      <c r="AA9" s="703"/>
      <c r="AB9" s="703"/>
      <c r="AC9" s="703"/>
      <c r="AD9" s="704">
        <v>4756</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309681</v>
      </c>
      <c r="BH9" s="644"/>
      <c r="BI9" s="644"/>
      <c r="BJ9" s="644"/>
      <c r="BK9" s="644"/>
      <c r="BL9" s="644"/>
      <c r="BM9" s="644"/>
      <c r="BN9" s="645"/>
      <c r="BO9" s="703">
        <v>31.7</v>
      </c>
      <c r="BP9" s="703"/>
      <c r="BQ9" s="703"/>
      <c r="BR9" s="703"/>
      <c r="BS9" s="649" t="s">
        <v>142</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223363</v>
      </c>
      <c r="CS9" s="644"/>
      <c r="CT9" s="644"/>
      <c r="CU9" s="644"/>
      <c r="CV9" s="644"/>
      <c r="CW9" s="644"/>
      <c r="CX9" s="644"/>
      <c r="CY9" s="645"/>
      <c r="CZ9" s="703">
        <v>5.6</v>
      </c>
      <c r="DA9" s="703"/>
      <c r="DB9" s="703"/>
      <c r="DC9" s="703"/>
      <c r="DD9" s="649" t="s">
        <v>170</v>
      </c>
      <c r="DE9" s="644"/>
      <c r="DF9" s="644"/>
      <c r="DG9" s="644"/>
      <c r="DH9" s="644"/>
      <c r="DI9" s="644"/>
      <c r="DJ9" s="644"/>
      <c r="DK9" s="644"/>
      <c r="DL9" s="644"/>
      <c r="DM9" s="644"/>
      <c r="DN9" s="644"/>
      <c r="DO9" s="644"/>
      <c r="DP9" s="645"/>
      <c r="DQ9" s="649">
        <v>213261</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170</v>
      </c>
      <c r="S10" s="644"/>
      <c r="T10" s="644"/>
      <c r="U10" s="644"/>
      <c r="V10" s="644"/>
      <c r="W10" s="644"/>
      <c r="X10" s="644"/>
      <c r="Y10" s="645"/>
      <c r="Z10" s="703" t="s">
        <v>170</v>
      </c>
      <c r="AA10" s="703"/>
      <c r="AB10" s="703"/>
      <c r="AC10" s="703"/>
      <c r="AD10" s="704" t="s">
        <v>170</v>
      </c>
      <c r="AE10" s="704"/>
      <c r="AF10" s="704"/>
      <c r="AG10" s="704"/>
      <c r="AH10" s="704"/>
      <c r="AI10" s="704"/>
      <c r="AJ10" s="704"/>
      <c r="AK10" s="704"/>
      <c r="AL10" s="646" t="s">
        <v>170</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23880</v>
      </c>
      <c r="BH10" s="644"/>
      <c r="BI10" s="644"/>
      <c r="BJ10" s="644"/>
      <c r="BK10" s="644"/>
      <c r="BL10" s="644"/>
      <c r="BM10" s="644"/>
      <c r="BN10" s="645"/>
      <c r="BO10" s="703">
        <v>2.4</v>
      </c>
      <c r="BP10" s="703"/>
      <c r="BQ10" s="703"/>
      <c r="BR10" s="703"/>
      <c r="BS10" s="649" t="s">
        <v>170</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170</v>
      </c>
      <c r="CS10" s="644"/>
      <c r="CT10" s="644"/>
      <c r="CU10" s="644"/>
      <c r="CV10" s="644"/>
      <c r="CW10" s="644"/>
      <c r="CX10" s="644"/>
      <c r="CY10" s="645"/>
      <c r="CZ10" s="703" t="s">
        <v>170</v>
      </c>
      <c r="DA10" s="703"/>
      <c r="DB10" s="703"/>
      <c r="DC10" s="703"/>
      <c r="DD10" s="649" t="s">
        <v>170</v>
      </c>
      <c r="DE10" s="644"/>
      <c r="DF10" s="644"/>
      <c r="DG10" s="644"/>
      <c r="DH10" s="644"/>
      <c r="DI10" s="644"/>
      <c r="DJ10" s="644"/>
      <c r="DK10" s="644"/>
      <c r="DL10" s="644"/>
      <c r="DM10" s="644"/>
      <c r="DN10" s="644"/>
      <c r="DO10" s="644"/>
      <c r="DP10" s="645"/>
      <c r="DQ10" s="649" t="s">
        <v>170</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170</v>
      </c>
      <c r="S11" s="644"/>
      <c r="T11" s="644"/>
      <c r="U11" s="644"/>
      <c r="V11" s="644"/>
      <c r="W11" s="644"/>
      <c r="X11" s="644"/>
      <c r="Y11" s="645"/>
      <c r="Z11" s="703" t="s">
        <v>170</v>
      </c>
      <c r="AA11" s="703"/>
      <c r="AB11" s="703"/>
      <c r="AC11" s="703"/>
      <c r="AD11" s="704" t="s">
        <v>170</v>
      </c>
      <c r="AE11" s="704"/>
      <c r="AF11" s="704"/>
      <c r="AG11" s="704"/>
      <c r="AH11" s="704"/>
      <c r="AI11" s="704"/>
      <c r="AJ11" s="704"/>
      <c r="AK11" s="704"/>
      <c r="AL11" s="646" t="s">
        <v>170</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59199</v>
      </c>
      <c r="BH11" s="644"/>
      <c r="BI11" s="644"/>
      <c r="BJ11" s="644"/>
      <c r="BK11" s="644"/>
      <c r="BL11" s="644"/>
      <c r="BM11" s="644"/>
      <c r="BN11" s="645"/>
      <c r="BO11" s="703">
        <v>6.1</v>
      </c>
      <c r="BP11" s="703"/>
      <c r="BQ11" s="703"/>
      <c r="BR11" s="703"/>
      <c r="BS11" s="649" t="s">
        <v>170</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225610</v>
      </c>
      <c r="CS11" s="644"/>
      <c r="CT11" s="644"/>
      <c r="CU11" s="644"/>
      <c r="CV11" s="644"/>
      <c r="CW11" s="644"/>
      <c r="CX11" s="644"/>
      <c r="CY11" s="645"/>
      <c r="CZ11" s="703">
        <v>5.7</v>
      </c>
      <c r="DA11" s="703"/>
      <c r="DB11" s="703"/>
      <c r="DC11" s="703"/>
      <c r="DD11" s="649">
        <v>12613</v>
      </c>
      <c r="DE11" s="644"/>
      <c r="DF11" s="644"/>
      <c r="DG11" s="644"/>
      <c r="DH11" s="644"/>
      <c r="DI11" s="644"/>
      <c r="DJ11" s="644"/>
      <c r="DK11" s="644"/>
      <c r="DL11" s="644"/>
      <c r="DM11" s="644"/>
      <c r="DN11" s="644"/>
      <c r="DO11" s="644"/>
      <c r="DP11" s="645"/>
      <c r="DQ11" s="649">
        <v>183510</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113297</v>
      </c>
      <c r="S12" s="644"/>
      <c r="T12" s="644"/>
      <c r="U12" s="644"/>
      <c r="V12" s="644"/>
      <c r="W12" s="644"/>
      <c r="X12" s="644"/>
      <c r="Y12" s="645"/>
      <c r="Z12" s="703">
        <v>2.7</v>
      </c>
      <c r="AA12" s="703"/>
      <c r="AB12" s="703"/>
      <c r="AC12" s="703"/>
      <c r="AD12" s="704">
        <v>113297</v>
      </c>
      <c r="AE12" s="704"/>
      <c r="AF12" s="704"/>
      <c r="AG12" s="704"/>
      <c r="AH12" s="704"/>
      <c r="AI12" s="704"/>
      <c r="AJ12" s="704"/>
      <c r="AK12" s="704"/>
      <c r="AL12" s="646">
        <v>5.7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530114</v>
      </c>
      <c r="BH12" s="644"/>
      <c r="BI12" s="644"/>
      <c r="BJ12" s="644"/>
      <c r="BK12" s="644"/>
      <c r="BL12" s="644"/>
      <c r="BM12" s="644"/>
      <c r="BN12" s="645"/>
      <c r="BO12" s="703">
        <v>54.2</v>
      </c>
      <c r="BP12" s="703"/>
      <c r="BQ12" s="703"/>
      <c r="BR12" s="703"/>
      <c r="BS12" s="649" t="s">
        <v>170</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12000</v>
      </c>
      <c r="CS12" s="644"/>
      <c r="CT12" s="644"/>
      <c r="CU12" s="644"/>
      <c r="CV12" s="644"/>
      <c r="CW12" s="644"/>
      <c r="CX12" s="644"/>
      <c r="CY12" s="645"/>
      <c r="CZ12" s="703">
        <v>0.3</v>
      </c>
      <c r="DA12" s="703"/>
      <c r="DB12" s="703"/>
      <c r="DC12" s="703"/>
      <c r="DD12" s="649">
        <v>2089</v>
      </c>
      <c r="DE12" s="644"/>
      <c r="DF12" s="644"/>
      <c r="DG12" s="644"/>
      <c r="DH12" s="644"/>
      <c r="DI12" s="644"/>
      <c r="DJ12" s="644"/>
      <c r="DK12" s="644"/>
      <c r="DL12" s="644"/>
      <c r="DM12" s="644"/>
      <c r="DN12" s="644"/>
      <c r="DO12" s="644"/>
      <c r="DP12" s="645"/>
      <c r="DQ12" s="649">
        <v>12000</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170</v>
      </c>
      <c r="S13" s="644"/>
      <c r="T13" s="644"/>
      <c r="U13" s="644"/>
      <c r="V13" s="644"/>
      <c r="W13" s="644"/>
      <c r="X13" s="644"/>
      <c r="Y13" s="645"/>
      <c r="Z13" s="703" t="s">
        <v>170</v>
      </c>
      <c r="AA13" s="703"/>
      <c r="AB13" s="703"/>
      <c r="AC13" s="703"/>
      <c r="AD13" s="704" t="s">
        <v>170</v>
      </c>
      <c r="AE13" s="704"/>
      <c r="AF13" s="704"/>
      <c r="AG13" s="704"/>
      <c r="AH13" s="704"/>
      <c r="AI13" s="704"/>
      <c r="AJ13" s="704"/>
      <c r="AK13" s="704"/>
      <c r="AL13" s="646" t="s">
        <v>170</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510752</v>
      </c>
      <c r="BH13" s="644"/>
      <c r="BI13" s="644"/>
      <c r="BJ13" s="644"/>
      <c r="BK13" s="644"/>
      <c r="BL13" s="644"/>
      <c r="BM13" s="644"/>
      <c r="BN13" s="645"/>
      <c r="BO13" s="703">
        <v>52.2</v>
      </c>
      <c r="BP13" s="703"/>
      <c r="BQ13" s="703"/>
      <c r="BR13" s="703"/>
      <c r="BS13" s="649" t="s">
        <v>170</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371463</v>
      </c>
      <c r="CS13" s="644"/>
      <c r="CT13" s="644"/>
      <c r="CU13" s="644"/>
      <c r="CV13" s="644"/>
      <c r="CW13" s="644"/>
      <c r="CX13" s="644"/>
      <c r="CY13" s="645"/>
      <c r="CZ13" s="703">
        <v>9.3000000000000007</v>
      </c>
      <c r="DA13" s="703"/>
      <c r="DB13" s="703"/>
      <c r="DC13" s="703"/>
      <c r="DD13" s="649">
        <v>101241</v>
      </c>
      <c r="DE13" s="644"/>
      <c r="DF13" s="644"/>
      <c r="DG13" s="644"/>
      <c r="DH13" s="644"/>
      <c r="DI13" s="644"/>
      <c r="DJ13" s="644"/>
      <c r="DK13" s="644"/>
      <c r="DL13" s="644"/>
      <c r="DM13" s="644"/>
      <c r="DN13" s="644"/>
      <c r="DO13" s="644"/>
      <c r="DP13" s="645"/>
      <c r="DQ13" s="649">
        <v>303333</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142</v>
      </c>
      <c r="S14" s="644"/>
      <c r="T14" s="644"/>
      <c r="U14" s="644"/>
      <c r="V14" s="644"/>
      <c r="W14" s="644"/>
      <c r="X14" s="644"/>
      <c r="Y14" s="645"/>
      <c r="Z14" s="703" t="s">
        <v>170</v>
      </c>
      <c r="AA14" s="703"/>
      <c r="AB14" s="703"/>
      <c r="AC14" s="703"/>
      <c r="AD14" s="704" t="s">
        <v>170</v>
      </c>
      <c r="AE14" s="704"/>
      <c r="AF14" s="704"/>
      <c r="AG14" s="704"/>
      <c r="AH14" s="704"/>
      <c r="AI14" s="704"/>
      <c r="AJ14" s="704"/>
      <c r="AK14" s="704"/>
      <c r="AL14" s="646" t="s">
        <v>170</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17490</v>
      </c>
      <c r="BH14" s="644"/>
      <c r="BI14" s="644"/>
      <c r="BJ14" s="644"/>
      <c r="BK14" s="644"/>
      <c r="BL14" s="644"/>
      <c r="BM14" s="644"/>
      <c r="BN14" s="645"/>
      <c r="BO14" s="703">
        <v>1.8</v>
      </c>
      <c r="BP14" s="703"/>
      <c r="BQ14" s="703"/>
      <c r="BR14" s="703"/>
      <c r="BS14" s="649" t="s">
        <v>170</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513416</v>
      </c>
      <c r="CS14" s="644"/>
      <c r="CT14" s="644"/>
      <c r="CU14" s="644"/>
      <c r="CV14" s="644"/>
      <c r="CW14" s="644"/>
      <c r="CX14" s="644"/>
      <c r="CY14" s="645"/>
      <c r="CZ14" s="703">
        <v>12.9</v>
      </c>
      <c r="DA14" s="703"/>
      <c r="DB14" s="703"/>
      <c r="DC14" s="703"/>
      <c r="DD14" s="649">
        <v>393438</v>
      </c>
      <c r="DE14" s="644"/>
      <c r="DF14" s="644"/>
      <c r="DG14" s="644"/>
      <c r="DH14" s="644"/>
      <c r="DI14" s="644"/>
      <c r="DJ14" s="644"/>
      <c r="DK14" s="644"/>
      <c r="DL14" s="644"/>
      <c r="DM14" s="644"/>
      <c r="DN14" s="644"/>
      <c r="DO14" s="644"/>
      <c r="DP14" s="645"/>
      <c r="DQ14" s="649">
        <v>330578</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13618</v>
      </c>
      <c r="S15" s="644"/>
      <c r="T15" s="644"/>
      <c r="U15" s="644"/>
      <c r="V15" s="644"/>
      <c r="W15" s="644"/>
      <c r="X15" s="644"/>
      <c r="Y15" s="645"/>
      <c r="Z15" s="703">
        <v>0.3</v>
      </c>
      <c r="AA15" s="703"/>
      <c r="AB15" s="703"/>
      <c r="AC15" s="703"/>
      <c r="AD15" s="704">
        <v>13618</v>
      </c>
      <c r="AE15" s="704"/>
      <c r="AF15" s="704"/>
      <c r="AG15" s="704"/>
      <c r="AH15" s="704"/>
      <c r="AI15" s="704"/>
      <c r="AJ15" s="704"/>
      <c r="AK15" s="704"/>
      <c r="AL15" s="646">
        <v>0.7</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25393</v>
      </c>
      <c r="BH15" s="644"/>
      <c r="BI15" s="644"/>
      <c r="BJ15" s="644"/>
      <c r="BK15" s="644"/>
      <c r="BL15" s="644"/>
      <c r="BM15" s="644"/>
      <c r="BN15" s="645"/>
      <c r="BO15" s="703">
        <v>2.6</v>
      </c>
      <c r="BP15" s="703"/>
      <c r="BQ15" s="703"/>
      <c r="BR15" s="703"/>
      <c r="BS15" s="649" t="s">
        <v>170</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351446</v>
      </c>
      <c r="CS15" s="644"/>
      <c r="CT15" s="644"/>
      <c r="CU15" s="644"/>
      <c r="CV15" s="644"/>
      <c r="CW15" s="644"/>
      <c r="CX15" s="644"/>
      <c r="CY15" s="645"/>
      <c r="CZ15" s="703">
        <v>8.8000000000000007</v>
      </c>
      <c r="DA15" s="703"/>
      <c r="DB15" s="703"/>
      <c r="DC15" s="703"/>
      <c r="DD15" s="649">
        <v>698</v>
      </c>
      <c r="DE15" s="644"/>
      <c r="DF15" s="644"/>
      <c r="DG15" s="644"/>
      <c r="DH15" s="644"/>
      <c r="DI15" s="644"/>
      <c r="DJ15" s="644"/>
      <c r="DK15" s="644"/>
      <c r="DL15" s="644"/>
      <c r="DM15" s="644"/>
      <c r="DN15" s="644"/>
      <c r="DO15" s="644"/>
      <c r="DP15" s="645"/>
      <c r="DQ15" s="649">
        <v>327614</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170</v>
      </c>
      <c r="S16" s="644"/>
      <c r="T16" s="644"/>
      <c r="U16" s="644"/>
      <c r="V16" s="644"/>
      <c r="W16" s="644"/>
      <c r="X16" s="644"/>
      <c r="Y16" s="645"/>
      <c r="Z16" s="703" t="s">
        <v>170</v>
      </c>
      <c r="AA16" s="703"/>
      <c r="AB16" s="703"/>
      <c r="AC16" s="703"/>
      <c r="AD16" s="704" t="s">
        <v>170</v>
      </c>
      <c r="AE16" s="704"/>
      <c r="AF16" s="704"/>
      <c r="AG16" s="704"/>
      <c r="AH16" s="704"/>
      <c r="AI16" s="704"/>
      <c r="AJ16" s="704"/>
      <c r="AK16" s="704"/>
      <c r="AL16" s="646" t="s">
        <v>170</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170</v>
      </c>
      <c r="BH16" s="644"/>
      <c r="BI16" s="644"/>
      <c r="BJ16" s="644"/>
      <c r="BK16" s="644"/>
      <c r="BL16" s="644"/>
      <c r="BM16" s="644"/>
      <c r="BN16" s="645"/>
      <c r="BO16" s="703" t="s">
        <v>170</v>
      </c>
      <c r="BP16" s="703"/>
      <c r="BQ16" s="703"/>
      <c r="BR16" s="703"/>
      <c r="BS16" s="649" t="s">
        <v>170</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170</v>
      </c>
      <c r="CS16" s="644"/>
      <c r="CT16" s="644"/>
      <c r="CU16" s="644"/>
      <c r="CV16" s="644"/>
      <c r="CW16" s="644"/>
      <c r="CX16" s="644"/>
      <c r="CY16" s="645"/>
      <c r="CZ16" s="703" t="s">
        <v>170</v>
      </c>
      <c r="DA16" s="703"/>
      <c r="DB16" s="703"/>
      <c r="DC16" s="703"/>
      <c r="DD16" s="649" t="s">
        <v>170</v>
      </c>
      <c r="DE16" s="644"/>
      <c r="DF16" s="644"/>
      <c r="DG16" s="644"/>
      <c r="DH16" s="644"/>
      <c r="DI16" s="644"/>
      <c r="DJ16" s="644"/>
      <c r="DK16" s="644"/>
      <c r="DL16" s="644"/>
      <c r="DM16" s="644"/>
      <c r="DN16" s="644"/>
      <c r="DO16" s="644"/>
      <c r="DP16" s="645"/>
      <c r="DQ16" s="649" t="s">
        <v>170</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2691</v>
      </c>
      <c r="S17" s="644"/>
      <c r="T17" s="644"/>
      <c r="U17" s="644"/>
      <c r="V17" s="644"/>
      <c r="W17" s="644"/>
      <c r="X17" s="644"/>
      <c r="Y17" s="645"/>
      <c r="Z17" s="703">
        <v>0.1</v>
      </c>
      <c r="AA17" s="703"/>
      <c r="AB17" s="703"/>
      <c r="AC17" s="703"/>
      <c r="AD17" s="704">
        <v>2691</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170</v>
      </c>
      <c r="BH17" s="644"/>
      <c r="BI17" s="644"/>
      <c r="BJ17" s="644"/>
      <c r="BK17" s="644"/>
      <c r="BL17" s="644"/>
      <c r="BM17" s="644"/>
      <c r="BN17" s="645"/>
      <c r="BO17" s="703" t="s">
        <v>170</v>
      </c>
      <c r="BP17" s="703"/>
      <c r="BQ17" s="703"/>
      <c r="BR17" s="703"/>
      <c r="BS17" s="649" t="s">
        <v>170</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115522</v>
      </c>
      <c r="CS17" s="644"/>
      <c r="CT17" s="644"/>
      <c r="CU17" s="644"/>
      <c r="CV17" s="644"/>
      <c r="CW17" s="644"/>
      <c r="CX17" s="644"/>
      <c r="CY17" s="645"/>
      <c r="CZ17" s="703">
        <v>2.9</v>
      </c>
      <c r="DA17" s="703"/>
      <c r="DB17" s="703"/>
      <c r="DC17" s="703"/>
      <c r="DD17" s="649" t="s">
        <v>142</v>
      </c>
      <c r="DE17" s="644"/>
      <c r="DF17" s="644"/>
      <c r="DG17" s="644"/>
      <c r="DH17" s="644"/>
      <c r="DI17" s="644"/>
      <c r="DJ17" s="644"/>
      <c r="DK17" s="644"/>
      <c r="DL17" s="644"/>
      <c r="DM17" s="644"/>
      <c r="DN17" s="644"/>
      <c r="DO17" s="644"/>
      <c r="DP17" s="645"/>
      <c r="DQ17" s="649">
        <v>115522</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905635</v>
      </c>
      <c r="S18" s="644"/>
      <c r="T18" s="644"/>
      <c r="U18" s="644"/>
      <c r="V18" s="644"/>
      <c r="W18" s="644"/>
      <c r="X18" s="644"/>
      <c r="Y18" s="645"/>
      <c r="Z18" s="703">
        <v>21.9</v>
      </c>
      <c r="AA18" s="703"/>
      <c r="AB18" s="703"/>
      <c r="AC18" s="703"/>
      <c r="AD18" s="704">
        <v>805611</v>
      </c>
      <c r="AE18" s="704"/>
      <c r="AF18" s="704"/>
      <c r="AG18" s="704"/>
      <c r="AH18" s="704"/>
      <c r="AI18" s="704"/>
      <c r="AJ18" s="704"/>
      <c r="AK18" s="704"/>
      <c r="AL18" s="646">
        <v>40.700000000000003</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170</v>
      </c>
      <c r="BH18" s="644"/>
      <c r="BI18" s="644"/>
      <c r="BJ18" s="644"/>
      <c r="BK18" s="644"/>
      <c r="BL18" s="644"/>
      <c r="BM18" s="644"/>
      <c r="BN18" s="645"/>
      <c r="BO18" s="703" t="s">
        <v>170</v>
      </c>
      <c r="BP18" s="703"/>
      <c r="BQ18" s="703"/>
      <c r="BR18" s="703"/>
      <c r="BS18" s="649" t="s">
        <v>170</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170</v>
      </c>
      <c r="CS18" s="644"/>
      <c r="CT18" s="644"/>
      <c r="CU18" s="644"/>
      <c r="CV18" s="644"/>
      <c r="CW18" s="644"/>
      <c r="CX18" s="644"/>
      <c r="CY18" s="645"/>
      <c r="CZ18" s="703" t="s">
        <v>170</v>
      </c>
      <c r="DA18" s="703"/>
      <c r="DB18" s="703"/>
      <c r="DC18" s="703"/>
      <c r="DD18" s="649" t="s">
        <v>170</v>
      </c>
      <c r="DE18" s="644"/>
      <c r="DF18" s="644"/>
      <c r="DG18" s="644"/>
      <c r="DH18" s="644"/>
      <c r="DI18" s="644"/>
      <c r="DJ18" s="644"/>
      <c r="DK18" s="644"/>
      <c r="DL18" s="644"/>
      <c r="DM18" s="644"/>
      <c r="DN18" s="644"/>
      <c r="DO18" s="644"/>
      <c r="DP18" s="645"/>
      <c r="DQ18" s="649" t="s">
        <v>170</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805611</v>
      </c>
      <c r="S19" s="644"/>
      <c r="T19" s="644"/>
      <c r="U19" s="644"/>
      <c r="V19" s="644"/>
      <c r="W19" s="644"/>
      <c r="X19" s="644"/>
      <c r="Y19" s="645"/>
      <c r="Z19" s="703">
        <v>19.5</v>
      </c>
      <c r="AA19" s="703"/>
      <c r="AB19" s="703"/>
      <c r="AC19" s="703"/>
      <c r="AD19" s="704">
        <v>805611</v>
      </c>
      <c r="AE19" s="704"/>
      <c r="AF19" s="704"/>
      <c r="AG19" s="704"/>
      <c r="AH19" s="704"/>
      <c r="AI19" s="704"/>
      <c r="AJ19" s="704"/>
      <c r="AK19" s="704"/>
      <c r="AL19" s="646">
        <v>40.700000000000003</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469</v>
      </c>
      <c r="BH19" s="644"/>
      <c r="BI19" s="644"/>
      <c r="BJ19" s="644"/>
      <c r="BK19" s="644"/>
      <c r="BL19" s="644"/>
      <c r="BM19" s="644"/>
      <c r="BN19" s="645"/>
      <c r="BO19" s="703">
        <v>0</v>
      </c>
      <c r="BP19" s="703"/>
      <c r="BQ19" s="703"/>
      <c r="BR19" s="703"/>
      <c r="BS19" s="649" t="s">
        <v>170</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170</v>
      </c>
      <c r="CS19" s="644"/>
      <c r="CT19" s="644"/>
      <c r="CU19" s="644"/>
      <c r="CV19" s="644"/>
      <c r="CW19" s="644"/>
      <c r="CX19" s="644"/>
      <c r="CY19" s="645"/>
      <c r="CZ19" s="703" t="s">
        <v>170</v>
      </c>
      <c r="DA19" s="703"/>
      <c r="DB19" s="703"/>
      <c r="DC19" s="703"/>
      <c r="DD19" s="649" t="s">
        <v>170</v>
      </c>
      <c r="DE19" s="644"/>
      <c r="DF19" s="644"/>
      <c r="DG19" s="644"/>
      <c r="DH19" s="644"/>
      <c r="DI19" s="644"/>
      <c r="DJ19" s="644"/>
      <c r="DK19" s="644"/>
      <c r="DL19" s="644"/>
      <c r="DM19" s="644"/>
      <c r="DN19" s="644"/>
      <c r="DO19" s="644"/>
      <c r="DP19" s="645"/>
      <c r="DQ19" s="649" t="s">
        <v>170</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100024</v>
      </c>
      <c r="S20" s="644"/>
      <c r="T20" s="644"/>
      <c r="U20" s="644"/>
      <c r="V20" s="644"/>
      <c r="W20" s="644"/>
      <c r="X20" s="644"/>
      <c r="Y20" s="645"/>
      <c r="Z20" s="703">
        <v>2.4</v>
      </c>
      <c r="AA20" s="703"/>
      <c r="AB20" s="703"/>
      <c r="AC20" s="703"/>
      <c r="AD20" s="704" t="s">
        <v>170</v>
      </c>
      <c r="AE20" s="704"/>
      <c r="AF20" s="704"/>
      <c r="AG20" s="704"/>
      <c r="AH20" s="704"/>
      <c r="AI20" s="704"/>
      <c r="AJ20" s="704"/>
      <c r="AK20" s="704"/>
      <c r="AL20" s="646" t="s">
        <v>170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469</v>
      </c>
      <c r="BH20" s="644"/>
      <c r="BI20" s="644"/>
      <c r="BJ20" s="644"/>
      <c r="BK20" s="644"/>
      <c r="BL20" s="644"/>
      <c r="BM20" s="644"/>
      <c r="BN20" s="645"/>
      <c r="BO20" s="703">
        <v>0</v>
      </c>
      <c r="BP20" s="703"/>
      <c r="BQ20" s="703"/>
      <c r="BR20" s="703"/>
      <c r="BS20" s="649" t="s">
        <v>170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3975274</v>
      </c>
      <c r="CS20" s="644"/>
      <c r="CT20" s="644"/>
      <c r="CU20" s="644"/>
      <c r="CV20" s="644"/>
      <c r="CW20" s="644"/>
      <c r="CX20" s="644"/>
      <c r="CY20" s="645"/>
      <c r="CZ20" s="703">
        <v>100</v>
      </c>
      <c r="DA20" s="703"/>
      <c r="DB20" s="703"/>
      <c r="DC20" s="703"/>
      <c r="DD20" s="649">
        <v>1474259</v>
      </c>
      <c r="DE20" s="644"/>
      <c r="DF20" s="644"/>
      <c r="DG20" s="644"/>
      <c r="DH20" s="644"/>
      <c r="DI20" s="644"/>
      <c r="DJ20" s="644"/>
      <c r="DK20" s="644"/>
      <c r="DL20" s="644"/>
      <c r="DM20" s="644"/>
      <c r="DN20" s="644"/>
      <c r="DO20" s="644"/>
      <c r="DP20" s="645"/>
      <c r="DQ20" s="649">
        <v>3352279</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170</v>
      </c>
      <c r="S21" s="644"/>
      <c r="T21" s="644"/>
      <c r="U21" s="644"/>
      <c r="V21" s="644"/>
      <c r="W21" s="644"/>
      <c r="X21" s="644"/>
      <c r="Y21" s="645"/>
      <c r="Z21" s="703" t="s">
        <v>170</v>
      </c>
      <c r="AA21" s="703"/>
      <c r="AB21" s="703"/>
      <c r="AC21" s="703"/>
      <c r="AD21" s="704" t="s">
        <v>170</v>
      </c>
      <c r="AE21" s="704"/>
      <c r="AF21" s="704"/>
      <c r="AG21" s="704"/>
      <c r="AH21" s="704"/>
      <c r="AI21" s="704"/>
      <c r="AJ21" s="704"/>
      <c r="AK21" s="704"/>
      <c r="AL21" s="646" t="s">
        <v>170</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469</v>
      </c>
      <c r="BH21" s="644"/>
      <c r="BI21" s="644"/>
      <c r="BJ21" s="644"/>
      <c r="BK21" s="644"/>
      <c r="BL21" s="644"/>
      <c r="BM21" s="644"/>
      <c r="BN21" s="645"/>
      <c r="BO21" s="703">
        <v>0</v>
      </c>
      <c r="BP21" s="703"/>
      <c r="BQ21" s="703"/>
      <c r="BR21" s="703"/>
      <c r="BS21" s="649" t="s">
        <v>170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2062656</v>
      </c>
      <c r="S22" s="644"/>
      <c r="T22" s="644"/>
      <c r="U22" s="644"/>
      <c r="V22" s="644"/>
      <c r="W22" s="644"/>
      <c r="X22" s="644"/>
      <c r="Y22" s="645"/>
      <c r="Z22" s="703">
        <v>49.9</v>
      </c>
      <c r="AA22" s="703"/>
      <c r="AB22" s="703"/>
      <c r="AC22" s="703"/>
      <c r="AD22" s="704">
        <v>1962632</v>
      </c>
      <c r="AE22" s="704"/>
      <c r="AF22" s="704"/>
      <c r="AG22" s="704"/>
      <c r="AH22" s="704"/>
      <c r="AI22" s="704"/>
      <c r="AJ22" s="704"/>
      <c r="AK22" s="704"/>
      <c r="AL22" s="646">
        <v>99.1</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170</v>
      </c>
      <c r="BH22" s="644"/>
      <c r="BI22" s="644"/>
      <c r="BJ22" s="644"/>
      <c r="BK22" s="644"/>
      <c r="BL22" s="644"/>
      <c r="BM22" s="644"/>
      <c r="BN22" s="645"/>
      <c r="BO22" s="703" t="s">
        <v>170</v>
      </c>
      <c r="BP22" s="703"/>
      <c r="BQ22" s="703"/>
      <c r="BR22" s="703"/>
      <c r="BS22" s="649" t="s">
        <v>170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832</v>
      </c>
      <c r="S23" s="644"/>
      <c r="T23" s="644"/>
      <c r="U23" s="644"/>
      <c r="V23" s="644"/>
      <c r="W23" s="644"/>
      <c r="X23" s="644"/>
      <c r="Y23" s="645"/>
      <c r="Z23" s="703">
        <v>0</v>
      </c>
      <c r="AA23" s="703"/>
      <c r="AB23" s="703"/>
      <c r="AC23" s="703"/>
      <c r="AD23" s="704">
        <v>832</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170</v>
      </c>
      <c r="BH23" s="644"/>
      <c r="BI23" s="644"/>
      <c r="BJ23" s="644"/>
      <c r="BK23" s="644"/>
      <c r="BL23" s="644"/>
      <c r="BM23" s="644"/>
      <c r="BN23" s="645"/>
      <c r="BO23" s="703" t="s">
        <v>170</v>
      </c>
      <c r="BP23" s="703"/>
      <c r="BQ23" s="703"/>
      <c r="BR23" s="703"/>
      <c r="BS23" s="649" t="s">
        <v>170</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24989</v>
      </c>
      <c r="S24" s="644"/>
      <c r="T24" s="644"/>
      <c r="U24" s="644"/>
      <c r="V24" s="644"/>
      <c r="W24" s="644"/>
      <c r="X24" s="644"/>
      <c r="Y24" s="645"/>
      <c r="Z24" s="703">
        <v>0.6</v>
      </c>
      <c r="AA24" s="703"/>
      <c r="AB24" s="703"/>
      <c r="AC24" s="703"/>
      <c r="AD24" s="704">
        <v>1144</v>
      </c>
      <c r="AE24" s="704"/>
      <c r="AF24" s="704"/>
      <c r="AG24" s="704"/>
      <c r="AH24" s="704"/>
      <c r="AI24" s="704"/>
      <c r="AJ24" s="704"/>
      <c r="AK24" s="704"/>
      <c r="AL24" s="646">
        <v>0.1</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142</v>
      </c>
      <c r="BH24" s="644"/>
      <c r="BI24" s="644"/>
      <c r="BJ24" s="644"/>
      <c r="BK24" s="644"/>
      <c r="BL24" s="644"/>
      <c r="BM24" s="644"/>
      <c r="BN24" s="645"/>
      <c r="BO24" s="703" t="s">
        <v>170</v>
      </c>
      <c r="BP24" s="703"/>
      <c r="BQ24" s="703"/>
      <c r="BR24" s="703"/>
      <c r="BS24" s="649" t="s">
        <v>170</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898250</v>
      </c>
      <c r="CS24" s="707"/>
      <c r="CT24" s="707"/>
      <c r="CU24" s="707"/>
      <c r="CV24" s="707"/>
      <c r="CW24" s="707"/>
      <c r="CX24" s="707"/>
      <c r="CY24" s="753"/>
      <c r="CZ24" s="754">
        <v>22.6</v>
      </c>
      <c r="DA24" s="723"/>
      <c r="DB24" s="723"/>
      <c r="DC24" s="757"/>
      <c r="DD24" s="752">
        <v>698207</v>
      </c>
      <c r="DE24" s="707"/>
      <c r="DF24" s="707"/>
      <c r="DG24" s="707"/>
      <c r="DH24" s="707"/>
      <c r="DI24" s="707"/>
      <c r="DJ24" s="707"/>
      <c r="DK24" s="753"/>
      <c r="DL24" s="752">
        <v>686648</v>
      </c>
      <c r="DM24" s="707"/>
      <c r="DN24" s="707"/>
      <c r="DO24" s="707"/>
      <c r="DP24" s="707"/>
      <c r="DQ24" s="707"/>
      <c r="DR24" s="707"/>
      <c r="DS24" s="707"/>
      <c r="DT24" s="707"/>
      <c r="DU24" s="707"/>
      <c r="DV24" s="753"/>
      <c r="DW24" s="754">
        <v>32.700000000000003</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41454</v>
      </c>
      <c r="S25" s="644"/>
      <c r="T25" s="644"/>
      <c r="U25" s="644"/>
      <c r="V25" s="644"/>
      <c r="W25" s="644"/>
      <c r="X25" s="644"/>
      <c r="Y25" s="645"/>
      <c r="Z25" s="703">
        <v>1</v>
      </c>
      <c r="AA25" s="703"/>
      <c r="AB25" s="703"/>
      <c r="AC25" s="703"/>
      <c r="AD25" s="704">
        <v>86</v>
      </c>
      <c r="AE25" s="704"/>
      <c r="AF25" s="704"/>
      <c r="AG25" s="704"/>
      <c r="AH25" s="704"/>
      <c r="AI25" s="704"/>
      <c r="AJ25" s="704"/>
      <c r="AK25" s="704"/>
      <c r="AL25" s="646">
        <v>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170</v>
      </c>
      <c r="BH25" s="644"/>
      <c r="BI25" s="644"/>
      <c r="BJ25" s="644"/>
      <c r="BK25" s="644"/>
      <c r="BL25" s="644"/>
      <c r="BM25" s="644"/>
      <c r="BN25" s="645"/>
      <c r="BO25" s="703" t="s">
        <v>170</v>
      </c>
      <c r="BP25" s="703"/>
      <c r="BQ25" s="703"/>
      <c r="BR25" s="703"/>
      <c r="BS25" s="649" t="s">
        <v>170</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562442</v>
      </c>
      <c r="CS25" s="642"/>
      <c r="CT25" s="642"/>
      <c r="CU25" s="642"/>
      <c r="CV25" s="642"/>
      <c r="CW25" s="642"/>
      <c r="CX25" s="642"/>
      <c r="CY25" s="643"/>
      <c r="CZ25" s="646">
        <v>14.1</v>
      </c>
      <c r="DA25" s="675"/>
      <c r="DB25" s="675"/>
      <c r="DC25" s="676"/>
      <c r="DD25" s="649">
        <v>514949</v>
      </c>
      <c r="DE25" s="642"/>
      <c r="DF25" s="642"/>
      <c r="DG25" s="642"/>
      <c r="DH25" s="642"/>
      <c r="DI25" s="642"/>
      <c r="DJ25" s="642"/>
      <c r="DK25" s="643"/>
      <c r="DL25" s="649">
        <v>503390</v>
      </c>
      <c r="DM25" s="642"/>
      <c r="DN25" s="642"/>
      <c r="DO25" s="642"/>
      <c r="DP25" s="642"/>
      <c r="DQ25" s="642"/>
      <c r="DR25" s="642"/>
      <c r="DS25" s="642"/>
      <c r="DT25" s="642"/>
      <c r="DU25" s="642"/>
      <c r="DV25" s="643"/>
      <c r="DW25" s="646">
        <v>24</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7378</v>
      </c>
      <c r="S26" s="644"/>
      <c r="T26" s="644"/>
      <c r="U26" s="644"/>
      <c r="V26" s="644"/>
      <c r="W26" s="644"/>
      <c r="X26" s="644"/>
      <c r="Y26" s="645"/>
      <c r="Z26" s="703">
        <v>0.2</v>
      </c>
      <c r="AA26" s="703"/>
      <c r="AB26" s="703"/>
      <c r="AC26" s="703"/>
      <c r="AD26" s="704">
        <v>56</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170</v>
      </c>
      <c r="BH26" s="644"/>
      <c r="BI26" s="644"/>
      <c r="BJ26" s="644"/>
      <c r="BK26" s="644"/>
      <c r="BL26" s="644"/>
      <c r="BM26" s="644"/>
      <c r="BN26" s="645"/>
      <c r="BO26" s="703" t="s">
        <v>170</v>
      </c>
      <c r="BP26" s="703"/>
      <c r="BQ26" s="703"/>
      <c r="BR26" s="703"/>
      <c r="BS26" s="649" t="s">
        <v>170</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367967</v>
      </c>
      <c r="CS26" s="644"/>
      <c r="CT26" s="644"/>
      <c r="CU26" s="644"/>
      <c r="CV26" s="644"/>
      <c r="CW26" s="644"/>
      <c r="CX26" s="644"/>
      <c r="CY26" s="645"/>
      <c r="CZ26" s="646">
        <v>9.3000000000000007</v>
      </c>
      <c r="DA26" s="675"/>
      <c r="DB26" s="675"/>
      <c r="DC26" s="676"/>
      <c r="DD26" s="649">
        <v>322543</v>
      </c>
      <c r="DE26" s="644"/>
      <c r="DF26" s="644"/>
      <c r="DG26" s="644"/>
      <c r="DH26" s="644"/>
      <c r="DI26" s="644"/>
      <c r="DJ26" s="644"/>
      <c r="DK26" s="645"/>
      <c r="DL26" s="649" t="s">
        <v>170</v>
      </c>
      <c r="DM26" s="644"/>
      <c r="DN26" s="644"/>
      <c r="DO26" s="644"/>
      <c r="DP26" s="644"/>
      <c r="DQ26" s="644"/>
      <c r="DR26" s="644"/>
      <c r="DS26" s="644"/>
      <c r="DT26" s="644"/>
      <c r="DU26" s="644"/>
      <c r="DV26" s="645"/>
      <c r="DW26" s="646" t="s">
        <v>170</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343872</v>
      </c>
      <c r="S27" s="644"/>
      <c r="T27" s="644"/>
      <c r="U27" s="644"/>
      <c r="V27" s="644"/>
      <c r="W27" s="644"/>
      <c r="X27" s="644"/>
      <c r="Y27" s="645"/>
      <c r="Z27" s="703">
        <v>8.3000000000000007</v>
      </c>
      <c r="AA27" s="703"/>
      <c r="AB27" s="703"/>
      <c r="AC27" s="703"/>
      <c r="AD27" s="704" t="s">
        <v>170</v>
      </c>
      <c r="AE27" s="704"/>
      <c r="AF27" s="704"/>
      <c r="AG27" s="704"/>
      <c r="AH27" s="704"/>
      <c r="AI27" s="704"/>
      <c r="AJ27" s="704"/>
      <c r="AK27" s="704"/>
      <c r="AL27" s="646" t="s">
        <v>170</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978339</v>
      </c>
      <c r="BH27" s="644"/>
      <c r="BI27" s="644"/>
      <c r="BJ27" s="644"/>
      <c r="BK27" s="644"/>
      <c r="BL27" s="644"/>
      <c r="BM27" s="644"/>
      <c r="BN27" s="645"/>
      <c r="BO27" s="703">
        <v>100</v>
      </c>
      <c r="BP27" s="703"/>
      <c r="BQ27" s="703"/>
      <c r="BR27" s="703"/>
      <c r="BS27" s="649" t="s">
        <v>170</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220286</v>
      </c>
      <c r="CS27" s="642"/>
      <c r="CT27" s="642"/>
      <c r="CU27" s="642"/>
      <c r="CV27" s="642"/>
      <c r="CW27" s="642"/>
      <c r="CX27" s="642"/>
      <c r="CY27" s="643"/>
      <c r="CZ27" s="646">
        <v>5.5</v>
      </c>
      <c r="DA27" s="675"/>
      <c r="DB27" s="675"/>
      <c r="DC27" s="676"/>
      <c r="DD27" s="649">
        <v>67736</v>
      </c>
      <c r="DE27" s="642"/>
      <c r="DF27" s="642"/>
      <c r="DG27" s="642"/>
      <c r="DH27" s="642"/>
      <c r="DI27" s="642"/>
      <c r="DJ27" s="642"/>
      <c r="DK27" s="643"/>
      <c r="DL27" s="649">
        <v>67736</v>
      </c>
      <c r="DM27" s="642"/>
      <c r="DN27" s="642"/>
      <c r="DO27" s="642"/>
      <c r="DP27" s="642"/>
      <c r="DQ27" s="642"/>
      <c r="DR27" s="642"/>
      <c r="DS27" s="642"/>
      <c r="DT27" s="642"/>
      <c r="DU27" s="642"/>
      <c r="DV27" s="643"/>
      <c r="DW27" s="646">
        <v>3.2</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170</v>
      </c>
      <c r="S28" s="644"/>
      <c r="T28" s="644"/>
      <c r="U28" s="644"/>
      <c r="V28" s="644"/>
      <c r="W28" s="644"/>
      <c r="X28" s="644"/>
      <c r="Y28" s="645"/>
      <c r="Z28" s="703" t="s">
        <v>170</v>
      </c>
      <c r="AA28" s="703"/>
      <c r="AB28" s="703"/>
      <c r="AC28" s="703"/>
      <c r="AD28" s="704" t="s">
        <v>170</v>
      </c>
      <c r="AE28" s="704"/>
      <c r="AF28" s="704"/>
      <c r="AG28" s="704"/>
      <c r="AH28" s="704"/>
      <c r="AI28" s="704"/>
      <c r="AJ28" s="704"/>
      <c r="AK28" s="704"/>
      <c r="AL28" s="646" t="s">
        <v>170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115522</v>
      </c>
      <c r="CS28" s="644"/>
      <c r="CT28" s="644"/>
      <c r="CU28" s="644"/>
      <c r="CV28" s="644"/>
      <c r="CW28" s="644"/>
      <c r="CX28" s="644"/>
      <c r="CY28" s="645"/>
      <c r="CZ28" s="646">
        <v>2.9</v>
      </c>
      <c r="DA28" s="675"/>
      <c r="DB28" s="675"/>
      <c r="DC28" s="676"/>
      <c r="DD28" s="649">
        <v>115522</v>
      </c>
      <c r="DE28" s="644"/>
      <c r="DF28" s="644"/>
      <c r="DG28" s="644"/>
      <c r="DH28" s="644"/>
      <c r="DI28" s="644"/>
      <c r="DJ28" s="644"/>
      <c r="DK28" s="645"/>
      <c r="DL28" s="649">
        <v>115522</v>
      </c>
      <c r="DM28" s="644"/>
      <c r="DN28" s="644"/>
      <c r="DO28" s="644"/>
      <c r="DP28" s="644"/>
      <c r="DQ28" s="644"/>
      <c r="DR28" s="644"/>
      <c r="DS28" s="644"/>
      <c r="DT28" s="644"/>
      <c r="DU28" s="644"/>
      <c r="DV28" s="645"/>
      <c r="DW28" s="646">
        <v>5.5</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177851</v>
      </c>
      <c r="S29" s="644"/>
      <c r="T29" s="644"/>
      <c r="U29" s="644"/>
      <c r="V29" s="644"/>
      <c r="W29" s="644"/>
      <c r="X29" s="644"/>
      <c r="Y29" s="645"/>
      <c r="Z29" s="703">
        <v>4.3</v>
      </c>
      <c r="AA29" s="703"/>
      <c r="AB29" s="703"/>
      <c r="AC29" s="703"/>
      <c r="AD29" s="704" t="s">
        <v>170</v>
      </c>
      <c r="AE29" s="704"/>
      <c r="AF29" s="704"/>
      <c r="AG29" s="704"/>
      <c r="AH29" s="704"/>
      <c r="AI29" s="704"/>
      <c r="AJ29" s="704"/>
      <c r="AK29" s="704"/>
      <c r="AL29" s="646" t="s">
        <v>170</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115522</v>
      </c>
      <c r="CS29" s="642"/>
      <c r="CT29" s="642"/>
      <c r="CU29" s="642"/>
      <c r="CV29" s="642"/>
      <c r="CW29" s="642"/>
      <c r="CX29" s="642"/>
      <c r="CY29" s="643"/>
      <c r="CZ29" s="646">
        <v>2.9</v>
      </c>
      <c r="DA29" s="675"/>
      <c r="DB29" s="675"/>
      <c r="DC29" s="676"/>
      <c r="DD29" s="649">
        <v>115522</v>
      </c>
      <c r="DE29" s="642"/>
      <c r="DF29" s="642"/>
      <c r="DG29" s="642"/>
      <c r="DH29" s="642"/>
      <c r="DI29" s="642"/>
      <c r="DJ29" s="642"/>
      <c r="DK29" s="643"/>
      <c r="DL29" s="649">
        <v>115522</v>
      </c>
      <c r="DM29" s="642"/>
      <c r="DN29" s="642"/>
      <c r="DO29" s="642"/>
      <c r="DP29" s="642"/>
      <c r="DQ29" s="642"/>
      <c r="DR29" s="642"/>
      <c r="DS29" s="642"/>
      <c r="DT29" s="642"/>
      <c r="DU29" s="642"/>
      <c r="DV29" s="643"/>
      <c r="DW29" s="646">
        <v>5.5</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23160</v>
      </c>
      <c r="S30" s="644"/>
      <c r="T30" s="644"/>
      <c r="U30" s="644"/>
      <c r="V30" s="644"/>
      <c r="W30" s="644"/>
      <c r="X30" s="644"/>
      <c r="Y30" s="645"/>
      <c r="Z30" s="703">
        <v>0.6</v>
      </c>
      <c r="AA30" s="703"/>
      <c r="AB30" s="703"/>
      <c r="AC30" s="703"/>
      <c r="AD30" s="704">
        <v>5846</v>
      </c>
      <c r="AE30" s="704"/>
      <c r="AF30" s="704"/>
      <c r="AG30" s="704"/>
      <c r="AH30" s="704"/>
      <c r="AI30" s="704"/>
      <c r="AJ30" s="704"/>
      <c r="AK30" s="704"/>
      <c r="AL30" s="646">
        <v>0.3</v>
      </c>
      <c r="AM30" s="647"/>
      <c r="AN30" s="647"/>
      <c r="AO30" s="705"/>
      <c r="AP30" s="731" t="s">
        <v>306</v>
      </c>
      <c r="AQ30" s="732"/>
      <c r="AR30" s="732"/>
      <c r="AS30" s="732"/>
      <c r="AT30" s="737" t="s">
        <v>307</v>
      </c>
      <c r="AU30" s="210"/>
      <c r="AV30" s="210"/>
      <c r="AW30" s="210"/>
      <c r="AX30" s="740" t="s">
        <v>184</v>
      </c>
      <c r="AY30" s="741"/>
      <c r="AZ30" s="741"/>
      <c r="BA30" s="741"/>
      <c r="BB30" s="741"/>
      <c r="BC30" s="741"/>
      <c r="BD30" s="741"/>
      <c r="BE30" s="741"/>
      <c r="BF30" s="742"/>
      <c r="BG30" s="721">
        <v>98.4</v>
      </c>
      <c r="BH30" s="722"/>
      <c r="BI30" s="722"/>
      <c r="BJ30" s="722"/>
      <c r="BK30" s="722"/>
      <c r="BL30" s="722"/>
      <c r="BM30" s="723">
        <v>96.6</v>
      </c>
      <c r="BN30" s="722"/>
      <c r="BO30" s="722"/>
      <c r="BP30" s="722"/>
      <c r="BQ30" s="724"/>
      <c r="BR30" s="721">
        <v>98.5</v>
      </c>
      <c r="BS30" s="722"/>
      <c r="BT30" s="722"/>
      <c r="BU30" s="722"/>
      <c r="BV30" s="722"/>
      <c r="BW30" s="722"/>
      <c r="BX30" s="723">
        <v>96.4</v>
      </c>
      <c r="BY30" s="722"/>
      <c r="BZ30" s="722"/>
      <c r="CA30" s="722"/>
      <c r="CB30" s="724"/>
      <c r="CD30" s="727"/>
      <c r="CE30" s="728"/>
      <c r="CF30" s="685" t="s">
        <v>308</v>
      </c>
      <c r="CG30" s="682"/>
      <c r="CH30" s="682"/>
      <c r="CI30" s="682"/>
      <c r="CJ30" s="682"/>
      <c r="CK30" s="682"/>
      <c r="CL30" s="682"/>
      <c r="CM30" s="682"/>
      <c r="CN30" s="682"/>
      <c r="CO30" s="682"/>
      <c r="CP30" s="682"/>
      <c r="CQ30" s="683"/>
      <c r="CR30" s="641">
        <v>98866</v>
      </c>
      <c r="CS30" s="644"/>
      <c r="CT30" s="644"/>
      <c r="CU30" s="644"/>
      <c r="CV30" s="644"/>
      <c r="CW30" s="644"/>
      <c r="CX30" s="644"/>
      <c r="CY30" s="645"/>
      <c r="CZ30" s="646">
        <v>2.5</v>
      </c>
      <c r="DA30" s="675"/>
      <c r="DB30" s="675"/>
      <c r="DC30" s="676"/>
      <c r="DD30" s="649">
        <v>98866</v>
      </c>
      <c r="DE30" s="644"/>
      <c r="DF30" s="644"/>
      <c r="DG30" s="644"/>
      <c r="DH30" s="644"/>
      <c r="DI30" s="644"/>
      <c r="DJ30" s="644"/>
      <c r="DK30" s="645"/>
      <c r="DL30" s="649">
        <v>98866</v>
      </c>
      <c r="DM30" s="644"/>
      <c r="DN30" s="644"/>
      <c r="DO30" s="644"/>
      <c r="DP30" s="644"/>
      <c r="DQ30" s="644"/>
      <c r="DR30" s="644"/>
      <c r="DS30" s="644"/>
      <c r="DT30" s="644"/>
      <c r="DU30" s="644"/>
      <c r="DV30" s="645"/>
      <c r="DW30" s="646">
        <v>4.7</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32405</v>
      </c>
      <c r="S31" s="644"/>
      <c r="T31" s="644"/>
      <c r="U31" s="644"/>
      <c r="V31" s="644"/>
      <c r="W31" s="644"/>
      <c r="X31" s="644"/>
      <c r="Y31" s="645"/>
      <c r="Z31" s="703">
        <v>0.8</v>
      </c>
      <c r="AA31" s="703"/>
      <c r="AB31" s="703"/>
      <c r="AC31" s="703"/>
      <c r="AD31" s="704" t="s">
        <v>170</v>
      </c>
      <c r="AE31" s="704"/>
      <c r="AF31" s="704"/>
      <c r="AG31" s="704"/>
      <c r="AH31" s="704"/>
      <c r="AI31" s="704"/>
      <c r="AJ31" s="704"/>
      <c r="AK31" s="704"/>
      <c r="AL31" s="646" t="s">
        <v>170</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98.2</v>
      </c>
      <c r="BH31" s="642"/>
      <c r="BI31" s="642"/>
      <c r="BJ31" s="642"/>
      <c r="BK31" s="642"/>
      <c r="BL31" s="642"/>
      <c r="BM31" s="647">
        <v>96</v>
      </c>
      <c r="BN31" s="720"/>
      <c r="BO31" s="720"/>
      <c r="BP31" s="720"/>
      <c r="BQ31" s="681"/>
      <c r="BR31" s="719">
        <v>98</v>
      </c>
      <c r="BS31" s="642"/>
      <c r="BT31" s="642"/>
      <c r="BU31" s="642"/>
      <c r="BV31" s="642"/>
      <c r="BW31" s="642"/>
      <c r="BX31" s="647">
        <v>95.6</v>
      </c>
      <c r="BY31" s="720"/>
      <c r="BZ31" s="720"/>
      <c r="CA31" s="720"/>
      <c r="CB31" s="681"/>
      <c r="CD31" s="727"/>
      <c r="CE31" s="728"/>
      <c r="CF31" s="685" t="s">
        <v>312</v>
      </c>
      <c r="CG31" s="682"/>
      <c r="CH31" s="682"/>
      <c r="CI31" s="682"/>
      <c r="CJ31" s="682"/>
      <c r="CK31" s="682"/>
      <c r="CL31" s="682"/>
      <c r="CM31" s="682"/>
      <c r="CN31" s="682"/>
      <c r="CO31" s="682"/>
      <c r="CP31" s="682"/>
      <c r="CQ31" s="683"/>
      <c r="CR31" s="641">
        <v>16656</v>
      </c>
      <c r="CS31" s="642"/>
      <c r="CT31" s="642"/>
      <c r="CU31" s="642"/>
      <c r="CV31" s="642"/>
      <c r="CW31" s="642"/>
      <c r="CX31" s="642"/>
      <c r="CY31" s="643"/>
      <c r="CZ31" s="646">
        <v>0.4</v>
      </c>
      <c r="DA31" s="675"/>
      <c r="DB31" s="675"/>
      <c r="DC31" s="676"/>
      <c r="DD31" s="649">
        <v>16656</v>
      </c>
      <c r="DE31" s="642"/>
      <c r="DF31" s="642"/>
      <c r="DG31" s="642"/>
      <c r="DH31" s="642"/>
      <c r="DI31" s="642"/>
      <c r="DJ31" s="642"/>
      <c r="DK31" s="643"/>
      <c r="DL31" s="649">
        <v>16656</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989670</v>
      </c>
      <c r="S32" s="644"/>
      <c r="T32" s="644"/>
      <c r="U32" s="644"/>
      <c r="V32" s="644"/>
      <c r="W32" s="644"/>
      <c r="X32" s="644"/>
      <c r="Y32" s="645"/>
      <c r="Z32" s="703">
        <v>23.9</v>
      </c>
      <c r="AA32" s="703"/>
      <c r="AB32" s="703"/>
      <c r="AC32" s="703"/>
      <c r="AD32" s="704" t="s">
        <v>170</v>
      </c>
      <c r="AE32" s="704"/>
      <c r="AF32" s="704"/>
      <c r="AG32" s="704"/>
      <c r="AH32" s="704"/>
      <c r="AI32" s="704"/>
      <c r="AJ32" s="704"/>
      <c r="AK32" s="704"/>
      <c r="AL32" s="646" t="s">
        <v>170</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98.5</v>
      </c>
      <c r="BH32" s="657"/>
      <c r="BI32" s="657"/>
      <c r="BJ32" s="657"/>
      <c r="BK32" s="657"/>
      <c r="BL32" s="657"/>
      <c r="BM32" s="701">
        <v>96.8</v>
      </c>
      <c r="BN32" s="657"/>
      <c r="BO32" s="657"/>
      <c r="BP32" s="657"/>
      <c r="BQ32" s="694"/>
      <c r="BR32" s="718">
        <v>98.7</v>
      </c>
      <c r="BS32" s="657"/>
      <c r="BT32" s="657"/>
      <c r="BU32" s="657"/>
      <c r="BV32" s="657"/>
      <c r="BW32" s="657"/>
      <c r="BX32" s="701">
        <v>96.7</v>
      </c>
      <c r="BY32" s="657"/>
      <c r="BZ32" s="657"/>
      <c r="CA32" s="657"/>
      <c r="CB32" s="694"/>
      <c r="CD32" s="729"/>
      <c r="CE32" s="730"/>
      <c r="CF32" s="685" t="s">
        <v>315</v>
      </c>
      <c r="CG32" s="682"/>
      <c r="CH32" s="682"/>
      <c r="CI32" s="682"/>
      <c r="CJ32" s="682"/>
      <c r="CK32" s="682"/>
      <c r="CL32" s="682"/>
      <c r="CM32" s="682"/>
      <c r="CN32" s="682"/>
      <c r="CO32" s="682"/>
      <c r="CP32" s="682"/>
      <c r="CQ32" s="683"/>
      <c r="CR32" s="641" t="s">
        <v>170</v>
      </c>
      <c r="CS32" s="644"/>
      <c r="CT32" s="644"/>
      <c r="CU32" s="644"/>
      <c r="CV32" s="644"/>
      <c r="CW32" s="644"/>
      <c r="CX32" s="644"/>
      <c r="CY32" s="645"/>
      <c r="CZ32" s="646" t="s">
        <v>170</v>
      </c>
      <c r="DA32" s="675"/>
      <c r="DB32" s="675"/>
      <c r="DC32" s="676"/>
      <c r="DD32" s="649" t="s">
        <v>170</v>
      </c>
      <c r="DE32" s="644"/>
      <c r="DF32" s="644"/>
      <c r="DG32" s="644"/>
      <c r="DH32" s="644"/>
      <c r="DI32" s="644"/>
      <c r="DJ32" s="644"/>
      <c r="DK32" s="645"/>
      <c r="DL32" s="649" t="s">
        <v>142</v>
      </c>
      <c r="DM32" s="644"/>
      <c r="DN32" s="644"/>
      <c r="DO32" s="644"/>
      <c r="DP32" s="644"/>
      <c r="DQ32" s="644"/>
      <c r="DR32" s="644"/>
      <c r="DS32" s="644"/>
      <c r="DT32" s="644"/>
      <c r="DU32" s="644"/>
      <c r="DV32" s="645"/>
      <c r="DW32" s="646" t="s">
        <v>170</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46242</v>
      </c>
      <c r="S33" s="644"/>
      <c r="T33" s="644"/>
      <c r="U33" s="644"/>
      <c r="V33" s="644"/>
      <c r="W33" s="644"/>
      <c r="X33" s="644"/>
      <c r="Y33" s="645"/>
      <c r="Z33" s="703">
        <v>1.1000000000000001</v>
      </c>
      <c r="AA33" s="703"/>
      <c r="AB33" s="703"/>
      <c r="AC33" s="703"/>
      <c r="AD33" s="704" t="s">
        <v>170</v>
      </c>
      <c r="AE33" s="704"/>
      <c r="AF33" s="704"/>
      <c r="AG33" s="704"/>
      <c r="AH33" s="704"/>
      <c r="AI33" s="704"/>
      <c r="AJ33" s="704"/>
      <c r="AK33" s="704"/>
      <c r="AL33" s="646" t="s">
        <v>170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1602765</v>
      </c>
      <c r="CS33" s="642"/>
      <c r="CT33" s="642"/>
      <c r="CU33" s="642"/>
      <c r="CV33" s="642"/>
      <c r="CW33" s="642"/>
      <c r="CX33" s="642"/>
      <c r="CY33" s="643"/>
      <c r="CZ33" s="646">
        <v>40.299999999999997</v>
      </c>
      <c r="DA33" s="675"/>
      <c r="DB33" s="675"/>
      <c r="DC33" s="676"/>
      <c r="DD33" s="649">
        <v>1434598</v>
      </c>
      <c r="DE33" s="642"/>
      <c r="DF33" s="642"/>
      <c r="DG33" s="642"/>
      <c r="DH33" s="642"/>
      <c r="DI33" s="642"/>
      <c r="DJ33" s="642"/>
      <c r="DK33" s="643"/>
      <c r="DL33" s="649">
        <v>995020</v>
      </c>
      <c r="DM33" s="642"/>
      <c r="DN33" s="642"/>
      <c r="DO33" s="642"/>
      <c r="DP33" s="642"/>
      <c r="DQ33" s="642"/>
      <c r="DR33" s="642"/>
      <c r="DS33" s="642"/>
      <c r="DT33" s="642"/>
      <c r="DU33" s="642"/>
      <c r="DV33" s="643"/>
      <c r="DW33" s="646">
        <v>47.4</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50645</v>
      </c>
      <c r="S34" s="644"/>
      <c r="T34" s="644"/>
      <c r="U34" s="644"/>
      <c r="V34" s="644"/>
      <c r="W34" s="644"/>
      <c r="X34" s="644"/>
      <c r="Y34" s="645"/>
      <c r="Z34" s="703">
        <v>1.2</v>
      </c>
      <c r="AA34" s="703"/>
      <c r="AB34" s="703"/>
      <c r="AC34" s="703"/>
      <c r="AD34" s="704">
        <v>9278</v>
      </c>
      <c r="AE34" s="704"/>
      <c r="AF34" s="704"/>
      <c r="AG34" s="704"/>
      <c r="AH34" s="704"/>
      <c r="AI34" s="704"/>
      <c r="AJ34" s="704"/>
      <c r="AK34" s="704"/>
      <c r="AL34" s="646">
        <v>0.5</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637958</v>
      </c>
      <c r="CS34" s="644"/>
      <c r="CT34" s="644"/>
      <c r="CU34" s="644"/>
      <c r="CV34" s="644"/>
      <c r="CW34" s="644"/>
      <c r="CX34" s="644"/>
      <c r="CY34" s="645"/>
      <c r="CZ34" s="646">
        <v>16</v>
      </c>
      <c r="DA34" s="675"/>
      <c r="DB34" s="675"/>
      <c r="DC34" s="676"/>
      <c r="DD34" s="649">
        <v>541780</v>
      </c>
      <c r="DE34" s="644"/>
      <c r="DF34" s="644"/>
      <c r="DG34" s="644"/>
      <c r="DH34" s="644"/>
      <c r="DI34" s="644"/>
      <c r="DJ34" s="644"/>
      <c r="DK34" s="645"/>
      <c r="DL34" s="649">
        <v>365188</v>
      </c>
      <c r="DM34" s="644"/>
      <c r="DN34" s="644"/>
      <c r="DO34" s="644"/>
      <c r="DP34" s="644"/>
      <c r="DQ34" s="644"/>
      <c r="DR34" s="644"/>
      <c r="DS34" s="644"/>
      <c r="DT34" s="644"/>
      <c r="DU34" s="644"/>
      <c r="DV34" s="645"/>
      <c r="DW34" s="646">
        <v>17.399999999999999</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336200</v>
      </c>
      <c r="S35" s="644"/>
      <c r="T35" s="644"/>
      <c r="U35" s="644"/>
      <c r="V35" s="644"/>
      <c r="W35" s="644"/>
      <c r="X35" s="644"/>
      <c r="Y35" s="645"/>
      <c r="Z35" s="703">
        <v>8.1</v>
      </c>
      <c r="AA35" s="703"/>
      <c r="AB35" s="703"/>
      <c r="AC35" s="703"/>
      <c r="AD35" s="704" t="s">
        <v>170</v>
      </c>
      <c r="AE35" s="704"/>
      <c r="AF35" s="704"/>
      <c r="AG35" s="704"/>
      <c r="AH35" s="704"/>
      <c r="AI35" s="704"/>
      <c r="AJ35" s="704"/>
      <c r="AK35" s="704"/>
      <c r="AL35" s="646" t="s">
        <v>170</v>
      </c>
      <c r="AM35" s="647"/>
      <c r="AN35" s="647"/>
      <c r="AO35" s="705"/>
      <c r="AP35" s="214"/>
      <c r="AQ35" s="709" t="s">
        <v>323</v>
      </c>
      <c r="AR35" s="710"/>
      <c r="AS35" s="710"/>
      <c r="AT35" s="710"/>
      <c r="AU35" s="710"/>
      <c r="AV35" s="710"/>
      <c r="AW35" s="710"/>
      <c r="AX35" s="710"/>
      <c r="AY35" s="711"/>
      <c r="AZ35" s="706">
        <v>523279</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12082</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41759</v>
      </c>
      <c r="CS35" s="642"/>
      <c r="CT35" s="642"/>
      <c r="CU35" s="642"/>
      <c r="CV35" s="642"/>
      <c r="CW35" s="642"/>
      <c r="CX35" s="642"/>
      <c r="CY35" s="643"/>
      <c r="CZ35" s="646">
        <v>1.1000000000000001</v>
      </c>
      <c r="DA35" s="675"/>
      <c r="DB35" s="675"/>
      <c r="DC35" s="676"/>
      <c r="DD35" s="649">
        <v>37082</v>
      </c>
      <c r="DE35" s="642"/>
      <c r="DF35" s="642"/>
      <c r="DG35" s="642"/>
      <c r="DH35" s="642"/>
      <c r="DI35" s="642"/>
      <c r="DJ35" s="642"/>
      <c r="DK35" s="643"/>
      <c r="DL35" s="649">
        <v>7152</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170</v>
      </c>
      <c r="S36" s="644"/>
      <c r="T36" s="644"/>
      <c r="U36" s="644"/>
      <c r="V36" s="644"/>
      <c r="W36" s="644"/>
      <c r="X36" s="644"/>
      <c r="Y36" s="645"/>
      <c r="Z36" s="703" t="s">
        <v>170</v>
      </c>
      <c r="AA36" s="703"/>
      <c r="AB36" s="703"/>
      <c r="AC36" s="703"/>
      <c r="AD36" s="704" t="s">
        <v>170</v>
      </c>
      <c r="AE36" s="704"/>
      <c r="AF36" s="704"/>
      <c r="AG36" s="704"/>
      <c r="AH36" s="704"/>
      <c r="AI36" s="704"/>
      <c r="AJ36" s="704"/>
      <c r="AK36" s="704"/>
      <c r="AL36" s="646" t="s">
        <v>170</v>
      </c>
      <c r="AM36" s="647"/>
      <c r="AN36" s="647"/>
      <c r="AO36" s="705"/>
      <c r="AQ36" s="678" t="s">
        <v>327</v>
      </c>
      <c r="AR36" s="679"/>
      <c r="AS36" s="679"/>
      <c r="AT36" s="679"/>
      <c r="AU36" s="679"/>
      <c r="AV36" s="679"/>
      <c r="AW36" s="679"/>
      <c r="AX36" s="679"/>
      <c r="AY36" s="680"/>
      <c r="AZ36" s="641">
        <v>288726</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-43013</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375643</v>
      </c>
      <c r="CS36" s="644"/>
      <c r="CT36" s="644"/>
      <c r="CU36" s="644"/>
      <c r="CV36" s="644"/>
      <c r="CW36" s="644"/>
      <c r="CX36" s="644"/>
      <c r="CY36" s="645"/>
      <c r="CZ36" s="646">
        <v>9.4</v>
      </c>
      <c r="DA36" s="675"/>
      <c r="DB36" s="675"/>
      <c r="DC36" s="676"/>
      <c r="DD36" s="649">
        <v>340633</v>
      </c>
      <c r="DE36" s="644"/>
      <c r="DF36" s="644"/>
      <c r="DG36" s="644"/>
      <c r="DH36" s="644"/>
      <c r="DI36" s="644"/>
      <c r="DJ36" s="644"/>
      <c r="DK36" s="645"/>
      <c r="DL36" s="649">
        <v>282085</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119400</v>
      </c>
      <c r="S37" s="644"/>
      <c r="T37" s="644"/>
      <c r="U37" s="644"/>
      <c r="V37" s="644"/>
      <c r="W37" s="644"/>
      <c r="X37" s="644"/>
      <c r="Y37" s="645"/>
      <c r="Z37" s="703">
        <v>2.9</v>
      </c>
      <c r="AA37" s="703"/>
      <c r="AB37" s="703"/>
      <c r="AC37" s="703"/>
      <c r="AD37" s="704" t="s">
        <v>170</v>
      </c>
      <c r="AE37" s="704"/>
      <c r="AF37" s="704"/>
      <c r="AG37" s="704"/>
      <c r="AH37" s="704"/>
      <c r="AI37" s="704"/>
      <c r="AJ37" s="704"/>
      <c r="AK37" s="704"/>
      <c r="AL37" s="646" t="s">
        <v>170</v>
      </c>
      <c r="AM37" s="647"/>
      <c r="AN37" s="647"/>
      <c r="AO37" s="705"/>
      <c r="AQ37" s="678" t="s">
        <v>331</v>
      </c>
      <c r="AR37" s="679"/>
      <c r="AS37" s="679"/>
      <c r="AT37" s="679"/>
      <c r="AU37" s="679"/>
      <c r="AV37" s="679"/>
      <c r="AW37" s="679"/>
      <c r="AX37" s="679"/>
      <c r="AY37" s="680"/>
      <c r="AZ37" s="641">
        <v>1283</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1006</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100976</v>
      </c>
      <c r="CS37" s="642"/>
      <c r="CT37" s="642"/>
      <c r="CU37" s="642"/>
      <c r="CV37" s="642"/>
      <c r="CW37" s="642"/>
      <c r="CX37" s="642"/>
      <c r="CY37" s="643"/>
      <c r="CZ37" s="646">
        <v>2.5</v>
      </c>
      <c r="DA37" s="675"/>
      <c r="DB37" s="675"/>
      <c r="DC37" s="676"/>
      <c r="DD37" s="649">
        <v>100976</v>
      </c>
      <c r="DE37" s="642"/>
      <c r="DF37" s="642"/>
      <c r="DG37" s="642"/>
      <c r="DH37" s="642"/>
      <c r="DI37" s="642"/>
      <c r="DJ37" s="642"/>
      <c r="DK37" s="643"/>
      <c r="DL37" s="649">
        <v>85895</v>
      </c>
      <c r="DM37" s="642"/>
      <c r="DN37" s="642"/>
      <c r="DO37" s="642"/>
      <c r="DP37" s="642"/>
      <c r="DQ37" s="642"/>
      <c r="DR37" s="642"/>
      <c r="DS37" s="642"/>
      <c r="DT37" s="642"/>
      <c r="DU37" s="642"/>
      <c r="DV37" s="643"/>
      <c r="DW37" s="646">
        <v>4.0999999999999996</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4137354</v>
      </c>
      <c r="S38" s="693"/>
      <c r="T38" s="693"/>
      <c r="U38" s="693"/>
      <c r="V38" s="693"/>
      <c r="W38" s="693"/>
      <c r="X38" s="693"/>
      <c r="Y38" s="698"/>
      <c r="Z38" s="699">
        <v>100</v>
      </c>
      <c r="AA38" s="699"/>
      <c r="AB38" s="699"/>
      <c r="AC38" s="699"/>
      <c r="AD38" s="700">
        <v>1979874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142</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1739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521996</v>
      </c>
      <c r="CS38" s="644"/>
      <c r="CT38" s="644"/>
      <c r="CU38" s="644"/>
      <c r="CV38" s="644"/>
      <c r="CW38" s="644"/>
      <c r="CX38" s="644"/>
      <c r="CY38" s="645"/>
      <c r="CZ38" s="646">
        <v>13.1</v>
      </c>
      <c r="DA38" s="675"/>
      <c r="DB38" s="675"/>
      <c r="DC38" s="676"/>
      <c r="DD38" s="649">
        <v>489990</v>
      </c>
      <c r="DE38" s="644"/>
      <c r="DF38" s="644"/>
      <c r="DG38" s="644"/>
      <c r="DH38" s="644"/>
      <c r="DI38" s="644"/>
      <c r="DJ38" s="644"/>
      <c r="DK38" s="645"/>
      <c r="DL38" s="649">
        <v>340595</v>
      </c>
      <c r="DM38" s="644"/>
      <c r="DN38" s="644"/>
      <c r="DO38" s="644"/>
      <c r="DP38" s="644"/>
      <c r="DQ38" s="644"/>
      <c r="DR38" s="644"/>
      <c r="DS38" s="644"/>
      <c r="DT38" s="644"/>
      <c r="DU38" s="644"/>
      <c r="DV38" s="645"/>
      <c r="DW38" s="646">
        <v>16.2</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339</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110</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23729</v>
      </c>
      <c r="CS39" s="642"/>
      <c r="CT39" s="642"/>
      <c r="CU39" s="642"/>
      <c r="CV39" s="642"/>
      <c r="CW39" s="642"/>
      <c r="CX39" s="642"/>
      <c r="CY39" s="643"/>
      <c r="CZ39" s="646">
        <v>0.6</v>
      </c>
      <c r="DA39" s="675"/>
      <c r="DB39" s="675"/>
      <c r="DC39" s="676"/>
      <c r="DD39" s="649">
        <v>23433</v>
      </c>
      <c r="DE39" s="642"/>
      <c r="DF39" s="642"/>
      <c r="DG39" s="642"/>
      <c r="DH39" s="642"/>
      <c r="DI39" s="642"/>
      <c r="DJ39" s="642"/>
      <c r="DK39" s="643"/>
      <c r="DL39" s="649" t="s">
        <v>142</v>
      </c>
      <c r="DM39" s="642"/>
      <c r="DN39" s="642"/>
      <c r="DO39" s="642"/>
      <c r="DP39" s="642"/>
      <c r="DQ39" s="642"/>
      <c r="DR39" s="642"/>
      <c r="DS39" s="642"/>
      <c r="DT39" s="642"/>
      <c r="DU39" s="642"/>
      <c r="DV39" s="643"/>
      <c r="DW39" s="646" t="s">
        <v>339</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58443</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89</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1680</v>
      </c>
      <c r="CS40" s="644"/>
      <c r="CT40" s="644"/>
      <c r="CU40" s="644"/>
      <c r="CV40" s="644"/>
      <c r="CW40" s="644"/>
      <c r="CX40" s="644"/>
      <c r="CY40" s="645"/>
      <c r="CZ40" s="646">
        <v>0</v>
      </c>
      <c r="DA40" s="675"/>
      <c r="DB40" s="675"/>
      <c r="DC40" s="676"/>
      <c r="DD40" s="649">
        <v>1680</v>
      </c>
      <c r="DE40" s="644"/>
      <c r="DF40" s="644"/>
      <c r="DG40" s="644"/>
      <c r="DH40" s="644"/>
      <c r="DI40" s="644"/>
      <c r="DJ40" s="644"/>
      <c r="DK40" s="645"/>
      <c r="DL40" s="649" t="s">
        <v>142</v>
      </c>
      <c r="DM40" s="644"/>
      <c r="DN40" s="644"/>
      <c r="DO40" s="644"/>
      <c r="DP40" s="644"/>
      <c r="DQ40" s="644"/>
      <c r="DR40" s="644"/>
      <c r="DS40" s="644"/>
      <c r="DT40" s="644"/>
      <c r="DU40" s="644"/>
      <c r="DV40" s="645"/>
      <c r="DW40" s="646" t="s">
        <v>142</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174827</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324</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142</v>
      </c>
      <c r="CS41" s="642"/>
      <c r="CT41" s="642"/>
      <c r="CU41" s="642"/>
      <c r="CV41" s="642"/>
      <c r="CW41" s="642"/>
      <c r="CX41" s="642"/>
      <c r="CY41" s="643"/>
      <c r="CZ41" s="646" t="s">
        <v>142</v>
      </c>
      <c r="DA41" s="675"/>
      <c r="DB41" s="675"/>
      <c r="DC41" s="676"/>
      <c r="DD41" s="649" t="s">
        <v>142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1474259</v>
      </c>
      <c r="CS42" s="644"/>
      <c r="CT42" s="644"/>
      <c r="CU42" s="644"/>
      <c r="CV42" s="644"/>
      <c r="CW42" s="644"/>
      <c r="CX42" s="644"/>
      <c r="CY42" s="645"/>
      <c r="CZ42" s="646">
        <v>37.1</v>
      </c>
      <c r="DA42" s="647"/>
      <c r="DB42" s="647"/>
      <c r="DC42" s="648"/>
      <c r="DD42" s="649">
        <v>1219474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14716</v>
      </c>
      <c r="CS43" s="642"/>
      <c r="CT43" s="642"/>
      <c r="CU43" s="642"/>
      <c r="CV43" s="642"/>
      <c r="CW43" s="642"/>
      <c r="CX43" s="642"/>
      <c r="CY43" s="643"/>
      <c r="CZ43" s="646">
        <v>0.4</v>
      </c>
      <c r="DA43" s="675"/>
      <c r="DB43" s="675"/>
      <c r="DC43" s="676"/>
      <c r="DD43" s="649">
        <v>14716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303</v>
      </c>
      <c r="CE44" s="670"/>
      <c r="CF44" s="638" t="s">
        <v>354</v>
      </c>
      <c r="CG44" s="639"/>
      <c r="CH44" s="639"/>
      <c r="CI44" s="639"/>
      <c r="CJ44" s="639"/>
      <c r="CK44" s="639"/>
      <c r="CL44" s="639"/>
      <c r="CM44" s="639"/>
      <c r="CN44" s="639"/>
      <c r="CO44" s="639"/>
      <c r="CP44" s="639"/>
      <c r="CQ44" s="640"/>
      <c r="CR44" s="641">
        <v>1474259</v>
      </c>
      <c r="CS44" s="644"/>
      <c r="CT44" s="644"/>
      <c r="CU44" s="644"/>
      <c r="CV44" s="644"/>
      <c r="CW44" s="644"/>
      <c r="CX44" s="644"/>
      <c r="CY44" s="645"/>
      <c r="CZ44" s="646">
        <v>37.1</v>
      </c>
      <c r="DA44" s="647"/>
      <c r="DB44" s="647"/>
      <c r="DC44" s="648"/>
      <c r="DD44" s="649">
        <v>1219474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458264</v>
      </c>
      <c r="CS45" s="642"/>
      <c r="CT45" s="642"/>
      <c r="CU45" s="642"/>
      <c r="CV45" s="642"/>
      <c r="CW45" s="642"/>
      <c r="CX45" s="642"/>
      <c r="CY45" s="643"/>
      <c r="CZ45" s="646">
        <v>11.5</v>
      </c>
      <c r="DA45" s="675"/>
      <c r="DB45" s="675"/>
      <c r="DC45" s="676"/>
      <c r="DD45" s="649">
        <v>227689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1003382</v>
      </c>
      <c r="CS46" s="644"/>
      <c r="CT46" s="644"/>
      <c r="CU46" s="644"/>
      <c r="CV46" s="644"/>
      <c r="CW46" s="644"/>
      <c r="CX46" s="644"/>
      <c r="CY46" s="645"/>
      <c r="CZ46" s="646">
        <v>25.2</v>
      </c>
      <c r="DA46" s="647"/>
      <c r="DB46" s="647"/>
      <c r="DC46" s="648"/>
      <c r="DD46" s="649">
        <v>979172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t="s">
        <v>142</v>
      </c>
      <c r="CS47" s="642"/>
      <c r="CT47" s="642"/>
      <c r="CU47" s="642"/>
      <c r="CV47" s="642"/>
      <c r="CW47" s="642"/>
      <c r="CX47" s="642"/>
      <c r="CY47" s="643"/>
      <c r="CZ47" s="646" t="s">
        <v>339</v>
      </c>
      <c r="DA47" s="675"/>
      <c r="DB47" s="675"/>
      <c r="DC47" s="676"/>
      <c r="DD47" s="649" t="s">
        <v>142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142</v>
      </c>
      <c r="CS48" s="644"/>
      <c r="CT48" s="644"/>
      <c r="CU48" s="644"/>
      <c r="CV48" s="644"/>
      <c r="CW48" s="644"/>
      <c r="CX48" s="644"/>
      <c r="CY48" s="645"/>
      <c r="CZ48" s="646" t="s">
        <v>339</v>
      </c>
      <c r="DA48" s="647"/>
      <c r="DB48" s="647"/>
      <c r="DC48" s="648"/>
      <c r="DD48" s="649" t="s">
        <v>339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3975274</v>
      </c>
      <c r="CS49" s="657"/>
      <c r="CT49" s="657"/>
      <c r="CU49" s="657"/>
      <c r="CV49" s="657"/>
      <c r="CW49" s="657"/>
      <c r="CX49" s="657"/>
      <c r="CY49" s="658"/>
      <c r="CZ49" s="659">
        <v>100</v>
      </c>
      <c r="DA49" s="660"/>
      <c r="DB49" s="660"/>
      <c r="DC49" s="661"/>
      <c r="DD49" s="662">
        <v>3352279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WrE2GIXlKVOKvlSVOviyndpbNphXjvmaf+iH3/TbtRcjaqVHPw8fJr1klmhKAOES/pDJE49IYjL5zLMPziiKA==" saltValue="I6RLKD3Dw0RcrDajJggT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T1" zoomScale="85" zoomScaleNormal="85" zoomScaleSheetLayoutView="70" workbookViewId="0">
      <selection activeCell="CM13" sqref="CM13:CQ1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4134</v>
      </c>
      <c r="R7" s="1174"/>
      <c r="S7" s="1174"/>
      <c r="T7" s="1174"/>
      <c r="U7" s="1174"/>
      <c r="V7" s="1174">
        <v>3972</v>
      </c>
      <c r="W7" s="1174"/>
      <c r="X7" s="1174"/>
      <c r="Y7" s="1174"/>
      <c r="Z7" s="1174"/>
      <c r="AA7" s="1174">
        <v>162</v>
      </c>
      <c r="AB7" s="1174"/>
      <c r="AC7" s="1174"/>
      <c r="AD7" s="1174"/>
      <c r="AE7" s="1175"/>
      <c r="AF7" s="1176">
        <v>130</v>
      </c>
      <c r="AG7" s="1177"/>
      <c r="AH7" s="1177"/>
      <c r="AI7" s="1177"/>
      <c r="AJ7" s="1178"/>
      <c r="AK7" s="1160">
        <v>940</v>
      </c>
      <c r="AL7" s="1161"/>
      <c r="AM7" s="1161"/>
      <c r="AN7" s="1161"/>
      <c r="AO7" s="1161"/>
      <c r="AP7" s="1161">
        <v>3179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t="s">
        <v>590</v>
      </c>
      <c r="CI7" s="1158"/>
      <c r="CJ7" s="1158"/>
      <c r="CK7" s="1158"/>
      <c r="CL7" s="1159"/>
      <c r="CM7" s="1157">
        <v>10</v>
      </c>
      <c r="CN7" s="1158"/>
      <c r="CO7" s="1158"/>
      <c r="CP7" s="1158"/>
      <c r="CQ7" s="1159"/>
      <c r="CR7" s="1157">
        <v>5</v>
      </c>
      <c r="CS7" s="1158"/>
      <c r="CT7" s="1158"/>
      <c r="CU7" s="1158"/>
      <c r="CV7" s="1159"/>
      <c r="CW7" s="1157" t="s">
        <v>589</v>
      </c>
      <c r="CX7" s="1158"/>
      <c r="CY7" s="1158"/>
      <c r="CZ7" s="1158"/>
      <c r="DA7" s="1159"/>
      <c r="DB7" s="1157" t="s">
        <v>589</v>
      </c>
      <c r="DC7" s="1158"/>
      <c r="DD7" s="1158"/>
      <c r="DE7" s="1158"/>
      <c r="DF7" s="1159"/>
      <c r="DG7" s="1157" t="s">
        <v>589</v>
      </c>
      <c r="DH7" s="1158"/>
      <c r="DI7" s="1158"/>
      <c r="DJ7" s="1158"/>
      <c r="DK7" s="1159"/>
      <c r="DL7" s="1157" t="s">
        <v>589</v>
      </c>
      <c r="DM7" s="1158"/>
      <c r="DN7" s="1158"/>
      <c r="DO7" s="1158"/>
      <c r="DP7" s="1159"/>
      <c r="DQ7" s="1157" t="s">
        <v>589</v>
      </c>
      <c r="DR7" s="1158"/>
      <c r="DS7" s="1158"/>
      <c r="DT7" s="1158"/>
      <c r="DU7" s="1159"/>
      <c r="DV7" s="1184"/>
      <c r="DW7" s="1185"/>
      <c r="DX7" s="1185"/>
      <c r="DY7" s="1185"/>
      <c r="DZ7" s="1186"/>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v>0</v>
      </c>
      <c r="AB8" s="1113"/>
      <c r="AC8" s="1113"/>
      <c r="AD8" s="1113"/>
      <c r="AE8" s="1114"/>
      <c r="AF8" s="1088">
        <v>0</v>
      </c>
      <c r="AG8" s="1089"/>
      <c r="AH8" s="1089"/>
      <c r="AI8" s="1089"/>
      <c r="AJ8" s="1090"/>
      <c r="AK8" s="1155">
        <v>0</v>
      </c>
      <c r="AL8" s="1156"/>
      <c r="AM8" s="1156"/>
      <c r="AN8" s="1156"/>
      <c r="AO8" s="1156"/>
      <c r="AP8" s="1156" t="s">
        <v>583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4137</v>
      </c>
      <c r="R23" s="1138"/>
      <c r="S23" s="1138"/>
      <c r="T23" s="1138"/>
      <c r="U23" s="1138"/>
      <c r="V23" s="1138">
        <v>3975</v>
      </c>
      <c r="W23" s="1138"/>
      <c r="X23" s="1138"/>
      <c r="Y23" s="1138"/>
      <c r="Z23" s="1138"/>
      <c r="AA23" s="1138">
        <v>162</v>
      </c>
      <c r="AB23" s="1138"/>
      <c r="AC23" s="1138"/>
      <c r="AD23" s="1138"/>
      <c r="AE23" s="1139"/>
      <c r="AF23" s="1140">
        <v>130</v>
      </c>
      <c r="AG23" s="1138"/>
      <c r="AH23" s="1138"/>
      <c r="AI23" s="1138"/>
      <c r="AJ23" s="1141"/>
      <c r="AK23" s="1142"/>
      <c r="AL23" s="1143"/>
      <c r="AM23" s="1143"/>
      <c r="AN23" s="1143"/>
      <c r="AO23" s="1143"/>
      <c r="AP23" s="1138">
        <v>3179</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944</v>
      </c>
      <c r="R28" s="1123"/>
      <c r="S28" s="1123"/>
      <c r="T28" s="1123"/>
      <c r="U28" s="1123"/>
      <c r="V28" s="1123">
        <v>932</v>
      </c>
      <c r="W28" s="1123"/>
      <c r="X28" s="1123"/>
      <c r="Y28" s="1123"/>
      <c r="Z28" s="1123"/>
      <c r="AA28" s="1123">
        <v>12</v>
      </c>
      <c r="AB28" s="1123"/>
      <c r="AC28" s="1123"/>
      <c r="AD28" s="1123"/>
      <c r="AE28" s="1124"/>
      <c r="AF28" s="1125">
        <v>12</v>
      </c>
      <c r="AG28" s="1123"/>
      <c r="AH28" s="1123"/>
      <c r="AI28" s="1123"/>
      <c r="AJ28" s="1126"/>
      <c r="AK28" s="1127">
        <v>49</v>
      </c>
      <c r="AL28" s="1115"/>
      <c r="AM28" s="1115"/>
      <c r="AN28" s="1115"/>
      <c r="AO28" s="1115"/>
      <c r="AP28" s="1115" t="s">
        <v>583</v>
      </c>
      <c r="AQ28" s="1115"/>
      <c r="AR28" s="1115"/>
      <c r="AS28" s="1115"/>
      <c r="AT28" s="1115"/>
      <c r="AU28" s="1115" t="s">
        <v>583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489</v>
      </c>
      <c r="R29" s="1113"/>
      <c r="S29" s="1113"/>
      <c r="T29" s="1113"/>
      <c r="U29" s="1113"/>
      <c r="V29" s="1113">
        <v>468</v>
      </c>
      <c r="W29" s="1113"/>
      <c r="X29" s="1113"/>
      <c r="Y29" s="1113"/>
      <c r="Z29" s="1113"/>
      <c r="AA29" s="1113">
        <v>21</v>
      </c>
      <c r="AB29" s="1113"/>
      <c r="AC29" s="1113"/>
      <c r="AD29" s="1113"/>
      <c r="AE29" s="1114"/>
      <c r="AF29" s="1088">
        <v>21</v>
      </c>
      <c r="AG29" s="1089"/>
      <c r="AH29" s="1089"/>
      <c r="AI29" s="1089"/>
      <c r="AJ29" s="1090"/>
      <c r="AK29" s="1049">
        <v>74</v>
      </c>
      <c r="AL29" s="1040"/>
      <c r="AM29" s="1040"/>
      <c r="AN29" s="1040"/>
      <c r="AO29" s="1040"/>
      <c r="AP29" s="1040" t="s">
        <v>583</v>
      </c>
      <c r="AQ29" s="1040"/>
      <c r="AR29" s="1040"/>
      <c r="AS29" s="1040"/>
      <c r="AT29" s="1040"/>
      <c r="AU29" s="1040" t="s">
        <v>583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127</v>
      </c>
      <c r="R30" s="1113"/>
      <c r="S30" s="1113"/>
      <c r="T30" s="1113"/>
      <c r="U30" s="1113"/>
      <c r="V30" s="1113">
        <v>126</v>
      </c>
      <c r="W30" s="1113"/>
      <c r="X30" s="1113"/>
      <c r="Y30" s="1113"/>
      <c r="Z30" s="1113"/>
      <c r="AA30" s="1113">
        <v>2</v>
      </c>
      <c r="AB30" s="1113"/>
      <c r="AC30" s="1113"/>
      <c r="AD30" s="1113"/>
      <c r="AE30" s="1114"/>
      <c r="AF30" s="1088">
        <v>2</v>
      </c>
      <c r="AG30" s="1089"/>
      <c r="AH30" s="1089"/>
      <c r="AI30" s="1089"/>
      <c r="AJ30" s="1090"/>
      <c r="AK30" s="1049">
        <v>71</v>
      </c>
      <c r="AL30" s="1040"/>
      <c r="AM30" s="1040"/>
      <c r="AN30" s="1040"/>
      <c r="AO30" s="1040"/>
      <c r="AP30" s="1040" t="s">
        <v>583</v>
      </c>
      <c r="AQ30" s="1040"/>
      <c r="AR30" s="1040"/>
      <c r="AS30" s="1040"/>
      <c r="AT30" s="1040"/>
      <c r="AU30" s="1040" t="s">
        <v>583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158</v>
      </c>
      <c r="R31" s="1113"/>
      <c r="S31" s="1113"/>
      <c r="T31" s="1113"/>
      <c r="U31" s="1113"/>
      <c r="V31" s="1113">
        <v>160</v>
      </c>
      <c r="W31" s="1113"/>
      <c r="X31" s="1113"/>
      <c r="Y31" s="1113"/>
      <c r="Z31" s="1113"/>
      <c r="AA31" s="1113">
        <v>-3</v>
      </c>
      <c r="AB31" s="1113"/>
      <c r="AC31" s="1113"/>
      <c r="AD31" s="1113"/>
      <c r="AE31" s="1114"/>
      <c r="AF31" s="1088">
        <v>925</v>
      </c>
      <c r="AG31" s="1089"/>
      <c r="AH31" s="1089"/>
      <c r="AI31" s="1089"/>
      <c r="AJ31" s="1090"/>
      <c r="AK31" s="1049">
        <v>1</v>
      </c>
      <c r="AL31" s="1040"/>
      <c r="AM31" s="1040"/>
      <c r="AN31" s="1040"/>
      <c r="AO31" s="1040"/>
      <c r="AP31" s="1040" t="s">
        <v>583</v>
      </c>
      <c r="AQ31" s="1040"/>
      <c r="AR31" s="1040"/>
      <c r="AS31" s="1040"/>
      <c r="AT31" s="1040"/>
      <c r="AU31" s="1040" t="s">
        <v>583</v>
      </c>
      <c r="AV31" s="1040"/>
      <c r="AW31" s="1040"/>
      <c r="AX31" s="1040"/>
      <c r="AY31" s="1040"/>
      <c r="AZ31" s="1111"/>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300</v>
      </c>
      <c r="R32" s="1113"/>
      <c r="S32" s="1113"/>
      <c r="T32" s="1113"/>
      <c r="U32" s="1113"/>
      <c r="V32" s="1113">
        <v>296</v>
      </c>
      <c r="W32" s="1113"/>
      <c r="X32" s="1113"/>
      <c r="Y32" s="1113"/>
      <c r="Z32" s="1113"/>
      <c r="AA32" s="1113">
        <v>4</v>
      </c>
      <c r="AB32" s="1113"/>
      <c r="AC32" s="1113"/>
      <c r="AD32" s="1113"/>
      <c r="AE32" s="1114"/>
      <c r="AF32" s="1088">
        <v>4</v>
      </c>
      <c r="AG32" s="1089"/>
      <c r="AH32" s="1089"/>
      <c r="AI32" s="1089"/>
      <c r="AJ32" s="1090"/>
      <c r="AK32" s="1049">
        <v>220</v>
      </c>
      <c r="AL32" s="1040"/>
      <c r="AM32" s="1040"/>
      <c r="AN32" s="1040"/>
      <c r="AO32" s="1040"/>
      <c r="AP32" s="1040">
        <v>832</v>
      </c>
      <c r="AQ32" s="1040"/>
      <c r="AR32" s="1040"/>
      <c r="AS32" s="1040"/>
      <c r="AT32" s="1040"/>
      <c r="AU32" s="1040">
        <v>832</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100</v>
      </c>
      <c r="R33" s="1113"/>
      <c r="S33" s="1113"/>
      <c r="T33" s="1113"/>
      <c r="U33" s="1113"/>
      <c r="V33" s="1113">
        <v>95</v>
      </c>
      <c r="W33" s="1113"/>
      <c r="X33" s="1113"/>
      <c r="Y33" s="1113"/>
      <c r="Z33" s="1113"/>
      <c r="AA33" s="1113">
        <v>5</v>
      </c>
      <c r="AB33" s="1113"/>
      <c r="AC33" s="1113"/>
      <c r="AD33" s="1113"/>
      <c r="AE33" s="1114"/>
      <c r="AF33" s="1088">
        <v>5</v>
      </c>
      <c r="AG33" s="1089"/>
      <c r="AH33" s="1089"/>
      <c r="AI33" s="1089"/>
      <c r="AJ33" s="1090"/>
      <c r="AK33" s="1049">
        <v>70</v>
      </c>
      <c r="AL33" s="1040"/>
      <c r="AM33" s="1040"/>
      <c r="AN33" s="1040"/>
      <c r="AO33" s="1040"/>
      <c r="AP33" s="1040">
        <v>101</v>
      </c>
      <c r="AQ33" s="1040"/>
      <c r="AR33" s="1040"/>
      <c r="AS33" s="1040"/>
      <c r="AT33" s="1040"/>
      <c r="AU33" s="1040">
        <v>101</v>
      </c>
      <c r="AV33" s="1040"/>
      <c r="AW33" s="1040"/>
      <c r="AX33" s="1040"/>
      <c r="AY33" s="1040"/>
      <c r="AZ33" s="1111"/>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969</v>
      </c>
      <c r="AG63" s="1028"/>
      <c r="AH63" s="1028"/>
      <c r="AI63" s="1028"/>
      <c r="AJ63" s="1099"/>
      <c r="AK63" s="1100"/>
      <c r="AL63" s="1032"/>
      <c r="AM63" s="1032"/>
      <c r="AN63" s="1032"/>
      <c r="AO63" s="1032"/>
      <c r="AP63" s="1028">
        <v>933</v>
      </c>
      <c r="AQ63" s="1028"/>
      <c r="AR63" s="1028"/>
      <c r="AS63" s="1028"/>
      <c r="AT63" s="1028"/>
      <c r="AU63" s="1028">
        <v>933</v>
      </c>
      <c r="AV63" s="1028"/>
      <c r="AW63" s="1028"/>
      <c r="AX63" s="1028"/>
      <c r="AY63" s="1028"/>
      <c r="AZ63" s="1094"/>
      <c r="BA63" s="1094"/>
      <c r="BB63" s="1094"/>
      <c r="BC63" s="1094"/>
      <c r="BD63" s="1094"/>
      <c r="BE63" s="1029"/>
      <c r="BF63" s="1029"/>
      <c r="BG63" s="1029"/>
      <c r="BH63" s="1029"/>
      <c r="BI63" s="1030"/>
      <c r="BJ63" s="1095" t="s">
        <v>142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2866</v>
      </c>
      <c r="R68" s="1051"/>
      <c r="S68" s="1051"/>
      <c r="T68" s="1051"/>
      <c r="U68" s="1051"/>
      <c r="V68" s="1051">
        <v>2701</v>
      </c>
      <c r="W68" s="1051"/>
      <c r="X68" s="1051"/>
      <c r="Y68" s="1051"/>
      <c r="Z68" s="1051"/>
      <c r="AA68" s="1051">
        <v>165</v>
      </c>
      <c r="AB68" s="1051"/>
      <c r="AC68" s="1051"/>
      <c r="AD68" s="1051"/>
      <c r="AE68" s="1051"/>
      <c r="AF68" s="1051">
        <v>165</v>
      </c>
      <c r="AG68" s="1051"/>
      <c r="AH68" s="1051"/>
      <c r="AI68" s="1051"/>
      <c r="AJ68" s="1051"/>
      <c r="AK68" s="1051">
        <v>288</v>
      </c>
      <c r="AL68" s="1051"/>
      <c r="AM68" s="1051"/>
      <c r="AN68" s="1051"/>
      <c r="AO68" s="1051"/>
      <c r="AP68" s="1051">
        <v>1149</v>
      </c>
      <c r="AQ68" s="1051"/>
      <c r="AR68" s="1051"/>
      <c r="AS68" s="1051"/>
      <c r="AT68" s="1051"/>
      <c r="AU68" s="1051">
        <v>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267</v>
      </c>
      <c r="R69" s="1040"/>
      <c r="S69" s="1040"/>
      <c r="T69" s="1040"/>
      <c r="U69" s="1040"/>
      <c r="V69" s="1040">
        <v>265</v>
      </c>
      <c r="W69" s="1040"/>
      <c r="X69" s="1040"/>
      <c r="Y69" s="1040"/>
      <c r="Z69" s="1040"/>
      <c r="AA69" s="1040">
        <v>2</v>
      </c>
      <c r="AB69" s="1040"/>
      <c r="AC69" s="1040"/>
      <c r="AD69" s="1040"/>
      <c r="AE69" s="1040"/>
      <c r="AF69" s="1040">
        <v>2</v>
      </c>
      <c r="AG69" s="1040"/>
      <c r="AH69" s="1040"/>
      <c r="AI69" s="1040"/>
      <c r="AJ69" s="1040"/>
      <c r="AK69" s="1040">
        <v>89</v>
      </c>
      <c r="AL69" s="1040"/>
      <c r="AM69" s="1040"/>
      <c r="AN69" s="1040"/>
      <c r="AO69" s="1040"/>
      <c r="AP69" s="1040">
        <v>12</v>
      </c>
      <c r="AQ69" s="1040"/>
      <c r="AR69" s="1040"/>
      <c r="AS69" s="1040"/>
      <c r="AT69" s="1040"/>
      <c r="AU69" s="1040">
        <v>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291</v>
      </c>
      <c r="R70" s="1040"/>
      <c r="S70" s="1040"/>
      <c r="T70" s="1040"/>
      <c r="U70" s="1040"/>
      <c r="V70" s="1040">
        <v>274</v>
      </c>
      <c r="W70" s="1040"/>
      <c r="X70" s="1040"/>
      <c r="Y70" s="1040"/>
      <c r="Z70" s="1040"/>
      <c r="AA70" s="1040">
        <v>17</v>
      </c>
      <c r="AB70" s="1040"/>
      <c r="AC70" s="1040"/>
      <c r="AD70" s="1040"/>
      <c r="AE70" s="1040"/>
      <c r="AF70" s="1040">
        <v>17</v>
      </c>
      <c r="AG70" s="1040"/>
      <c r="AH70" s="1040"/>
      <c r="AI70" s="1040"/>
      <c r="AJ70" s="1040"/>
      <c r="AK70" s="1040">
        <v>85</v>
      </c>
      <c r="AL70" s="1040"/>
      <c r="AM70" s="1040"/>
      <c r="AN70" s="1040"/>
      <c r="AO70" s="1040"/>
      <c r="AP70" s="1040" t="s">
        <v>589</v>
      </c>
      <c r="AQ70" s="1040"/>
      <c r="AR70" s="1040"/>
      <c r="AS70" s="1040"/>
      <c r="AT70" s="1040"/>
      <c r="AU70" s="1040" t="s">
        <v>583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5811</v>
      </c>
      <c r="R71" s="1040"/>
      <c r="S71" s="1040"/>
      <c r="T71" s="1040"/>
      <c r="U71" s="1040"/>
      <c r="V71" s="1040">
        <v>4987</v>
      </c>
      <c r="W71" s="1040"/>
      <c r="X71" s="1040"/>
      <c r="Y71" s="1040"/>
      <c r="Z71" s="1040"/>
      <c r="AA71" s="1040">
        <v>824</v>
      </c>
      <c r="AB71" s="1040"/>
      <c r="AC71" s="1040"/>
      <c r="AD71" s="1040"/>
      <c r="AE71" s="1040"/>
      <c r="AF71" s="1040">
        <v>824</v>
      </c>
      <c r="AG71" s="1040"/>
      <c r="AH71" s="1040"/>
      <c r="AI71" s="1040"/>
      <c r="AJ71" s="1040"/>
      <c r="AK71" s="1040">
        <v>18</v>
      </c>
      <c r="AL71" s="1040"/>
      <c r="AM71" s="1040"/>
      <c r="AN71" s="1040"/>
      <c r="AO71" s="1040"/>
      <c r="AP71" s="1040" t="s">
        <v>589</v>
      </c>
      <c r="AQ71" s="1040"/>
      <c r="AR71" s="1040"/>
      <c r="AS71" s="1040"/>
      <c r="AT71" s="1040"/>
      <c r="AU71" s="1040" t="s">
        <v>583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168</v>
      </c>
      <c r="R72" s="1040"/>
      <c r="S72" s="1040"/>
      <c r="T72" s="1040"/>
      <c r="U72" s="1040"/>
      <c r="V72" s="1040">
        <v>159</v>
      </c>
      <c r="W72" s="1040"/>
      <c r="X72" s="1040"/>
      <c r="Y72" s="1040"/>
      <c r="Z72" s="1040"/>
      <c r="AA72" s="1040">
        <v>5</v>
      </c>
      <c r="AB72" s="1040"/>
      <c r="AC72" s="1040"/>
      <c r="AD72" s="1040"/>
      <c r="AE72" s="1040"/>
      <c r="AF72" s="1040">
        <v>5</v>
      </c>
      <c r="AG72" s="1040"/>
      <c r="AH72" s="1040"/>
      <c r="AI72" s="1040"/>
      <c r="AJ72" s="1040"/>
      <c r="AK72" s="1040" t="s">
        <v>583</v>
      </c>
      <c r="AL72" s="1040"/>
      <c r="AM72" s="1040"/>
      <c r="AN72" s="1040"/>
      <c r="AO72" s="1040"/>
      <c r="AP72" s="1040" t="s">
        <v>583</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64</v>
      </c>
      <c r="R73" s="1040"/>
      <c r="S73" s="1040"/>
      <c r="T73" s="1040"/>
      <c r="U73" s="1040"/>
      <c r="V73" s="1040">
        <v>63</v>
      </c>
      <c r="W73" s="1040"/>
      <c r="X73" s="1040"/>
      <c r="Y73" s="1040"/>
      <c r="Z73" s="1040"/>
      <c r="AA73" s="1040">
        <v>1</v>
      </c>
      <c r="AB73" s="1040"/>
      <c r="AC73" s="1040"/>
      <c r="AD73" s="1040"/>
      <c r="AE73" s="1040"/>
      <c r="AF73" s="1040">
        <v>1</v>
      </c>
      <c r="AG73" s="1040"/>
      <c r="AH73" s="1040"/>
      <c r="AI73" s="1040"/>
      <c r="AJ73" s="1040"/>
      <c r="AK73" s="1040" t="s">
        <v>583</v>
      </c>
      <c r="AL73" s="1040"/>
      <c r="AM73" s="1040"/>
      <c r="AN73" s="1040"/>
      <c r="AO73" s="1040"/>
      <c r="AP73" s="1040" t="s">
        <v>583</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579</v>
      </c>
      <c r="C74" s="1044"/>
      <c r="D74" s="1044"/>
      <c r="E74" s="1044"/>
      <c r="F74" s="1044"/>
      <c r="G74" s="1044"/>
      <c r="H74" s="1044"/>
      <c r="I74" s="1044"/>
      <c r="J74" s="1044"/>
      <c r="K74" s="1044"/>
      <c r="L74" s="1044"/>
      <c r="M74" s="1044"/>
      <c r="N74" s="1044"/>
      <c r="O74" s="1044"/>
      <c r="P74" s="1045"/>
      <c r="Q74" s="1046">
        <v>20</v>
      </c>
      <c r="R74" s="1040"/>
      <c r="S74" s="1040"/>
      <c r="T74" s="1040"/>
      <c r="U74" s="1040"/>
      <c r="V74" s="1040">
        <v>19</v>
      </c>
      <c r="W74" s="1040"/>
      <c r="X74" s="1040"/>
      <c r="Y74" s="1040"/>
      <c r="Z74" s="1040"/>
      <c r="AA74" s="1040">
        <v>2</v>
      </c>
      <c r="AB74" s="1040"/>
      <c r="AC74" s="1040"/>
      <c r="AD74" s="1040"/>
      <c r="AE74" s="1040"/>
      <c r="AF74" s="1040">
        <v>2</v>
      </c>
      <c r="AG74" s="1040"/>
      <c r="AH74" s="1040"/>
      <c r="AI74" s="1040"/>
      <c r="AJ74" s="1040"/>
      <c r="AK74" s="1040" t="s">
        <v>583</v>
      </c>
      <c r="AL74" s="1040"/>
      <c r="AM74" s="1040"/>
      <c r="AN74" s="1040"/>
      <c r="AO74" s="1040"/>
      <c r="AP74" s="1040" t="s">
        <v>583</v>
      </c>
      <c r="AQ74" s="1040"/>
      <c r="AR74" s="1040"/>
      <c r="AS74" s="1040"/>
      <c r="AT74" s="1040"/>
      <c r="AU74" s="1040" t="s">
        <v>583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580</v>
      </c>
      <c r="C75" s="1044"/>
      <c r="D75" s="1044"/>
      <c r="E75" s="1044"/>
      <c r="F75" s="1044"/>
      <c r="G75" s="1044"/>
      <c r="H75" s="1044"/>
      <c r="I75" s="1044"/>
      <c r="J75" s="1044"/>
      <c r="K75" s="1044"/>
      <c r="L75" s="1044"/>
      <c r="M75" s="1044"/>
      <c r="N75" s="1044"/>
      <c r="O75" s="1044"/>
      <c r="P75" s="1045"/>
      <c r="Q75" s="1047">
        <v>3</v>
      </c>
      <c r="R75" s="1048"/>
      <c r="S75" s="1048"/>
      <c r="T75" s="1048"/>
      <c r="U75" s="1049"/>
      <c r="V75" s="1050">
        <v>2</v>
      </c>
      <c r="W75" s="1048"/>
      <c r="X75" s="1048"/>
      <c r="Y75" s="1048"/>
      <c r="Z75" s="1049"/>
      <c r="AA75" s="1050">
        <v>2</v>
      </c>
      <c r="AB75" s="1048"/>
      <c r="AC75" s="1048"/>
      <c r="AD75" s="1048"/>
      <c r="AE75" s="1049"/>
      <c r="AF75" s="1050">
        <v>2</v>
      </c>
      <c r="AG75" s="1048"/>
      <c r="AH75" s="1048"/>
      <c r="AI75" s="1048"/>
      <c r="AJ75" s="1049"/>
      <c r="AK75" s="1050">
        <v>0</v>
      </c>
      <c r="AL75" s="1048"/>
      <c r="AM75" s="1048"/>
      <c r="AN75" s="1048"/>
      <c r="AO75" s="1049"/>
      <c r="AP75" s="1050" t="s">
        <v>583</v>
      </c>
      <c r="AQ75" s="1048"/>
      <c r="AR75" s="1048"/>
      <c r="AS75" s="1048"/>
      <c r="AT75" s="1049"/>
      <c r="AU75" s="1050" t="s">
        <v>583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581</v>
      </c>
      <c r="C76" s="1044"/>
      <c r="D76" s="1044"/>
      <c r="E76" s="1044"/>
      <c r="F76" s="1044"/>
      <c r="G76" s="1044"/>
      <c r="H76" s="1044"/>
      <c r="I76" s="1044"/>
      <c r="J76" s="1044"/>
      <c r="K76" s="1044"/>
      <c r="L76" s="1044"/>
      <c r="M76" s="1044"/>
      <c r="N76" s="1044"/>
      <c r="O76" s="1044"/>
      <c r="P76" s="1045"/>
      <c r="Q76" s="1047">
        <v>268</v>
      </c>
      <c r="R76" s="1048"/>
      <c r="S76" s="1048"/>
      <c r="T76" s="1048"/>
      <c r="U76" s="1049"/>
      <c r="V76" s="1050">
        <v>255</v>
      </c>
      <c r="W76" s="1048"/>
      <c r="X76" s="1048"/>
      <c r="Y76" s="1048"/>
      <c r="Z76" s="1049"/>
      <c r="AA76" s="1050">
        <v>14</v>
      </c>
      <c r="AB76" s="1048"/>
      <c r="AC76" s="1048"/>
      <c r="AD76" s="1048"/>
      <c r="AE76" s="1049"/>
      <c r="AF76" s="1050">
        <v>14</v>
      </c>
      <c r="AG76" s="1048"/>
      <c r="AH76" s="1048"/>
      <c r="AI76" s="1048"/>
      <c r="AJ76" s="1049"/>
      <c r="AK76" s="1050" t="s">
        <v>583</v>
      </c>
      <c r="AL76" s="1048"/>
      <c r="AM76" s="1048"/>
      <c r="AN76" s="1048"/>
      <c r="AO76" s="1049"/>
      <c r="AP76" s="1050">
        <v>1374</v>
      </c>
      <c r="AQ76" s="1048"/>
      <c r="AR76" s="1048"/>
      <c r="AS76" s="1048"/>
      <c r="AT76" s="1049"/>
      <c r="AU76" s="1050">
        <v>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572</v>
      </c>
      <c r="C77" s="1044"/>
      <c r="D77" s="1044"/>
      <c r="E77" s="1044"/>
      <c r="F77" s="1044"/>
      <c r="G77" s="1044"/>
      <c r="H77" s="1044"/>
      <c r="I77" s="1044"/>
      <c r="J77" s="1044"/>
      <c r="K77" s="1044"/>
      <c r="L77" s="1044"/>
      <c r="M77" s="1044"/>
      <c r="N77" s="1044"/>
      <c r="O77" s="1044"/>
      <c r="P77" s="1045"/>
      <c r="Q77" s="1047">
        <v>689</v>
      </c>
      <c r="R77" s="1048"/>
      <c r="S77" s="1048"/>
      <c r="T77" s="1048"/>
      <c r="U77" s="1049"/>
      <c r="V77" s="1050">
        <v>660</v>
      </c>
      <c r="W77" s="1048"/>
      <c r="X77" s="1048"/>
      <c r="Y77" s="1048"/>
      <c r="Z77" s="1049"/>
      <c r="AA77" s="1050">
        <v>28</v>
      </c>
      <c r="AB77" s="1048"/>
      <c r="AC77" s="1048"/>
      <c r="AD77" s="1048"/>
      <c r="AE77" s="1049"/>
      <c r="AF77" s="1050">
        <v>28</v>
      </c>
      <c r="AG77" s="1048"/>
      <c r="AH77" s="1048"/>
      <c r="AI77" s="1048"/>
      <c r="AJ77" s="1049"/>
      <c r="AK77" s="1050" t="s">
        <v>583</v>
      </c>
      <c r="AL77" s="1048"/>
      <c r="AM77" s="1048"/>
      <c r="AN77" s="1048"/>
      <c r="AO77" s="1049"/>
      <c r="AP77" s="1050">
        <v>227</v>
      </c>
      <c r="AQ77" s="1048"/>
      <c r="AR77" s="1048"/>
      <c r="AS77" s="1048"/>
      <c r="AT77" s="1049"/>
      <c r="AU77" s="1050">
        <v>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573</v>
      </c>
      <c r="C78" s="1044"/>
      <c r="D78" s="1044"/>
      <c r="E78" s="1044"/>
      <c r="F78" s="1044"/>
      <c r="G78" s="1044"/>
      <c r="H78" s="1044"/>
      <c r="I78" s="1044"/>
      <c r="J78" s="1044"/>
      <c r="K78" s="1044"/>
      <c r="L78" s="1044"/>
      <c r="M78" s="1044"/>
      <c r="N78" s="1044"/>
      <c r="O78" s="1044"/>
      <c r="P78" s="1045"/>
      <c r="Q78" s="1046">
        <v>277</v>
      </c>
      <c r="R78" s="1040"/>
      <c r="S78" s="1040"/>
      <c r="T78" s="1040"/>
      <c r="U78" s="1040"/>
      <c r="V78" s="1040">
        <v>153</v>
      </c>
      <c r="W78" s="1040"/>
      <c r="X78" s="1040"/>
      <c r="Y78" s="1040"/>
      <c r="Z78" s="1040"/>
      <c r="AA78" s="1040">
        <v>124</v>
      </c>
      <c r="AB78" s="1040"/>
      <c r="AC78" s="1040"/>
      <c r="AD78" s="1040"/>
      <c r="AE78" s="1040"/>
      <c r="AF78" s="1040">
        <v>124</v>
      </c>
      <c r="AG78" s="1040"/>
      <c r="AH78" s="1040"/>
      <c r="AI78" s="1040"/>
      <c r="AJ78" s="1040"/>
      <c r="AK78" s="1040" t="s">
        <v>583</v>
      </c>
      <c r="AL78" s="1040"/>
      <c r="AM78" s="1040"/>
      <c r="AN78" s="1040"/>
      <c r="AO78" s="1040"/>
      <c r="AP78" s="1040" t="s">
        <v>583</v>
      </c>
      <c r="AQ78" s="1040"/>
      <c r="AR78" s="1040"/>
      <c r="AS78" s="1040"/>
      <c r="AT78" s="1040"/>
      <c r="AU78" s="1040" t="s">
        <v>583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574</v>
      </c>
      <c r="C79" s="1044"/>
      <c r="D79" s="1044"/>
      <c r="E79" s="1044"/>
      <c r="F79" s="1044"/>
      <c r="G79" s="1044"/>
      <c r="H79" s="1044"/>
      <c r="I79" s="1044"/>
      <c r="J79" s="1044"/>
      <c r="K79" s="1044"/>
      <c r="L79" s="1044"/>
      <c r="M79" s="1044"/>
      <c r="N79" s="1044"/>
      <c r="O79" s="1044"/>
      <c r="P79" s="1045"/>
      <c r="Q79" s="1046">
        <v>52</v>
      </c>
      <c r="R79" s="1040"/>
      <c r="S79" s="1040"/>
      <c r="T79" s="1040"/>
      <c r="U79" s="1040"/>
      <c r="V79" s="1040">
        <v>29</v>
      </c>
      <c r="W79" s="1040"/>
      <c r="X79" s="1040"/>
      <c r="Y79" s="1040"/>
      <c r="Z79" s="1040"/>
      <c r="AA79" s="1040">
        <v>23</v>
      </c>
      <c r="AB79" s="1040"/>
      <c r="AC79" s="1040"/>
      <c r="AD79" s="1040"/>
      <c r="AE79" s="1040"/>
      <c r="AF79" s="1040">
        <v>23</v>
      </c>
      <c r="AG79" s="1040"/>
      <c r="AH79" s="1040"/>
      <c r="AI79" s="1040"/>
      <c r="AJ79" s="1040"/>
      <c r="AK79" s="1040" t="s">
        <v>583</v>
      </c>
      <c r="AL79" s="1040"/>
      <c r="AM79" s="1040"/>
      <c r="AN79" s="1040"/>
      <c r="AO79" s="1040"/>
      <c r="AP79" s="1040" t="s">
        <v>583</v>
      </c>
      <c r="AQ79" s="1040"/>
      <c r="AR79" s="1040"/>
      <c r="AS79" s="1040"/>
      <c r="AT79" s="1040"/>
      <c r="AU79" s="1040" t="s">
        <v>583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575</v>
      </c>
      <c r="C80" s="1044"/>
      <c r="D80" s="1044"/>
      <c r="E80" s="1044"/>
      <c r="F80" s="1044"/>
      <c r="G80" s="1044"/>
      <c r="H80" s="1044"/>
      <c r="I80" s="1044"/>
      <c r="J80" s="1044"/>
      <c r="K80" s="1044"/>
      <c r="L80" s="1044"/>
      <c r="M80" s="1044"/>
      <c r="N80" s="1044"/>
      <c r="O80" s="1044"/>
      <c r="P80" s="1045"/>
      <c r="Q80" s="1046">
        <v>189</v>
      </c>
      <c r="R80" s="1040"/>
      <c r="S80" s="1040"/>
      <c r="T80" s="1040"/>
      <c r="U80" s="1040"/>
      <c r="V80" s="1040">
        <v>186</v>
      </c>
      <c r="W80" s="1040"/>
      <c r="X80" s="1040"/>
      <c r="Y80" s="1040"/>
      <c r="Z80" s="1040"/>
      <c r="AA80" s="1040">
        <v>3</v>
      </c>
      <c r="AB80" s="1040"/>
      <c r="AC80" s="1040"/>
      <c r="AD80" s="1040"/>
      <c r="AE80" s="1040"/>
      <c r="AF80" s="1040">
        <v>3</v>
      </c>
      <c r="AG80" s="1040"/>
      <c r="AH80" s="1040"/>
      <c r="AI80" s="1040"/>
      <c r="AJ80" s="1040"/>
      <c r="AK80" s="1040" t="s">
        <v>583</v>
      </c>
      <c r="AL80" s="1040"/>
      <c r="AM80" s="1040"/>
      <c r="AN80" s="1040"/>
      <c r="AO80" s="1040"/>
      <c r="AP80" s="1040" t="s">
        <v>583</v>
      </c>
      <c r="AQ80" s="1040"/>
      <c r="AR80" s="1040"/>
      <c r="AS80" s="1040"/>
      <c r="AT80" s="1040"/>
      <c r="AU80" s="1040" t="s">
        <v>583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576</v>
      </c>
      <c r="C81" s="1044"/>
      <c r="D81" s="1044"/>
      <c r="E81" s="1044"/>
      <c r="F81" s="1044"/>
      <c r="G81" s="1044"/>
      <c r="H81" s="1044"/>
      <c r="I81" s="1044"/>
      <c r="J81" s="1044"/>
      <c r="K81" s="1044"/>
      <c r="L81" s="1044"/>
      <c r="M81" s="1044"/>
      <c r="N81" s="1044"/>
      <c r="O81" s="1044"/>
      <c r="P81" s="1045"/>
      <c r="Q81" s="1046">
        <v>218731</v>
      </c>
      <c r="R81" s="1040"/>
      <c r="S81" s="1040"/>
      <c r="T81" s="1040"/>
      <c r="U81" s="1040"/>
      <c r="V81" s="1040">
        <v>210330</v>
      </c>
      <c r="W81" s="1040"/>
      <c r="X81" s="1040"/>
      <c r="Y81" s="1040"/>
      <c r="Z81" s="1040"/>
      <c r="AA81" s="1040">
        <v>8401</v>
      </c>
      <c r="AB81" s="1040"/>
      <c r="AC81" s="1040"/>
      <c r="AD81" s="1040"/>
      <c r="AE81" s="1040"/>
      <c r="AF81" s="1040">
        <v>8401</v>
      </c>
      <c r="AG81" s="1040"/>
      <c r="AH81" s="1040"/>
      <c r="AI81" s="1040"/>
      <c r="AJ81" s="1040"/>
      <c r="AK81" s="1040" t="s">
        <v>583</v>
      </c>
      <c r="AL81" s="1040"/>
      <c r="AM81" s="1040"/>
      <c r="AN81" s="1040"/>
      <c r="AO81" s="1040"/>
      <c r="AP81" s="1040" t="s">
        <v>583</v>
      </c>
      <c r="AQ81" s="1040"/>
      <c r="AR81" s="1040"/>
      <c r="AS81" s="1040"/>
      <c r="AT81" s="1040"/>
      <c r="AU81" s="1040" t="s">
        <v>583</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9611</v>
      </c>
      <c r="AG88" s="1028"/>
      <c r="AH88" s="1028"/>
      <c r="AI88" s="1028"/>
      <c r="AJ88" s="1028"/>
      <c r="AK88" s="1032"/>
      <c r="AL88" s="1032"/>
      <c r="AM88" s="1032"/>
      <c r="AN88" s="1032"/>
      <c r="AO88" s="1032"/>
      <c r="AP88" s="1028">
        <v>2762</v>
      </c>
      <c r="AQ88" s="1028"/>
      <c r="AR88" s="1028"/>
      <c r="AS88" s="1028"/>
      <c r="AT88" s="1028"/>
      <c r="AU88" s="1028">
        <v>66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589</v>
      </c>
      <c r="CX102" s="1020"/>
      <c r="CY102" s="1020"/>
      <c r="CZ102" s="1020"/>
      <c r="DA102" s="1021"/>
      <c r="DB102" s="1019" t="s">
        <v>589</v>
      </c>
      <c r="DC102" s="1020"/>
      <c r="DD102" s="1020"/>
      <c r="DE102" s="1020"/>
      <c r="DF102" s="1021"/>
      <c r="DG102" s="1019" t="s">
        <v>589</v>
      </c>
      <c r="DH102" s="1020"/>
      <c r="DI102" s="1020"/>
      <c r="DJ102" s="1020"/>
      <c r="DK102" s="1021"/>
      <c r="DL102" s="1019" t="s">
        <v>589</v>
      </c>
      <c r="DM102" s="1020"/>
      <c r="DN102" s="1020"/>
      <c r="DO102" s="1020"/>
      <c r="DP102" s="1021"/>
      <c r="DQ102" s="1019" t="s">
        <v>589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302</v>
      </c>
      <c r="AG109" s="963"/>
      <c r="AH109" s="963"/>
      <c r="AI109" s="963"/>
      <c r="AJ109" s="964"/>
      <c r="AK109" s="965" t="s">
        <v>301</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302</v>
      </c>
      <c r="BW109" s="963"/>
      <c r="BX109" s="963"/>
      <c r="BY109" s="963"/>
      <c r="BZ109" s="964"/>
      <c r="CA109" s="965" t="s">
        <v>301</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302</v>
      </c>
      <c r="DM109" s="963"/>
      <c r="DN109" s="963"/>
      <c r="DO109" s="963"/>
      <c r="DP109" s="964"/>
      <c r="DQ109" s="965" t="s">
        <v>301</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118057</v>
      </c>
      <c r="AB110" s="956"/>
      <c r="AC110" s="956"/>
      <c r="AD110" s="956"/>
      <c r="AE110" s="957"/>
      <c r="AF110" s="958">
        <v>102212</v>
      </c>
      <c r="AG110" s="956"/>
      <c r="AH110" s="956"/>
      <c r="AI110" s="956"/>
      <c r="AJ110" s="957"/>
      <c r="AK110" s="958">
        <v>115522</v>
      </c>
      <c r="AL110" s="956"/>
      <c r="AM110" s="956"/>
      <c r="AN110" s="956"/>
      <c r="AO110" s="957"/>
      <c r="AP110" s="959">
        <v>6.4</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1845707</v>
      </c>
      <c r="BR110" s="903"/>
      <c r="BS110" s="903"/>
      <c r="BT110" s="903"/>
      <c r="BU110" s="903"/>
      <c r="BV110" s="903">
        <v>2942091</v>
      </c>
      <c r="BW110" s="903"/>
      <c r="BX110" s="903"/>
      <c r="BY110" s="903"/>
      <c r="BZ110" s="903"/>
      <c r="CA110" s="903">
        <v>3179425</v>
      </c>
      <c r="CB110" s="903"/>
      <c r="CC110" s="903"/>
      <c r="CD110" s="903"/>
      <c r="CE110" s="903"/>
      <c r="CF110" s="927">
        <v>176.8</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142</v>
      </c>
      <c r="DM110" s="903"/>
      <c r="DN110" s="903"/>
      <c r="DO110" s="903"/>
      <c r="DP110" s="903"/>
      <c r="DQ110" s="903" t="s">
        <v>433</v>
      </c>
      <c r="DR110" s="903"/>
      <c r="DS110" s="903"/>
      <c r="DT110" s="903"/>
      <c r="DU110" s="903"/>
      <c r="DV110" s="904" t="s">
        <v>433</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142</v>
      </c>
      <c r="AB111" s="984"/>
      <c r="AC111" s="984"/>
      <c r="AD111" s="984"/>
      <c r="AE111" s="985"/>
      <c r="AF111" s="986" t="s">
        <v>387</v>
      </c>
      <c r="AG111" s="984"/>
      <c r="AH111" s="984"/>
      <c r="AI111" s="984"/>
      <c r="AJ111" s="985"/>
      <c r="AK111" s="986" t="s">
        <v>142</v>
      </c>
      <c r="AL111" s="984"/>
      <c r="AM111" s="984"/>
      <c r="AN111" s="984"/>
      <c r="AO111" s="985"/>
      <c r="AP111" s="987" t="s">
        <v>142</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387</v>
      </c>
      <c r="BR111" s="875"/>
      <c r="BS111" s="875"/>
      <c r="BT111" s="875"/>
      <c r="BU111" s="875"/>
      <c r="BV111" s="875" t="s">
        <v>387</v>
      </c>
      <c r="BW111" s="875"/>
      <c r="BX111" s="875"/>
      <c r="BY111" s="875"/>
      <c r="BZ111" s="875"/>
      <c r="CA111" s="875" t="s">
        <v>142</v>
      </c>
      <c r="CB111" s="875"/>
      <c r="CC111" s="875"/>
      <c r="CD111" s="875"/>
      <c r="CE111" s="875"/>
      <c r="CF111" s="936" t="s">
        <v>142</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142</v>
      </c>
      <c r="DH111" s="875"/>
      <c r="DI111" s="875"/>
      <c r="DJ111" s="875"/>
      <c r="DK111" s="875"/>
      <c r="DL111" s="875" t="s">
        <v>142</v>
      </c>
      <c r="DM111" s="875"/>
      <c r="DN111" s="875"/>
      <c r="DO111" s="875"/>
      <c r="DP111" s="875"/>
      <c r="DQ111" s="875" t="s">
        <v>142</v>
      </c>
      <c r="DR111" s="875"/>
      <c r="DS111" s="875"/>
      <c r="DT111" s="875"/>
      <c r="DU111" s="875"/>
      <c r="DV111" s="852" t="s">
        <v>387</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387</v>
      </c>
      <c r="AB112" s="838"/>
      <c r="AC112" s="838"/>
      <c r="AD112" s="838"/>
      <c r="AE112" s="839"/>
      <c r="AF112" s="840" t="s">
        <v>387</v>
      </c>
      <c r="AG112" s="838"/>
      <c r="AH112" s="838"/>
      <c r="AI112" s="838"/>
      <c r="AJ112" s="839"/>
      <c r="AK112" s="840" t="s">
        <v>142</v>
      </c>
      <c r="AL112" s="838"/>
      <c r="AM112" s="838"/>
      <c r="AN112" s="838"/>
      <c r="AO112" s="839"/>
      <c r="AP112" s="885" t="s">
        <v>142</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1250545</v>
      </c>
      <c r="BR112" s="875"/>
      <c r="BS112" s="875"/>
      <c r="BT112" s="875"/>
      <c r="BU112" s="875"/>
      <c r="BV112" s="875">
        <v>1091028</v>
      </c>
      <c r="BW112" s="875"/>
      <c r="BX112" s="875"/>
      <c r="BY112" s="875"/>
      <c r="BZ112" s="875"/>
      <c r="CA112" s="875">
        <v>933023</v>
      </c>
      <c r="CB112" s="875"/>
      <c r="CC112" s="875"/>
      <c r="CD112" s="875"/>
      <c r="CE112" s="875"/>
      <c r="CF112" s="936">
        <v>51.9</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387</v>
      </c>
      <c r="DH112" s="875"/>
      <c r="DI112" s="875"/>
      <c r="DJ112" s="875"/>
      <c r="DK112" s="875"/>
      <c r="DL112" s="875" t="s">
        <v>142</v>
      </c>
      <c r="DM112" s="875"/>
      <c r="DN112" s="875"/>
      <c r="DO112" s="875"/>
      <c r="DP112" s="875"/>
      <c r="DQ112" s="875" t="s">
        <v>142</v>
      </c>
      <c r="DR112" s="875"/>
      <c r="DS112" s="875"/>
      <c r="DT112" s="875"/>
      <c r="DU112" s="875"/>
      <c r="DV112" s="852" t="s">
        <v>387</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208101</v>
      </c>
      <c r="AB113" s="984"/>
      <c r="AC113" s="984"/>
      <c r="AD113" s="984"/>
      <c r="AE113" s="985"/>
      <c r="AF113" s="986">
        <v>206015</v>
      </c>
      <c r="AG113" s="984"/>
      <c r="AH113" s="984"/>
      <c r="AI113" s="984"/>
      <c r="AJ113" s="985"/>
      <c r="AK113" s="986">
        <v>198060</v>
      </c>
      <c r="AL113" s="984"/>
      <c r="AM113" s="984"/>
      <c r="AN113" s="984"/>
      <c r="AO113" s="985"/>
      <c r="AP113" s="987">
        <v>11</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131312</v>
      </c>
      <c r="BR113" s="875"/>
      <c r="BS113" s="875"/>
      <c r="BT113" s="875"/>
      <c r="BU113" s="875"/>
      <c r="BV113" s="875">
        <v>95653</v>
      </c>
      <c r="BW113" s="875"/>
      <c r="BX113" s="875"/>
      <c r="BY113" s="875"/>
      <c r="BZ113" s="875"/>
      <c r="CA113" s="875">
        <v>65016</v>
      </c>
      <c r="CB113" s="875"/>
      <c r="CC113" s="875"/>
      <c r="CD113" s="875"/>
      <c r="CE113" s="875"/>
      <c r="CF113" s="936">
        <v>3.6</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142</v>
      </c>
      <c r="DH113" s="838"/>
      <c r="DI113" s="838"/>
      <c r="DJ113" s="838"/>
      <c r="DK113" s="839"/>
      <c r="DL113" s="840" t="s">
        <v>387</v>
      </c>
      <c r="DM113" s="838"/>
      <c r="DN113" s="838"/>
      <c r="DO113" s="838"/>
      <c r="DP113" s="839"/>
      <c r="DQ113" s="840" t="s">
        <v>142</v>
      </c>
      <c r="DR113" s="838"/>
      <c r="DS113" s="838"/>
      <c r="DT113" s="838"/>
      <c r="DU113" s="839"/>
      <c r="DV113" s="885" t="s">
        <v>387</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43361</v>
      </c>
      <c r="AB114" s="838"/>
      <c r="AC114" s="838"/>
      <c r="AD114" s="838"/>
      <c r="AE114" s="839"/>
      <c r="AF114" s="840">
        <v>30501</v>
      </c>
      <c r="AG114" s="838"/>
      <c r="AH114" s="838"/>
      <c r="AI114" s="838"/>
      <c r="AJ114" s="839"/>
      <c r="AK114" s="840">
        <v>10649</v>
      </c>
      <c r="AL114" s="838"/>
      <c r="AM114" s="838"/>
      <c r="AN114" s="838"/>
      <c r="AO114" s="839"/>
      <c r="AP114" s="885">
        <v>0.6</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t="s">
        <v>142</v>
      </c>
      <c r="BR114" s="875"/>
      <c r="BS114" s="875"/>
      <c r="BT114" s="875"/>
      <c r="BU114" s="875"/>
      <c r="BV114" s="875">
        <v>2646</v>
      </c>
      <c r="BW114" s="875"/>
      <c r="BX114" s="875"/>
      <c r="BY114" s="875"/>
      <c r="BZ114" s="875"/>
      <c r="CA114" s="875">
        <v>59867</v>
      </c>
      <c r="CB114" s="875"/>
      <c r="CC114" s="875"/>
      <c r="CD114" s="875"/>
      <c r="CE114" s="875"/>
      <c r="CF114" s="936">
        <v>3.3</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387</v>
      </c>
      <c r="DH114" s="838"/>
      <c r="DI114" s="838"/>
      <c r="DJ114" s="838"/>
      <c r="DK114" s="839"/>
      <c r="DL114" s="840" t="s">
        <v>387</v>
      </c>
      <c r="DM114" s="838"/>
      <c r="DN114" s="838"/>
      <c r="DO114" s="838"/>
      <c r="DP114" s="839"/>
      <c r="DQ114" s="840" t="s">
        <v>142</v>
      </c>
      <c r="DR114" s="838"/>
      <c r="DS114" s="838"/>
      <c r="DT114" s="838"/>
      <c r="DU114" s="839"/>
      <c r="DV114" s="885" t="s">
        <v>387</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142</v>
      </c>
      <c r="AB115" s="984"/>
      <c r="AC115" s="984"/>
      <c r="AD115" s="984"/>
      <c r="AE115" s="985"/>
      <c r="AF115" s="986" t="s">
        <v>142</v>
      </c>
      <c r="AG115" s="984"/>
      <c r="AH115" s="984"/>
      <c r="AI115" s="984"/>
      <c r="AJ115" s="985"/>
      <c r="AK115" s="986" t="s">
        <v>142</v>
      </c>
      <c r="AL115" s="984"/>
      <c r="AM115" s="984"/>
      <c r="AN115" s="984"/>
      <c r="AO115" s="985"/>
      <c r="AP115" s="987" t="s">
        <v>387</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142</v>
      </c>
      <c r="BR115" s="875"/>
      <c r="BS115" s="875"/>
      <c r="BT115" s="875"/>
      <c r="BU115" s="875"/>
      <c r="BV115" s="875" t="s">
        <v>142</v>
      </c>
      <c r="BW115" s="875"/>
      <c r="BX115" s="875"/>
      <c r="BY115" s="875"/>
      <c r="BZ115" s="875"/>
      <c r="CA115" s="875" t="s">
        <v>387</v>
      </c>
      <c r="CB115" s="875"/>
      <c r="CC115" s="875"/>
      <c r="CD115" s="875"/>
      <c r="CE115" s="875"/>
      <c r="CF115" s="936" t="s">
        <v>449</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142</v>
      </c>
      <c r="DH115" s="838"/>
      <c r="DI115" s="838"/>
      <c r="DJ115" s="838"/>
      <c r="DK115" s="839"/>
      <c r="DL115" s="840" t="s">
        <v>142</v>
      </c>
      <c r="DM115" s="838"/>
      <c r="DN115" s="838"/>
      <c r="DO115" s="838"/>
      <c r="DP115" s="839"/>
      <c r="DQ115" s="840" t="s">
        <v>387</v>
      </c>
      <c r="DR115" s="838"/>
      <c r="DS115" s="838"/>
      <c r="DT115" s="838"/>
      <c r="DU115" s="839"/>
      <c r="DV115" s="885" t="s">
        <v>142</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142</v>
      </c>
      <c r="AB116" s="838"/>
      <c r="AC116" s="838"/>
      <c r="AD116" s="838"/>
      <c r="AE116" s="839"/>
      <c r="AF116" s="840" t="s">
        <v>387</v>
      </c>
      <c r="AG116" s="838"/>
      <c r="AH116" s="838"/>
      <c r="AI116" s="838"/>
      <c r="AJ116" s="839"/>
      <c r="AK116" s="840" t="s">
        <v>387</v>
      </c>
      <c r="AL116" s="838"/>
      <c r="AM116" s="838"/>
      <c r="AN116" s="838"/>
      <c r="AO116" s="839"/>
      <c r="AP116" s="885" t="s">
        <v>142</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387</v>
      </c>
      <c r="BR116" s="875"/>
      <c r="BS116" s="875"/>
      <c r="BT116" s="875"/>
      <c r="BU116" s="875"/>
      <c r="BV116" s="875" t="s">
        <v>142</v>
      </c>
      <c r="BW116" s="875"/>
      <c r="BX116" s="875"/>
      <c r="BY116" s="875"/>
      <c r="BZ116" s="875"/>
      <c r="CA116" s="875" t="s">
        <v>449</v>
      </c>
      <c r="CB116" s="875"/>
      <c r="CC116" s="875"/>
      <c r="CD116" s="875"/>
      <c r="CE116" s="875"/>
      <c r="CF116" s="936" t="s">
        <v>387</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387</v>
      </c>
      <c r="DH116" s="838"/>
      <c r="DI116" s="838"/>
      <c r="DJ116" s="838"/>
      <c r="DK116" s="839"/>
      <c r="DL116" s="840" t="s">
        <v>387</v>
      </c>
      <c r="DM116" s="838"/>
      <c r="DN116" s="838"/>
      <c r="DO116" s="838"/>
      <c r="DP116" s="839"/>
      <c r="DQ116" s="840" t="s">
        <v>387</v>
      </c>
      <c r="DR116" s="838"/>
      <c r="DS116" s="838"/>
      <c r="DT116" s="838"/>
      <c r="DU116" s="839"/>
      <c r="DV116" s="885" t="s">
        <v>387</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369519</v>
      </c>
      <c r="AB117" s="970"/>
      <c r="AC117" s="970"/>
      <c r="AD117" s="970"/>
      <c r="AE117" s="971"/>
      <c r="AF117" s="972">
        <v>338728</v>
      </c>
      <c r="AG117" s="970"/>
      <c r="AH117" s="970"/>
      <c r="AI117" s="970"/>
      <c r="AJ117" s="971"/>
      <c r="AK117" s="972">
        <v>324231</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387</v>
      </c>
      <c r="BR117" s="875"/>
      <c r="BS117" s="875"/>
      <c r="BT117" s="875"/>
      <c r="BU117" s="875"/>
      <c r="BV117" s="875" t="s">
        <v>387</v>
      </c>
      <c r="BW117" s="875"/>
      <c r="BX117" s="875"/>
      <c r="BY117" s="875"/>
      <c r="BZ117" s="875"/>
      <c r="CA117" s="875" t="s">
        <v>387</v>
      </c>
      <c r="CB117" s="875"/>
      <c r="CC117" s="875"/>
      <c r="CD117" s="875"/>
      <c r="CE117" s="875"/>
      <c r="CF117" s="936" t="s">
        <v>142</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142</v>
      </c>
      <c r="DH117" s="838"/>
      <c r="DI117" s="838"/>
      <c r="DJ117" s="838"/>
      <c r="DK117" s="839"/>
      <c r="DL117" s="840" t="s">
        <v>387</v>
      </c>
      <c r="DM117" s="838"/>
      <c r="DN117" s="838"/>
      <c r="DO117" s="838"/>
      <c r="DP117" s="839"/>
      <c r="DQ117" s="840" t="s">
        <v>142</v>
      </c>
      <c r="DR117" s="838"/>
      <c r="DS117" s="838"/>
      <c r="DT117" s="838"/>
      <c r="DU117" s="839"/>
      <c r="DV117" s="885" t="s">
        <v>142</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302</v>
      </c>
      <c r="AG118" s="963"/>
      <c r="AH118" s="963"/>
      <c r="AI118" s="963"/>
      <c r="AJ118" s="964"/>
      <c r="AK118" s="965" t="s">
        <v>301</v>
      </c>
      <c r="AL118" s="963"/>
      <c r="AM118" s="963"/>
      <c r="AN118" s="963"/>
      <c r="AO118" s="964"/>
      <c r="AP118" s="966" t="s">
        <v>427</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142</v>
      </c>
      <c r="BR118" s="906"/>
      <c r="BS118" s="906"/>
      <c r="BT118" s="906"/>
      <c r="BU118" s="906"/>
      <c r="BV118" s="906" t="s">
        <v>387</v>
      </c>
      <c r="BW118" s="906"/>
      <c r="BX118" s="906"/>
      <c r="BY118" s="906"/>
      <c r="BZ118" s="906"/>
      <c r="CA118" s="906" t="s">
        <v>387</v>
      </c>
      <c r="CB118" s="906"/>
      <c r="CC118" s="906"/>
      <c r="CD118" s="906"/>
      <c r="CE118" s="906"/>
      <c r="CF118" s="936" t="s">
        <v>142</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142</v>
      </c>
      <c r="DH118" s="838"/>
      <c r="DI118" s="838"/>
      <c r="DJ118" s="838"/>
      <c r="DK118" s="839"/>
      <c r="DL118" s="840" t="s">
        <v>142</v>
      </c>
      <c r="DM118" s="838"/>
      <c r="DN118" s="838"/>
      <c r="DO118" s="838"/>
      <c r="DP118" s="839"/>
      <c r="DQ118" s="840" t="s">
        <v>387</v>
      </c>
      <c r="DR118" s="838"/>
      <c r="DS118" s="838"/>
      <c r="DT118" s="838"/>
      <c r="DU118" s="839"/>
      <c r="DV118" s="885" t="s">
        <v>387</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142</v>
      </c>
      <c r="AB119" s="956"/>
      <c r="AC119" s="956"/>
      <c r="AD119" s="956"/>
      <c r="AE119" s="957"/>
      <c r="AF119" s="958" t="s">
        <v>387</v>
      </c>
      <c r="AG119" s="956"/>
      <c r="AH119" s="956"/>
      <c r="AI119" s="956"/>
      <c r="AJ119" s="957"/>
      <c r="AK119" s="958" t="s">
        <v>387</v>
      </c>
      <c r="AL119" s="956"/>
      <c r="AM119" s="956"/>
      <c r="AN119" s="956"/>
      <c r="AO119" s="957"/>
      <c r="AP119" s="959" t="s">
        <v>142</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459</v>
      </c>
      <c r="BP119" s="939"/>
      <c r="BQ119" s="943">
        <v>3227564</v>
      </c>
      <c r="BR119" s="906"/>
      <c r="BS119" s="906"/>
      <c r="BT119" s="906"/>
      <c r="BU119" s="906"/>
      <c r="BV119" s="906">
        <v>4131418</v>
      </c>
      <c r="BW119" s="906"/>
      <c r="BX119" s="906"/>
      <c r="BY119" s="906"/>
      <c r="BZ119" s="906"/>
      <c r="CA119" s="906">
        <v>4237331</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142</v>
      </c>
      <c r="DH119" s="821"/>
      <c r="DI119" s="821"/>
      <c r="DJ119" s="821"/>
      <c r="DK119" s="822"/>
      <c r="DL119" s="823" t="s">
        <v>142</v>
      </c>
      <c r="DM119" s="821"/>
      <c r="DN119" s="821"/>
      <c r="DO119" s="821"/>
      <c r="DP119" s="822"/>
      <c r="DQ119" s="823" t="s">
        <v>142</v>
      </c>
      <c r="DR119" s="821"/>
      <c r="DS119" s="821"/>
      <c r="DT119" s="821"/>
      <c r="DU119" s="822"/>
      <c r="DV119" s="909" t="s">
        <v>142</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387</v>
      </c>
      <c r="AB120" s="838"/>
      <c r="AC120" s="838"/>
      <c r="AD120" s="838"/>
      <c r="AE120" s="839"/>
      <c r="AF120" s="840" t="s">
        <v>142</v>
      </c>
      <c r="AG120" s="838"/>
      <c r="AH120" s="838"/>
      <c r="AI120" s="838"/>
      <c r="AJ120" s="839"/>
      <c r="AK120" s="840" t="s">
        <v>142</v>
      </c>
      <c r="AL120" s="838"/>
      <c r="AM120" s="838"/>
      <c r="AN120" s="838"/>
      <c r="AO120" s="839"/>
      <c r="AP120" s="885" t="s">
        <v>387</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4590692</v>
      </c>
      <c r="BR120" s="903"/>
      <c r="BS120" s="903"/>
      <c r="BT120" s="903"/>
      <c r="BU120" s="903"/>
      <c r="BV120" s="903">
        <v>4379777</v>
      </c>
      <c r="BW120" s="903"/>
      <c r="BX120" s="903"/>
      <c r="BY120" s="903"/>
      <c r="BZ120" s="903"/>
      <c r="CA120" s="903">
        <v>3498664</v>
      </c>
      <c r="CB120" s="903"/>
      <c r="CC120" s="903"/>
      <c r="CD120" s="903"/>
      <c r="CE120" s="903"/>
      <c r="CF120" s="927">
        <v>194.6</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1080700</v>
      </c>
      <c r="DH120" s="903"/>
      <c r="DI120" s="903"/>
      <c r="DJ120" s="903"/>
      <c r="DK120" s="903"/>
      <c r="DL120" s="903">
        <v>956106</v>
      </c>
      <c r="DM120" s="903"/>
      <c r="DN120" s="903"/>
      <c r="DO120" s="903"/>
      <c r="DP120" s="903"/>
      <c r="DQ120" s="903">
        <v>831867</v>
      </c>
      <c r="DR120" s="903"/>
      <c r="DS120" s="903"/>
      <c r="DT120" s="903"/>
      <c r="DU120" s="903"/>
      <c r="DV120" s="904">
        <v>46.3</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142</v>
      </c>
      <c r="AB121" s="838"/>
      <c r="AC121" s="838"/>
      <c r="AD121" s="838"/>
      <c r="AE121" s="839"/>
      <c r="AF121" s="840" t="s">
        <v>387</v>
      </c>
      <c r="AG121" s="838"/>
      <c r="AH121" s="838"/>
      <c r="AI121" s="838"/>
      <c r="AJ121" s="839"/>
      <c r="AK121" s="840" t="s">
        <v>387</v>
      </c>
      <c r="AL121" s="838"/>
      <c r="AM121" s="838"/>
      <c r="AN121" s="838"/>
      <c r="AO121" s="839"/>
      <c r="AP121" s="885" t="s">
        <v>142</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387</v>
      </c>
      <c r="BR121" s="875"/>
      <c r="BS121" s="875"/>
      <c r="BT121" s="875"/>
      <c r="BU121" s="875"/>
      <c r="BV121" s="875" t="s">
        <v>387</v>
      </c>
      <c r="BW121" s="875"/>
      <c r="BX121" s="875"/>
      <c r="BY121" s="875"/>
      <c r="BZ121" s="875"/>
      <c r="CA121" s="875" t="s">
        <v>387</v>
      </c>
      <c r="CB121" s="875"/>
      <c r="CC121" s="875"/>
      <c r="CD121" s="875"/>
      <c r="CE121" s="875"/>
      <c r="CF121" s="936" t="s">
        <v>387</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169845</v>
      </c>
      <c r="DH121" s="875"/>
      <c r="DI121" s="875"/>
      <c r="DJ121" s="875"/>
      <c r="DK121" s="875"/>
      <c r="DL121" s="875">
        <v>134922</v>
      </c>
      <c r="DM121" s="875"/>
      <c r="DN121" s="875"/>
      <c r="DO121" s="875"/>
      <c r="DP121" s="875"/>
      <c r="DQ121" s="875">
        <v>101156</v>
      </c>
      <c r="DR121" s="875"/>
      <c r="DS121" s="875"/>
      <c r="DT121" s="875"/>
      <c r="DU121" s="875"/>
      <c r="DV121" s="852">
        <v>5.6</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387</v>
      </c>
      <c r="AB122" s="838"/>
      <c r="AC122" s="838"/>
      <c r="AD122" s="838"/>
      <c r="AE122" s="839"/>
      <c r="AF122" s="840" t="s">
        <v>142</v>
      </c>
      <c r="AG122" s="838"/>
      <c r="AH122" s="838"/>
      <c r="AI122" s="838"/>
      <c r="AJ122" s="839"/>
      <c r="AK122" s="840" t="s">
        <v>387</v>
      </c>
      <c r="AL122" s="838"/>
      <c r="AM122" s="838"/>
      <c r="AN122" s="838"/>
      <c r="AO122" s="839"/>
      <c r="AP122" s="885" t="s">
        <v>387</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2981783</v>
      </c>
      <c r="BR122" s="906"/>
      <c r="BS122" s="906"/>
      <c r="BT122" s="906"/>
      <c r="BU122" s="906"/>
      <c r="BV122" s="906">
        <v>3586635</v>
      </c>
      <c r="BW122" s="906"/>
      <c r="BX122" s="906"/>
      <c r="BY122" s="906"/>
      <c r="BZ122" s="906"/>
      <c r="CA122" s="906">
        <v>3541786</v>
      </c>
      <c r="CB122" s="906"/>
      <c r="CC122" s="906"/>
      <c r="CD122" s="906"/>
      <c r="CE122" s="906"/>
      <c r="CF122" s="907">
        <v>197</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142</v>
      </c>
      <c r="DH122" s="875"/>
      <c r="DI122" s="875"/>
      <c r="DJ122" s="875"/>
      <c r="DK122" s="875"/>
      <c r="DL122" s="875" t="s">
        <v>142</v>
      </c>
      <c r="DM122" s="875"/>
      <c r="DN122" s="875"/>
      <c r="DO122" s="875"/>
      <c r="DP122" s="875"/>
      <c r="DQ122" s="875" t="s">
        <v>142</v>
      </c>
      <c r="DR122" s="875"/>
      <c r="DS122" s="875"/>
      <c r="DT122" s="875"/>
      <c r="DU122" s="875"/>
      <c r="DV122" s="852" t="s">
        <v>142</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387</v>
      </c>
      <c r="AB123" s="838"/>
      <c r="AC123" s="838"/>
      <c r="AD123" s="838"/>
      <c r="AE123" s="839"/>
      <c r="AF123" s="840" t="s">
        <v>142</v>
      </c>
      <c r="AG123" s="838"/>
      <c r="AH123" s="838"/>
      <c r="AI123" s="838"/>
      <c r="AJ123" s="839"/>
      <c r="AK123" s="840" t="s">
        <v>142</v>
      </c>
      <c r="AL123" s="838"/>
      <c r="AM123" s="838"/>
      <c r="AN123" s="838"/>
      <c r="AO123" s="839"/>
      <c r="AP123" s="885" t="s">
        <v>387</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470</v>
      </c>
      <c r="BP123" s="939"/>
      <c r="BQ123" s="893">
        <v>7572475</v>
      </c>
      <c r="BR123" s="894"/>
      <c r="BS123" s="894"/>
      <c r="BT123" s="894"/>
      <c r="BU123" s="894"/>
      <c r="BV123" s="894">
        <v>7966412</v>
      </c>
      <c r="BW123" s="894"/>
      <c r="BX123" s="894"/>
      <c r="BY123" s="894"/>
      <c r="BZ123" s="894"/>
      <c r="CA123" s="894">
        <v>7040450</v>
      </c>
      <c r="CB123" s="894"/>
      <c r="CC123" s="894"/>
      <c r="CD123" s="894"/>
      <c r="CE123" s="894"/>
      <c r="CF123" s="804"/>
      <c r="CG123" s="805"/>
      <c r="CH123" s="805"/>
      <c r="CI123" s="805"/>
      <c r="CJ123" s="895"/>
      <c r="CK123" s="930"/>
      <c r="CL123" s="916"/>
      <c r="CM123" s="916"/>
      <c r="CN123" s="916"/>
      <c r="CO123" s="917"/>
      <c r="CP123" s="896" t="s">
        <v>400</v>
      </c>
      <c r="CQ123" s="897"/>
      <c r="CR123" s="897"/>
      <c r="CS123" s="897"/>
      <c r="CT123" s="897"/>
      <c r="CU123" s="897"/>
      <c r="CV123" s="897"/>
      <c r="CW123" s="897"/>
      <c r="CX123" s="897"/>
      <c r="CY123" s="897"/>
      <c r="CZ123" s="897"/>
      <c r="DA123" s="897"/>
      <c r="DB123" s="897"/>
      <c r="DC123" s="897"/>
      <c r="DD123" s="897"/>
      <c r="DE123" s="897"/>
      <c r="DF123" s="898"/>
      <c r="DG123" s="837" t="s">
        <v>142</v>
      </c>
      <c r="DH123" s="838"/>
      <c r="DI123" s="838"/>
      <c r="DJ123" s="838"/>
      <c r="DK123" s="839"/>
      <c r="DL123" s="840" t="s">
        <v>142</v>
      </c>
      <c r="DM123" s="838"/>
      <c r="DN123" s="838"/>
      <c r="DO123" s="838"/>
      <c r="DP123" s="839"/>
      <c r="DQ123" s="840" t="s">
        <v>142</v>
      </c>
      <c r="DR123" s="838"/>
      <c r="DS123" s="838"/>
      <c r="DT123" s="838"/>
      <c r="DU123" s="839"/>
      <c r="DV123" s="885" t="s">
        <v>142</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387</v>
      </c>
      <c r="AB124" s="838"/>
      <c r="AC124" s="838"/>
      <c r="AD124" s="838"/>
      <c r="AE124" s="839"/>
      <c r="AF124" s="840" t="s">
        <v>387</v>
      </c>
      <c r="AG124" s="838"/>
      <c r="AH124" s="838"/>
      <c r="AI124" s="838"/>
      <c r="AJ124" s="839"/>
      <c r="AK124" s="840" t="s">
        <v>387</v>
      </c>
      <c r="AL124" s="838"/>
      <c r="AM124" s="838"/>
      <c r="AN124" s="838"/>
      <c r="AO124" s="839"/>
      <c r="AP124" s="885" t="s">
        <v>142</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387</v>
      </c>
      <c r="BR124" s="892"/>
      <c r="BS124" s="892"/>
      <c r="BT124" s="892"/>
      <c r="BU124" s="892"/>
      <c r="BV124" s="892" t="s">
        <v>387</v>
      </c>
      <c r="BW124" s="892"/>
      <c r="BX124" s="892"/>
      <c r="BY124" s="892"/>
      <c r="BZ124" s="892"/>
      <c r="CA124" s="892" t="s">
        <v>142</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142</v>
      </c>
      <c r="DH124" s="821"/>
      <c r="DI124" s="821"/>
      <c r="DJ124" s="821"/>
      <c r="DK124" s="822"/>
      <c r="DL124" s="823" t="s">
        <v>387</v>
      </c>
      <c r="DM124" s="821"/>
      <c r="DN124" s="821"/>
      <c r="DO124" s="821"/>
      <c r="DP124" s="822"/>
      <c r="DQ124" s="823" t="s">
        <v>142</v>
      </c>
      <c r="DR124" s="821"/>
      <c r="DS124" s="821"/>
      <c r="DT124" s="821"/>
      <c r="DU124" s="822"/>
      <c r="DV124" s="909" t="s">
        <v>142</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142</v>
      </c>
      <c r="AB125" s="838"/>
      <c r="AC125" s="838"/>
      <c r="AD125" s="838"/>
      <c r="AE125" s="839"/>
      <c r="AF125" s="840" t="s">
        <v>142</v>
      </c>
      <c r="AG125" s="838"/>
      <c r="AH125" s="838"/>
      <c r="AI125" s="838"/>
      <c r="AJ125" s="839"/>
      <c r="AK125" s="840" t="s">
        <v>142</v>
      </c>
      <c r="AL125" s="838"/>
      <c r="AM125" s="838"/>
      <c r="AN125" s="838"/>
      <c r="AO125" s="839"/>
      <c r="AP125" s="885" t="s">
        <v>142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142</v>
      </c>
      <c r="DH125" s="903"/>
      <c r="DI125" s="903"/>
      <c r="DJ125" s="903"/>
      <c r="DK125" s="903"/>
      <c r="DL125" s="903" t="s">
        <v>387</v>
      </c>
      <c r="DM125" s="903"/>
      <c r="DN125" s="903"/>
      <c r="DO125" s="903"/>
      <c r="DP125" s="903"/>
      <c r="DQ125" s="903" t="s">
        <v>142</v>
      </c>
      <c r="DR125" s="903"/>
      <c r="DS125" s="903"/>
      <c r="DT125" s="903"/>
      <c r="DU125" s="903"/>
      <c r="DV125" s="904" t="s">
        <v>142</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142</v>
      </c>
      <c r="AB126" s="838"/>
      <c r="AC126" s="838"/>
      <c r="AD126" s="838"/>
      <c r="AE126" s="839"/>
      <c r="AF126" s="840" t="s">
        <v>142</v>
      </c>
      <c r="AG126" s="838"/>
      <c r="AH126" s="838"/>
      <c r="AI126" s="838"/>
      <c r="AJ126" s="839"/>
      <c r="AK126" s="840" t="s">
        <v>142</v>
      </c>
      <c r="AL126" s="838"/>
      <c r="AM126" s="838"/>
      <c r="AN126" s="838"/>
      <c r="AO126" s="839"/>
      <c r="AP126" s="885" t="s">
        <v>142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142</v>
      </c>
      <c r="DH126" s="875"/>
      <c r="DI126" s="875"/>
      <c r="DJ126" s="875"/>
      <c r="DK126" s="875"/>
      <c r="DL126" s="875" t="s">
        <v>387</v>
      </c>
      <c r="DM126" s="875"/>
      <c r="DN126" s="875"/>
      <c r="DO126" s="875"/>
      <c r="DP126" s="875"/>
      <c r="DQ126" s="875" t="s">
        <v>142</v>
      </c>
      <c r="DR126" s="875"/>
      <c r="DS126" s="875"/>
      <c r="DT126" s="875"/>
      <c r="DU126" s="875"/>
      <c r="DV126" s="852" t="s">
        <v>387</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142</v>
      </c>
      <c r="AB127" s="838"/>
      <c r="AC127" s="838"/>
      <c r="AD127" s="838"/>
      <c r="AE127" s="839"/>
      <c r="AF127" s="840" t="s">
        <v>387</v>
      </c>
      <c r="AG127" s="838"/>
      <c r="AH127" s="838"/>
      <c r="AI127" s="838"/>
      <c r="AJ127" s="839"/>
      <c r="AK127" s="840" t="s">
        <v>142</v>
      </c>
      <c r="AL127" s="838"/>
      <c r="AM127" s="838"/>
      <c r="AN127" s="838"/>
      <c r="AO127" s="839"/>
      <c r="AP127" s="885" t="s">
        <v>142</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142</v>
      </c>
      <c r="DH127" s="875"/>
      <c r="DI127" s="875"/>
      <c r="DJ127" s="875"/>
      <c r="DK127" s="875"/>
      <c r="DL127" s="875" t="s">
        <v>142</v>
      </c>
      <c r="DM127" s="875"/>
      <c r="DN127" s="875"/>
      <c r="DO127" s="875"/>
      <c r="DP127" s="875"/>
      <c r="DQ127" s="875" t="s">
        <v>142</v>
      </c>
      <c r="DR127" s="875"/>
      <c r="DS127" s="875"/>
      <c r="DT127" s="875"/>
      <c r="DU127" s="875"/>
      <c r="DV127" s="852" t="s">
        <v>142</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t="s">
        <v>142</v>
      </c>
      <c r="AB128" s="859"/>
      <c r="AC128" s="859"/>
      <c r="AD128" s="859"/>
      <c r="AE128" s="860"/>
      <c r="AF128" s="861" t="s">
        <v>142</v>
      </c>
      <c r="AG128" s="859"/>
      <c r="AH128" s="859"/>
      <c r="AI128" s="859"/>
      <c r="AJ128" s="860"/>
      <c r="AK128" s="861" t="s">
        <v>387</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142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142</v>
      </c>
      <c r="DH128" s="849"/>
      <c r="DI128" s="849"/>
      <c r="DJ128" s="849"/>
      <c r="DK128" s="849"/>
      <c r="DL128" s="849" t="s">
        <v>142</v>
      </c>
      <c r="DM128" s="849"/>
      <c r="DN128" s="849"/>
      <c r="DO128" s="849"/>
      <c r="DP128" s="849"/>
      <c r="DQ128" s="849" t="s">
        <v>387</v>
      </c>
      <c r="DR128" s="849"/>
      <c r="DS128" s="849"/>
      <c r="DT128" s="849"/>
      <c r="DU128" s="849"/>
      <c r="DV128" s="850" t="s">
        <v>387</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2124867</v>
      </c>
      <c r="AB129" s="838"/>
      <c r="AC129" s="838"/>
      <c r="AD129" s="838"/>
      <c r="AE129" s="839"/>
      <c r="AF129" s="840">
        <v>2062321</v>
      </c>
      <c r="AG129" s="838"/>
      <c r="AH129" s="838"/>
      <c r="AI129" s="838"/>
      <c r="AJ129" s="839"/>
      <c r="AK129" s="840">
        <v>2093494</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142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295539</v>
      </c>
      <c r="AB130" s="838"/>
      <c r="AC130" s="838"/>
      <c r="AD130" s="838"/>
      <c r="AE130" s="839"/>
      <c r="AF130" s="840">
        <v>294198</v>
      </c>
      <c r="AG130" s="838"/>
      <c r="AH130" s="838"/>
      <c r="AI130" s="838"/>
      <c r="AJ130" s="839"/>
      <c r="AK130" s="840">
        <v>295219</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2.7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1829328</v>
      </c>
      <c r="AB131" s="821"/>
      <c r="AC131" s="821"/>
      <c r="AD131" s="821"/>
      <c r="AE131" s="822"/>
      <c r="AF131" s="823">
        <v>1768123</v>
      </c>
      <c r="AG131" s="821"/>
      <c r="AH131" s="821"/>
      <c r="AI131" s="821"/>
      <c r="AJ131" s="822"/>
      <c r="AK131" s="823">
        <v>1798275</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142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4.0441079999999996</v>
      </c>
      <c r="AB132" s="801"/>
      <c r="AC132" s="801"/>
      <c r="AD132" s="801"/>
      <c r="AE132" s="802"/>
      <c r="AF132" s="803">
        <v>2.518489947</v>
      </c>
      <c r="AG132" s="801"/>
      <c r="AH132" s="801"/>
      <c r="AI132" s="801"/>
      <c r="AJ132" s="802"/>
      <c r="AK132" s="803">
        <v>1.61332388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6</v>
      </c>
      <c r="AB133" s="780"/>
      <c r="AC133" s="780"/>
      <c r="AD133" s="780"/>
      <c r="AE133" s="781"/>
      <c r="AF133" s="779">
        <v>3.8</v>
      </c>
      <c r="AG133" s="780"/>
      <c r="AH133" s="780"/>
      <c r="AI133" s="780"/>
      <c r="AJ133" s="781"/>
      <c r="AK133" s="779">
        <v>2.7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XiIwy9NuVTBSX+wPhym3u/VVXmQjqWfHzY4H3Z/X8jVsi+lLpGzUnBqOMOCthZxVq2Qi3UnSs0Ab3bgsCBnRw==" saltValue="Pd4pUV58D4UEXQr5+YGd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58" zoomScaleNormal="85" zoomScaleSheetLayoutView="100" workbookViewId="0">
      <selection activeCell="CX27" sqref="CX2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2IPu1kpwhdFa2+eCBx48HqfyGgG7fy8ITGUqOYO+cPy8H6VYRESlrwGk+z2KjhGXYJn69qDY7CwzIkl9QxcaA==" saltValue="Bted76rPkBe7aQ1AnTu4g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8" zoomScaleNormal="100" zoomScaleSheetLayoutView="55" workbookViewId="0">
      <selection activeCell="DL53" sqref="DL53:XFD6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Tm4H7OlwW9AOkMyshRDVSB1QioqbcyvoXvK9LFUQ1AsRr6/eMmshPeOL2HUm2AD0tq6wPV4kvjJ4MZLSZVFfQ==" saltValue="8d2+nPLy8KZHld8SjL0/F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562442</v>
      </c>
      <c r="AP9" s="292">
        <v>87854</v>
      </c>
      <c r="AQ9" s="293">
        <v>107310</v>
      </c>
      <c r="AR9" s="294">
        <v>-18.100000000000001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50170</v>
      </c>
      <c r="AP10" s="295">
        <v>7837</v>
      </c>
      <c r="AQ10" s="296">
        <v>12629</v>
      </c>
      <c r="AR10" s="297">
        <v>-37.9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9745</v>
      </c>
      <c r="AP11" s="295">
        <v>1522</v>
      </c>
      <c r="AQ11" s="296">
        <v>13528</v>
      </c>
      <c r="AR11" s="297">
        <v>-88.7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1569</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13501</v>
      </c>
      <c r="AP14" s="295">
        <v>2109</v>
      </c>
      <c r="AQ14" s="296">
        <v>5788</v>
      </c>
      <c r="AR14" s="297">
        <v>-63.6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14716</v>
      </c>
      <c r="AP15" s="295">
        <v>2299</v>
      </c>
      <c r="AQ15" s="296">
        <v>2674</v>
      </c>
      <c r="AR15" s="297">
        <v>-14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-50612</v>
      </c>
      <c r="AP16" s="295">
        <v>-7906</v>
      </c>
      <c r="AQ16" s="296">
        <v>-10217</v>
      </c>
      <c r="AR16" s="297">
        <v>-22.6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599962</v>
      </c>
      <c r="AP17" s="295">
        <v>93715</v>
      </c>
      <c r="AQ17" s="296">
        <v>133280</v>
      </c>
      <c r="AR17" s="297">
        <v>-29.7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9.68</v>
      </c>
      <c r="AP21" s="308">
        <v>12.41</v>
      </c>
      <c r="AQ21" s="309">
        <v>-2.73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97.1</v>
      </c>
      <c r="AP22" s="313">
        <v>96.1</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115522</v>
      </c>
      <c r="AP32" s="322">
        <v>18045</v>
      </c>
      <c r="AQ32" s="323">
        <v>65207</v>
      </c>
      <c r="AR32" s="324">
        <v>-72.3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198060</v>
      </c>
      <c r="AP35" s="322">
        <v>30937</v>
      </c>
      <c r="AQ35" s="323">
        <v>23731</v>
      </c>
      <c r="AR35" s="324">
        <v>30.4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10649</v>
      </c>
      <c r="AP36" s="322">
        <v>1663</v>
      </c>
      <c r="AQ36" s="323">
        <v>4111</v>
      </c>
      <c r="AR36" s="324">
        <v>-59.5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t="s">
        <v>508</v>
      </c>
      <c r="AP37" s="322" t="s">
        <v>508</v>
      </c>
      <c r="AQ37" s="323">
        <v>745</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5</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t="s">
        <v>508</v>
      </c>
      <c r="AP39" s="322" t="s">
        <v>508</v>
      </c>
      <c r="AQ39" s="323">
        <v>-2298</v>
      </c>
      <c r="AR39" s="324" t="s">
        <v>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-295219</v>
      </c>
      <c r="AP40" s="322">
        <v>-46114</v>
      </c>
      <c r="AQ40" s="323">
        <v>-66358</v>
      </c>
      <c r="AR40" s="324">
        <v>-30.5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29012</v>
      </c>
      <c r="AP41" s="322">
        <v>4532</v>
      </c>
      <c r="AQ41" s="323">
        <v>25144</v>
      </c>
      <c r="AR41" s="324">
        <v>-82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166895</v>
      </c>
      <c r="AN51" s="344">
        <v>25406</v>
      </c>
      <c r="AO51" s="345">
        <v>-12.6</v>
      </c>
      <c r="AP51" s="346">
        <v>118223</v>
      </c>
      <c r="AQ51" s="347">
        <v>0.5</v>
      </c>
      <c r="AR51" s="348">
        <v>-13.1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54623</v>
      </c>
      <c r="AN52" s="352">
        <v>8315</v>
      </c>
      <c r="AO52" s="353">
        <v>37.799999999999997</v>
      </c>
      <c r="AP52" s="354">
        <v>57106</v>
      </c>
      <c r="AQ52" s="355">
        <v>-8.4</v>
      </c>
      <c r="AR52" s="356">
        <v>46.2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171737</v>
      </c>
      <c r="AN53" s="344">
        <v>26336</v>
      </c>
      <c r="AO53" s="345">
        <v>3.7</v>
      </c>
      <c r="AP53" s="346">
        <v>128485</v>
      </c>
      <c r="AQ53" s="347">
        <v>8.6999999999999993</v>
      </c>
      <c r="AR53" s="348">
        <v>-5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104504</v>
      </c>
      <c r="AN54" s="352">
        <v>16026</v>
      </c>
      <c r="AO54" s="353">
        <v>92.7</v>
      </c>
      <c r="AP54" s="354">
        <v>62765</v>
      </c>
      <c r="AQ54" s="355">
        <v>9.9</v>
      </c>
      <c r="AR54" s="356">
        <v>82.8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455864</v>
      </c>
      <c r="AN55" s="344">
        <v>70797</v>
      </c>
      <c r="AO55" s="345">
        <v>168.8</v>
      </c>
      <c r="AP55" s="346">
        <v>128611</v>
      </c>
      <c r="AQ55" s="347">
        <v>0.1</v>
      </c>
      <c r="AR55" s="348">
        <v>168.7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264265</v>
      </c>
      <c r="AN56" s="352">
        <v>41041</v>
      </c>
      <c r="AO56" s="353">
        <v>156.1</v>
      </c>
      <c r="AP56" s="354">
        <v>61552</v>
      </c>
      <c r="AQ56" s="355">
        <v>-1.9</v>
      </c>
      <c r="AR56" s="356">
        <v>158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1557071</v>
      </c>
      <c r="AN57" s="344">
        <v>241145</v>
      </c>
      <c r="AO57" s="345">
        <v>240.6</v>
      </c>
      <c r="AP57" s="346">
        <v>138651</v>
      </c>
      <c r="AQ57" s="347">
        <v>7.8</v>
      </c>
      <c r="AR57" s="348">
        <v>232.8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1334291</v>
      </c>
      <c r="AN58" s="352">
        <v>206643</v>
      </c>
      <c r="AO58" s="353">
        <v>403.5</v>
      </c>
      <c r="AP58" s="354">
        <v>71211</v>
      </c>
      <c r="AQ58" s="355">
        <v>15.7</v>
      </c>
      <c r="AR58" s="356">
        <v>387.8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1474259</v>
      </c>
      <c r="AN59" s="344">
        <v>230281</v>
      </c>
      <c r="AO59" s="345">
        <v>-4.5</v>
      </c>
      <c r="AP59" s="346">
        <v>122882</v>
      </c>
      <c r="AQ59" s="347">
        <v>-11.4</v>
      </c>
      <c r="AR59" s="348">
        <v>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1003382</v>
      </c>
      <c r="AN60" s="352">
        <v>156729</v>
      </c>
      <c r="AO60" s="353">
        <v>-24.2</v>
      </c>
      <c r="AP60" s="354">
        <v>65785</v>
      </c>
      <c r="AQ60" s="355">
        <v>-7.6</v>
      </c>
      <c r="AR60" s="356">
        <v>-16.600000000000001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765165</v>
      </c>
      <c r="AN61" s="359">
        <v>118793</v>
      </c>
      <c r="AO61" s="360">
        <v>79.2</v>
      </c>
      <c r="AP61" s="361">
        <v>127370</v>
      </c>
      <c r="AQ61" s="362">
        <v>1.1000000000000001</v>
      </c>
      <c r="AR61" s="348">
        <v>78.099999999999994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552213</v>
      </c>
      <c r="AN62" s="352">
        <v>85751</v>
      </c>
      <c r="AO62" s="353">
        <v>133.19999999999999</v>
      </c>
      <c r="AP62" s="354">
        <v>63684</v>
      </c>
      <c r="AQ62" s="355">
        <v>1.5</v>
      </c>
      <c r="AR62" s="356">
        <v>131.69999999999999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4Cx/v0sgoVVqKLrUdY4EaMlzd+awqwRxd6KVRJDf1XagvwgdE92mXnSbLxBofHLpHiWImfgys6TrAH4f924hA==" saltValue="n5u9/ezDjanC2oEgA2Ex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I13" zoomScale="85" zoomScaleNormal="85" zoomScaleSheetLayoutView="55" workbookViewId="0">
      <selection activeCell="CN103" sqref="CN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DvnSa1WrZEXS6e54q+l2oTMgA+LimW9rp7XPH17fjwbGlmf1tZf+2/z0sOpAaQLAxF3XdXj6c/b7bptn2JJoA==" saltValue="09j8VXBzv5MhtDEF881Q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1" zoomScale="70" zoomScaleNormal="70" zoomScaleSheetLayoutView="55" workbookViewId="0">
      <selection activeCell="BK103" sqref="BK10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vCbq0rqS12rwD+CYTC4Cjr28LM6KXD0JmNM3B4NVeoeCWCiQMSDjHA6Zujc3sZ9vxywR9jJDs9vFOc9T832g==" saltValue="yKiepHBKMGHXAXle31ogz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Normal="100" zoomScaleSheetLayoutView="100" workbookViewId="0">
      <selection activeCell="G45" sqref="G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92.52</v>
      </c>
      <c r="G47" s="12">
        <v>99.4</v>
      </c>
      <c r="H47" s="12">
        <v>102.19</v>
      </c>
      <c r="I47" s="12">
        <v>109.65</v>
      </c>
      <c r="J47" s="13">
        <v>108.91</v>
      </c>
    </row>
    <row r="48" spans="2:10" ht="57.75" customHeight="1" x14ac:dyDescent="0.15">
      <c r="B48" s="14"/>
      <c r="C48" s="1214" t="s">
        <v>4</v>
      </c>
      <c r="D48" s="1214"/>
      <c r="E48" s="1215"/>
      <c r="F48" s="15">
        <v>10.45</v>
      </c>
      <c r="G48" s="16">
        <v>8.5399999999999991</v>
      </c>
      <c r="H48" s="16">
        <v>7.64</v>
      </c>
      <c r="I48" s="16">
        <v>4.4800000000000004</v>
      </c>
      <c r="J48" s="17">
        <v>6.22</v>
      </c>
    </row>
    <row r="49" spans="2:10" ht="57.75" customHeight="1" thickBot="1" x14ac:dyDescent="0.2">
      <c r="B49" s="18"/>
      <c r="C49" s="1216" t="s">
        <v>5</v>
      </c>
      <c r="D49" s="1216"/>
      <c r="E49" s="1217"/>
      <c r="F49" s="19">
        <v>3.07</v>
      </c>
      <c r="G49" s="20" t="s">
        <v>556</v>
      </c>
      <c r="H49" s="20">
        <v>2.88</v>
      </c>
      <c r="I49" s="20" t="s">
        <v>557</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pYQTj6mlZlm73SKQEVRLep1bKmuddYSzmWZMS60C73mwBju95W3XU2STZuvM1zfJOU9n0kA2hTGgLX/fDSk5g==" saltValue="xqeKgFp3GrkNHldFUXd9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2019-10-24T08:04:00Z</cp:lastPrinted>
  <dcterms:created xsi:type="dcterms:W3CDTF">2019-02-14T03:28:09Z</dcterms:created>
  <dcterms:modified xsi:type="dcterms:W3CDTF">2019-11-21T02:26:20Z</dcterms:modified>
  <cp:category/>
</cp:coreProperties>
</file>