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90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<sst xmlns="http://schemas.openxmlformats.org/spreadsheetml/2006/main" count="1200" uniqueCount="611">
  <si>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</si>
  <si>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</si>
  <si>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</si>
  <si>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</si>
  <si>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</si>
  <si>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</si>
  <si>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</si>
  <si>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</si>
  <si>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</si>
  <si>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</si>
  <si>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</si>
  <si>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</si>
  <si>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</si>
  <si>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</si>
  <si>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</si>
  <si>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</si>
  <si>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</si>
  <si>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</si>
  <si>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</si>
  <si>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</si>
  <si>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</si>
  <si>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</si>
  <si>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</si>
  <si>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</si>
  <si>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</si>
  <si>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</si>
  <si>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</si>
  <si>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</si>
  <si>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</si>
  <si>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</si>
  <si>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</si>
  <si>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</si>
  <si>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</si>
  <si>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</si>
  <si>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</si>
  <si>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</si>
  <si>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</si>
  <si>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</si>
  <si>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</si>
  <si>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</si>
  <si>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</si>
  <si>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</si>
  <si>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</si>
  <si>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</si>
  <si>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</si>
  <si>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</si>
  <si>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</si>
  <si>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</si>
  <si>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</si>
  <si>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</si>
  <si>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</si>
  <si>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</si>
  <si>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</si>
  <si>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</si>
  <si>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</si>
  <si>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</si>
  <si>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</si>
  <si>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</si>
  <si>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</si>
  <si>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</si>
  <si>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</si>
  <si>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</si>
  <si>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</si>
  <si>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</si>
  <si>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</si>
  <si>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</si>
  <si>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</si>
  <si>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</si>
  <si>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</si>
  <si>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</si>
  <si>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</si>
  <si>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</si>
  <si>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</si>
  <si>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</si>
  <si>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</si>
  <si>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</si>
  <si>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</si>
  <si>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</si>
  <si>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</si>
  <si>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</si>
  <si>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</si>
  <si>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</si>
  <si>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</si>
  <si>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</si>
  <si>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</si>
  <si>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</si>
  <si>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</si>
  <si>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</si>
  <si>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</si>
  <si>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</si>
  <si>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</si>
  <si>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</si>
  <si>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</si>
  <si>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</si>
  <si>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</si>
  <si>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</si>
  <si>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</si>
  <si>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</si>
  <si>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</si>
  <si>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</si>
  <si>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</si>
  <si>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</si>
  <si>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</si>
  <si>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</si>
  <si>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</si>
  <si>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</si>
  <si>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</si>
  <si>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</si>
  <si>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</si>
  <si>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</si>
  <si>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</si>
  <si>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</si>
  <si>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</si>
  <si>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</si>
  <si>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</si>
  <si>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</si>
  <si>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</si>
  <si>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</si>
  <si>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</si>
  <si>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</si>
  <si>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</si>
  <si>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</si>
  <si>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</si>
  <si>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</si>
  <si>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</si>
  <si>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</si>
  <si>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</si>
  <si>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</si>
  <si>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</si>
  <si>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</si>
  <si>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</si>
  <si>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</si>
  <si>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</si>
  <si>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</si>
  <si>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</si>
  <si>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</si>
  <si>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</si>
  <si>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</si>
  <si>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</si>
  <si>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</si>
  <si>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</si>
  <si>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</si>
  <si>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</si>
  <si>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</si>
  <si>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</si>
  <si>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</si>
  <si>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</si>
  <si>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</si>
  <si>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</si>
  <si>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</si>
  <si>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</si>
  <si>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</si>
  <si>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</si>
  <si>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</si>
  <si>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</si>
  <si>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</si>
  <si>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</si>
  <si>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</si>
  <si>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</si>
  <si>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</si>
  <si>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</si>
  <si>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</si>
  <si>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</si>
  <si>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</si>
  <si>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</si>
  <si>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</si>
  <si>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</si>
  <si>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</si>
  <si>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</si>
  <si>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</si>
  <si>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</si>
  <si>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</si>
  <si>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</si>
  <si>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</si>
  <si>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</si>
  <si>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</si>
  <si>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</si>
  <si>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</si>
  <si>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</si>
  <si>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</si>
  <si>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</si>
  <si>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</si>
  <si>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</si>
  <si>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</si>
  <si>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</si>
  <si>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</si>
  <si>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</si>
  <si>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</si>
  <si>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</si>
  <si>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</si>
  <si>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</si>
  <si>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</si>
  <si>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</si>
  <si>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</si>
  <si>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</si>
  <si>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</si>
  <si>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</si>
  <si>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</si>
  <si>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</si>
  <si>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</si>
  <si>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</si>
  <si>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</si>
  <si>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</si>
  <si>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</si>
  <si>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</si>
  <si>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</si>
  <si>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</si>
  <si>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</si>
  <si>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</si>
  <si>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</si>
  <si>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</si>
  <si>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三重県川越町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</si>
  <si>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</si>
  <si>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</si>
  <si>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</si>
  <si>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</si>
  <si>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</si>
  <si>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</si>
  <si>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</si>
  <si>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</si>
  <si>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</si>
  <si>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</si>
  <si>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</si>
  <si>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</si>
  <si>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</si>
  <si>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</si>
  <si>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</si>
  <si>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</si>
  <si>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</si>
  <si>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</si>
  <si>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</si>
  <si>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</si>
  <si>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</si>
  <si>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</si>
  <si>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</si>
  <si>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</si>
  <si>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</si>
  <si>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</si>
  <si>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</si>
  <si>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</si>
  <si>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</si>
  <si>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</si>
  <si>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</si>
  <si>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</si>
  <si>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</si>
  <si>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</si>
  <si>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</si>
  <si>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</si>
  <si>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</si>
  <si>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</si>
  <si>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</si>
  <si>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</si>
  <si>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</si>
  <si>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</si>
  <si>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</si>
  <si>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</si>
  <si>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</si>
  <si>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</si>
  <si>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</si>
  <si>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</si>
  <si>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</si>
  <si>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</si>
  <si>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</si>
  <si>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</si>
  <si>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</si>
  <si>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</si>
  <si>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</si>
  <si>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</si>
  <si>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</si>
  <si>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</si>
  <si>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</si>
  <si>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</si>
  <si>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</si>
  <si>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</si>
  <si>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</si>
  <si>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</si>
  <si>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</si>
  <si>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</si>
  <si>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</si>
  <si>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</si>
  <si>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</si>
  <si>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</si>
  <si>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</si>
  <si>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</si>
  <si>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</si>
  <si>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</si>
  <si>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</si>
  <si>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</si>
  <si>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</si>
  <si>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</si>
  <si>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</si>
  <si>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</si>
  <si>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</si>
  <si>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</si>
  <si>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</si>
  <si>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</si>
  <si>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</si>
  <si>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</si>
  <si>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</si>
  <si>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</si>
  <si>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</si>
  <si>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</si>
  <si>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</si>
  <si>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</si>
  <si>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</si>
  <si>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</si>
  <si>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</si>
  <si>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</si>
  <si>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</si>
  <si>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</si>
  <si>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</si>
  <si>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</si>
  <si>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</si>
  <si>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</si>
  <si>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</si>
  <si>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</si>
  <si>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</si>
  <si>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</si>
  <si>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</si>
  <si>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</si>
  <si>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</si>
  <si>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</si>
  <si>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</si>
  <si>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</si>
  <si>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</si>
  <si>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</si>
  <si>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</si>
  <si>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</si>
  <si>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</si>
  <si>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</si>
  <si>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</si>
  <si>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</si>
  <si>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</si>
  <si>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</si>
  <si>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</si>
  <si>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</si>
  <si>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</si>
  <si>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</si>
  <si>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</si>
  <si>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</si>
  <si>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</si>
  <si>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</si>
  <si>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</si>
  <si>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</si>
  <si>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</si>
  <si>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</si>
  <si>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</si>
  <si>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</si>
  <si>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</si>
  <si>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</si>
  <si>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</si>
  <si>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</si>
  <si>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</si>
  <si>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</si>
  <si>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</si>
  <si>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</si>
  <si>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</si>
  <si>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</si>
  <si>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</si>
  <si>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</si>
  <si>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</si>
  <si>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三重県川越町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</si>
  <si>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</si>
  <si>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</si>
  <si>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</si>
  <si>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</si>
  <si>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</si>
  <si>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</si>
  <si>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</si>
  <si>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</si>
  <si>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</si>
  <si>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</si>
  <si>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</si>
  <si>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</si>
  <si>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</si>
  <si>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</si>
  <si>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</si>
  <si>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</si>
  <si>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</si>
  <si>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</si>
  <si>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</si>
  <si>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</si>
  <si>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</si>
  <si>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</si>
  <si>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</si>
  <si>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</si>
  <si>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</si>
  <si>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</si>
  <si>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</si>
  <si>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</si>
  <si>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</si>
  <si>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</si>
  <si>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</si>
  <si>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</si>
  <si>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</si>
  <si>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</si>
  <si>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</si>
  <si>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</si>
  <si>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</si>
  <si>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</si>
  <si>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</si>
  <si>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</si>
  <si>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</si>
  <si>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</si>
  <si>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</si>
  <si>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</si>
  <si>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</si>
  <si>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</si>
  <si>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</si>
  <si>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</si>
  <si>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</si>
  <si>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</si>
  <si>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</si>
  <si>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</si>
  <si>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</si>
  <si>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</si>
  <si>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</si>
  <si>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</si>
  <si>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</si>
  <si>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</si>
  <si>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</si>
  <si>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</si>
  <si>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</si>
  <si>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</si>
  <si>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</si>
  <si>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</si>
  <si>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</si>
  <si>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</si>
  <si>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</si>
  <si>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</si>
  <si>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</si>
  <si>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</si>
  <si>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</si>
  <si>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</si>
  <si>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</si>
  <si>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</si>
  <si>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</si>
  <si>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</si>
  <si>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</si>
  <si>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</si>
  <si>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</si>
  <si>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</si>
  <si>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</si>
  <si>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</si>
  <si>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</si>
  <si>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</si>
  <si>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</si>
  <si>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</si>
  <si>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</si>
  <si>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</si>
  <si>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</si>
  <si>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</si>
  <si>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</si>
  <si>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</si>
  <si>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</si>
  <si>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</si>
  <si>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</si>
  <si>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</si>
  <si>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</si>
  <si>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</si>
  <si>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</si>
  <si>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</si>
  <si>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</si>
  <si>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</si>
  <si>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</si>
  <si>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</si>
  <si>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</si>
  <si>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</si>
  <si>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</si>
  <si>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</si>
  <si>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</si>
  <si>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</si>
  <si>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</si>
  <si>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</si>
  <si>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</si>
  <si>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</si>
  <si>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</si>
  <si>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</si>
  <si>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</si>
  <si>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</si>
  <si>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</si>
  <si>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</si>
  <si>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</si>
  <si>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</si>
  <si>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</si>
  <si>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</si>
  <si>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</si>
  <si>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</si>
  <si>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</si>
  <si>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</si>
  <si>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</si>
  <si>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</si>
  <si>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</si>
  <si>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</si>
  <si>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</si>
  <si>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</si>
  <si>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</si>
  <si>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</si>
  <si>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</si>
  <si>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</si>
  <si>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</si>
  <si>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</si>
  <si>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</si>
  <si>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</si>
  <si>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</si>
  <si>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</si>
  <si>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</si>
  <si>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</si>
  <si>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</si>
  <si>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</si>
  <si>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</si>
  <si>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</si>
  <si>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</si>
  <si>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</si>
  <si>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</si>
  <si>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</si>
  <si>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</si>
  <si>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</si>
  <si>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</si>
  <si>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</si>
  <si>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</si>
  <si>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</si>
  <si>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</si>
  <si>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</si>
  <si>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</si>
  <si>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</si>
  <si>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</si>
  <si>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</si>
  <si>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</si>
  <si>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</si>
  <si>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</si>
  <si>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</si>
  <si>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</si>
  <si>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</si>
  <si>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</si>
  <si>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</si>
  <si>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</si>
  <si>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</si>
  <si>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</si>
  <si>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</si>
  <si>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</si>
  <si>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</si>
  <si>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</si>
  <si>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</si>
  <si>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</si>
  <si>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</si>
  <si>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</si>
  <si>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</si>
  <si>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</si>
  <si>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</si>
  <si>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</si>
  <si>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</si>
  <si>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</si>
  <si>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</si>
  <si>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</si>
  <si>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</si>
  <si>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</si>
  <si>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</si>
  <si>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</si>
  <si>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</si>
  <si>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</si>
  <si>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</si>
  <si>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</si>
  <si>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国民健康保険特別会計</t>
  </si>
  <si>
    <t>介護保険特別会計</t>
  </si>
  <si>
    <t>公共下水道事業特別会計</t>
  </si>
  <si>
    <t>後期高齢者医療特別会計</t>
  </si>
  <si>
    <t>その他会計（赤字）</t>
  </si>
  <si>
    <t>その他会計（黒字）</t>
  </si>
  <si>
    <t>公共建築物維持基金</t>
    <rPh sb="0" eb="9">
      <t>コウキョウケンチクブツイジキキン</t>
    </rPh>
    <phoneticPr fontId="11"/>
  </si>
  <si>
    <t>公共施設建設基金</t>
    <rPh sb="0" eb="4">
      <t>コウキョウシセツ</t>
    </rPh>
    <rPh sb="4" eb="6">
      <t>ケンセツ</t>
    </rPh>
    <rPh sb="6" eb="8">
      <t>キキン</t>
    </rPh>
    <phoneticPr fontId="11"/>
  </si>
  <si>
    <t>いきいきまちづくり基金</t>
    <rPh sb="9" eb="11">
      <t>キキン</t>
    </rPh>
    <phoneticPr fontId="11"/>
  </si>
  <si>
    <t>安全なまちづくり基金</t>
    <rPh sb="0" eb="2">
      <t>アンゼン</t>
    </rPh>
    <rPh sb="8" eb="10">
      <t>キキン</t>
    </rPh>
    <phoneticPr fontId="11"/>
  </si>
  <si>
    <t>教育文化振興基金</t>
    <rPh sb="0" eb="2">
      <t>キョウイク</t>
    </rPh>
    <rPh sb="2" eb="4">
      <t>ブンカ</t>
    </rPh>
    <rPh sb="4" eb="6">
      <t>シンコウ</t>
    </rPh>
    <rPh sb="6" eb="8">
      <t>キキン</t>
    </rPh>
    <phoneticPr fontId="11"/>
  </si>
  <si>
    <t>三重県三重郡老人福祉施設組合(一般会計)</t>
    <rPh sb="0" eb="3">
      <t>ミエケン</t>
    </rPh>
    <rPh sb="3" eb="5">
      <t>ミエ</t>
    </rPh>
    <rPh sb="5" eb="6">
      <t>グン</t>
    </rPh>
    <rPh sb="6" eb="8">
      <t>ロウジン</t>
    </rPh>
    <rPh sb="8" eb="10">
      <t>フクシ</t>
    </rPh>
    <rPh sb="10" eb="12">
      <t>シセツ</t>
    </rPh>
    <rPh sb="12" eb="14">
      <t>クミアイ</t>
    </rPh>
    <rPh sb="15" eb="17">
      <t>イッパン</t>
    </rPh>
    <rPh sb="17" eb="19">
      <t>カイケイ</t>
    </rPh>
    <phoneticPr fontId="11"/>
  </si>
  <si>
    <t>三重県三重郡老人福祉施設組合(介護サービス特別会計)</t>
    <rPh sb="15" eb="17">
      <t>カイゴ</t>
    </rPh>
    <rPh sb="21" eb="23">
      <t>トクベツ</t>
    </rPh>
    <rPh sb="23" eb="25">
      <t>カイケイ</t>
    </rPh>
    <phoneticPr fontId="11"/>
  </si>
  <si>
    <t>朝日町・川越町組合立環境クリーンセンター(一般会計)</t>
    <rPh sb="0" eb="3">
      <t>アサヒチョウ</t>
    </rPh>
    <rPh sb="4" eb="7">
      <t>カワゴエチョウ</t>
    </rPh>
    <rPh sb="7" eb="9">
      <t>クミアイ</t>
    </rPh>
    <rPh sb="9" eb="10">
      <t>リツ</t>
    </rPh>
    <rPh sb="10" eb="12">
      <t>カンキョウ</t>
    </rPh>
    <rPh sb="21" eb="23">
      <t>イッパン</t>
    </rPh>
    <rPh sb="23" eb="25">
      <t>カイケイ</t>
    </rPh>
    <phoneticPr fontId="11"/>
  </si>
  <si>
    <t>朝明広域衛生組合(一般会計)</t>
    <rPh sb="0" eb="2">
      <t>アサケ</t>
    </rPh>
    <rPh sb="2" eb="4">
      <t>コウイキ</t>
    </rPh>
    <rPh sb="4" eb="6">
      <t>エイセイ</t>
    </rPh>
    <rPh sb="6" eb="8">
      <t>クミアイ</t>
    </rPh>
    <rPh sb="9" eb="11">
      <t>イッパン</t>
    </rPh>
    <rPh sb="11" eb="13">
      <t>カイケイ</t>
    </rPh>
    <phoneticPr fontId="11"/>
  </si>
  <si>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11"/>
  </si>
  <si>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1"/>
  </si>
  <si>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1"/>
  </si>
  <si>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11"/>
  </si>
  <si>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11"/>
  </si>
  <si>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1"/>
  </si>
  <si>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1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</si>
  <si>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</si>
  <si>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</si>
  <si>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</si>
  <si>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</si>
  <si>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三重地方税管理回収機構(一般会計)</t>
    <rPh sb="0" eb="2">
      <t>ミエ</t>
    </rPh>
    <rPh sb="2" eb="5">
      <t>チホウゼイ</t>
    </rPh>
    <rPh sb="5" eb="7">
      <t>カンリ</t>
    </rPh>
    <rPh sb="7" eb="9">
      <t>カイシュウ</t>
    </rPh>
    <rPh sb="9" eb="11">
      <t>キコウ</t>
    </rPh>
    <rPh sb="12" eb="16">
      <t>イッパンカイケイ</t>
    </rPh>
    <phoneticPr fontId="11"/>
  </si>
  <si>
    <t>-</t>
    <phoneticPr fontId="2"/>
  </si>
  <si>
    <t>-</t>
    <phoneticPr fontId="2"/>
  </si>
  <si>
    <t>-</t>
    <phoneticPr fontId="2"/>
  </si>
  <si>
    <t>-</t>
    <phoneticPr fontId="2"/>
  </si>
  <si>
    <t>-</t>
    <phoneticPr fontId="2"/>
  </si>
  <si>
    <t>-</t>
    <phoneticPr fontId="2"/>
  </si>
  <si>
    <t>三重地方税管理回収機構(滞納整理拡充事業特別会計)</t>
    <rPh sb="0" eb="2">
      <t>ミエ</t>
    </rPh>
    <rPh sb="2" eb="5">
      <t>チホウゼイ</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</si>
  <si>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</si>
  <si>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</si>
  <si>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</si>
  <si>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</si>
  <si>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</si>
  <si>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</si>
  <si>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</si>
  <si>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</si>
  <si>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</si>
  <si>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</si>
  <si>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</si>
  <si>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</si>
  <si>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有形固定資産減価償却率及び将来負担比率ともに、類似団体平均を下回る水準で推移しているため、今後も計画的な施設の更新・修繕を行い、適切な維持管理に努めてまいります。</t>
    <rPh sb="0" eb="2">
      <t>ユウケイ</t>
    </rPh>
    <rPh sb="2" eb="4">
      <t>コテイ</t>
    </rPh>
    <rPh sb="4" eb="6">
      <t>シサン</t>
    </rPh>
    <rPh sb="6" eb="8">
      <t>ゲンカ</t>
    </rPh>
    <rPh sb="8" eb="10">
      <t>ショウキャク</t>
    </rPh>
    <rPh sb="10" eb="11">
      <t>リツ</t>
    </rPh>
    <rPh sb="11" eb="12">
      <t>オヨ</t>
    </rPh>
    <rPh sb="13" eb="15">
      <t>ショウライ</t>
    </rPh>
    <rPh sb="15" eb="17">
      <t>フタン</t>
    </rPh>
    <rPh sb="17" eb="19">
      <t>ヒリツ</t>
    </rPh>
    <rPh sb="23" eb="25">
      <t>ルイジ</t>
    </rPh>
    <rPh sb="25" eb="27">
      <t>ダンタイ</t>
    </rPh>
    <rPh sb="27" eb="29">
      <t>ヘイキン</t>
    </rPh>
    <rPh sb="30" eb="32">
      <t>シタマワ</t>
    </rPh>
    <rPh sb="33" eb="35">
      <t>スイジュン</t>
    </rPh>
    <rPh sb="36" eb="38">
      <t>スイイ</t>
    </rPh>
    <rPh sb="45" eb="47">
      <t>コンゴ</t>
    </rPh>
    <rPh sb="48" eb="50">
      <t>ケイカク</t>
    </rPh>
    <rPh sb="50" eb="51">
      <t>テキ</t>
    </rPh>
    <rPh sb="52" eb="54">
      <t>シセツ</t>
    </rPh>
    <rPh sb="55" eb="57">
      <t>コウシン</t>
    </rPh>
    <rPh sb="58" eb="60">
      <t>シュウゼン</t>
    </rPh>
    <rPh sb="61" eb="62">
      <t>オコナ</t>
    </rPh>
    <rPh sb="64" eb="66">
      <t>テキセツ</t>
    </rPh>
    <rPh sb="67" eb="69">
      <t>イジ</t>
    </rPh>
    <rPh sb="69" eb="71">
      <t>カンリ</t>
    </rPh>
    <rPh sb="72" eb="73">
      <t>ツト</t>
    </rPh>
    <phoneticPr fontId="5"/>
  </si>
  <si>
    <t>一般会計において、ここ数年は地方債の発行を行っていないため、実質公債費比率も減傾向にあり、類似団体と比較すると低い水準を維持している。</t>
    <rPh sb="0" eb="2">
      <t>イッパン</t>
    </rPh>
    <rPh sb="2" eb="4">
      <t>カイケイ</t>
    </rPh>
    <rPh sb="11" eb="13">
      <t>スウネン</t>
    </rPh>
    <rPh sb="14" eb="17">
      <t>チホウサイ</t>
    </rPh>
    <rPh sb="18" eb="20">
      <t>ハッコウ</t>
    </rPh>
    <rPh sb="21" eb="22">
      <t>オコナ</t>
    </rPh>
    <rPh sb="30" eb="32">
      <t>ジッシツ</t>
    </rPh>
    <rPh sb="32" eb="35">
      <t>コウサイヒ</t>
    </rPh>
    <rPh sb="35" eb="36">
      <t>ヒ</t>
    </rPh>
    <rPh sb="36" eb="37">
      <t>リツ</t>
    </rPh>
    <rPh sb="38" eb="39">
      <t>ゲン</t>
    </rPh>
    <rPh sb="39" eb="41">
      <t>ケイコウ</t>
    </rPh>
    <rPh sb="45" eb="49">
      <t>ルイジダンタイ</t>
    </rPh>
    <rPh sb="50" eb="52">
      <t>ヒカク</t>
    </rPh>
    <rPh sb="55" eb="56">
      <t>ヒク</t>
    </rPh>
    <rPh sb="57" eb="59">
      <t>スイジュン</t>
    </rPh>
    <rPh sb="60" eb="6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</si>
</sst>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c:ext xmlns:c16="http://schemas.microsoft.com/office/drawing/2014/chart" uri="{C3380CC4-5D6E-409C-BE32-E72D297353CC}">
              <c16:uniqueId val="{00000000-8318-413B-BC91-188CE49BD1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42977</c:v>
                </c:pt>
                <c:pt idx="1">
                  <c:v>53908</c:v>
                </c:pt>
                <c:pt idx="2">
                  <c:v>52950</c:v>
                </c:pt>
                <c:pt idx="3">
                  <c:v>27125</c:v>
                </c:pt>
                <c:pt idx="4">
                  <c:v>42266</c:v>
                </c:pt>
              </c:numCache>
            </c:numRef>
          </c:val>
          <c:smooth val="0"/>
          <c:extLst>
            <c:ext xmlns:c16="http://schemas.microsoft.com/office/drawing/2014/chart" uri="{C3380CC4-5D6E-409C-BE32-E72D297353CC}">
              <c16:uniqueId val="{00000001-8318-413B-BC91-188CE49BD143}"/>
            </c:ext>
          </c:extLst>
        </c:ser>
        <c:dLbls>
          <c:showLegendKey val="0"/>
          <c:showVal val="0"/>
          <c:showCatName val="0"/>
          <c:showSerName val="0"/>
          <c:showPercent val="0"/>
          <c:showBubbleSize val="0"/>
        </c:dLbls>
        <c:marker val="1"/>
        <c:smooth val="0"/>
        <c:axId val="557703568"/>
        <c:axId val="557684752"/>
      </c:lineChart>
      <c:catAx>
        <c:axId val="55770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7684752"/>
        <c:crosses val="autoZero"/>
        <c:auto val="1"/>
        <c:lblAlgn val="ctr"/>
        <c:lblOffset val="100"/>
        <c:tickLblSkip val="1"/>
        <c:tickMarkSkip val="1"/>
        <c:noMultiLvlLbl val="0"/>
      </c:catAx>
      <c:valAx>
        <c:axId val="557684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770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7.13</c:v>
                </c:pt>
                <c:pt idx="1">
                  <c:v>6.93</c:v>
                </c:pt>
                <c:pt idx="2">
                  <c:v>9.56</c:v>
                </c:pt>
                <c:pt idx="3">
                  <c:v>8.56</c:v>
                </c:pt>
                <c:pt idx="4">
                  <c:v>8.73</c:v>
                </c:pt>
              </c:numCache>
            </c:numRef>
          </c:val>
          <c:extLst>
            <c:ext xmlns:c16="http://schemas.microsoft.com/office/drawing/2014/chart" uri="{C3380CC4-5D6E-409C-BE32-E72D297353CC}">
              <c16:uniqueId val="{00000000-E29A-48FD-A9BB-352B75B42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178.86</c:v>
                </c:pt>
                <c:pt idx="1">
                  <c:v>170.7</c:v>
                </c:pt>
                <c:pt idx="2">
                  <c:v>185.06</c:v>
                </c:pt>
                <c:pt idx="3">
                  <c:v>189.81</c:v>
                </c:pt>
                <c:pt idx="4">
                  <c:v>193.61</c:v>
                </c:pt>
              </c:numCache>
            </c:numRef>
          </c:val>
          <c:extLst>
            <c:ext xmlns:c16="http://schemas.microsoft.com/office/drawing/2014/chart" uri="{C3380CC4-5D6E-409C-BE32-E72D297353CC}">
              <c16:uniqueId val="{00000001-E29A-48FD-A9BB-352B75B42736}"/>
            </c:ext>
          </c:extLst>
        </c:ser>
        <c:dLbls>
          <c:showLegendKey val="0"/>
          <c:showVal val="0"/>
          <c:showCatName val="0"/>
          <c:showSerName val="0"/>
          <c:showPercent val="0"/>
          <c:showBubbleSize val="0"/>
        </c:dLbls>
        <c:gapWidth val="250"/>
        <c:overlap val="100"/>
        <c:axId val="557682792"/>
        <c:axId val="55768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7.03</c:v>
                </c:pt>
                <c:pt idx="1">
                  <c:v>13.52</c:v>
                </c:pt>
                <c:pt idx="2">
                  <c:v>9.9</c:v>
                </c:pt>
                <c:pt idx="3">
                  <c:v>5.51</c:v>
                </c:pt>
                <c:pt idx="4">
                  <c:v>2.17</c:v>
                </c:pt>
              </c:numCache>
            </c:numRef>
          </c:val>
          <c:smooth val="0"/>
          <c:extLst>
            <c:ext xmlns:c16="http://schemas.microsoft.com/office/drawing/2014/chart" uri="{C3380CC4-5D6E-409C-BE32-E72D297353CC}">
              <c16:uniqueId val="{00000002-E29A-48FD-A9BB-352B75B42736}"/>
            </c:ext>
          </c:extLst>
        </c:ser>
        <c:dLbls>
          <c:showLegendKey val="0"/>
          <c:showVal val="0"/>
          <c:showCatName val="0"/>
          <c:showSerName val="0"/>
          <c:showPercent val="0"/>
          <c:showBubbleSize val="0"/>
        </c:dLbls>
        <c:marker val="1"/>
        <c:smooth val="0"/>
        <c:axId val="557682792"/>
        <c:axId val="557680832"/>
      </c:lineChart>
      <c:catAx>
        <c:axId val="55768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7680832"/>
        <c:crosses val="autoZero"/>
        <c:auto val="1"/>
        <c:lblAlgn val="ctr"/>
        <c:lblOffset val="100"/>
        <c:tickLblSkip val="1"/>
        <c:tickMarkSkip val="1"/>
        <c:noMultiLvlLbl val="0"/>
      </c:catAx>
      <c:valAx>
        <c:axId val="55768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68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2C-4ED1-8B63-283D7E4939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C-4ED1-8B63-283D7E4939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2C-4ED1-8B63-283D7E4939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2C-4ED1-8B63-283D7E49399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AF2C-4ED1-8B63-283D7E49399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0.69</c:v>
                </c:pt>
                <c:pt idx="4">
                  <c:v>#N/A</c:v>
                </c:pt>
                <c:pt idx="5">
                  <c:v>0.66</c:v>
                </c:pt>
                <c:pt idx="6">
                  <c:v>#N/A</c:v>
                </c:pt>
                <c:pt idx="7">
                  <c:v>0.56999999999999995</c:v>
                </c:pt>
                <c:pt idx="8">
                  <c:v>#N/A</c:v>
                </c:pt>
                <c:pt idx="9">
                  <c:v>0.22</c:v>
                </c:pt>
              </c:numCache>
            </c:numRef>
          </c:val>
          <c:extLst>
            <c:ext xmlns:c16="http://schemas.microsoft.com/office/drawing/2014/chart" uri="{C3380CC4-5D6E-409C-BE32-E72D297353CC}">
              <c16:uniqueId val="{00000005-AF2C-4ED1-8B63-283D7E49399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0.89</c:v>
                </c:pt>
                <c:pt idx="2">
                  <c:v>#N/A</c:v>
                </c:pt>
                <c:pt idx="3">
                  <c:v>0.67</c:v>
                </c:pt>
                <c:pt idx="4">
                  <c:v>#N/A</c:v>
                </c:pt>
                <c:pt idx="5">
                  <c:v>1.1499999999999999</c:v>
                </c:pt>
                <c:pt idx="6">
                  <c:v>#N/A</c:v>
                </c:pt>
                <c:pt idx="7">
                  <c:v>0.84</c:v>
                </c:pt>
                <c:pt idx="8">
                  <c:v>#N/A</c:v>
                </c:pt>
                <c:pt idx="9">
                  <c:v>0.92</c:v>
                </c:pt>
              </c:numCache>
            </c:numRef>
          </c:val>
          <c:extLst>
            <c:ext xmlns:c16="http://schemas.microsoft.com/office/drawing/2014/chart" uri="{C3380CC4-5D6E-409C-BE32-E72D297353CC}">
              <c16:uniqueId val="{00000006-AF2C-4ED1-8B63-283D7E49399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1.1000000000000001</c:v>
                </c:pt>
                <c:pt idx="4">
                  <c:v>#N/A</c:v>
                </c:pt>
                <c:pt idx="5">
                  <c:v>1.8</c:v>
                </c:pt>
                <c:pt idx="6">
                  <c:v>#N/A</c:v>
                </c:pt>
                <c:pt idx="7">
                  <c:v>0.98</c:v>
                </c:pt>
                <c:pt idx="8">
                  <c:v>#N/A</c:v>
                </c:pt>
                <c:pt idx="9">
                  <c:v>1.19</c:v>
                </c:pt>
              </c:numCache>
            </c:numRef>
          </c:val>
          <c:extLst>
            <c:ext xmlns:c16="http://schemas.microsoft.com/office/drawing/2014/chart" uri="{C3380CC4-5D6E-409C-BE32-E72D297353CC}">
              <c16:uniqueId val="{00000007-AF2C-4ED1-8B63-283D7E49399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12.53</c:v>
                </c:pt>
                <c:pt idx="2">
                  <c:v>#N/A</c:v>
                </c:pt>
                <c:pt idx="3">
                  <c:v>10.29</c:v>
                </c:pt>
                <c:pt idx="4">
                  <c:v>#N/A</c:v>
                </c:pt>
                <c:pt idx="5">
                  <c:v>9.94</c:v>
                </c:pt>
                <c:pt idx="6">
                  <c:v>#N/A</c:v>
                </c:pt>
                <c:pt idx="7">
                  <c:v>9.39</c:v>
                </c:pt>
                <c:pt idx="8">
                  <c:v>#N/A</c:v>
                </c:pt>
                <c:pt idx="9">
                  <c:v>7.69</c:v>
                </c:pt>
              </c:numCache>
            </c:numRef>
          </c:val>
          <c:extLst>
            <c:ext xmlns:c16="http://schemas.microsoft.com/office/drawing/2014/chart" uri="{C3380CC4-5D6E-409C-BE32-E72D297353CC}">
              <c16:uniqueId val="{00000008-AF2C-4ED1-8B63-283D7E4939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7.13</c:v>
                </c:pt>
                <c:pt idx="2">
                  <c:v>#N/A</c:v>
                </c:pt>
                <c:pt idx="3">
                  <c:v>6.92</c:v>
                </c:pt>
                <c:pt idx="4">
                  <c:v>#N/A</c:v>
                </c:pt>
                <c:pt idx="5">
                  <c:v>9.56</c:v>
                </c:pt>
                <c:pt idx="6">
                  <c:v>#N/A</c:v>
                </c:pt>
                <c:pt idx="7">
                  <c:v>8.56</c:v>
                </c:pt>
                <c:pt idx="8">
                  <c:v>#N/A</c:v>
                </c:pt>
                <c:pt idx="9">
                  <c:v>8.7200000000000006</c:v>
                </c:pt>
              </c:numCache>
            </c:numRef>
          </c:val>
          <c:extLst>
            <c:ext xmlns:c16="http://schemas.microsoft.com/office/drawing/2014/chart" uri="{C3380CC4-5D6E-409C-BE32-E72D297353CC}">
              <c16:uniqueId val="{00000009-AF2C-4ED1-8B63-283D7E49399E}"/>
            </c:ext>
          </c:extLst>
        </c:ser>
        <c:dLbls>
          <c:showLegendKey val="0"/>
          <c:showVal val="0"/>
          <c:showCatName val="0"/>
          <c:showSerName val="0"/>
          <c:showPercent val="0"/>
          <c:showBubbleSize val="0"/>
        </c:dLbls>
        <c:gapWidth val="150"/>
        <c:overlap val="100"/>
        <c:axId val="557686320"/>
        <c:axId val="557685928"/>
      </c:barChart>
      <c:catAx>
        <c:axId val="55768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685928"/>
        <c:crosses val="autoZero"/>
        <c:auto val="1"/>
        <c:lblAlgn val="ctr"/>
        <c:lblOffset val="100"/>
        <c:tickLblSkip val="1"/>
        <c:tickMarkSkip val="1"/>
        <c:noMultiLvlLbl val="0"/>
      </c:catAx>
      <c:valAx>
        <c:axId val="557685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686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580</c:v>
                </c:pt>
                <c:pt idx="5">
                  <c:v>575</c:v>
                </c:pt>
                <c:pt idx="8">
                  <c:v>535</c:v>
                </c:pt>
                <c:pt idx="11">
                  <c:v>510</c:v>
                </c:pt>
                <c:pt idx="14">
                  <c:v>488</c:v>
                </c:pt>
              </c:numCache>
            </c:numRef>
          </c:val>
          <c:extLst>
            <c:ext xmlns:c16="http://schemas.microsoft.com/office/drawing/2014/chart" uri="{C3380CC4-5D6E-409C-BE32-E72D297353CC}">
              <c16:uniqueId val="{00000000-1620-4AE3-A0C1-22572BED01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20-4AE3-A0C1-22572BED01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20-4AE3-A0C1-22572BED01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1620-4AE3-A0C1-22572BED01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653</c:v>
                </c:pt>
                <c:pt idx="3">
                  <c:v>658</c:v>
                </c:pt>
                <c:pt idx="6">
                  <c:v>628</c:v>
                </c:pt>
                <c:pt idx="9">
                  <c:v>570</c:v>
                </c:pt>
                <c:pt idx="12">
                  <c:v>533</c:v>
                </c:pt>
              </c:numCache>
            </c:numRef>
          </c:val>
          <c:extLst>
            <c:ext xmlns:c16="http://schemas.microsoft.com/office/drawing/2014/chart" uri="{C3380CC4-5D6E-409C-BE32-E72D297353CC}">
              <c16:uniqueId val="{00000004-1620-4AE3-A0C1-22572BED01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20-4AE3-A0C1-22572BED01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20-4AE3-A0C1-22572BED01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c:v>
                </c:pt>
                <c:pt idx="3">
                  <c:v>47</c:v>
                </c:pt>
                <c:pt idx="6">
                  <c:v>43</c:v>
                </c:pt>
                <c:pt idx="9">
                  <c:v>26</c:v>
                </c:pt>
                <c:pt idx="12">
                  <c:v>26</c:v>
                </c:pt>
              </c:numCache>
            </c:numRef>
          </c:val>
          <c:extLst>
            <c:ext xmlns:c16="http://schemas.microsoft.com/office/drawing/2014/chart" uri="{C3380CC4-5D6E-409C-BE32-E72D297353CC}">
              <c16:uniqueId val="{00000007-1620-4AE3-A0C1-22572BED0135}"/>
            </c:ext>
          </c:extLst>
        </c:ser>
        <c:dLbls>
          <c:showLegendKey val="0"/>
          <c:showVal val="0"/>
          <c:showCatName val="0"/>
          <c:showSerName val="0"/>
          <c:showPercent val="0"/>
          <c:showBubbleSize val="0"/>
        </c:dLbls>
        <c:gapWidth val="100"/>
        <c:overlap val="100"/>
        <c:axId val="557680048"/>
        <c:axId val="55768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c:v>
                </c:pt>
                <c:pt idx="2">
                  <c:v>#N/A</c:v>
                </c:pt>
                <c:pt idx="3">
                  <c:v>#N/A</c:v>
                </c:pt>
                <c:pt idx="4">
                  <c:v>130</c:v>
                </c:pt>
                <c:pt idx="5">
                  <c:v>#N/A</c:v>
                </c:pt>
                <c:pt idx="6">
                  <c:v>#N/A</c:v>
                </c:pt>
                <c:pt idx="7">
                  <c:v>136</c:v>
                </c:pt>
                <c:pt idx="8">
                  <c:v>#N/A</c:v>
                </c:pt>
                <c:pt idx="9">
                  <c:v>#N/A</c:v>
                </c:pt>
                <c:pt idx="10">
                  <c:v>86</c:v>
                </c:pt>
                <c:pt idx="11">
                  <c:v>#N/A</c:v>
                </c:pt>
                <c:pt idx="12">
                  <c:v>#N/A</c:v>
                </c:pt>
                <c:pt idx="13">
                  <c:v>71</c:v>
                </c:pt>
                <c:pt idx="14">
                  <c:v>#N/A</c:v>
                </c:pt>
              </c:numCache>
            </c:numRef>
          </c:val>
          <c:smooth val="0"/>
          <c:extLst>
            <c:ext xmlns:c16="http://schemas.microsoft.com/office/drawing/2014/chart" uri="{C3380CC4-5D6E-409C-BE32-E72D297353CC}">
              <c16:uniqueId val="{00000008-1620-4AE3-A0C1-22572BED0135}"/>
            </c:ext>
          </c:extLst>
        </c:ser>
        <c:dLbls>
          <c:showLegendKey val="0"/>
          <c:showVal val="0"/>
          <c:showCatName val="0"/>
          <c:showSerName val="0"/>
          <c:showPercent val="0"/>
          <c:showBubbleSize val="0"/>
        </c:dLbls>
        <c:marker val="1"/>
        <c:smooth val="0"/>
        <c:axId val="557680048"/>
        <c:axId val="557685536"/>
      </c:lineChart>
      <c:catAx>
        <c:axId val="55768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685536"/>
        <c:crosses val="autoZero"/>
        <c:auto val="1"/>
        <c:lblAlgn val="ctr"/>
        <c:lblOffset val="100"/>
        <c:tickLblSkip val="1"/>
        <c:tickMarkSkip val="1"/>
        <c:noMultiLvlLbl val="0"/>
      </c:catAx>
      <c:valAx>
        <c:axId val="5576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68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5101</c:v>
                </c:pt>
                <c:pt idx="5">
                  <c:v>4739</c:v>
                </c:pt>
                <c:pt idx="8">
                  <c:v>4483</c:v>
                </c:pt>
                <c:pt idx="11">
                  <c:v>4132</c:v>
                </c:pt>
                <c:pt idx="14">
                  <c:v>3787</c:v>
                </c:pt>
              </c:numCache>
            </c:numRef>
          </c:val>
          <c:extLst>
            <c:ext xmlns:c16="http://schemas.microsoft.com/office/drawing/2014/chart" uri="{C3380CC4-5D6E-409C-BE32-E72D297353CC}">
              <c16:uniqueId val="{00000000-84C7-4741-9B71-360313DBD4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4C7-4741-9B71-360313DBD4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21625</c:v>
                </c:pt>
                <c:pt idx="5">
                  <c:v>22418</c:v>
                </c:pt>
                <c:pt idx="8">
                  <c:v>23035</c:v>
                </c:pt>
                <c:pt idx="11">
                  <c:v>24075</c:v>
                </c:pt>
                <c:pt idx="14">
                  <c:v>24841</c:v>
                </c:pt>
              </c:numCache>
            </c:numRef>
          </c:val>
          <c:extLst>
            <c:ext xmlns:c16="http://schemas.microsoft.com/office/drawing/2014/chart" uri="{C3380CC4-5D6E-409C-BE32-E72D297353CC}">
              <c16:uniqueId val="{00000002-84C7-4741-9B71-360313DBD4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C7-4741-9B71-360313DBD4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C7-4741-9B71-360313DBD4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C7-4741-9B71-360313DBD4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674</c:v>
                </c:pt>
                <c:pt idx="3">
                  <c:v>632</c:v>
                </c:pt>
                <c:pt idx="6">
                  <c:v>537</c:v>
                </c:pt>
                <c:pt idx="9">
                  <c:v>501</c:v>
                </c:pt>
                <c:pt idx="12">
                  <c:v>473</c:v>
                </c:pt>
              </c:numCache>
            </c:numRef>
          </c:val>
          <c:extLst>
            <c:ext xmlns:c16="http://schemas.microsoft.com/office/drawing/2014/chart" uri="{C3380CC4-5D6E-409C-BE32-E72D297353CC}">
              <c16:uniqueId val="{00000006-84C7-4741-9B71-360313DBD4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6</c:v>
                </c:pt>
                <c:pt idx="6">
                  <c:v>6</c:v>
                </c:pt>
                <c:pt idx="9">
                  <c:v>5</c:v>
                </c:pt>
                <c:pt idx="12">
                  <c:v>4</c:v>
                </c:pt>
              </c:numCache>
            </c:numRef>
          </c:val>
          <c:extLst>
            <c:ext xmlns:c16="http://schemas.microsoft.com/office/drawing/2014/chart" uri="{C3380CC4-5D6E-409C-BE32-E72D297353CC}">
              <c16:uniqueId val="{00000007-84C7-4741-9B71-360313DBD4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5706</c:v>
                </c:pt>
                <c:pt idx="3">
                  <c:v>5273</c:v>
                </c:pt>
                <c:pt idx="6">
                  <c:v>4984</c:v>
                </c:pt>
                <c:pt idx="9">
                  <c:v>4700</c:v>
                </c:pt>
                <c:pt idx="12">
                  <c:v>4509</c:v>
                </c:pt>
              </c:numCache>
            </c:numRef>
          </c:val>
          <c:extLst>
            <c:ext xmlns:c16="http://schemas.microsoft.com/office/drawing/2014/chart" uri="{C3380CC4-5D6E-409C-BE32-E72D297353CC}">
              <c16:uniqueId val="{00000008-84C7-4741-9B71-360313DBD4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C7-4741-9B71-360313DBD4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c:v>
                </c:pt>
                <c:pt idx="3">
                  <c:v>312</c:v>
                </c:pt>
                <c:pt idx="6">
                  <c:v>505</c:v>
                </c:pt>
                <c:pt idx="9">
                  <c:v>483</c:v>
                </c:pt>
                <c:pt idx="12">
                  <c:v>461</c:v>
                </c:pt>
              </c:numCache>
            </c:numRef>
          </c:val>
          <c:extLst>
            <c:ext xmlns:c16="http://schemas.microsoft.com/office/drawing/2014/chart" uri="{C3380CC4-5D6E-409C-BE32-E72D297353CC}">
              <c16:uniqueId val="{0000000A-84C7-4741-9B71-360313DBD49B}"/>
            </c:ext>
          </c:extLst>
        </c:ser>
        <c:dLbls>
          <c:showLegendKey val="0"/>
          <c:showVal val="0"/>
          <c:showCatName val="0"/>
          <c:showSerName val="0"/>
          <c:showPercent val="0"/>
          <c:showBubbleSize val="0"/>
        </c:dLbls>
        <c:gapWidth val="100"/>
        <c:overlap val="100"/>
        <c:axId val="557684360"/>
        <c:axId val="55768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C7-4741-9B71-360313DBD49B}"/>
            </c:ext>
          </c:extLst>
        </c:ser>
        <c:dLbls>
          <c:showLegendKey val="0"/>
          <c:showVal val="0"/>
          <c:showCatName val="0"/>
          <c:showSerName val="0"/>
          <c:showPercent val="0"/>
          <c:showBubbleSize val="0"/>
        </c:dLbls>
        <c:marker val="1"/>
        <c:smooth val="0"/>
        <c:axId val="557684360"/>
        <c:axId val="557681616"/>
      </c:lineChart>
      <c:catAx>
        <c:axId val="55768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7681616"/>
        <c:crosses val="autoZero"/>
        <c:auto val="1"/>
        <c:lblAlgn val="ctr"/>
        <c:lblOffset val="100"/>
        <c:tickLblSkip val="1"/>
        <c:tickMarkSkip val="1"/>
        <c:noMultiLvlLbl val="0"/>
      </c:catAx>
      <c:valAx>
        <c:axId val="55768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68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8956</c:v>
                </c:pt>
                <c:pt idx="1">
                  <c:v>9498</c:v>
                </c:pt>
                <c:pt idx="2">
                  <c:v>9810</c:v>
                </c:pt>
              </c:numCache>
            </c:numRef>
          </c:val>
          <c:extLst>
            <c:ext xmlns:c16="http://schemas.microsoft.com/office/drawing/2014/chart" uri="{C3380CC4-5D6E-409C-BE32-E72D297353CC}">
              <c16:uniqueId val="{00000000-3F0D-4C1E-AD24-4B4872D337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3212</c:v>
                </c:pt>
                <c:pt idx="1">
                  <c:v>3227</c:v>
                </c:pt>
                <c:pt idx="2">
                  <c:v>3242</c:v>
                </c:pt>
              </c:numCache>
            </c:numRef>
          </c:val>
          <c:extLst>
            <c:ext xmlns:c16="http://schemas.microsoft.com/office/drawing/2014/chart" uri="{C3380CC4-5D6E-409C-BE32-E72D297353CC}">
              <c16:uniqueId val="{00000001-3F0D-4C1E-AD24-4B4872D337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10452</c:v>
                </c:pt>
                <c:pt idx="1">
                  <c:v>10928</c:v>
                </c:pt>
                <c:pt idx="2">
                  <c:v>11360</c:v>
                </c:pt>
              </c:numCache>
            </c:numRef>
          </c:val>
          <c:extLst>
            <c:ext xmlns:c16="http://schemas.microsoft.com/office/drawing/2014/chart" uri="{C3380CC4-5D6E-409C-BE32-E72D297353CC}">
              <c16:uniqueId val="{00000002-3F0D-4C1E-AD24-4B4872D33727}"/>
            </c:ext>
          </c:extLst>
        </c:ser>
        <c:dLbls>
          <c:showLegendKey val="0"/>
          <c:showVal val="0"/>
          <c:showCatName val="0"/>
          <c:showSerName val="0"/>
          <c:showPercent val="0"/>
          <c:showBubbleSize val="0"/>
        </c:dLbls>
        <c:gapWidth val="120"/>
        <c:overlap val="100"/>
        <c:axId val="557682400"/>
        <c:axId val="557683184"/>
      </c:barChart>
      <c:catAx>
        <c:axId val="5576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7683184"/>
        <c:crosses val="autoZero"/>
        <c:auto val="1"/>
        <c:lblAlgn val="ctr"/>
        <c:lblOffset val="100"/>
        <c:tickLblSkip val="1"/>
        <c:tickMarkSkip val="1"/>
        <c:noMultiLvlLbl val="0"/>
      </c:catAx>
      <c:valAx>
        <c:axId val="557683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768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{5CBB8587-D84A-4332-B2B2-2E73589E3D87}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F8B-479C-AE90-95FF384A84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{569641D8-58A8-44F0-9EDB-6E28FCFAF3A9}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8B-479C-AE90-95FF384A84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{DD799A4F-C368-4876-B6C9-18BA622A6614}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8B-479C-AE90-95FF384A84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{C7FBEE2D-5598-4400-97B3-7B9BE2E4EC3D}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8B-479C-AE90-95FF384A84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{C549D8B5-F9A4-4349-84B5-E97106BF44BA}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8B-479C-AE90-95FF384A84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{29E3CA61-11C4-4346-9765-8C4BE40CB0B4}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F8B-479C-AE90-95FF384A849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{33EF2629-4118-4B09-B6EE-F5D8FC9F84E5}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F8B-479C-AE90-95FF384A849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{C0DAAC97-9918-40A6-846D-01AF9EFF7B25}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F8B-479C-AE90-95FF384A84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{0B65166C-B8ED-49A6-B143-DFBF6BA85A45}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F8B-479C-AE90-95FF384A84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52.3</c:v>
                </c:pt>
                <c:pt idx="24">
                  <c:v>51.3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8B-479C-AE90-95FF384A84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{0A17F2DF-CB5A-4675-9C65-3056549B4A8A}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F8B-479C-AE90-95FF384A84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{787FC4F3-3299-4AA1-B956-1A80C1E2D9F0}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8B-479C-AE90-95FF384A84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{CD819142-A484-423D-B880-13F224620CC7}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8B-479C-AE90-95FF384A84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{0E1CEC11-22CB-426A-BE2B-9A1C58271E79}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8B-479C-AE90-95FF384A84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{6040A2C4-6A1A-4247-A80A-C59CE7F847B0}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8B-479C-AE90-95FF384A84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{92D2581E-4F44-4175-8F52-9EAE74E649F8}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F8B-479C-AE90-95FF384A849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{16556013-248E-4663-A83F-9B6CF66CE297}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F8B-479C-AE90-95FF384A849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{7184FB3D-5CA1-430B-A823-9EC634105355}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F8B-479C-AE90-95FF384A84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{3C411A8C-7BBE-43EC-8848-8FCF4FEF2079}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F8B-479C-AE90-95FF384A84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numCache>
            </c:numRef>
          </c:xVal>
          <c:yVal>
            <c:numRef>
              <c:f>公会計指標分析・財政指標組合せ分析表!$BP$55:$DC$55</c:f>
              <c:numCache>
                <c:formatCode>#,##0.0;"▲ "#,##0.0</c:formatCode>
                <c:ptCount val="40"/>
                <c:pt idx="16">
                  <c:v>20.2</c:v>
                </c:pt>
                <c:pt idx="24">
                  <c:v>0</c:v>
                </c:pt>
              </c:numCache>
            </c:numRef>
          </c:yVal>
          <c:smooth val="0"/>
          <c:extLst>
            <c:ext xmlns:c16="http://schemas.microsoft.com/office/drawing/2014/chart" uri="{C3380CC4-5D6E-409C-BE32-E72D297353CC}">
              <c16:uniqueId val="{00000013-0F8B-479C-AE90-95FF384A849A}"/>
            </c:ext>
          </c:extLst>
        </c:ser>
        <c:dLbls>
          <c:showLegendKey val="0"/>
          <c:showVal val="1"/>
          <c:showCatName val="0"/>
          <c:showSerName val="0"/>
          <c:showPercent val="0"/>
          <c:showBubbleSize val="0"/>
        </c:dLbls>
        <c:axId val="557683968"/>
        <c:axId val="557674952"/>
      </c:scatterChart>
      <c:valAx>
        <c:axId val="557683968"/>
        <c:scaling>
          <c:orientation val="minMax"/>
          <c:max val="56.2"/>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7674952"/>
        <c:crosses val="autoZero"/>
        <c:crossBetween val="midCat"/>
      </c:valAx>
      <c:valAx>
        <c:axId val="55767495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76839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{406A8C76-A2EF-4F4F-980C-77615C9A12F4}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912-4178-8C40-EB9D2DDEE3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{29FE9A3B-A06D-495C-8359-30BB5CF8251D}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12-4178-8C40-EB9D2DDEE3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{C9DC9C76-5206-445F-9727-39149FAF985F}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12-4178-8C40-EB9D2DDEE3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{3C6D2D83-F2DB-49BF-ACA5-39E2853C347C}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12-4178-8C40-EB9D2DDEE3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{BCB70F1E-C7BF-4CCE-B3CB-76A63A22CB58}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12-4178-8C40-EB9D2DDEE39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{D7723816-94CF-4D3C-97F8-6FDC3496788B}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912-4178-8C40-EB9D2DDEE39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{66E4D1BE-0722-4120-8914-8BFF95411781}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912-4178-8C40-EB9D2DDEE39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{7BE9FBB2-9C10-42A7-BCA8-6640F0DA3847}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912-4178-8C40-EB9D2DDEE39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{C4163C3F-8F66-4CB3-807D-37436474A066}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912-4178-8C40-EB9D2DDEE3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4.3</c:v>
                </c:pt>
                <c:pt idx="16">
                  <c:v>3.4</c:v>
                </c:pt>
                <c:pt idx="24">
                  <c:v>2.6</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12-4178-8C40-EB9D2DDEE3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{23C525B8-EC7B-48F6-985D-6AE015D39756}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912-4178-8C40-EB9D2DDEE3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{1C5987D1-ED8B-4C38-919F-86CF9A38A6BE}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12-4178-8C40-EB9D2DDEE3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{163484FB-B94D-4111-830F-A964F035F64F}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12-4178-8C40-EB9D2DDEE3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{EF1BC232-19DF-4232-A603-94D990B4F47B}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12-4178-8C40-EB9D2DDEE3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{93626084-6FFC-4989-A8CD-FD57154D228D}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12-4178-8C40-EB9D2DDEE39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{5671DAAD-BD26-4FAE-A789-B94D5FE1AAA0}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912-4178-8C40-EB9D2DDEE39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{10535749-491F-47D6-9447-8C12C2D0AC39}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912-4178-8C40-EB9D2DDEE395}"/>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{6CA3A762-C7FB-44AB-89C8-7E18FC277F27}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912-4178-8C40-EB9D2DDEE395}"/>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{F43C1A1C-D9DE-44F9-839A-083FD60CF24C}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912-4178-8C40-EB9D2DDEE3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c:ext xmlns:c16="http://schemas.microsoft.com/office/drawing/2014/chart" uri="{C3380CC4-5D6E-409C-BE32-E72D297353CC}">
              <c16:uniqueId val="{00000013-D912-4178-8C40-EB9D2DDEE395}"/>
            </c:ext>
          </c:extLst>
        </c:ser>
        <c:dLbls>
          <c:showLegendKey val="0"/>
          <c:showVal val="1"/>
          <c:showCatName val="0"/>
          <c:showSerName val="0"/>
          <c:showPercent val="0"/>
          <c:showBubbleSize val="0"/>
        </c:dLbls>
        <c:axId val="557674560"/>
        <c:axId val="557678088"/>
      </c:scatterChart>
      <c:valAx>
        <c:axId val="557674560"/>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7678088"/>
        <c:crosses val="autoZero"/>
        <c:crossBetween val="midCat"/>
      </c:valAx>
      <c:valAx>
        <c:axId val="55767808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767456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3.4</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2.2</a:t>
          </a:r>
        </a:p>
        <a:p>
          <a:r>
            <a:rPr kumimoji="1" lang="ja-JP" altLang="en-US" sz="1400">
              <a:latin typeface="ＭＳ ゴシック" pitchFamily="49" charset="-128"/>
              <a:ea typeface="ＭＳ ゴシック" pitchFamily="49" charset="-128"/>
            </a:rPr>
            <a:t>　実質公債費比率は、上記のとおり推移しており、類似団体と比較しても健全な状況である。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一般会計等において、ここ数年地方債を発行していないことが理由で、実質公債費比率の分子も減少している。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今後も現在の水準を保つためにも、長期的な財政計画の策定と適正な地方債管理に努めてまいりたい。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充当可能財源等が将来負担額を上回っており、類似団体と比較しても健全な状況である。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将来負担となる地方債等を適正に管理し、長期的に健全な財政運営に努めてまいりたい。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三重県川越町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u="none">
              <a:effectLst/>
              <a:latin typeface="ＭＳ ゴシック" panose="020B0609070205080204" pitchFamily="49" charset="-128"/>
              <a:ea typeface="ＭＳ ゴシック" panose="020B0609070205080204" pitchFamily="49" charset="-128"/>
            </a:rPr>
            <a:t>町内各地区に関連する環境整備事業等に充てるため「環境整備事業基金」を</a:t>
          </a:r>
          <a:r>
            <a:rPr lang="en-US" altLang="ja-JP" sz="1300" b="0" u="none">
              <a:effectLst/>
              <a:latin typeface="ＭＳ ゴシック" panose="020B0609070205080204" pitchFamily="49" charset="-128"/>
              <a:ea typeface="ＭＳ ゴシック" panose="020B0609070205080204" pitchFamily="49" charset="-128"/>
            </a:rPr>
            <a:t>7,236</a:t>
          </a:r>
          <a:r>
            <a:rPr lang="ja-JP" altLang="en-US" sz="1300" b="0" u="none">
              <a:effectLst/>
              <a:latin typeface="ＭＳ ゴシック" panose="020B0609070205080204" pitchFamily="49" charset="-128"/>
              <a:ea typeface="ＭＳ ゴシック" panose="020B0609070205080204" pitchFamily="49" charset="-128"/>
            </a:rPr>
            <a:t>万</a:t>
          </a:r>
          <a:r>
            <a:rPr lang="en-US" altLang="ja-JP" sz="1300" b="0" u="none">
              <a:effectLst/>
              <a:latin typeface="ＭＳ ゴシック" panose="020B0609070205080204" pitchFamily="49" charset="-128"/>
              <a:ea typeface="ＭＳ ゴシック" panose="020B0609070205080204" pitchFamily="49" charset="-128"/>
            </a:rPr>
            <a:t>8,872</a:t>
          </a:r>
          <a:r>
            <a:rPr lang="ja-JP" altLang="en-US" sz="1300" b="0" u="none">
              <a:effectLst/>
              <a:latin typeface="ＭＳ ゴシック" panose="020B0609070205080204" pitchFamily="49" charset="-128"/>
              <a:ea typeface="ＭＳ ゴシック" panose="020B0609070205080204" pitchFamily="49" charset="-128"/>
            </a:rPr>
            <a:t>円、「いきいきまちづくり基金」からは、ふれあいバス運行事業のため</a:t>
          </a:r>
          <a:r>
            <a:rPr lang="en-US" altLang="ja-JP" sz="1300" b="0" u="none">
              <a:effectLst/>
              <a:latin typeface="ＭＳ ゴシック" panose="020B0609070205080204" pitchFamily="49" charset="-128"/>
              <a:ea typeface="ＭＳ ゴシック" panose="020B0609070205080204" pitchFamily="49" charset="-128"/>
            </a:rPr>
            <a:t>1,684</a:t>
          </a:r>
          <a:r>
            <a:rPr lang="ja-JP" altLang="en-US" sz="1300" b="0" u="none">
              <a:effectLst/>
              <a:latin typeface="ＭＳ ゴシック" panose="020B0609070205080204" pitchFamily="49" charset="-128"/>
              <a:ea typeface="ＭＳ ゴシック" panose="020B0609070205080204" pitchFamily="49" charset="-128"/>
            </a:rPr>
            <a:t>万</a:t>
          </a:r>
          <a:r>
            <a:rPr lang="en-US" altLang="ja-JP" sz="1300" b="0" u="none">
              <a:effectLst/>
              <a:latin typeface="ＭＳ ゴシック" panose="020B0609070205080204" pitchFamily="49" charset="-128"/>
              <a:ea typeface="ＭＳ ゴシック" panose="020B0609070205080204" pitchFamily="49" charset="-128"/>
            </a:rPr>
            <a:t>8</a:t>
          </a:r>
          <a:r>
            <a:rPr lang="ja-JP" altLang="en-US" sz="1300" b="0" u="none">
              <a:effectLst/>
              <a:latin typeface="ＭＳ ゴシック" panose="020B0609070205080204" pitchFamily="49" charset="-128"/>
              <a:ea typeface="ＭＳ ゴシック" panose="020B0609070205080204" pitchFamily="49" charset="-128"/>
            </a:rPr>
            <a:t>千円を取り崩す等した一方、基金利子のほか、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地方財政法第７条第１項に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基づき「財政調整基金」に</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万円、公共施設老朽化に備えて「公共建築物維持基金」に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6,116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万３千円、公共施設建て替えに備えて「公共施設建設基金」に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る等したことにより、基金全体としては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5,869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5,596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円の増となった。</a:t>
          </a:r>
          <a:endParaRPr kumimoji="1" lang="en-US" altLang="ja-JP" sz="13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・近年発生の可能性が高いとされる、南海トラフ地震が発生した際、町単独の財源である程度の期間、行政運営を維持できるよう備えることと、当町における歳入の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程度は、町内大企業による償却資産税に依存しているが、この税収は、恒常的に見込めるものではないため、減収に備えて積立を行う。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・基金の使途の明確化を図るため、財政調整基金を取り崩して、個々の特定目的基金に積み立てていく予定。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当町には老朽化（築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年程度）している中学校があり、近い将来、建替え等の必要が生じる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ため、中長期的には減少する見込み。</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・公共建築物維持基金：</a:t>
          </a:r>
          <a:r>
            <a:rPr lang="ja-JP" altLang="en-US" sz="1300" b="0" u="none">
              <a:solidFill>
                <a:sysClr val="windowText" lastClr="000000"/>
              </a:solidFill>
              <a:effectLst/>
              <a:latin typeface="ＭＳ ゴシック" panose="020B0609070205080204" pitchFamily="49" charset="-128"/>
              <a:ea typeface="ＭＳ ゴシック" panose="020B0609070205080204" pitchFamily="49" charset="-128"/>
            </a:rPr>
            <a:t>町が特に必要と認める公用又は公共用に供する建築物の維持補修に要する経費の財源に充てるため</a:t>
          </a:r>
          <a:endParaRPr lang="en-US"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施設建設</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lang="ja-JP" altLang="en-US" sz="1300" b="0" u="none">
              <a:solidFill>
                <a:sysClr val="windowText" lastClr="000000"/>
              </a:solidFill>
              <a:effectLst/>
              <a:latin typeface="ＭＳ ゴシック" panose="020B0609070205080204" pitchFamily="49" charset="-128"/>
              <a:ea typeface="ＭＳ ゴシック" panose="020B0609070205080204" pitchFamily="49" charset="-128"/>
            </a:rPr>
            <a:t>町が特に必要と認める公共施設の建設に要する経費の財源に充てる</a:t>
          </a:r>
          <a:endParaRPr lang="en-US"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・いきいきまちづくり基金：</a:t>
          </a:r>
          <a:r>
            <a:rPr lang="ja-JP" altLang="en-US" sz="1300" b="0" u="none">
              <a:solidFill>
                <a:sysClr val="windowText" lastClr="000000"/>
              </a:solidFill>
              <a:effectLst/>
              <a:latin typeface="ＭＳ ゴシック" panose="020B0609070205080204" pitchFamily="49" charset="-128"/>
              <a:ea typeface="ＭＳ ゴシック" panose="020B0609070205080204" pitchFamily="49" charset="-128"/>
            </a:rPr>
            <a:t>いきいきしたまちづくりの推進を図り、高齢者等の保健福祉サービスの充実に要する経費の財源に充てる</a:t>
          </a:r>
          <a:endParaRPr lang="en-US"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・安全なまちづくり基金：</a:t>
          </a:r>
          <a:r>
            <a:rPr lang="ja-JP" altLang="en-US" sz="1300" b="0" u="none">
              <a:solidFill>
                <a:sysClr val="windowText" lastClr="000000"/>
              </a:solidFill>
              <a:effectLst/>
              <a:latin typeface="ＭＳ ゴシック" panose="020B0609070205080204" pitchFamily="49" charset="-128"/>
              <a:ea typeface="ＭＳ ゴシック" panose="020B0609070205080204" pitchFamily="49" charset="-128"/>
            </a:rPr>
            <a:t>日常生活が安全で、災害に強いまちづくりの推進及び災害に際しての救助に要する経費の財源に充てる</a:t>
          </a:r>
          <a:endParaRPr lang="en-US"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a:t>
          </a:r>
          <a:r>
            <a:rPr lang="ja-JP" altLang="en-US" sz="1300" b="0" u="none">
              <a:solidFill>
                <a:sysClr val="windowText" lastClr="000000"/>
              </a:solidFill>
              <a:effectLst/>
              <a:latin typeface="ＭＳ ゴシック" panose="020B0609070205080204" pitchFamily="49" charset="-128"/>
              <a:ea typeface="ＭＳ ゴシック" panose="020B0609070205080204" pitchFamily="49" charset="-128"/>
            </a:rPr>
            <a:t>川越町民の教育文化、芸術の振興を図る経費に充てる</a:t>
          </a:r>
          <a:endParaRPr lang="en-US"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公共建築物維持基金：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2,779</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千円と一般財源より</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6,116</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施設建設</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基金：基金利子</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752</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千円と一般財源より</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568</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いきいきまちづくり基金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855</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千円を積み立てた一方、</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ふれあいバス運行事業</a:t>
          </a:r>
          <a:r>
            <a:rPr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に充当する</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1,684</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a:t>
          </a:r>
          <a:r>
            <a:rPr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したための減。</a:t>
          </a:r>
          <a:endParaRPr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安全なまちづくり基金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423</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円と一般財源より</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公共建築物維持基金：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公共施設総合管理計画に基づき、今後インフラを含め長寿命化対策をしていく予定であり、大規模改修等に備える財源を確保するため積立を行うが、中長期的には減少の見込み。</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施設建設</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当町には老朽化（築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年程度）している中学校があり、近い将来、建替え等の必要が生じるため、中長期的には減少する見込み</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・いきいきまちづくり基金：</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ふれあ</a:t>
          </a:r>
          <a:r>
            <a:rPr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いバス運行事業</a:t>
          </a:r>
          <a:r>
            <a:rPr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に充当するため取り崩しを行っており、中長期的は減少する見込み</a:t>
          </a:r>
          <a:r>
            <a:rPr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・安全なまちづくり基金：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将来、</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災害に強いまちづくりの推進及び災害に際しての救助</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に係る事業の実施に備え積立を行う。</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基金の運用益を、</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教育文化、芸術の振興を図る</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事業に充当していくため、</a:t>
          </a:r>
          <a:r>
            <a:rPr lang="ja-JP" altLang="en-US" sz="1300">
              <a:effectLst/>
              <a:latin typeface="ＭＳ ゴシック" panose="020B0609070205080204" pitchFamily="49" charset="-128"/>
              <a:ea typeface="ＭＳ ゴシック" panose="020B0609070205080204" pitchFamily="49" charset="-128"/>
            </a:rPr>
            <a:t>基金の額は、概ね</a:t>
          </a:r>
          <a:r>
            <a:rPr lang="en-US" altLang="ja-JP" sz="1300">
              <a:effectLst/>
              <a:latin typeface="ＭＳ ゴシック" panose="020B0609070205080204" pitchFamily="49" charset="-128"/>
              <a:ea typeface="ＭＳ ゴシック" panose="020B0609070205080204" pitchFamily="49" charset="-128"/>
            </a:rPr>
            <a:t>10</a:t>
          </a:r>
          <a:r>
            <a:rPr lang="ja-JP" altLang="en-US" sz="1300">
              <a:effectLst/>
              <a:latin typeface="ＭＳ ゴシック" panose="020B0609070205080204" pitchFamily="49" charset="-128"/>
              <a:ea typeface="ＭＳ ゴシック" panose="020B0609070205080204" pitchFamily="49" charset="-128"/>
            </a:rPr>
            <a:t>億円程度を維持する。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a:solidFill>
                <a:schemeClr val="tx1"/>
              </a:solidFill>
              <a:effectLst/>
              <a:latin typeface="ＭＳ ゴシック" panose="020B0609070205080204" pitchFamily="49" charset="-128"/>
              <a:ea typeface="ＭＳ ゴシック" panose="020B0609070205080204" pitchFamily="49" charset="-128"/>
              <a:cs typeface="+mn-cs"/>
            </a:rPr>
            <a:t>基金利子</a:t>
          </a:r>
          <a:r>
            <a:rPr lang="en-US" altLang="ja-JP" sz="1300" b="0">
              <a:solidFill>
                <a:schemeClr val="tx1"/>
              </a:solidFill>
              <a:effectLst/>
              <a:latin typeface="ＭＳ ゴシック" panose="020B0609070205080204" pitchFamily="49" charset="-128"/>
              <a:ea typeface="ＭＳ ゴシック" panose="020B0609070205080204" pitchFamily="49" charset="-128"/>
              <a:cs typeface="+mn-cs"/>
            </a:rPr>
            <a:t>9,642</a:t>
          </a:r>
          <a:r>
            <a:rPr lang="ja-JP" altLang="en-US" sz="1300" b="0">
              <a:solidFill>
                <a:schemeClr val="tx1"/>
              </a:solidFill>
              <a:effectLst/>
              <a:latin typeface="ＭＳ ゴシック" panose="020B0609070205080204" pitchFamily="49" charset="-128"/>
              <a:ea typeface="ＭＳ ゴシック" panose="020B0609070205080204" pitchFamily="49" charset="-128"/>
              <a:cs typeface="+mn-cs"/>
            </a:rPr>
            <a:t>万</a:t>
          </a:r>
          <a:r>
            <a:rPr lang="en-US" altLang="ja-JP" sz="1300" b="0">
              <a:solidFill>
                <a:schemeClr val="tx1"/>
              </a:solidFill>
              <a:effectLst/>
              <a:latin typeface="ＭＳ ゴシック" panose="020B0609070205080204" pitchFamily="49" charset="-128"/>
              <a:ea typeface="ＭＳ ゴシック" panose="020B0609070205080204" pitchFamily="49" charset="-128"/>
              <a:cs typeface="+mn-cs"/>
            </a:rPr>
            <a:t>2</a:t>
          </a:r>
          <a:r>
            <a:rPr lang="ja-JP" altLang="en-US" sz="1300" b="0">
              <a:solidFill>
                <a:schemeClr val="tx1"/>
              </a:solidFill>
              <a:effectLst/>
              <a:latin typeface="ＭＳ ゴシック" panose="020B0609070205080204" pitchFamily="49" charset="-128"/>
              <a:ea typeface="ＭＳ ゴシック" panose="020B0609070205080204" pitchFamily="49" charset="-128"/>
              <a:cs typeface="+mn-cs"/>
            </a:rPr>
            <a:t>千円</a:t>
          </a:r>
          <a:r>
            <a:rPr lang="ja-JP" altLang="ja-JP" sz="1300" b="0">
              <a:solidFill>
                <a:schemeClr val="tx1"/>
              </a:solidFill>
              <a:effectLst/>
              <a:latin typeface="ＭＳ ゴシック" panose="020B0609070205080204" pitchFamily="49" charset="-128"/>
              <a:ea typeface="ＭＳ ゴシック" panose="020B0609070205080204" pitchFamily="49" charset="-128"/>
              <a:cs typeface="+mn-cs"/>
            </a:rPr>
            <a:t>のほか、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地方財政法第７条第１項に基づき</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を積み立て、合計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個々の特定目的基金に積み立てていく予定</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だが、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当町には老朽化（築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年程度）している中学校があり、近い将来、建替え等の必要が生じるため、特定目的基金で不足する財源は、財政調整基金で補うことも想定しており、中長期的には減少の見込み。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年度以降、元金償還に充当していく方針であるため、中長期的には減少の見込み。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整備した役場庁舎をはじめ、比較的新しい公共施設もあることから、類似団体平均をわずかに下回っていますが、施設類型毎にみていくと、道路や体育館等、類似団体平均を上回っている施設もあるため、今後も計画的な予防保全に努めていきます。</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1" name="フローチャート: 判断 80"/>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7" name="楕円 86"/>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8" name="楕円 87"/>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60144</xdr:rowOff>
    </xdr:to>
    <xdr:cxnSp macro="">
      <xdr:nvCxnSpPr>
        <xdr:cNvPr id="89" name="直線コネクタ 88"/>
        <xdr:cNvCxnSpPr/>
      </xdr:nvCxnSpPr>
      <xdr:spPr>
        <a:xfrm>
          <a:off x="3289300" y="611577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0"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1" name="n_2aveValue有形固定資産減価償却率"/>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102071</xdr:rowOff>
    </xdr:from>
    <xdr:ext cx="405111" cy="259045"/>
    <xdr:sp macro="" textlink="">
      <xdr:nvSpPr>
        <xdr:cNvPr id="92" name="n_1mainValue有形固定資産減価償却率"/>
        <xdr:cNvSpPr txBox="1"/>
      </xdr:nvSpPr>
      <xdr:spPr>
        <a:xfrm>
          <a:off x="38360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93" name="n_2main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0" name="楕円 69"/>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71" name="楕円 70"/>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133350</xdr:rowOff>
    </xdr:to>
    <xdr:cxnSp macro="">
      <xdr:nvCxnSpPr>
        <xdr:cNvPr id="72" name="直線コネクタ 71"/>
        <xdr:cNvCxnSpPr/>
      </xdr:nvCxnSpPr>
      <xdr:spPr>
        <a:xfrm flipV="1">
          <a:off x="2908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75"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6" name="n_2main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0" name="フローチャート: 判断 109"/>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777</xdr:rowOff>
    </xdr:from>
    <xdr:to>
      <xdr:col>50</xdr:col>
      <xdr:colOff>165100</xdr:colOff>
      <xdr:row>41</xdr:row>
      <xdr:rowOff>102377</xdr:rowOff>
    </xdr:to>
    <xdr:sp macro="" textlink="">
      <xdr:nvSpPr>
        <xdr:cNvPr id="116" name="楕円 115"/>
        <xdr:cNvSpPr/>
      </xdr:nvSpPr>
      <xdr:spPr>
        <a:xfrm>
          <a:off x="9588500" y="70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171443</xdr:rowOff>
    </xdr:from>
    <xdr:to>
      <xdr:col>46</xdr:col>
      <xdr:colOff>38100</xdr:colOff>
      <xdr:row>41</xdr:row>
      <xdr:rowOff>101593</xdr:rowOff>
    </xdr:to>
    <xdr:sp macro="" textlink="">
      <xdr:nvSpPr>
        <xdr:cNvPr id="117" name="楕円 116"/>
        <xdr:cNvSpPr/>
      </xdr:nvSpPr>
      <xdr:spPr>
        <a:xfrm>
          <a:off x="8699500" y="70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50793</xdr:rowOff>
    </xdr:from>
    <xdr:to>
      <xdr:col>50</xdr:col>
      <xdr:colOff>114300</xdr:colOff>
      <xdr:row>41</xdr:row>
      <xdr:rowOff>51577</xdr:rowOff>
    </xdr:to>
    <xdr:cxnSp macro="">
      <xdr:nvCxnSpPr>
        <xdr:cNvPr id="118" name="直線コネクタ 117"/>
        <xdr:cNvCxnSpPr/>
      </xdr:nvCxnSpPr>
      <xdr:spPr>
        <a:xfrm>
          <a:off x="8750300" y="708024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0"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93504</xdr:rowOff>
    </xdr:from>
    <xdr:ext cx="469744" cy="259045"/>
    <xdr:sp macro="" textlink="">
      <xdr:nvSpPr>
        <xdr:cNvPr id="121" name="n_1mainValue【道路】&#10;一人当たり延長"/>
        <xdr:cNvSpPr txBox="1"/>
      </xdr:nvSpPr>
      <xdr:spPr>
        <a:xfrm>
          <a:off x="9391727" y="712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92720</xdr:rowOff>
    </xdr:from>
    <xdr:ext cx="469744" cy="259045"/>
    <xdr:sp macro="" textlink="">
      <xdr:nvSpPr>
        <xdr:cNvPr id="122" name="n_2mainValue【道路】&#10;一人当たり延長"/>
        <xdr:cNvSpPr txBox="1"/>
      </xdr:nvSpPr>
      <xdr:spPr>
        <a:xfrm>
          <a:off x="8515427" y="71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54" name="フローチャート: 判断 153"/>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60" name="楕円 159"/>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61" name="楕円 160"/>
        <xdr:cNvSpPr/>
      </xdr:nvSpPr>
      <xdr:spPr>
        <a:xfrm>
          <a:off x="2857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85725</xdr:rowOff>
    </xdr:to>
    <xdr:cxnSp macro="">
      <xdr:nvCxnSpPr>
        <xdr:cNvPr id="162" name="直線コネクタ 161"/>
        <xdr:cNvCxnSpPr/>
      </xdr:nvCxnSpPr>
      <xdr:spPr>
        <a:xfrm flipV="1">
          <a:off x="2908300" y="10001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3"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64"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65" name="n_1mainValue【橋りょう・トンネ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127652</xdr:rowOff>
    </xdr:from>
    <xdr:ext cx="405111" cy="259045"/>
    <xdr:sp macro="" textlink="">
      <xdr:nvSpPr>
        <xdr:cNvPr id="166" name="n_2mainValue【橋りょう・トンネル】&#10;有形固定資産減価償却率"/>
        <xdr:cNvSpPr txBox="1"/>
      </xdr:nvSpPr>
      <xdr:spPr>
        <a:xfrm>
          <a:off x="27057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198" name="フローチャート: 判断 197"/>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131607</xdr:rowOff>
    </xdr:from>
    <xdr:to>
      <xdr:col>50</xdr:col>
      <xdr:colOff>165100</xdr:colOff>
      <xdr:row>63</xdr:row>
      <xdr:rowOff>61757</xdr:rowOff>
    </xdr:to>
    <xdr:sp macro="" textlink="">
      <xdr:nvSpPr>
        <xdr:cNvPr id="204" name="楕円 203"/>
        <xdr:cNvSpPr/>
      </xdr:nvSpPr>
      <xdr:spPr>
        <a:xfrm>
          <a:off x="9588500" y="107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132278</xdr:rowOff>
    </xdr:from>
    <xdr:to>
      <xdr:col>46</xdr:col>
      <xdr:colOff>38100</xdr:colOff>
      <xdr:row>63</xdr:row>
      <xdr:rowOff>62428</xdr:rowOff>
    </xdr:to>
    <xdr:sp macro="" textlink="">
      <xdr:nvSpPr>
        <xdr:cNvPr id="205" name="楕円 204"/>
        <xdr:cNvSpPr/>
      </xdr:nvSpPr>
      <xdr:spPr>
        <a:xfrm>
          <a:off x="8699500" y="107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10957</xdr:rowOff>
    </xdr:from>
    <xdr:to>
      <xdr:col>50</xdr:col>
      <xdr:colOff>114300</xdr:colOff>
      <xdr:row>63</xdr:row>
      <xdr:rowOff>11628</xdr:rowOff>
    </xdr:to>
    <xdr:cxnSp macro="">
      <xdr:nvCxnSpPr>
        <xdr:cNvPr id="206" name="直線コネクタ 205"/>
        <xdr:cNvCxnSpPr/>
      </xdr:nvCxnSpPr>
      <xdr:spPr>
        <a:xfrm flipV="1">
          <a:off x="8750300" y="10812307"/>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208"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52884</xdr:rowOff>
    </xdr:from>
    <xdr:ext cx="599010" cy="259045"/>
    <xdr:sp macro="" textlink="">
      <xdr:nvSpPr>
        <xdr:cNvPr id="209" name="n_1mainValue【橋りょう・トンネル】&#10;一人当たり有形固定資産（償却資産）額"/>
        <xdr:cNvSpPr txBox="1"/>
      </xdr:nvSpPr>
      <xdr:spPr>
        <a:xfrm>
          <a:off x="9327095" y="1085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53555</xdr:rowOff>
    </xdr:from>
    <xdr:ext cx="599010" cy="259045"/>
    <xdr:sp macro="" textlink="">
      <xdr:nvSpPr>
        <xdr:cNvPr id="210" name="n_2mainValue【橋りょう・トンネル】&#10;一人当たり有形固定資産（償却資産）額"/>
        <xdr:cNvSpPr txBox="1"/>
      </xdr:nvSpPr>
      <xdr:spPr>
        <a:xfrm>
          <a:off x="8450795" y="108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267" name="直線コネクタ 26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26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269" name="直線コネクタ 26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1" name="直線コネクタ 2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27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273" name="フローチャート: 判断 27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74" name="フローチャート: 判断 27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75" name="フローチャート: 判断 274"/>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281" name="楕円 280"/>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46355</xdr:rowOff>
    </xdr:from>
    <xdr:to>
      <xdr:col>76</xdr:col>
      <xdr:colOff>165100</xdr:colOff>
      <xdr:row>39</xdr:row>
      <xdr:rowOff>147955</xdr:rowOff>
    </xdr:to>
    <xdr:sp macro="" textlink="">
      <xdr:nvSpPr>
        <xdr:cNvPr id="282" name="楕円 281"/>
        <xdr:cNvSpPr/>
      </xdr:nvSpPr>
      <xdr:spPr>
        <a:xfrm>
          <a:off x="14541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97155</xdr:rowOff>
    </xdr:to>
    <xdr:cxnSp macro="">
      <xdr:nvCxnSpPr>
        <xdr:cNvPr id="283" name="直線コネクタ 282"/>
        <xdr:cNvCxnSpPr/>
      </xdr:nvCxnSpPr>
      <xdr:spPr>
        <a:xfrm flipV="1">
          <a:off x="14592300" y="67132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284"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28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286" name="n_1mainValue【認定こども園・幼稚園・保育所】&#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139082</xdr:rowOff>
    </xdr:from>
    <xdr:ext cx="405111" cy="259045"/>
    <xdr:sp macro="" textlink="">
      <xdr:nvSpPr>
        <xdr:cNvPr id="287" name="n_2mainValue【認定こども園・幼稚園・保育所】&#10;有形固定資産減価償却率"/>
        <xdr:cNvSpPr txBox="1"/>
      </xdr:nvSpPr>
      <xdr:spPr>
        <a:xfrm>
          <a:off x="14389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9" name="テキスト ボックス 2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1" name="テキスト ボックス 3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3" name="テキスト ボックス 3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5" name="テキスト ボックス 3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7" name="テキスト ボックス 3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11" name="直線コネクタ 31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1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13" name="直線コネクタ 31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5" name="直線コネクタ 31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1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17" name="フローチャート: 判断 31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18" name="フローチャート: 判断 31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19" name="フローチャート: 判断 318"/>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46355</xdr:rowOff>
    </xdr:from>
    <xdr:to>
      <xdr:col>112</xdr:col>
      <xdr:colOff>38100</xdr:colOff>
      <xdr:row>38</xdr:row>
      <xdr:rowOff>147955</xdr:rowOff>
    </xdr:to>
    <xdr:sp macro="" textlink="">
      <xdr:nvSpPr>
        <xdr:cNvPr id="325" name="楕円 324"/>
        <xdr:cNvSpPr/>
      </xdr:nvSpPr>
      <xdr:spPr>
        <a:xfrm>
          <a:off x="2127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95885</xdr:rowOff>
    </xdr:from>
    <xdr:to>
      <xdr:col>107</xdr:col>
      <xdr:colOff>101600</xdr:colOff>
      <xdr:row>39</xdr:row>
      <xdr:rowOff>26035</xdr:rowOff>
    </xdr:to>
    <xdr:sp macro="" textlink="">
      <xdr:nvSpPr>
        <xdr:cNvPr id="326" name="楕円 325"/>
        <xdr:cNvSpPr/>
      </xdr:nvSpPr>
      <xdr:spPr>
        <a:xfrm>
          <a:off x="2038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97155</xdr:rowOff>
    </xdr:from>
    <xdr:to>
      <xdr:col>111</xdr:col>
      <xdr:colOff>177800</xdr:colOff>
      <xdr:row>38</xdr:row>
      <xdr:rowOff>146685</xdr:rowOff>
    </xdr:to>
    <xdr:cxnSp macro="">
      <xdr:nvCxnSpPr>
        <xdr:cNvPr id="327" name="直線コネクタ 326"/>
        <xdr:cNvCxnSpPr/>
      </xdr:nvCxnSpPr>
      <xdr:spPr>
        <a:xfrm flipV="1">
          <a:off x="20434300" y="6612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328"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329" name="n_2ave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164482</xdr:rowOff>
    </xdr:from>
    <xdr:ext cx="469744" cy="259045"/>
    <xdr:sp macro="" textlink="">
      <xdr:nvSpPr>
        <xdr:cNvPr id="330" name="n_1mainValue【認定こども園・幼稚園・保育所】&#10;一人当たり面積"/>
        <xdr:cNvSpPr txBox="1"/>
      </xdr:nvSpPr>
      <xdr:spPr>
        <a:xfrm>
          <a:off x="210757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42562</xdr:rowOff>
    </xdr:from>
    <xdr:ext cx="469744" cy="259045"/>
    <xdr:sp macro="" textlink="">
      <xdr:nvSpPr>
        <xdr:cNvPr id="331" name="n_2mainValue【認定こども園・幼稚園・保育所】&#10;一人当たり面積"/>
        <xdr:cNvSpPr txBox="1"/>
      </xdr:nvSpPr>
      <xdr:spPr>
        <a:xfrm>
          <a:off x="20199427"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3" name="直線コネクタ 3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4" name="テキスト ボックス 3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5" name="直線コネクタ 3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6" name="テキスト ボックス 3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7" name="直線コネクタ 3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8" name="テキスト ボックス 3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9" name="直線コネクタ 3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0" name="テキスト ボックス 3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54" name="直線コネクタ 353"/>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55"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56" name="直線コネクタ 355"/>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57"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58" name="直線コネクタ 357"/>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59"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60" name="フローチャート: 判断 359"/>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61" name="フローチャート: 判断 360"/>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362" name="フローチャート: 判断 361"/>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33782</xdr:rowOff>
    </xdr:from>
    <xdr:to>
      <xdr:col>81</xdr:col>
      <xdr:colOff>101600</xdr:colOff>
      <xdr:row>59</xdr:row>
      <xdr:rowOff>135382</xdr:rowOff>
    </xdr:to>
    <xdr:sp macro="" textlink="">
      <xdr:nvSpPr>
        <xdr:cNvPr id="368" name="楕円 367"/>
        <xdr:cNvSpPr/>
      </xdr:nvSpPr>
      <xdr:spPr>
        <a:xfrm>
          <a:off x="15430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81788</xdr:rowOff>
    </xdr:from>
    <xdr:to>
      <xdr:col>76</xdr:col>
      <xdr:colOff>165100</xdr:colOff>
      <xdr:row>60</xdr:row>
      <xdr:rowOff>11938</xdr:rowOff>
    </xdr:to>
    <xdr:sp macro="" textlink="">
      <xdr:nvSpPr>
        <xdr:cNvPr id="369" name="楕円 368"/>
        <xdr:cNvSpPr/>
      </xdr:nvSpPr>
      <xdr:spPr>
        <a:xfrm>
          <a:off x="14541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84582</xdr:rowOff>
    </xdr:from>
    <xdr:to>
      <xdr:col>81</xdr:col>
      <xdr:colOff>50800</xdr:colOff>
      <xdr:row>59</xdr:row>
      <xdr:rowOff>132588</xdr:rowOff>
    </xdr:to>
    <xdr:cxnSp macro="">
      <xdr:nvCxnSpPr>
        <xdr:cNvPr id="370" name="直線コネクタ 369"/>
        <xdr:cNvCxnSpPr/>
      </xdr:nvCxnSpPr>
      <xdr:spPr>
        <a:xfrm flipV="1">
          <a:off x="14592300" y="1020013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371"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372"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126509</xdr:rowOff>
    </xdr:from>
    <xdr:ext cx="405111" cy="259045"/>
    <xdr:sp macro="" textlink="">
      <xdr:nvSpPr>
        <xdr:cNvPr id="373" name="n_1main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3065</xdr:rowOff>
    </xdr:from>
    <xdr:ext cx="405111" cy="259045"/>
    <xdr:sp macro="" textlink="">
      <xdr:nvSpPr>
        <xdr:cNvPr id="374" name="n_2mainValue【学校施設】&#10;有形固定資産減価償却率"/>
        <xdr:cNvSpPr txBox="1"/>
      </xdr:nvSpPr>
      <xdr:spPr>
        <a:xfrm>
          <a:off x="14389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6" name="直線コネクタ 3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397" name="直線コネクタ 396"/>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398"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399" name="直線コネクタ 39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00"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01" name="直線コネクタ 400"/>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02"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03" name="フローチャート: 判断 402"/>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04" name="フローチャート: 判断 403"/>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05" name="フローチャート: 判断 40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26467</xdr:rowOff>
    </xdr:from>
    <xdr:to>
      <xdr:col>112</xdr:col>
      <xdr:colOff>38100</xdr:colOff>
      <xdr:row>62</xdr:row>
      <xdr:rowOff>128067</xdr:rowOff>
    </xdr:to>
    <xdr:sp macro="" textlink="">
      <xdr:nvSpPr>
        <xdr:cNvPr id="411" name="楕円 410"/>
        <xdr:cNvSpPr/>
      </xdr:nvSpPr>
      <xdr:spPr>
        <a:xfrm>
          <a:off x="21272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52984</xdr:rowOff>
    </xdr:from>
    <xdr:to>
      <xdr:col>107</xdr:col>
      <xdr:colOff>101600</xdr:colOff>
      <xdr:row>62</xdr:row>
      <xdr:rowOff>154584</xdr:rowOff>
    </xdr:to>
    <xdr:sp macro="" textlink="">
      <xdr:nvSpPr>
        <xdr:cNvPr id="412" name="楕円 411"/>
        <xdr:cNvSpPr/>
      </xdr:nvSpPr>
      <xdr:spPr>
        <a:xfrm>
          <a:off x="203835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77267</xdr:rowOff>
    </xdr:from>
    <xdr:to>
      <xdr:col>111</xdr:col>
      <xdr:colOff>177800</xdr:colOff>
      <xdr:row>62</xdr:row>
      <xdr:rowOff>103784</xdr:rowOff>
    </xdr:to>
    <xdr:cxnSp macro="">
      <xdr:nvCxnSpPr>
        <xdr:cNvPr id="413" name="直線コネクタ 412"/>
        <xdr:cNvCxnSpPr/>
      </xdr:nvCxnSpPr>
      <xdr:spPr>
        <a:xfrm flipV="1">
          <a:off x="20434300" y="10707167"/>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14"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1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119194</xdr:rowOff>
    </xdr:from>
    <xdr:ext cx="469744" cy="259045"/>
    <xdr:sp macro="" textlink="">
      <xdr:nvSpPr>
        <xdr:cNvPr id="416" name="n_1mainValue【学校施設】&#10;一人当たり面積"/>
        <xdr:cNvSpPr txBox="1"/>
      </xdr:nvSpPr>
      <xdr:spPr>
        <a:xfrm>
          <a:off x="210757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145711</xdr:rowOff>
    </xdr:from>
    <xdr:ext cx="469744" cy="259045"/>
    <xdr:sp macro="" textlink="">
      <xdr:nvSpPr>
        <xdr:cNvPr id="417" name="n_2mainValue【学校施設】&#10;一人当たり面積"/>
        <xdr:cNvSpPr txBox="1"/>
      </xdr:nvSpPr>
      <xdr:spPr>
        <a:xfrm>
          <a:off x="20199427" y="10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8" name="テキスト ボックス 4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42" name="直線コネクタ 441"/>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43"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44" name="直線コネクタ 443"/>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6" name="直線コネクタ 4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47"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48" name="フローチャート: 判断 447"/>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49" name="フローチャート: 判断 448"/>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50" name="フローチャート: 判断 4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456" name="楕円 455"/>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153036</xdr:rowOff>
    </xdr:from>
    <xdr:to>
      <xdr:col>76</xdr:col>
      <xdr:colOff>165100</xdr:colOff>
      <xdr:row>86</xdr:row>
      <xdr:rowOff>83186</xdr:rowOff>
    </xdr:to>
    <xdr:sp macro="" textlink="">
      <xdr:nvSpPr>
        <xdr:cNvPr id="457" name="楕円 456"/>
        <xdr:cNvSpPr/>
      </xdr:nvSpPr>
      <xdr:spPr>
        <a:xfrm>
          <a:off x="14541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133350</xdr:rowOff>
    </xdr:from>
    <xdr:to>
      <xdr:col>81</xdr:col>
      <xdr:colOff>50800</xdr:colOff>
      <xdr:row>86</xdr:row>
      <xdr:rowOff>32386</xdr:rowOff>
    </xdr:to>
    <xdr:cxnSp macro="">
      <xdr:nvCxnSpPr>
        <xdr:cNvPr id="458" name="直線コネクタ 457"/>
        <xdr:cNvCxnSpPr/>
      </xdr:nvCxnSpPr>
      <xdr:spPr>
        <a:xfrm flipV="1">
          <a:off x="14592300" y="147066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84472</xdr:rowOff>
    </xdr:from>
    <xdr:ext cx="405111" cy="259045"/>
    <xdr:sp macro="" textlink="">
      <xdr:nvSpPr>
        <xdr:cNvPr id="459" name="n_1aveValue【児童館】&#10;有形固定資産減価償却率"/>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460"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461" name="n_1mainValue【児童館】&#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74313</xdr:rowOff>
    </xdr:from>
    <xdr:ext cx="405111" cy="259045"/>
    <xdr:sp macro="" textlink="">
      <xdr:nvSpPr>
        <xdr:cNvPr id="462" name="n_2mainValue【児童館】&#10;有形固定資産減価償却率"/>
        <xdr:cNvSpPr txBox="1"/>
      </xdr:nvSpPr>
      <xdr:spPr>
        <a:xfrm>
          <a:off x="14389744"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486" name="直線コネクタ 485"/>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48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488" name="直線コネクタ 48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489"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490" name="直線コネクタ 489"/>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491"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492" name="フローチャート: 判断 491"/>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493" name="フローチャート: 判断 492"/>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494" name="フローチャート: 判断 493"/>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500" name="楕円 499"/>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25400</xdr:rowOff>
    </xdr:from>
    <xdr:to>
      <xdr:col>107</xdr:col>
      <xdr:colOff>101600</xdr:colOff>
      <xdr:row>78</xdr:row>
      <xdr:rowOff>127000</xdr:rowOff>
    </xdr:to>
    <xdr:sp macro="" textlink="">
      <xdr:nvSpPr>
        <xdr:cNvPr id="501" name="楕円 500"/>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114300</xdr:rowOff>
    </xdr:from>
    <xdr:to>
      <xdr:col>111</xdr:col>
      <xdr:colOff>177800</xdr:colOff>
      <xdr:row>78</xdr:row>
      <xdr:rowOff>76200</xdr:rowOff>
    </xdr:to>
    <xdr:cxnSp macro="">
      <xdr:nvCxnSpPr>
        <xdr:cNvPr id="502" name="直線コネクタ 501"/>
        <xdr:cNvCxnSpPr/>
      </xdr:nvCxnSpPr>
      <xdr:spPr>
        <a:xfrm flipV="1">
          <a:off x="20434300" y="1331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503"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504" name="n_2aveValue【児童館】&#10;一人当たり面積"/>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10177</xdr:rowOff>
    </xdr:from>
    <xdr:ext cx="469744" cy="259045"/>
    <xdr:sp macro="" textlink="">
      <xdr:nvSpPr>
        <xdr:cNvPr id="505" name="n_1mainValue【児童館】&#10;一人当たり面積"/>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506" name="n_2mainValue【児童館】&#10;一人当たり面積"/>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2" name="直線コネクタ 531"/>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3"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4" name="直線コネクタ 533"/>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5"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6" name="直線コネクタ 535"/>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7"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8" name="フローチャート: 判断 537"/>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9" name="フローチャート: 判断 538"/>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40" name="フローチャート: 判断 539"/>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144599</xdr:rowOff>
    </xdr:from>
    <xdr:to>
      <xdr:col>76</xdr:col>
      <xdr:colOff>165100</xdr:colOff>
      <xdr:row>104</xdr:row>
      <xdr:rowOff>74749</xdr:rowOff>
    </xdr:to>
    <xdr:sp macro="" textlink="">
      <xdr:nvSpPr>
        <xdr:cNvPr id="546" name="楕円 545"/>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47"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548"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549" name="n_2mainValue【公民館】&#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5" name="テキスト ボックス 5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7" name="テキスト ボックス 5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9" name="テキスト ボックス 5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3" name="直線コネクタ 572"/>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5" name="直線コネクタ 57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6"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7" name="直線コネクタ 576"/>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8"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79" name="フローチャート: 判断 578"/>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0" name="フローチャート: 判断 579"/>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581" name="フローチャート: 判断 580"/>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10161</xdr:rowOff>
    </xdr:from>
    <xdr:to>
      <xdr:col>107</xdr:col>
      <xdr:colOff>101600</xdr:colOff>
      <xdr:row>106</xdr:row>
      <xdr:rowOff>111761</xdr:rowOff>
    </xdr:to>
    <xdr:sp macro="" textlink="">
      <xdr:nvSpPr>
        <xdr:cNvPr id="587" name="楕円 586"/>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588"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20338</xdr:rowOff>
    </xdr:from>
    <xdr:ext cx="469744" cy="259045"/>
    <xdr:sp macro="" textlink="">
      <xdr:nvSpPr>
        <xdr:cNvPr id="589" name="n_2aveValue【公民館】&#10;一人当たり面積"/>
        <xdr:cNvSpPr txBox="1"/>
      </xdr:nvSpPr>
      <xdr:spPr>
        <a:xfrm>
          <a:off x="20199427"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128288</xdr:rowOff>
    </xdr:from>
    <xdr:ext cx="469744" cy="259045"/>
    <xdr:sp macro="" textlink="">
      <xdr:nvSpPr>
        <xdr:cNvPr id="590" name="n_2mainValue【公民館】&#10;一人当たり面積"/>
        <xdr:cNvSpPr txBox="1"/>
      </xdr:nvSpPr>
      <xdr:spPr>
        <a:xfrm>
          <a:off x="20199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道路の有形固定資産減価償却率については、類似団体平均及び三重県平均を上回っています。川越町公共施設等総合管理計画（平成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年度策定）等に沿って、計画的かつ予防保全的な管理を行い、コストの縮減にも努めていきます。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38735</xdr:rowOff>
    </xdr:from>
    <xdr:to>
      <xdr:col>15</xdr:col>
      <xdr:colOff>101600</xdr:colOff>
      <xdr:row>59</xdr:row>
      <xdr:rowOff>140335</xdr:rowOff>
    </xdr:to>
    <xdr:sp macro="" textlink="">
      <xdr:nvSpPr>
        <xdr:cNvPr id="81" name="フローチャート: 判断 8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131462</xdr:rowOff>
    </xdr:from>
    <xdr:ext cx="405111" cy="259045"/>
    <xdr:sp macro="" textlink="">
      <xdr:nvSpPr>
        <xdr:cNvPr id="82" name="n_2aveValue【体育館・プー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88" name="楕円 87"/>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89" name="楕円 88"/>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102870</xdr:rowOff>
    </xdr:to>
    <xdr:cxnSp macro="">
      <xdr:nvCxnSpPr>
        <xdr:cNvPr id="90" name="直線コネクタ 89"/>
        <xdr:cNvCxnSpPr/>
      </xdr:nvCxnSpPr>
      <xdr:spPr>
        <a:xfrm flipV="1">
          <a:off x="2908300" y="10014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137812</xdr:rowOff>
    </xdr:from>
    <xdr:ext cx="405111" cy="259045"/>
    <xdr:sp macro="" textlink="">
      <xdr:nvSpPr>
        <xdr:cNvPr id="91" name="n_1mainValue【体育館・プール】&#10;有形固定資産減価償却率"/>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92"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6" name="直線コネクタ 115"/>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8" name="直線コネクタ 11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9"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0" name="直線コネクタ 119"/>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1"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2" name="フローチャート: 判断 121"/>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3" name="フローチャート: 判断 122"/>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4"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31115</xdr:rowOff>
    </xdr:from>
    <xdr:to>
      <xdr:col>46</xdr:col>
      <xdr:colOff>38100</xdr:colOff>
      <xdr:row>60</xdr:row>
      <xdr:rowOff>132715</xdr:rowOff>
    </xdr:to>
    <xdr:sp macro="" textlink="">
      <xdr:nvSpPr>
        <xdr:cNvPr id="125" name="フローチャート: 判断 124"/>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123842</xdr:rowOff>
    </xdr:from>
    <xdr:ext cx="469744" cy="259045"/>
    <xdr:sp macro="" textlink="">
      <xdr:nvSpPr>
        <xdr:cNvPr id="126" name="n_2aveValue【体育館・プール】&#10;一人当たり面積"/>
        <xdr:cNvSpPr txBox="1"/>
      </xdr:nvSpPr>
      <xdr:spPr>
        <a:xfrm>
          <a:off x="85154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xdr:rowOff>
    </xdr:from>
    <xdr:to>
      <xdr:col>50</xdr:col>
      <xdr:colOff>165100</xdr:colOff>
      <xdr:row>60</xdr:row>
      <xdr:rowOff>102235</xdr:rowOff>
    </xdr:to>
    <xdr:sp macro="" textlink="">
      <xdr:nvSpPr>
        <xdr:cNvPr id="132" name="楕円 131"/>
        <xdr:cNvSpPr/>
      </xdr:nvSpPr>
      <xdr:spPr>
        <a:xfrm>
          <a:off x="958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145415</xdr:rowOff>
    </xdr:from>
    <xdr:to>
      <xdr:col>46</xdr:col>
      <xdr:colOff>38100</xdr:colOff>
      <xdr:row>60</xdr:row>
      <xdr:rowOff>75565</xdr:rowOff>
    </xdr:to>
    <xdr:sp macro="" textlink="">
      <xdr:nvSpPr>
        <xdr:cNvPr id="133" name="楕円 132"/>
        <xdr:cNvSpPr/>
      </xdr:nvSpPr>
      <xdr:spPr>
        <a:xfrm>
          <a:off x="869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24765</xdr:rowOff>
    </xdr:from>
    <xdr:to>
      <xdr:col>50</xdr:col>
      <xdr:colOff>114300</xdr:colOff>
      <xdr:row>60</xdr:row>
      <xdr:rowOff>51435</xdr:rowOff>
    </xdr:to>
    <xdr:cxnSp macro="">
      <xdr:nvCxnSpPr>
        <xdr:cNvPr id="134" name="直線コネクタ 133"/>
        <xdr:cNvCxnSpPr/>
      </xdr:nvCxnSpPr>
      <xdr:spPr>
        <a:xfrm>
          <a:off x="8750300" y="10311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93362</xdr:rowOff>
    </xdr:from>
    <xdr:ext cx="469744" cy="259045"/>
    <xdr:sp macro="" textlink="">
      <xdr:nvSpPr>
        <xdr:cNvPr id="135" name="n_1mainValue【体育館・プール】&#10;一人当たり面積"/>
        <xdr:cNvSpPr txBox="1"/>
      </xdr:nvSpPr>
      <xdr:spPr>
        <a:xfrm>
          <a:off x="9391727" y="103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92092</xdr:rowOff>
    </xdr:from>
    <xdr:ext cx="469744" cy="259045"/>
    <xdr:sp macro="" textlink="">
      <xdr:nvSpPr>
        <xdr:cNvPr id="136" name="n_2mainValue【体育館・プール】&#10;一人当たり面積"/>
        <xdr:cNvSpPr txBox="1"/>
      </xdr:nvSpPr>
      <xdr:spPr>
        <a:xfrm>
          <a:off x="85154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1" name="直線コネクタ 160"/>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3" name="直線コネクタ 16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5" name="直線コネクタ 16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6"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7" name="フローチャート: 判断 166"/>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8" name="フローチャート: 判断 16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169"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70" name="フローチャート: 判断 169"/>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171"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177" name="楕円 176"/>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50164</xdr:rowOff>
    </xdr:from>
    <xdr:to>
      <xdr:col>15</xdr:col>
      <xdr:colOff>101600</xdr:colOff>
      <xdr:row>82</xdr:row>
      <xdr:rowOff>151764</xdr:rowOff>
    </xdr:to>
    <xdr:sp macro="" textlink="">
      <xdr:nvSpPr>
        <xdr:cNvPr id="178" name="楕円 177"/>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100964</xdr:rowOff>
    </xdr:to>
    <xdr:cxnSp macro="">
      <xdr:nvCxnSpPr>
        <xdr:cNvPr id="179" name="直線コネクタ 178"/>
        <xdr:cNvCxnSpPr/>
      </xdr:nvCxnSpPr>
      <xdr:spPr>
        <a:xfrm flipV="1">
          <a:off x="2908300" y="141446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180" name="n_1main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181" name="n_2mainValue【福祉施設】&#10;有形固定資産減価償却率"/>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05" name="直線コネクタ 204"/>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0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07" name="直線コネクタ 20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0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9" name="直線コネクタ 20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10"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11" name="フローチャート: 判断 210"/>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12" name="フローチャート: 判断 211"/>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13"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19686</xdr:rowOff>
    </xdr:from>
    <xdr:to>
      <xdr:col>46</xdr:col>
      <xdr:colOff>38100</xdr:colOff>
      <xdr:row>84</xdr:row>
      <xdr:rowOff>121286</xdr:rowOff>
    </xdr:to>
    <xdr:sp macro="" textlink="">
      <xdr:nvSpPr>
        <xdr:cNvPr id="214" name="フローチャート: 判断 213"/>
        <xdr:cNvSpPr/>
      </xdr:nvSpPr>
      <xdr:spPr>
        <a:xfrm>
          <a:off x="8699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112413</xdr:rowOff>
    </xdr:from>
    <xdr:ext cx="469744" cy="259045"/>
    <xdr:sp macro="" textlink="">
      <xdr:nvSpPr>
        <xdr:cNvPr id="215" name="n_2aveValue【福祉施設】&#10;一人当たり面積"/>
        <xdr:cNvSpPr txBox="1"/>
      </xdr:nvSpPr>
      <xdr:spPr>
        <a:xfrm>
          <a:off x="8515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126364</xdr:rowOff>
    </xdr:from>
    <xdr:to>
      <xdr:col>50</xdr:col>
      <xdr:colOff>165100</xdr:colOff>
      <xdr:row>86</xdr:row>
      <xdr:rowOff>56514</xdr:rowOff>
    </xdr:to>
    <xdr:sp macro="" textlink="">
      <xdr:nvSpPr>
        <xdr:cNvPr id="221" name="楕円 220"/>
        <xdr:cNvSpPr/>
      </xdr:nvSpPr>
      <xdr:spPr>
        <a:xfrm>
          <a:off x="9588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130175</xdr:rowOff>
    </xdr:from>
    <xdr:to>
      <xdr:col>46</xdr:col>
      <xdr:colOff>38100</xdr:colOff>
      <xdr:row>84</xdr:row>
      <xdr:rowOff>60325</xdr:rowOff>
    </xdr:to>
    <xdr:sp macro="" textlink="">
      <xdr:nvSpPr>
        <xdr:cNvPr id="222" name="楕円 221"/>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86</xdr:row>
      <xdr:rowOff>5714</xdr:rowOff>
    </xdr:to>
    <xdr:cxnSp macro="">
      <xdr:nvCxnSpPr>
        <xdr:cNvPr id="223" name="直線コネクタ 222"/>
        <xdr:cNvCxnSpPr/>
      </xdr:nvCxnSpPr>
      <xdr:spPr>
        <a:xfrm>
          <a:off x="8750300" y="14411325"/>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47641</xdr:rowOff>
    </xdr:from>
    <xdr:ext cx="469744" cy="259045"/>
    <xdr:sp macro="" textlink="">
      <xdr:nvSpPr>
        <xdr:cNvPr id="224" name="n_1mainValue【福祉施設】&#10;一人当たり面積"/>
        <xdr:cNvSpPr txBox="1"/>
      </xdr:nvSpPr>
      <xdr:spPr>
        <a:xfrm>
          <a:off x="9391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76852</xdr:rowOff>
    </xdr:from>
    <xdr:ext cx="469744" cy="259045"/>
    <xdr:sp macro="" textlink="">
      <xdr:nvSpPr>
        <xdr:cNvPr id="225" name="n_2mainValue【福祉施設】&#10;一人当たり面積"/>
        <xdr:cNvSpPr txBox="1"/>
      </xdr:nvSpPr>
      <xdr:spPr>
        <a:xfrm>
          <a:off x="8515427" y="1413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48" name="直線コネクタ 247"/>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49"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50" name="直線コネクタ 249"/>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2" name="直線コネクタ 25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53"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54" name="フローチャート: 判断 253"/>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55" name="フローチャート: 判断 254"/>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256"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257" name="フローチャート: 判断 25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258"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264" name="楕円 263"/>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155702</xdr:rowOff>
    </xdr:from>
    <xdr:to>
      <xdr:col>15</xdr:col>
      <xdr:colOff>101600</xdr:colOff>
      <xdr:row>106</xdr:row>
      <xdr:rowOff>85852</xdr:rowOff>
    </xdr:to>
    <xdr:sp macro="" textlink="">
      <xdr:nvSpPr>
        <xdr:cNvPr id="265" name="楕円 264"/>
        <xdr:cNvSpPr/>
      </xdr:nvSpPr>
      <xdr:spPr>
        <a:xfrm>
          <a:off x="2857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106</xdr:row>
      <xdr:rowOff>35052</xdr:rowOff>
    </xdr:to>
    <xdr:cxnSp macro="">
      <xdr:nvCxnSpPr>
        <xdr:cNvPr id="266" name="直線コネクタ 265"/>
        <xdr:cNvCxnSpPr/>
      </xdr:nvCxnSpPr>
      <xdr:spPr>
        <a:xfrm flipV="1">
          <a:off x="2908300" y="180898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129557</xdr:rowOff>
    </xdr:from>
    <xdr:ext cx="405111" cy="259045"/>
    <xdr:sp macro="" textlink="">
      <xdr:nvSpPr>
        <xdr:cNvPr id="267"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76979</xdr:rowOff>
    </xdr:from>
    <xdr:ext cx="405111" cy="259045"/>
    <xdr:sp macro="" textlink="">
      <xdr:nvSpPr>
        <xdr:cNvPr id="268" name="n_2mainValue【市民会館】&#10;有形固定資産減価償却率"/>
        <xdr:cNvSpPr txBox="1"/>
      </xdr:nvSpPr>
      <xdr:spPr>
        <a:xfrm>
          <a:off x="2705744" y="1825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92" name="直線コネクタ 291"/>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93"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94" name="直線コネクタ 293"/>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95"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96" name="直線コネクタ 295"/>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97"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98" name="フローチャート: 判断 297"/>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99" name="フローチャート: 判断 298"/>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00"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153036</xdr:rowOff>
    </xdr:from>
    <xdr:to>
      <xdr:col>46</xdr:col>
      <xdr:colOff>38100</xdr:colOff>
      <xdr:row>106</xdr:row>
      <xdr:rowOff>83186</xdr:rowOff>
    </xdr:to>
    <xdr:sp macro="" textlink="">
      <xdr:nvSpPr>
        <xdr:cNvPr id="301" name="フローチャート: 判断 300"/>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74313</xdr:rowOff>
    </xdr:from>
    <xdr:ext cx="469744" cy="259045"/>
    <xdr:sp macro="" textlink="">
      <xdr:nvSpPr>
        <xdr:cNvPr id="302" name="n_2aveValue【市民会館】&#10;一人当たり面積"/>
        <xdr:cNvSpPr txBox="1"/>
      </xdr:nvSpPr>
      <xdr:spPr>
        <a:xfrm>
          <a:off x="8515427"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50164</xdr:rowOff>
    </xdr:from>
    <xdr:to>
      <xdr:col>50</xdr:col>
      <xdr:colOff>165100</xdr:colOff>
      <xdr:row>105</xdr:row>
      <xdr:rowOff>151764</xdr:rowOff>
    </xdr:to>
    <xdr:sp macro="" textlink="">
      <xdr:nvSpPr>
        <xdr:cNvPr id="308" name="楕円 307"/>
        <xdr:cNvSpPr/>
      </xdr:nvSpPr>
      <xdr:spPr>
        <a:xfrm>
          <a:off x="9588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09" name="楕円 308"/>
        <xdr:cNvSpPr/>
      </xdr:nvSpPr>
      <xdr:spPr>
        <a:xfrm>
          <a:off x="8699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99061</xdr:rowOff>
    </xdr:from>
    <xdr:to>
      <xdr:col>50</xdr:col>
      <xdr:colOff>114300</xdr:colOff>
      <xdr:row>105</xdr:row>
      <xdr:rowOff>100964</xdr:rowOff>
    </xdr:to>
    <xdr:cxnSp macro="">
      <xdr:nvCxnSpPr>
        <xdr:cNvPr id="310" name="直線コネクタ 309"/>
        <xdr:cNvCxnSpPr/>
      </xdr:nvCxnSpPr>
      <xdr:spPr>
        <a:xfrm>
          <a:off x="8750300" y="18101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168291</xdr:rowOff>
    </xdr:from>
    <xdr:ext cx="469744" cy="259045"/>
    <xdr:sp macro="" textlink="">
      <xdr:nvSpPr>
        <xdr:cNvPr id="311" name="n_1mainValue【市民会館】&#10;一人当たり面積"/>
        <xdr:cNvSpPr txBox="1"/>
      </xdr:nvSpPr>
      <xdr:spPr>
        <a:xfrm>
          <a:off x="9391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312" name="n_2main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53" name="直線コネクタ 352"/>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54"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55" name="直線コネクタ 35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5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7" name="直線コネクタ 35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58"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59" name="フローチャート: 判断 358"/>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60" name="フローチャート: 判断 359"/>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361"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62" name="フローチャート: 判断 361"/>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63"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31115</xdr:rowOff>
    </xdr:from>
    <xdr:to>
      <xdr:col>76</xdr:col>
      <xdr:colOff>165100</xdr:colOff>
      <xdr:row>60</xdr:row>
      <xdr:rowOff>132715</xdr:rowOff>
    </xdr:to>
    <xdr:sp macro="" textlink="">
      <xdr:nvSpPr>
        <xdr:cNvPr id="369" name="楕円 368"/>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149242</xdr:rowOff>
    </xdr:from>
    <xdr:ext cx="405111" cy="259045"/>
    <xdr:sp macro="" textlink="">
      <xdr:nvSpPr>
        <xdr:cNvPr id="370" name="n_2mainValue【保健センター・保健所】&#10;有形固定資産減価償却率"/>
        <xdr:cNvSpPr txBox="1"/>
      </xdr:nvSpPr>
      <xdr:spPr>
        <a:xfrm>
          <a:off x="14389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94" name="直線コネクタ 393"/>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95"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96" name="直線コネクタ 395"/>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8" name="直線コネクタ 39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399"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00" name="フローチャート: 判断 399"/>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01" name="フローチャート: 判断 400"/>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02"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29210</xdr:rowOff>
    </xdr:from>
    <xdr:to>
      <xdr:col>107</xdr:col>
      <xdr:colOff>101600</xdr:colOff>
      <xdr:row>62</xdr:row>
      <xdr:rowOff>130810</xdr:rowOff>
    </xdr:to>
    <xdr:sp macro="" textlink="">
      <xdr:nvSpPr>
        <xdr:cNvPr id="403" name="フローチャート: 判断 402"/>
        <xdr:cNvSpPr/>
      </xdr:nvSpPr>
      <xdr:spPr>
        <a:xfrm>
          <a:off x="20383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121937</xdr:rowOff>
    </xdr:from>
    <xdr:ext cx="469744" cy="259045"/>
    <xdr:sp macro="" textlink="">
      <xdr:nvSpPr>
        <xdr:cNvPr id="404" name="n_2aveValue【保健センター・保健所】&#10;一人当たり面積"/>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410" name="楕円 409"/>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411"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37" name="直線コネクタ 436"/>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38"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39" name="直線コネクタ 43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40"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1" name="直線コネクタ 440"/>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42"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43" name="フローチャート: 判断 442"/>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44" name="フローチャート: 判断 443"/>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45"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46" name="フローチャート: 判断 44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47"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453" name="楕円 452"/>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54" name="楕円 453"/>
        <xdr:cNvSpPr/>
      </xdr:nvSpPr>
      <xdr:spPr>
        <a:xfrm>
          <a:off x="14541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83</xdr:row>
      <xdr:rowOff>8708</xdr:rowOff>
    </xdr:to>
    <xdr:cxnSp macro="">
      <xdr:nvCxnSpPr>
        <xdr:cNvPr id="455" name="直線コネクタ 454"/>
        <xdr:cNvCxnSpPr/>
      </xdr:nvCxnSpPr>
      <xdr:spPr>
        <a:xfrm flipV="1">
          <a:off x="14592300" y="141982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9814</xdr:rowOff>
    </xdr:from>
    <xdr:ext cx="405111" cy="259045"/>
    <xdr:sp macro="" textlink="">
      <xdr:nvSpPr>
        <xdr:cNvPr id="456" name="n_1mainValue【消防施設】&#10;有形固定資産減価償却率"/>
        <xdr:cNvSpPr txBox="1"/>
      </xdr:nvSpPr>
      <xdr:spPr>
        <a:xfrm>
          <a:off x="15266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457" name="n_2mainValue【消防施設】&#10;有形固定資産減価償却率"/>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8" name="直線コネクタ 4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9" name="テキスト ボックス 4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0" name="直線コネクタ 4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1" name="テキスト ボックス 4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2" name="直線コネクタ 4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3" name="テキスト ボックス 4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4" name="直線コネクタ 4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5" name="テキスト ボックス 4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6" name="直線コネクタ 4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7" name="テキスト ボックス 4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8" name="直線コネクタ 4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9" name="テキスト ボックス 4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1" name="テキスト ボックス 4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83" name="直線コネクタ 48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8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85" name="直線コネクタ 48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8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87" name="直線コネクタ 48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8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89" name="フローチャート: 判断 48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90" name="フローチャート: 判断 48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9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140788</xdr:rowOff>
    </xdr:from>
    <xdr:to>
      <xdr:col>107</xdr:col>
      <xdr:colOff>101600</xdr:colOff>
      <xdr:row>85</xdr:row>
      <xdr:rowOff>70938</xdr:rowOff>
    </xdr:to>
    <xdr:sp macro="" textlink="">
      <xdr:nvSpPr>
        <xdr:cNvPr id="492" name="フローチャート: 判断 491"/>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62065</xdr:rowOff>
    </xdr:from>
    <xdr:ext cx="469744" cy="259045"/>
    <xdr:sp macro="" textlink="">
      <xdr:nvSpPr>
        <xdr:cNvPr id="493" name="n_2aveValue【消防施設】&#10;一人当たり面積"/>
        <xdr:cNvSpPr txBox="1"/>
      </xdr:nvSpPr>
      <xdr:spPr>
        <a:xfrm>
          <a:off x="20199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499" name="楕円 498"/>
        <xdr:cNvSpPr/>
      </xdr:nvSpPr>
      <xdr:spPr>
        <a:xfrm>
          <a:off x="2127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104866</xdr:rowOff>
    </xdr:from>
    <xdr:to>
      <xdr:col>107</xdr:col>
      <xdr:colOff>101600</xdr:colOff>
      <xdr:row>85</xdr:row>
      <xdr:rowOff>35016</xdr:rowOff>
    </xdr:to>
    <xdr:sp macro="" textlink="">
      <xdr:nvSpPr>
        <xdr:cNvPr id="500" name="楕円 499"/>
        <xdr:cNvSpPr/>
      </xdr:nvSpPr>
      <xdr:spPr>
        <a:xfrm>
          <a:off x="20383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155666</xdr:rowOff>
    </xdr:from>
    <xdr:to>
      <xdr:col>111</xdr:col>
      <xdr:colOff>177800</xdr:colOff>
      <xdr:row>86</xdr:row>
      <xdr:rowOff>47898</xdr:rowOff>
    </xdr:to>
    <xdr:cxnSp macro="">
      <xdr:nvCxnSpPr>
        <xdr:cNvPr id="501" name="直線コネクタ 500"/>
        <xdr:cNvCxnSpPr/>
      </xdr:nvCxnSpPr>
      <xdr:spPr>
        <a:xfrm>
          <a:off x="20434300" y="14557466"/>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89825</xdr:rowOff>
    </xdr:from>
    <xdr:ext cx="469744" cy="259045"/>
    <xdr:sp macro="" textlink="">
      <xdr:nvSpPr>
        <xdr:cNvPr id="502" name="n_1mainValue【消防施設】&#10;一人当たり面積"/>
        <xdr:cNvSpPr txBox="1"/>
      </xdr:nvSpPr>
      <xdr:spPr>
        <a:xfrm>
          <a:off x="21075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51543</xdr:rowOff>
    </xdr:from>
    <xdr:ext cx="469744" cy="259045"/>
    <xdr:sp macro="" textlink="">
      <xdr:nvSpPr>
        <xdr:cNvPr id="503" name="n_2mainValue【消防施設】&#10;一人当たり面積"/>
        <xdr:cNvSpPr txBox="1"/>
      </xdr:nvSpPr>
      <xdr:spPr>
        <a:xfrm>
          <a:off x="20199427" y="142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4" name="直線コネクタ 5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5" name="テキスト ボックス 5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6" name="直線コネクタ 5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7" name="テキスト ボックス 5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8" name="直線コネクタ 5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9" name="テキスト ボックス 5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0" name="直線コネクタ 5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1" name="テキスト ボックス 5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2" name="直線コネクタ 5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3" name="テキスト ボックス 5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4" name="直線コネクタ 5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5" name="テキスト ボックス 5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29" name="直線コネクタ 52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1" name="直線コネクタ 53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33" name="直線コネクタ 53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3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35" name="フローチャート: 判断 53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36" name="フローチャート: 判断 53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37"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538" name="フローチャート: 判断 537"/>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539"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545" name="楕円 544"/>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546" name="楕円 545"/>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32113</xdr:rowOff>
    </xdr:from>
    <xdr:to>
      <xdr:col>81</xdr:col>
      <xdr:colOff>50800</xdr:colOff>
      <xdr:row>106</xdr:row>
      <xdr:rowOff>81099</xdr:rowOff>
    </xdr:to>
    <xdr:cxnSp macro="">
      <xdr:nvCxnSpPr>
        <xdr:cNvPr id="547" name="直線コネクタ 546"/>
        <xdr:cNvCxnSpPr/>
      </xdr:nvCxnSpPr>
      <xdr:spPr>
        <a:xfrm flipV="1">
          <a:off x="14592300" y="182058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74040</xdr:rowOff>
    </xdr:from>
    <xdr:ext cx="405111" cy="259045"/>
    <xdr:sp macro="" textlink="">
      <xdr:nvSpPr>
        <xdr:cNvPr id="548" name="n_1mainValue【庁舎】&#10;有形固定資産減価償却率"/>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549" name="n_2mainValue【庁舎】&#10;有形固定資産減価償却率"/>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1" name="テキスト ボックス 5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75" name="直線コネクタ 574"/>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76"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77" name="直線コネクタ 576"/>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78"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79" name="直線コネクタ 578"/>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0"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1" name="フローチャート: 判断 58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2" name="フローチャート: 判断 581"/>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583"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584" name="フローチャート: 判断 583"/>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40295</xdr:rowOff>
    </xdr:from>
    <xdr:ext cx="469744" cy="259045"/>
    <xdr:sp macro="" textlink="">
      <xdr:nvSpPr>
        <xdr:cNvPr id="585" name="n_2aveValue【庁舎】&#10;一人当たり面積"/>
        <xdr:cNvSpPr txBox="1"/>
      </xdr:nvSpPr>
      <xdr:spPr>
        <a:xfrm>
          <a:off x="20199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148408</xdr:rowOff>
    </xdr:from>
    <xdr:to>
      <xdr:col>112</xdr:col>
      <xdr:colOff>38100</xdr:colOff>
      <xdr:row>105</xdr:row>
      <xdr:rowOff>78558</xdr:rowOff>
    </xdr:to>
    <xdr:sp macro="" textlink="">
      <xdr:nvSpPr>
        <xdr:cNvPr id="591" name="楕円 590"/>
        <xdr:cNvSpPr/>
      </xdr:nvSpPr>
      <xdr:spPr>
        <a:xfrm>
          <a:off x="21272500" y="179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146231</xdr:rowOff>
    </xdr:from>
    <xdr:to>
      <xdr:col>107</xdr:col>
      <xdr:colOff>101600</xdr:colOff>
      <xdr:row>105</xdr:row>
      <xdr:rowOff>76381</xdr:rowOff>
    </xdr:to>
    <xdr:sp macro="" textlink="">
      <xdr:nvSpPr>
        <xdr:cNvPr id="592" name="楕円 591"/>
        <xdr:cNvSpPr/>
      </xdr:nvSpPr>
      <xdr:spPr>
        <a:xfrm>
          <a:off x="2038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27758</xdr:rowOff>
    </xdr:to>
    <xdr:cxnSp macro="">
      <xdr:nvCxnSpPr>
        <xdr:cNvPr id="593" name="直線コネクタ 592"/>
        <xdr:cNvCxnSpPr/>
      </xdr:nvCxnSpPr>
      <xdr:spPr>
        <a:xfrm>
          <a:off x="20434300" y="180278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95085</xdr:rowOff>
    </xdr:from>
    <xdr:ext cx="469744" cy="259045"/>
    <xdr:sp macro="" textlink="">
      <xdr:nvSpPr>
        <xdr:cNvPr id="594" name="n_1mainValue【庁舎】&#10;一人当たり面積"/>
        <xdr:cNvSpPr txBox="1"/>
      </xdr:nvSpPr>
      <xdr:spPr>
        <a:xfrm>
          <a:off x="21075727" y="177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595" name="n_2mainValue【庁舎】&#10;一人当たり面積"/>
        <xdr:cNvSpPr txBox="1"/>
      </xdr:nvSpPr>
      <xdr:spPr>
        <a:xfrm>
          <a:off x="20199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体育館・プールや福祉施設の有形固定資産減価償却率は、類似団体平均を上回っており、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川越町公共施設等総合管理計画（平成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年度策定）等に沿って、計画的かつ予防保全的な管理を行い、コストの縮減にも努めて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まいりたい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当町には、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大規模償却資産税による税収が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あり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、財政力指数</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は、類似団体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を大きく上回っている。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償却資産税は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恒常的に見込めるものではなく、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年々減少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していくことが予想されており、本年度は、町税全体で前年度比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％の減となったように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、基準財政収入額の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将来的な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、歳出削減、町税等の徴収強化に努め、更なる財政基盤の強化に努め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てまいりたい。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32355</xdr:rowOff>
    </xdr:to>
    <xdr:cxnSp macro="">
      <xdr:nvCxnSpPr>
        <xdr:cNvPr id="70" name="直線コネクタ 69"/>
        <xdr:cNvCxnSpPr/>
      </xdr:nvCxnSpPr>
      <xdr:spPr>
        <a:xfrm flipV="1">
          <a:off x="4114800" y="63415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32355</xdr:rowOff>
    </xdr:from>
    <xdr:to>
      <xdr:col>19</xdr:col>
      <xdr:colOff>133350</xdr:colOff>
      <xdr:row>37</xdr:row>
      <xdr:rowOff>101298</xdr:rowOff>
    </xdr:to>
    <xdr:cxnSp macro="">
      <xdr:nvCxnSpPr>
        <xdr:cNvPr id="73" name="直線コネクタ 72"/>
        <xdr:cNvCxnSpPr/>
      </xdr:nvCxnSpPr>
      <xdr:spPr>
        <a:xfrm flipV="1">
          <a:off x="3225800" y="63760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101298</xdr:rowOff>
    </xdr:from>
    <xdr:to>
      <xdr:col>15</xdr:col>
      <xdr:colOff>82550</xdr:colOff>
      <xdr:row>37</xdr:row>
      <xdr:rowOff>147260</xdr:rowOff>
    </xdr:to>
    <xdr:cxnSp macro="">
      <xdr:nvCxnSpPr>
        <xdr:cNvPr id="76" name="直線コネクタ 75"/>
        <xdr:cNvCxnSpPr/>
      </xdr:nvCxnSpPr>
      <xdr:spPr>
        <a:xfrm flipV="1">
          <a:off x="2336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147260</xdr:rowOff>
    </xdr:from>
    <xdr:to>
      <xdr:col>11</xdr:col>
      <xdr:colOff>31750</xdr:colOff>
      <xdr:row>37</xdr:row>
      <xdr:rowOff>158750</xdr:rowOff>
    </xdr:to>
    <xdr:cxnSp macro="">
      <xdr:nvCxnSpPr>
        <xdr:cNvPr id="79" name="直線コネクタ 78"/>
        <xdr:cNvCxnSpPr/>
      </xdr:nvCxnSpPr>
      <xdr:spPr>
        <a:xfrm flipV="1">
          <a:off x="1447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9" name="楕円 88"/>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90"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153005</xdr:rowOff>
    </xdr:from>
    <xdr:to>
      <xdr:col>19</xdr:col>
      <xdr:colOff>184150</xdr:colOff>
      <xdr:row>37</xdr:row>
      <xdr:rowOff>83155</xdr:rowOff>
    </xdr:to>
    <xdr:sp macro="" textlink="">
      <xdr:nvSpPr>
        <xdr:cNvPr id="91" name="楕円 90"/>
        <xdr:cNvSpPr/>
      </xdr:nvSpPr>
      <xdr:spPr>
        <a:xfrm>
          <a:off x="4064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93332</xdr:rowOff>
    </xdr:from>
    <xdr:ext cx="736600" cy="259045"/>
    <xdr:sp macro="" textlink="">
      <xdr:nvSpPr>
        <xdr:cNvPr id="92" name="テキスト ボックス 91"/>
        <xdr:cNvSpPr txBox="1"/>
      </xdr:nvSpPr>
      <xdr:spPr>
        <a:xfrm>
          <a:off x="3733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50498</xdr:rowOff>
    </xdr:from>
    <xdr:to>
      <xdr:col>15</xdr:col>
      <xdr:colOff>133350</xdr:colOff>
      <xdr:row>37</xdr:row>
      <xdr:rowOff>152098</xdr:rowOff>
    </xdr:to>
    <xdr:sp macro="" textlink="">
      <xdr:nvSpPr>
        <xdr:cNvPr id="93" name="楕円 92"/>
        <xdr:cNvSpPr/>
      </xdr:nvSpPr>
      <xdr:spPr>
        <a:xfrm>
          <a:off x="3175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162275</xdr:rowOff>
    </xdr:from>
    <xdr:ext cx="762000" cy="259045"/>
    <xdr:sp macro="" textlink="">
      <xdr:nvSpPr>
        <xdr:cNvPr id="94" name="テキスト ボックス 93"/>
        <xdr:cNvSpPr txBox="1"/>
      </xdr:nvSpPr>
      <xdr:spPr>
        <a:xfrm>
          <a:off x="2844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96460</xdr:rowOff>
    </xdr:from>
    <xdr:to>
      <xdr:col>11</xdr:col>
      <xdr:colOff>82550</xdr:colOff>
      <xdr:row>38</xdr:row>
      <xdr:rowOff>26609</xdr:rowOff>
    </xdr:to>
    <xdr:sp macro="" textlink="">
      <xdr:nvSpPr>
        <xdr:cNvPr id="95" name="楕円 94"/>
        <xdr:cNvSpPr/>
      </xdr:nvSpPr>
      <xdr:spPr>
        <a:xfrm>
          <a:off x="2286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36787</xdr:rowOff>
    </xdr:from>
    <xdr:ext cx="762000" cy="259045"/>
    <xdr:sp macro="" textlink="">
      <xdr:nvSpPr>
        <xdr:cNvPr id="96" name="テキスト ボックス 95"/>
        <xdr:cNvSpPr txBox="1"/>
      </xdr:nvSpPr>
      <xdr:spPr>
        <a:xfrm>
          <a:off x="1955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7" name="楕円 96"/>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8" name="テキスト ボックス 97"/>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当町は、類似団体と比較し、財政の柔軟性は非常に高いといえる。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公共施設の大規模改修や、建て替え等、今後は財政需要の増を見込んでおり、一方、経常一般財源の増が見込みにくい状況であるため、経常経費の削減を図り、財政体質の健全化を図ってまいりたい。</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20828</xdr:rowOff>
    </xdr:from>
    <xdr:to>
      <xdr:col>23</xdr:col>
      <xdr:colOff>133350</xdr:colOff>
      <xdr:row>58</xdr:row>
      <xdr:rowOff>30480</xdr:rowOff>
    </xdr:to>
    <xdr:cxnSp macro="">
      <xdr:nvCxnSpPr>
        <xdr:cNvPr id="131" name="直線コネクタ 130"/>
        <xdr:cNvCxnSpPr/>
      </xdr:nvCxnSpPr>
      <xdr:spPr>
        <a:xfrm>
          <a:off x="4114800" y="99649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20828</xdr:rowOff>
    </xdr:from>
    <xdr:to>
      <xdr:col>19</xdr:col>
      <xdr:colOff>133350</xdr:colOff>
      <xdr:row>58</xdr:row>
      <xdr:rowOff>78740</xdr:rowOff>
    </xdr:to>
    <xdr:cxnSp macro="">
      <xdr:nvCxnSpPr>
        <xdr:cNvPr id="134" name="直線コネクタ 133"/>
        <xdr:cNvCxnSpPr/>
      </xdr:nvCxnSpPr>
      <xdr:spPr>
        <a:xfrm flipV="1">
          <a:off x="3225800" y="99649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30480</xdr:rowOff>
    </xdr:from>
    <xdr:to>
      <xdr:col>15</xdr:col>
      <xdr:colOff>82550</xdr:colOff>
      <xdr:row>58</xdr:row>
      <xdr:rowOff>78740</xdr:rowOff>
    </xdr:to>
    <xdr:cxnSp macro="">
      <xdr:nvCxnSpPr>
        <xdr:cNvPr id="137" name="直線コネクタ 136"/>
        <xdr:cNvCxnSpPr/>
      </xdr:nvCxnSpPr>
      <xdr:spPr>
        <a:xfrm>
          <a:off x="2336800" y="997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61</xdr:row>
      <xdr:rowOff>80772</xdr:rowOff>
    </xdr:to>
    <xdr:cxnSp macro="">
      <xdr:nvCxnSpPr>
        <xdr:cNvPr id="140" name="直線コネクタ 139"/>
        <xdr:cNvCxnSpPr/>
      </xdr:nvCxnSpPr>
      <xdr:spPr>
        <a:xfrm flipV="1">
          <a:off x="1447800" y="9974580"/>
          <a:ext cx="889000" cy="5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151130</xdr:rowOff>
    </xdr:from>
    <xdr:to>
      <xdr:col>23</xdr:col>
      <xdr:colOff>184150</xdr:colOff>
      <xdr:row>58</xdr:row>
      <xdr:rowOff>81280</xdr:rowOff>
    </xdr:to>
    <xdr:sp macro="" textlink="">
      <xdr:nvSpPr>
        <xdr:cNvPr id="150" name="楕円 149"/>
        <xdr:cNvSpPr/>
      </xdr:nvSpPr>
      <xdr:spPr>
        <a:xfrm>
          <a:off x="49022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72407</xdr:rowOff>
    </xdr:from>
    <xdr:ext cx="762000" cy="259045"/>
    <xdr:sp macro="" textlink="">
      <xdr:nvSpPr>
        <xdr:cNvPr id="151" name="財政構造の弾力性該当値テキスト"/>
        <xdr:cNvSpPr txBox="1"/>
      </xdr:nvSpPr>
      <xdr:spPr>
        <a:xfrm>
          <a:off x="5041900" y="98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141478</xdr:rowOff>
    </xdr:from>
    <xdr:to>
      <xdr:col>19</xdr:col>
      <xdr:colOff>184150</xdr:colOff>
      <xdr:row>58</xdr:row>
      <xdr:rowOff>71628</xdr:rowOff>
    </xdr:to>
    <xdr:sp macro="" textlink="">
      <xdr:nvSpPr>
        <xdr:cNvPr id="152" name="楕円 151"/>
        <xdr:cNvSpPr/>
      </xdr:nvSpPr>
      <xdr:spPr>
        <a:xfrm>
          <a:off x="40640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81805</xdr:rowOff>
    </xdr:from>
    <xdr:ext cx="736600" cy="259045"/>
    <xdr:sp macro="" textlink="">
      <xdr:nvSpPr>
        <xdr:cNvPr id="153" name="テキスト ボックス 152"/>
        <xdr:cNvSpPr txBox="1"/>
      </xdr:nvSpPr>
      <xdr:spPr>
        <a:xfrm>
          <a:off x="3733800" y="968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27940</xdr:rowOff>
    </xdr:from>
    <xdr:to>
      <xdr:col>15</xdr:col>
      <xdr:colOff>133350</xdr:colOff>
      <xdr:row>58</xdr:row>
      <xdr:rowOff>129540</xdr:rowOff>
    </xdr:to>
    <xdr:sp macro="" textlink="">
      <xdr:nvSpPr>
        <xdr:cNvPr id="154" name="楕円 153"/>
        <xdr:cNvSpPr/>
      </xdr:nvSpPr>
      <xdr:spPr>
        <a:xfrm>
          <a:off x="3175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139717</xdr:rowOff>
    </xdr:from>
    <xdr:ext cx="762000" cy="259045"/>
    <xdr:sp macro="" textlink="">
      <xdr:nvSpPr>
        <xdr:cNvPr id="155" name="テキスト ボックス 154"/>
        <xdr:cNvSpPr txBox="1"/>
      </xdr:nvSpPr>
      <xdr:spPr>
        <a:xfrm>
          <a:off x="2844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151130</xdr:rowOff>
    </xdr:from>
    <xdr:to>
      <xdr:col>11</xdr:col>
      <xdr:colOff>82550</xdr:colOff>
      <xdr:row>58</xdr:row>
      <xdr:rowOff>81280</xdr:rowOff>
    </xdr:to>
    <xdr:sp macro="" textlink="">
      <xdr:nvSpPr>
        <xdr:cNvPr id="156" name="楕円 155"/>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91457</xdr:rowOff>
    </xdr:from>
    <xdr:ext cx="762000" cy="259045"/>
    <xdr:sp macro="" textlink="">
      <xdr:nvSpPr>
        <xdr:cNvPr id="157" name="テキスト ボックス 156"/>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8" name="楕円 157"/>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59" name="テキスト ボックス 158"/>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類似団体内順位は、ほぼ中位に位置している。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運営の長期的展望に立ち「職員採用・定員管理計画」に基づき、職員数は微増しており、公共施設等の老朽化に対応するため維持補修費の増も見込まれるため、人口一人当たりの人件費・物件費等決算額は年々増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全体的なコスト削減に努めてまいりたい。</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83993</xdr:rowOff>
    </xdr:from>
    <xdr:to>
      <xdr:col>23</xdr:col>
      <xdr:colOff>133350</xdr:colOff>
      <xdr:row>81</xdr:row>
      <xdr:rowOff>99673</xdr:rowOff>
    </xdr:to>
    <xdr:cxnSp macro="">
      <xdr:nvCxnSpPr>
        <xdr:cNvPr id="194" name="直線コネクタ 193"/>
        <xdr:cNvCxnSpPr/>
      </xdr:nvCxnSpPr>
      <xdr:spPr>
        <a:xfrm>
          <a:off x="4114800" y="13971443"/>
          <a:ext cx="8382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83993</xdr:rowOff>
    </xdr:from>
    <xdr:to>
      <xdr:col>19</xdr:col>
      <xdr:colOff>133350</xdr:colOff>
      <xdr:row>81</xdr:row>
      <xdr:rowOff>84193</xdr:rowOff>
    </xdr:to>
    <xdr:cxnSp macro="">
      <xdr:nvCxnSpPr>
        <xdr:cNvPr id="197" name="直線コネクタ 196"/>
        <xdr:cNvCxnSpPr/>
      </xdr:nvCxnSpPr>
      <xdr:spPr>
        <a:xfrm flipV="1">
          <a:off x="3225800" y="13971443"/>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71996</xdr:rowOff>
    </xdr:from>
    <xdr:to>
      <xdr:col>15</xdr:col>
      <xdr:colOff>82550</xdr:colOff>
      <xdr:row>81</xdr:row>
      <xdr:rowOff>84193</xdr:rowOff>
    </xdr:to>
    <xdr:cxnSp macro="">
      <xdr:nvCxnSpPr>
        <xdr:cNvPr id="200" name="直線コネクタ 199"/>
        <xdr:cNvCxnSpPr/>
      </xdr:nvCxnSpPr>
      <xdr:spPr>
        <a:xfrm>
          <a:off x="2336800" y="13959446"/>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52801</xdr:rowOff>
    </xdr:from>
    <xdr:to>
      <xdr:col>11</xdr:col>
      <xdr:colOff>31750</xdr:colOff>
      <xdr:row>81</xdr:row>
      <xdr:rowOff>71996</xdr:rowOff>
    </xdr:to>
    <xdr:cxnSp macro="">
      <xdr:nvCxnSpPr>
        <xdr:cNvPr id="203" name="直線コネクタ 202"/>
        <xdr:cNvCxnSpPr/>
      </xdr:nvCxnSpPr>
      <xdr:spPr>
        <a:xfrm>
          <a:off x="1447800" y="13940251"/>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48873</xdr:rowOff>
    </xdr:from>
    <xdr:to>
      <xdr:col>23</xdr:col>
      <xdr:colOff>184150</xdr:colOff>
      <xdr:row>81</xdr:row>
      <xdr:rowOff>150473</xdr:rowOff>
    </xdr:to>
    <xdr:sp macro="" textlink="">
      <xdr:nvSpPr>
        <xdr:cNvPr id="213" name="楕円 212"/>
        <xdr:cNvSpPr/>
      </xdr:nvSpPr>
      <xdr:spPr>
        <a:xfrm>
          <a:off x="4902200" y="139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65400</xdr:rowOff>
    </xdr:from>
    <xdr:ext cx="762000" cy="259045"/>
    <xdr:sp macro="" textlink="">
      <xdr:nvSpPr>
        <xdr:cNvPr id="214" name="人件費・物件費等の状況該当値テキスト"/>
        <xdr:cNvSpPr txBox="1"/>
      </xdr:nvSpPr>
      <xdr:spPr>
        <a:xfrm>
          <a:off x="5041900" y="137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33193</xdr:rowOff>
    </xdr:from>
    <xdr:to>
      <xdr:col>19</xdr:col>
      <xdr:colOff>184150</xdr:colOff>
      <xdr:row>81</xdr:row>
      <xdr:rowOff>134793</xdr:rowOff>
    </xdr:to>
    <xdr:sp macro="" textlink="">
      <xdr:nvSpPr>
        <xdr:cNvPr id="215" name="楕円 214"/>
        <xdr:cNvSpPr/>
      </xdr:nvSpPr>
      <xdr:spPr>
        <a:xfrm>
          <a:off x="4064000" y="13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144970</xdr:rowOff>
    </xdr:from>
    <xdr:ext cx="736600" cy="259045"/>
    <xdr:sp macro="" textlink="">
      <xdr:nvSpPr>
        <xdr:cNvPr id="216" name="テキスト ボックス 215"/>
        <xdr:cNvSpPr txBox="1"/>
      </xdr:nvSpPr>
      <xdr:spPr>
        <a:xfrm>
          <a:off x="3733800" y="136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33393</xdr:rowOff>
    </xdr:from>
    <xdr:to>
      <xdr:col>15</xdr:col>
      <xdr:colOff>133350</xdr:colOff>
      <xdr:row>81</xdr:row>
      <xdr:rowOff>134993</xdr:rowOff>
    </xdr:to>
    <xdr:sp macro="" textlink="">
      <xdr:nvSpPr>
        <xdr:cNvPr id="217" name="楕円 216"/>
        <xdr:cNvSpPr/>
      </xdr:nvSpPr>
      <xdr:spPr>
        <a:xfrm>
          <a:off x="3175000" y="13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145170</xdr:rowOff>
    </xdr:from>
    <xdr:ext cx="762000" cy="259045"/>
    <xdr:sp macro="" textlink="">
      <xdr:nvSpPr>
        <xdr:cNvPr id="218" name="テキスト ボックス 217"/>
        <xdr:cNvSpPr txBox="1"/>
      </xdr:nvSpPr>
      <xdr:spPr>
        <a:xfrm>
          <a:off x="2844800" y="13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21196</xdr:rowOff>
    </xdr:from>
    <xdr:to>
      <xdr:col>11</xdr:col>
      <xdr:colOff>82550</xdr:colOff>
      <xdr:row>81</xdr:row>
      <xdr:rowOff>122796</xdr:rowOff>
    </xdr:to>
    <xdr:sp macro="" textlink="">
      <xdr:nvSpPr>
        <xdr:cNvPr id="219" name="楕円 218"/>
        <xdr:cNvSpPr/>
      </xdr:nvSpPr>
      <xdr:spPr>
        <a:xfrm>
          <a:off x="2286000" y="139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132973</xdr:rowOff>
    </xdr:from>
    <xdr:ext cx="762000" cy="259045"/>
    <xdr:sp macro="" textlink="">
      <xdr:nvSpPr>
        <xdr:cNvPr id="220" name="テキスト ボックス 219"/>
        <xdr:cNvSpPr txBox="1"/>
      </xdr:nvSpPr>
      <xdr:spPr>
        <a:xfrm>
          <a:off x="1955800" y="136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2001</xdr:rowOff>
    </xdr:from>
    <xdr:to>
      <xdr:col>7</xdr:col>
      <xdr:colOff>31750</xdr:colOff>
      <xdr:row>81</xdr:row>
      <xdr:rowOff>103601</xdr:rowOff>
    </xdr:to>
    <xdr:sp macro="" textlink="">
      <xdr:nvSpPr>
        <xdr:cNvPr id="221" name="楕円 220"/>
        <xdr:cNvSpPr/>
      </xdr:nvSpPr>
      <xdr:spPr>
        <a:xfrm>
          <a:off x="1397000" y="138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113778</xdr:rowOff>
    </xdr:from>
    <xdr:ext cx="762000" cy="259045"/>
    <xdr:sp macro="" textlink="">
      <xdr:nvSpPr>
        <xdr:cNvPr id="222" name="テキスト ボックス 221"/>
        <xdr:cNvSpPr txBox="1"/>
      </xdr:nvSpPr>
      <xdr:spPr>
        <a:xfrm>
          <a:off x="1066800" y="136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緩やかに適正な水準へ近づいている。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今後も、人事院勧告、三重県人事委員会勧告及び近隣市町の動向並びに、民間企業等の経済情勢を鑑み、地域の実情を反映しつつ、適正な給与水準を目指してまいりたい。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23888</xdr:rowOff>
    </xdr:to>
    <xdr:cxnSp macro="">
      <xdr:nvCxnSpPr>
        <xdr:cNvPr id="258" name="直線コネクタ 257"/>
        <xdr:cNvCxnSpPr/>
      </xdr:nvCxnSpPr>
      <xdr:spPr>
        <a:xfrm>
          <a:off x="16179800" y="1528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23888</xdr:rowOff>
    </xdr:from>
    <xdr:to>
      <xdr:col>77</xdr:col>
      <xdr:colOff>44450</xdr:colOff>
      <xdr:row>90</xdr:row>
      <xdr:rowOff>13305</xdr:rowOff>
    </xdr:to>
    <xdr:cxnSp macro="">
      <xdr:nvCxnSpPr>
        <xdr:cNvPr id="261" name="直線コネクタ 260"/>
        <xdr:cNvCxnSpPr/>
      </xdr:nvCxnSpPr>
      <xdr:spPr>
        <a:xfrm flipV="1">
          <a:off x="15290800" y="152829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81341</xdr:rowOff>
    </xdr:from>
    <xdr:to>
      <xdr:col>72</xdr:col>
      <xdr:colOff>203200</xdr:colOff>
      <xdr:row>90</xdr:row>
      <xdr:rowOff>13305</xdr:rowOff>
    </xdr:to>
    <xdr:cxnSp macro="">
      <xdr:nvCxnSpPr>
        <xdr:cNvPr id="264" name="直線コネクタ 263"/>
        <xdr:cNvCxnSpPr/>
      </xdr:nvCxnSpPr>
      <xdr:spPr>
        <a:xfrm>
          <a:off x="14401800" y="153403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81341</xdr:rowOff>
    </xdr:from>
    <xdr:to>
      <xdr:col>68</xdr:col>
      <xdr:colOff>152400</xdr:colOff>
      <xdr:row>89</xdr:row>
      <xdr:rowOff>115812</xdr:rowOff>
    </xdr:to>
    <xdr:cxnSp macro="">
      <xdr:nvCxnSpPr>
        <xdr:cNvPr id="267" name="直線コネクタ 266"/>
        <xdr:cNvCxnSpPr/>
      </xdr:nvCxnSpPr>
      <xdr:spPr>
        <a:xfrm flipV="1">
          <a:off x="13512800" y="153403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7" name="楕円 276"/>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40415</xdr:rowOff>
    </xdr:from>
    <xdr:ext cx="762000" cy="259045"/>
    <xdr:sp macro="" textlink="">
      <xdr:nvSpPr>
        <xdr:cNvPr id="278" name="給与水準   （国との比較）該当値テキスト"/>
        <xdr:cNvSpPr txBox="1"/>
      </xdr:nvSpPr>
      <xdr:spPr>
        <a:xfrm>
          <a:off x="17106900" y="1512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144538</xdr:rowOff>
    </xdr:from>
    <xdr:to>
      <xdr:col>77</xdr:col>
      <xdr:colOff>95250</xdr:colOff>
      <xdr:row>89</xdr:row>
      <xdr:rowOff>74688</xdr:rowOff>
    </xdr:to>
    <xdr:sp macro="" textlink="">
      <xdr:nvSpPr>
        <xdr:cNvPr id="279" name="楕円 278"/>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59465</xdr:rowOff>
    </xdr:from>
    <xdr:ext cx="736600" cy="259045"/>
    <xdr:sp macro="" textlink="">
      <xdr:nvSpPr>
        <xdr:cNvPr id="280" name="テキスト ボックス 279"/>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133955</xdr:rowOff>
    </xdr:from>
    <xdr:to>
      <xdr:col>73</xdr:col>
      <xdr:colOff>44450</xdr:colOff>
      <xdr:row>90</xdr:row>
      <xdr:rowOff>64105</xdr:rowOff>
    </xdr:to>
    <xdr:sp macro="" textlink="">
      <xdr:nvSpPr>
        <xdr:cNvPr id="281" name="楕円 280"/>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48882</xdr:rowOff>
    </xdr:from>
    <xdr:ext cx="762000" cy="259045"/>
    <xdr:sp macro="" textlink="">
      <xdr:nvSpPr>
        <xdr:cNvPr id="282" name="テキスト ボックス 281"/>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30541</xdr:rowOff>
    </xdr:from>
    <xdr:to>
      <xdr:col>68</xdr:col>
      <xdr:colOff>203200</xdr:colOff>
      <xdr:row>89</xdr:row>
      <xdr:rowOff>132141</xdr:rowOff>
    </xdr:to>
    <xdr:sp macro="" textlink="">
      <xdr:nvSpPr>
        <xdr:cNvPr id="283" name="楕円 282"/>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116918</xdr:rowOff>
    </xdr:from>
    <xdr:ext cx="762000" cy="259045"/>
    <xdr:sp macro="" textlink="">
      <xdr:nvSpPr>
        <xdr:cNvPr id="284" name="テキスト ボックス 283"/>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65012</xdr:rowOff>
    </xdr:from>
    <xdr:to>
      <xdr:col>64</xdr:col>
      <xdr:colOff>152400</xdr:colOff>
      <xdr:row>89</xdr:row>
      <xdr:rowOff>166612</xdr:rowOff>
    </xdr:to>
    <xdr:sp macro="" textlink="">
      <xdr:nvSpPr>
        <xdr:cNvPr id="285" name="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集中改革プランにおいて、平成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日の定数削減率を平成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と目標設定し、結果として目標を上回る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削減率を達成したところであるが、地方分権の進展や高度化・多様化する住民ニーズに応えるため、行財政運営の長期的な展望に立ち「職員採用・定員管理計画」に基づく計画的な職員採用に努めてまいりたい。</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114681</xdr:rowOff>
    </xdr:from>
    <xdr:to>
      <xdr:col>81</xdr:col>
      <xdr:colOff>44450</xdr:colOff>
      <xdr:row>60</xdr:row>
      <xdr:rowOff>116129</xdr:rowOff>
    </xdr:to>
    <xdr:cxnSp macro="">
      <xdr:nvCxnSpPr>
        <xdr:cNvPr id="318" name="直線コネクタ 317"/>
        <xdr:cNvCxnSpPr/>
      </xdr:nvCxnSpPr>
      <xdr:spPr>
        <a:xfrm flipV="1">
          <a:off x="16179800" y="1040168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116129</xdr:rowOff>
    </xdr:to>
    <xdr:cxnSp macro="">
      <xdr:nvCxnSpPr>
        <xdr:cNvPr id="321" name="直線コネクタ 320"/>
        <xdr:cNvCxnSpPr/>
      </xdr:nvCxnSpPr>
      <xdr:spPr>
        <a:xfrm>
          <a:off x="15290800" y="103944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111303</xdr:rowOff>
    </xdr:to>
    <xdr:cxnSp macro="">
      <xdr:nvCxnSpPr>
        <xdr:cNvPr id="324" name="直線コネクタ 323"/>
        <xdr:cNvCxnSpPr/>
      </xdr:nvCxnSpPr>
      <xdr:spPr>
        <a:xfrm flipV="1">
          <a:off x="14401800" y="103944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111303</xdr:rowOff>
    </xdr:from>
    <xdr:to>
      <xdr:col>68</xdr:col>
      <xdr:colOff>152400</xdr:colOff>
      <xdr:row>60</xdr:row>
      <xdr:rowOff>119990</xdr:rowOff>
    </xdr:to>
    <xdr:cxnSp macro="">
      <xdr:nvCxnSpPr>
        <xdr:cNvPr id="327" name="直線コネクタ 326"/>
        <xdr:cNvCxnSpPr/>
      </xdr:nvCxnSpPr>
      <xdr:spPr>
        <a:xfrm flipV="1">
          <a:off x="13512800" y="103983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63881</xdr:rowOff>
    </xdr:from>
    <xdr:to>
      <xdr:col>81</xdr:col>
      <xdr:colOff>95250</xdr:colOff>
      <xdr:row>60</xdr:row>
      <xdr:rowOff>165481</xdr:rowOff>
    </xdr:to>
    <xdr:sp macro="" textlink="">
      <xdr:nvSpPr>
        <xdr:cNvPr id="337" name="楕円 336"/>
        <xdr:cNvSpPr/>
      </xdr:nvSpPr>
      <xdr:spPr>
        <a:xfrm>
          <a:off x="169672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156608</xdr:rowOff>
    </xdr:from>
    <xdr:ext cx="762000" cy="259045"/>
    <xdr:sp macro="" textlink="">
      <xdr:nvSpPr>
        <xdr:cNvPr id="338" name="定員管理の状況該当値テキスト"/>
        <xdr:cNvSpPr txBox="1"/>
      </xdr:nvSpPr>
      <xdr:spPr>
        <a:xfrm>
          <a:off x="17106900" y="1027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65329</xdr:rowOff>
    </xdr:from>
    <xdr:to>
      <xdr:col>77</xdr:col>
      <xdr:colOff>95250</xdr:colOff>
      <xdr:row>60</xdr:row>
      <xdr:rowOff>166929</xdr:rowOff>
    </xdr:to>
    <xdr:sp macro="" textlink="">
      <xdr:nvSpPr>
        <xdr:cNvPr id="339" name="楕円 338"/>
        <xdr:cNvSpPr/>
      </xdr:nvSpPr>
      <xdr:spPr>
        <a:xfrm>
          <a:off x="161290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5656</xdr:rowOff>
    </xdr:from>
    <xdr:ext cx="736600" cy="259045"/>
    <xdr:sp macro="" textlink="">
      <xdr:nvSpPr>
        <xdr:cNvPr id="340" name="テキスト ボックス 339"/>
        <xdr:cNvSpPr txBox="1"/>
      </xdr:nvSpPr>
      <xdr:spPr>
        <a:xfrm>
          <a:off x="15798800" y="1012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41" name="楕円 340"/>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168419</xdr:rowOff>
    </xdr:from>
    <xdr:ext cx="762000" cy="259045"/>
    <xdr:sp macro="" textlink="">
      <xdr:nvSpPr>
        <xdr:cNvPr id="342" name="テキスト ボックス 341"/>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60503</xdr:rowOff>
    </xdr:from>
    <xdr:to>
      <xdr:col>68</xdr:col>
      <xdr:colOff>203200</xdr:colOff>
      <xdr:row>60</xdr:row>
      <xdr:rowOff>162103</xdr:rowOff>
    </xdr:to>
    <xdr:sp macro="" textlink="">
      <xdr:nvSpPr>
        <xdr:cNvPr id="343" name="楕円 342"/>
        <xdr:cNvSpPr/>
      </xdr:nvSpPr>
      <xdr:spPr>
        <a:xfrm>
          <a:off x="14351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830</xdr:rowOff>
    </xdr:from>
    <xdr:ext cx="762000" cy="259045"/>
    <xdr:sp macro="" textlink="">
      <xdr:nvSpPr>
        <xdr:cNvPr id="344" name="テキスト ボックス 343"/>
        <xdr:cNvSpPr txBox="1"/>
      </xdr:nvSpPr>
      <xdr:spPr>
        <a:xfrm>
          <a:off x="14020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69190</xdr:rowOff>
    </xdr:from>
    <xdr:to>
      <xdr:col>64</xdr:col>
      <xdr:colOff>152400</xdr:colOff>
      <xdr:row>60</xdr:row>
      <xdr:rowOff>170790</xdr:rowOff>
    </xdr:to>
    <xdr:sp macro="" textlink="">
      <xdr:nvSpPr>
        <xdr:cNvPr id="345" name="楕円 344"/>
        <xdr:cNvSpPr/>
      </xdr:nvSpPr>
      <xdr:spPr>
        <a:xfrm>
          <a:off x="13462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9517</xdr:rowOff>
    </xdr:from>
    <xdr:ext cx="762000" cy="259045"/>
    <xdr:sp macro="" textlink="">
      <xdr:nvSpPr>
        <xdr:cNvPr id="346" name="テキスト ボックス 345"/>
        <xdr:cNvSpPr txBox="1"/>
      </xdr:nvSpPr>
      <xdr:spPr>
        <a:xfrm>
          <a:off x="13131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年度は起債を行ったが、近年、地方債の発行を控えていることもあり、類似団体と比較し、低い水準となっている。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今後も長期的な財政計画の策定と適正な地方債管理に努めてまいりたい。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168402</xdr:rowOff>
    </xdr:to>
    <xdr:cxnSp macro="">
      <xdr:nvCxnSpPr>
        <xdr:cNvPr id="378" name="直線コネクタ 377"/>
        <xdr:cNvCxnSpPr/>
      </xdr:nvCxnSpPr>
      <xdr:spPr>
        <a:xfrm flipV="1">
          <a:off x="16179800" y="64734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168402</xdr:rowOff>
    </xdr:from>
    <xdr:to>
      <xdr:col>77</xdr:col>
      <xdr:colOff>44450</xdr:colOff>
      <xdr:row>38</xdr:row>
      <xdr:rowOff>74168</xdr:rowOff>
    </xdr:to>
    <xdr:cxnSp macro="">
      <xdr:nvCxnSpPr>
        <xdr:cNvPr id="381" name="直線コネクタ 380"/>
        <xdr:cNvCxnSpPr/>
      </xdr:nvCxnSpPr>
      <xdr:spPr>
        <a:xfrm flipV="1">
          <a:off x="15290800" y="651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161036</xdr:rowOff>
    </xdr:to>
    <xdr:cxnSp macro="">
      <xdr:nvCxnSpPr>
        <xdr:cNvPr id="384" name="直線コネクタ 383"/>
        <xdr:cNvCxnSpPr/>
      </xdr:nvCxnSpPr>
      <xdr:spPr>
        <a:xfrm flipV="1">
          <a:off x="14401800" y="65892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76454</xdr:rowOff>
    </xdr:to>
    <xdr:cxnSp macro="">
      <xdr:nvCxnSpPr>
        <xdr:cNvPr id="387" name="直線コネクタ 386"/>
        <xdr:cNvCxnSpPr/>
      </xdr:nvCxnSpPr>
      <xdr:spPr>
        <a:xfrm flipV="1">
          <a:off x="13512800" y="66761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7" name="楕円 396"/>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398"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117602</xdr:rowOff>
    </xdr:from>
    <xdr:to>
      <xdr:col>77</xdr:col>
      <xdr:colOff>95250</xdr:colOff>
      <xdr:row>38</xdr:row>
      <xdr:rowOff>47752</xdr:rowOff>
    </xdr:to>
    <xdr:sp macro="" textlink="">
      <xdr:nvSpPr>
        <xdr:cNvPr id="399" name="楕円 398"/>
        <xdr:cNvSpPr/>
      </xdr:nvSpPr>
      <xdr:spPr>
        <a:xfrm>
          <a:off x="16129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57929</xdr:rowOff>
    </xdr:from>
    <xdr:ext cx="736600" cy="259045"/>
    <xdr:sp macro="" textlink="">
      <xdr:nvSpPr>
        <xdr:cNvPr id="400" name="テキスト ボックス 399"/>
        <xdr:cNvSpPr txBox="1"/>
      </xdr:nvSpPr>
      <xdr:spPr>
        <a:xfrm>
          <a:off x="15798800" y="62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1" name="楕円 400"/>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2" name="テキスト ボックス 401"/>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3" name="楕円 402"/>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4" name="テキスト ボックス 403"/>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5" name="楕円 404"/>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6" name="テキスト ボックス 405"/>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充当可能特定財源（主として基金）が、将来負担額を大きく上回っており、類似団体と比較しても健全な状況であるといえる。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将来負担となる地方債については、世代間負担の公平性を調整する機能を考慮しつつ、次世代を担う子どもたちに過大な負担を残さぬよう、引き続き、適正な管理に努めてまいりたい。</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4" name="フローチャート: 判断 443"/>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5" name="テキスト ボックス 444"/>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ごみ処理業務や消防業務を一部事務組合等で行っていること等を要因とし、類似団体と比較すると低い状況にあるが、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職員数は、行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財政運営の長期的展望に立ち「職員採用・定員管理計画」に基づ</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いた採用を行い、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微増している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ため、将来的な人件費増を見込んでいる。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今後も、一部事務組合等の人件費分に充てる負担金等、人件費に準ずる費用を含めた人件費関係全体の把握に努め、更なる適正化に努めてまいりたい。</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5842</xdr:rowOff>
    </xdr:to>
    <xdr:cxnSp macro="">
      <xdr:nvCxnSpPr>
        <xdr:cNvPr id="64" name="直線コネクタ 63"/>
        <xdr:cNvCxnSpPr/>
      </xdr:nvCxnSpPr>
      <xdr:spPr>
        <a:xfrm>
          <a:off x="3987800" y="5983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1270</xdr:rowOff>
    </xdr:to>
    <xdr:cxnSp macro="">
      <xdr:nvCxnSpPr>
        <xdr:cNvPr id="67" name="直線コネクタ 66"/>
        <xdr:cNvCxnSpPr/>
      </xdr:nvCxnSpPr>
      <xdr:spPr>
        <a:xfrm flipV="1">
          <a:off x="3098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1270</xdr:rowOff>
    </xdr:to>
    <xdr:cxnSp macro="">
      <xdr:nvCxnSpPr>
        <xdr:cNvPr id="70" name="直線コネクタ 69"/>
        <xdr:cNvCxnSpPr/>
      </xdr:nvCxnSpPr>
      <xdr:spPr>
        <a:xfrm>
          <a:off x="2209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2" name="テキスト ボックス 71"/>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78994</xdr:rowOff>
    </xdr:to>
    <xdr:cxnSp macro="">
      <xdr:nvCxnSpPr>
        <xdr:cNvPr id="73" name="直線コネクタ 72"/>
        <xdr:cNvCxnSpPr/>
      </xdr:nvCxnSpPr>
      <xdr:spPr>
        <a:xfrm flipV="1">
          <a:off x="1320800" y="5992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35069</xdr:rowOff>
    </xdr:from>
    <xdr:ext cx="762000" cy="259045"/>
    <xdr:sp macro="" textlink="">
      <xdr:nvSpPr>
        <xdr:cNvPr id="84" name="人件費該当値テキスト"/>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物件費は、類似団体平均を上回っており、その要因は、公共施設の老朽化に伴う維持管理費の増及び、職員数が類似団体平均を下回っていること等に起因する、事業の外部委託傾向が要因と考えられる。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今後、財政を圧迫する上昇傾向に歯止めをかけるよう努めてまいりたい。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31750</xdr:rowOff>
    </xdr:to>
    <xdr:cxnSp macro="">
      <xdr:nvCxnSpPr>
        <xdr:cNvPr id="129" name="直線コネクタ 128"/>
        <xdr:cNvCxnSpPr/>
      </xdr:nvCxnSpPr>
      <xdr:spPr>
        <a:xfrm>
          <a:off x="15671800" y="321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127000</xdr:rowOff>
    </xdr:to>
    <xdr:cxnSp macro="">
      <xdr:nvCxnSpPr>
        <xdr:cNvPr id="132" name="直線コネクタ 131"/>
        <xdr:cNvCxnSpPr/>
      </xdr:nvCxnSpPr>
      <xdr:spPr>
        <a:xfrm>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155575</xdr:rowOff>
    </xdr:from>
    <xdr:to>
      <xdr:col>73</xdr:col>
      <xdr:colOff>180975</xdr:colOff>
      <xdr:row>18</xdr:row>
      <xdr:rowOff>50800</xdr:rowOff>
    </xdr:to>
    <xdr:cxnSp macro="">
      <xdr:nvCxnSpPr>
        <xdr:cNvPr id="135" name="直線コネクタ 134"/>
        <xdr:cNvCxnSpPr/>
      </xdr:nvCxnSpPr>
      <xdr:spPr>
        <a:xfrm>
          <a:off x="13893800" y="3070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155575</xdr:rowOff>
    </xdr:from>
    <xdr:to>
      <xdr:col>69</xdr:col>
      <xdr:colOff>92075</xdr:colOff>
      <xdr:row>19</xdr:row>
      <xdr:rowOff>107950</xdr:rowOff>
    </xdr:to>
    <xdr:cxnSp macro="">
      <xdr:nvCxnSpPr>
        <xdr:cNvPr id="138" name="直線コネクタ 137"/>
        <xdr:cNvCxnSpPr/>
      </xdr:nvCxnSpPr>
      <xdr:spPr>
        <a:xfrm flipV="1">
          <a:off x="13004800" y="30702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104775</xdr:rowOff>
    </xdr:from>
    <xdr:to>
      <xdr:col>69</xdr:col>
      <xdr:colOff>142875</xdr:colOff>
      <xdr:row>18</xdr:row>
      <xdr:rowOff>34925</xdr:rowOff>
    </xdr:to>
    <xdr:sp macro="" textlink="">
      <xdr:nvSpPr>
        <xdr:cNvPr id="154" name="楕円 153"/>
        <xdr:cNvSpPr/>
      </xdr:nvSpPr>
      <xdr:spPr>
        <a:xfrm>
          <a:off x="13843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19702</xdr:rowOff>
    </xdr:from>
    <xdr:ext cx="762000" cy="259045"/>
    <xdr:sp macro="" textlink="">
      <xdr:nvSpPr>
        <xdr:cNvPr id="155" name="テキスト ボックス 154"/>
        <xdr:cNvSpPr txBox="1"/>
      </xdr:nvSpPr>
      <xdr:spPr>
        <a:xfrm>
          <a:off x="13512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高齢化率が低い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等を要因とし、</a:t>
          </a:r>
          <a:r>
            <a:rPr kumimoji="1" lang="ja-JP" altLang="en-US" sz="1300">
              <a:latin typeface="ＭＳ ゴシック" panose="020B0609070205080204" pitchFamily="49" charset="-128"/>
              <a:ea typeface="ＭＳ ゴシック" panose="020B0609070205080204" pitchFamily="49" charset="-128"/>
            </a:rPr>
            <a:t>扶助費に係る経常収支比率は、近年５ポイント前後を推移し、類似団体平均を下回るものの、医療費保障及び社会保障に係る経費は年々増加している。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135165</xdr:rowOff>
    </xdr:to>
    <xdr:cxnSp macro="">
      <xdr:nvCxnSpPr>
        <xdr:cNvPr id="192" name="直線コネクタ 191"/>
        <xdr:cNvCxnSpPr/>
      </xdr:nvCxnSpPr>
      <xdr:spPr>
        <a:xfrm>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95" name="直線コネクタ 194"/>
        <xdr:cNvCxnSpPr/>
      </xdr:nvCxnSpPr>
      <xdr:spPr>
        <a:xfrm flipV="1">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102507</xdr:rowOff>
    </xdr:to>
    <xdr:cxnSp macro="">
      <xdr:nvCxnSpPr>
        <xdr:cNvPr id="198" name="直線コネクタ 197"/>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151493</xdr:rowOff>
    </xdr:to>
    <xdr:cxnSp macro="">
      <xdr:nvCxnSpPr>
        <xdr:cNvPr id="201" name="直線コネクタ 200"/>
        <xdr:cNvCxnSpPr/>
      </xdr:nvCxnSpPr>
      <xdr:spPr>
        <a:xfrm flipV="1">
          <a:off x="1320800" y="9499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5" name="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6" name="テキスト ボックス 21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20" name="テキスト ボックス 219"/>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その他について、類似団体平均を上回っている主な要因は、操出金である。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特別会計への操出金については、赤字解消計画を策定し、税率の見直しを行ったこと等から減となったものの、下水道施設の長寿命化を進めている公共下水道事業特別会計について、維持管理経費として操出を行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今後、公共下水道事業については、経費削減に努め、普通会計の負担軽減に努めてまいりたい。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30988</xdr:rowOff>
    </xdr:from>
    <xdr:to>
      <xdr:col>82</xdr:col>
      <xdr:colOff>107950</xdr:colOff>
      <xdr:row>58</xdr:row>
      <xdr:rowOff>72136</xdr:rowOff>
    </xdr:to>
    <xdr:cxnSp macro="">
      <xdr:nvCxnSpPr>
        <xdr:cNvPr id="250" name="直線コネクタ 249"/>
        <xdr:cNvCxnSpPr/>
      </xdr:nvCxnSpPr>
      <xdr:spPr>
        <a:xfrm flipV="1">
          <a:off x="15671800" y="99750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58</xdr:row>
      <xdr:rowOff>104140</xdr:rowOff>
    </xdr:to>
    <xdr:cxnSp macro="">
      <xdr:nvCxnSpPr>
        <xdr:cNvPr id="253" name="直線コネクタ 252"/>
        <xdr:cNvCxnSpPr/>
      </xdr:nvCxnSpPr>
      <xdr:spPr>
        <a:xfrm flipV="1">
          <a:off x="14782800" y="10016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127000</xdr:rowOff>
    </xdr:to>
    <xdr:cxnSp macro="">
      <xdr:nvCxnSpPr>
        <xdr:cNvPr id="256" name="直線コネクタ 255"/>
        <xdr:cNvCxnSpPr/>
      </xdr:nvCxnSpPr>
      <xdr:spPr>
        <a:xfrm flipV="1">
          <a:off x="13893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8" name="テキスト ボックス 257"/>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92710</xdr:rowOff>
    </xdr:to>
    <xdr:cxnSp macro="">
      <xdr:nvCxnSpPr>
        <xdr:cNvPr id="259" name="直線コネクタ 258"/>
        <xdr:cNvCxnSpPr/>
      </xdr:nvCxnSpPr>
      <xdr:spPr>
        <a:xfrm flipV="1">
          <a:off x="13004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151638</xdr:rowOff>
    </xdr:from>
    <xdr:to>
      <xdr:col>82</xdr:col>
      <xdr:colOff>158750</xdr:colOff>
      <xdr:row>58</xdr:row>
      <xdr:rowOff>81788</xdr:rowOff>
    </xdr:to>
    <xdr:sp macro="" textlink="">
      <xdr:nvSpPr>
        <xdr:cNvPr id="269" name="楕円 268"/>
        <xdr:cNvSpPr/>
      </xdr:nvSpPr>
      <xdr:spPr>
        <a:xfrm>
          <a:off x="164592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123715</xdr:rowOff>
    </xdr:from>
    <xdr:ext cx="762000" cy="259045"/>
    <xdr:sp macro="" textlink="">
      <xdr:nvSpPr>
        <xdr:cNvPr id="270" name="その他該当値テキスト"/>
        <xdr:cNvSpPr txBox="1"/>
      </xdr:nvSpPr>
      <xdr:spPr>
        <a:xfrm>
          <a:off x="165989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71" name="楕円 270"/>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72" name="テキスト ボックス 271"/>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3" name="楕円 27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4" name="テキスト ボックス 27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5" name="楕円 274"/>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6" name="テキスト ボックス 27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7" name="楕円 276"/>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8" name="テキスト ボックス 277"/>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補助費等については、消防事務委託費の減等を主な要因とし、前年度比約</a:t>
          </a:r>
          <a:r>
            <a:rPr kumimoji="1" lang="en-US" altLang="ja-JP" sz="1300">
              <a:latin typeface="ＭＳ Ｐゴシック" panose="020B0600070205080204" pitchFamily="50" charset="-128"/>
              <a:ea typeface="ＭＳ Ｐゴシック" panose="020B0600070205080204" pitchFamily="50" charset="-128"/>
            </a:rPr>
            <a:t>3,900</a:t>
          </a:r>
          <a:r>
            <a:rPr kumimoji="1" lang="ja-JP" altLang="en-US" sz="1300">
              <a:latin typeface="ＭＳ Ｐゴシック" panose="020B0600070205080204" pitchFamily="50" charset="-128"/>
              <a:ea typeface="ＭＳ Ｐゴシック" panose="020B0600070205080204" pitchFamily="50" charset="-128"/>
            </a:rPr>
            <a:t>万円の減となり、類似団体平均を５ポイント下回っている。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今後も、補助事業の見直しを行う等、適正な財政運営に努めてまいりたい。</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35560</xdr:rowOff>
    </xdr:to>
    <xdr:cxnSp macro="">
      <xdr:nvCxnSpPr>
        <xdr:cNvPr id="308" name="直線コネクタ 307"/>
        <xdr:cNvCxnSpPr/>
      </xdr:nvCxnSpPr>
      <xdr:spPr>
        <a:xfrm flipV="1">
          <a:off x="15671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53848</xdr:rowOff>
    </xdr:to>
    <xdr:cxnSp macro="">
      <xdr:nvCxnSpPr>
        <xdr:cNvPr id="311" name="直線コネクタ 310"/>
        <xdr:cNvCxnSpPr/>
      </xdr:nvCxnSpPr>
      <xdr:spPr>
        <a:xfrm flipV="1">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14" name="直線コネクタ 313"/>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136144</xdr:rowOff>
    </xdr:to>
    <xdr:cxnSp macro="">
      <xdr:nvCxnSpPr>
        <xdr:cNvPr id="317" name="直線コネクタ 316"/>
        <xdr:cNvCxnSpPr/>
      </xdr:nvCxnSpPr>
      <xdr:spPr>
        <a:xfrm flipV="1">
          <a:off x="13004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9" name="楕円 32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0" name="テキスト ボックス 32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1" name="楕円 330"/>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2" name="テキスト ボックス 331"/>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3" name="楕円 332"/>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4" name="テキスト ボックス 333"/>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5" name="楕円 334"/>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6" name="テキスト ボックス 33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年度に地方債を発行したものの、ここ数年は発行を控えていたことを要因に、類似団体平均と比較し低い状況である。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地方債については、世代間の負担の公平化を図る機能があるものの、今後の町財政に大きな負担となることも考えられるため、適正な地方債の管理に努めてまいりたい。</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92710</xdr:rowOff>
    </xdr:to>
    <xdr:cxnSp macro="">
      <xdr:nvCxnSpPr>
        <xdr:cNvPr id="366" name="直線コネクタ 365"/>
        <xdr:cNvCxnSpPr/>
      </xdr:nvCxnSpPr>
      <xdr:spPr>
        <a:xfrm>
          <a:off x="3987800" y="12608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110998</xdr:rowOff>
    </xdr:to>
    <xdr:cxnSp macro="">
      <xdr:nvCxnSpPr>
        <xdr:cNvPr id="369" name="直線コネクタ 368"/>
        <xdr:cNvCxnSpPr/>
      </xdr:nvCxnSpPr>
      <xdr:spPr>
        <a:xfrm flipV="1">
          <a:off x="3098800" y="126085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110998</xdr:rowOff>
    </xdr:from>
    <xdr:to>
      <xdr:col>15</xdr:col>
      <xdr:colOff>98425</xdr:colOff>
      <xdr:row>73</xdr:row>
      <xdr:rowOff>110998</xdr:rowOff>
    </xdr:to>
    <xdr:cxnSp macro="">
      <xdr:nvCxnSpPr>
        <xdr:cNvPr id="372" name="直線コネクタ 371"/>
        <xdr:cNvCxnSpPr/>
      </xdr:nvCxnSpPr>
      <xdr:spPr>
        <a:xfrm>
          <a:off x="2209800" y="1262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110998</xdr:rowOff>
    </xdr:from>
    <xdr:to>
      <xdr:col>11</xdr:col>
      <xdr:colOff>9525</xdr:colOff>
      <xdr:row>73</xdr:row>
      <xdr:rowOff>156718</xdr:rowOff>
    </xdr:to>
    <xdr:cxnSp macro="">
      <xdr:nvCxnSpPr>
        <xdr:cNvPr id="375" name="直線コネクタ 374"/>
        <xdr:cNvCxnSpPr/>
      </xdr:nvCxnSpPr>
      <xdr:spPr>
        <a:xfrm flipV="1">
          <a:off x="1320800" y="12626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5" name="楕円 384"/>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86" name="公債費該当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87" name="楕円 386"/>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88" name="テキスト ボックス 387"/>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60198</xdr:rowOff>
    </xdr:from>
    <xdr:to>
      <xdr:col>15</xdr:col>
      <xdr:colOff>149225</xdr:colOff>
      <xdr:row>73</xdr:row>
      <xdr:rowOff>161798</xdr:rowOff>
    </xdr:to>
    <xdr:sp macro="" textlink="">
      <xdr:nvSpPr>
        <xdr:cNvPr id="389" name="楕円 388"/>
        <xdr:cNvSpPr/>
      </xdr:nvSpPr>
      <xdr:spPr>
        <a:xfrm>
          <a:off x="3048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525</xdr:rowOff>
    </xdr:from>
    <xdr:ext cx="762000" cy="259045"/>
    <xdr:sp macro="" textlink="">
      <xdr:nvSpPr>
        <xdr:cNvPr id="390" name="テキスト ボックス 389"/>
        <xdr:cNvSpPr txBox="1"/>
      </xdr:nvSpPr>
      <xdr:spPr>
        <a:xfrm>
          <a:off x="2717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60198</xdr:rowOff>
    </xdr:from>
    <xdr:to>
      <xdr:col>11</xdr:col>
      <xdr:colOff>60325</xdr:colOff>
      <xdr:row>73</xdr:row>
      <xdr:rowOff>161798</xdr:rowOff>
    </xdr:to>
    <xdr:sp macro="" textlink="">
      <xdr:nvSpPr>
        <xdr:cNvPr id="391" name="楕円 390"/>
        <xdr:cNvSpPr/>
      </xdr:nvSpPr>
      <xdr:spPr>
        <a:xfrm>
          <a:off x="2159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525</xdr:rowOff>
    </xdr:from>
    <xdr:ext cx="762000" cy="259045"/>
    <xdr:sp macro="" textlink="">
      <xdr:nvSpPr>
        <xdr:cNvPr id="392" name="テキスト ボックス 391"/>
        <xdr:cNvSpPr txBox="1"/>
      </xdr:nvSpPr>
      <xdr:spPr>
        <a:xfrm>
          <a:off x="1828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105918</xdr:rowOff>
    </xdr:from>
    <xdr:to>
      <xdr:col>6</xdr:col>
      <xdr:colOff>171450</xdr:colOff>
      <xdr:row>74</xdr:row>
      <xdr:rowOff>36068</xdr:rowOff>
    </xdr:to>
    <xdr:sp macro="" textlink="">
      <xdr:nvSpPr>
        <xdr:cNvPr id="393" name="楕円 392"/>
        <xdr:cNvSpPr/>
      </xdr:nvSpPr>
      <xdr:spPr>
        <a:xfrm>
          <a:off x="1270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46245</xdr:rowOff>
    </xdr:from>
    <xdr:ext cx="762000" cy="259045"/>
    <xdr:sp macro="" textlink="">
      <xdr:nvSpPr>
        <xdr:cNvPr id="394" name="テキスト ボックス 393"/>
        <xdr:cNvSpPr txBox="1"/>
      </xdr:nvSpPr>
      <xdr:spPr>
        <a:xfrm>
          <a:off x="939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公債費以外については、平成２６年度に一時的に増加した償却資産税の増加が影響していると思われる。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しかしながら、今後は町税の減収が見込まれているため、町税の徴収強化及び経常経費の削減に努めてまいりたい。</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69850</xdr:rowOff>
    </xdr:to>
    <xdr:cxnSp macro="">
      <xdr:nvCxnSpPr>
        <xdr:cNvPr id="425" name="直線コネクタ 424"/>
        <xdr:cNvCxnSpPr/>
      </xdr:nvCxnSpPr>
      <xdr:spPr>
        <a:xfrm>
          <a:off x="15671800" y="12919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97282</xdr:rowOff>
    </xdr:to>
    <xdr:cxnSp macro="">
      <xdr:nvCxnSpPr>
        <xdr:cNvPr id="428" name="直線コネクタ 427"/>
        <xdr:cNvCxnSpPr/>
      </xdr:nvCxnSpPr>
      <xdr:spPr>
        <a:xfrm flipV="1">
          <a:off x="14782800" y="12919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97282</xdr:rowOff>
    </xdr:to>
    <xdr:cxnSp macro="">
      <xdr:nvCxnSpPr>
        <xdr:cNvPr id="431" name="直線コネクタ 430"/>
        <xdr:cNvCxnSpPr/>
      </xdr:nvCxnSpPr>
      <xdr:spPr>
        <a:xfrm>
          <a:off x="13893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3" name="テキスト ボックス 432"/>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78</xdr:row>
      <xdr:rowOff>26415</xdr:rowOff>
    </xdr:to>
    <xdr:cxnSp macro="">
      <xdr:nvCxnSpPr>
        <xdr:cNvPr id="434" name="直線コネクタ 433"/>
        <xdr:cNvCxnSpPr/>
      </xdr:nvCxnSpPr>
      <xdr:spPr>
        <a:xfrm flipV="1">
          <a:off x="13004800" y="12910312"/>
          <a:ext cx="889000" cy="4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4" name="楕円 443"/>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5"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6" name="楕円 445"/>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7" name="テキスト ボックス 446"/>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8" name="楕円 447"/>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9" name="テキスト ボックス 448"/>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0" name="楕円 449"/>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1" name="テキスト ボックス 450"/>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2" name="楕円 451"/>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3" name="テキスト ボックス 452"/>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34006</xdr:rowOff>
    </xdr:from>
    <xdr:to>
      <xdr:col>29</xdr:col>
      <xdr:colOff>127000</xdr:colOff>
      <xdr:row>19</xdr:row>
      <xdr:rowOff>34615</xdr:rowOff>
    </xdr:to>
    <xdr:cxnSp macro="">
      <xdr:nvCxnSpPr>
        <xdr:cNvPr id="50" name="直線コネクタ 49"/>
        <xdr:cNvCxnSpPr/>
      </xdr:nvCxnSpPr>
      <xdr:spPr bwMode="auto">
        <a:xfrm>
          <a:off x="5003800" y="3339181"/>
          <a:ext cx="6477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34006</xdr:rowOff>
    </xdr:from>
    <xdr:to>
      <xdr:col>26</xdr:col>
      <xdr:colOff>50800</xdr:colOff>
      <xdr:row>19</xdr:row>
      <xdr:rowOff>35446</xdr:rowOff>
    </xdr:to>
    <xdr:cxnSp macro="">
      <xdr:nvCxnSpPr>
        <xdr:cNvPr id="53" name="直線コネクタ 52"/>
        <xdr:cNvCxnSpPr/>
      </xdr:nvCxnSpPr>
      <xdr:spPr bwMode="auto">
        <a:xfrm flipV="1">
          <a:off x="4305300" y="3339181"/>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35446</xdr:rowOff>
    </xdr:from>
    <xdr:to>
      <xdr:col>22</xdr:col>
      <xdr:colOff>114300</xdr:colOff>
      <xdr:row>19</xdr:row>
      <xdr:rowOff>42639</xdr:rowOff>
    </xdr:to>
    <xdr:cxnSp macro="">
      <xdr:nvCxnSpPr>
        <xdr:cNvPr id="56" name="直線コネクタ 55"/>
        <xdr:cNvCxnSpPr/>
      </xdr:nvCxnSpPr>
      <xdr:spPr bwMode="auto">
        <a:xfrm flipV="1">
          <a:off x="3606800" y="3340621"/>
          <a:ext cx="698500" cy="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42639</xdr:rowOff>
    </xdr:from>
    <xdr:to>
      <xdr:col>18</xdr:col>
      <xdr:colOff>177800</xdr:colOff>
      <xdr:row>19</xdr:row>
      <xdr:rowOff>48781</xdr:rowOff>
    </xdr:to>
    <xdr:cxnSp macro="">
      <xdr:nvCxnSpPr>
        <xdr:cNvPr id="59" name="直線コネクタ 58"/>
        <xdr:cNvCxnSpPr/>
      </xdr:nvCxnSpPr>
      <xdr:spPr bwMode="auto">
        <a:xfrm flipV="1">
          <a:off x="2908300" y="3347814"/>
          <a:ext cx="698500" cy="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155265</xdr:rowOff>
    </xdr:from>
    <xdr:to>
      <xdr:col>29</xdr:col>
      <xdr:colOff>177800</xdr:colOff>
      <xdr:row>19</xdr:row>
      <xdr:rowOff>85415</xdr:rowOff>
    </xdr:to>
    <xdr:sp macro="" textlink="">
      <xdr:nvSpPr>
        <xdr:cNvPr id="69" name="楕円 68"/>
        <xdr:cNvSpPr/>
      </xdr:nvSpPr>
      <xdr:spPr bwMode="auto">
        <a:xfrm>
          <a:off x="5600700" y="328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127342</xdr:rowOff>
    </xdr:from>
    <xdr:ext cx="762000" cy="259045"/>
    <xdr:sp macro="" textlink="">
      <xdr:nvSpPr>
        <xdr:cNvPr id="70" name="人口1人当たり決算額の推移該当値テキスト130"/>
        <xdr:cNvSpPr txBox="1"/>
      </xdr:nvSpPr>
      <xdr:spPr>
        <a:xfrm>
          <a:off x="5740400" y="32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154656</xdr:rowOff>
    </xdr:from>
    <xdr:to>
      <xdr:col>26</xdr:col>
      <xdr:colOff>101600</xdr:colOff>
      <xdr:row>19</xdr:row>
      <xdr:rowOff>84806</xdr:rowOff>
    </xdr:to>
    <xdr:sp macro="" textlink="">
      <xdr:nvSpPr>
        <xdr:cNvPr id="71" name="楕円 70"/>
        <xdr:cNvSpPr/>
      </xdr:nvSpPr>
      <xdr:spPr bwMode="auto">
        <a:xfrm>
          <a:off x="4953000" y="32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69583</xdr:rowOff>
    </xdr:from>
    <xdr:ext cx="736600" cy="259045"/>
    <xdr:sp macro="" textlink="">
      <xdr:nvSpPr>
        <xdr:cNvPr id="72" name="テキスト ボックス 71"/>
        <xdr:cNvSpPr txBox="1"/>
      </xdr:nvSpPr>
      <xdr:spPr>
        <a:xfrm>
          <a:off x="4622800" y="337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156096</xdr:rowOff>
    </xdr:from>
    <xdr:to>
      <xdr:col>22</xdr:col>
      <xdr:colOff>165100</xdr:colOff>
      <xdr:row>19</xdr:row>
      <xdr:rowOff>86246</xdr:rowOff>
    </xdr:to>
    <xdr:sp macro="" textlink="">
      <xdr:nvSpPr>
        <xdr:cNvPr id="73" name="楕円 72"/>
        <xdr:cNvSpPr/>
      </xdr:nvSpPr>
      <xdr:spPr bwMode="auto">
        <a:xfrm>
          <a:off x="4254500" y="32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71023</xdr:rowOff>
    </xdr:from>
    <xdr:ext cx="762000" cy="259045"/>
    <xdr:sp macro="" textlink="">
      <xdr:nvSpPr>
        <xdr:cNvPr id="74" name="テキスト ボックス 73"/>
        <xdr:cNvSpPr txBox="1"/>
      </xdr:nvSpPr>
      <xdr:spPr>
        <a:xfrm>
          <a:off x="3924300" y="33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163289</xdr:rowOff>
    </xdr:from>
    <xdr:to>
      <xdr:col>19</xdr:col>
      <xdr:colOff>38100</xdr:colOff>
      <xdr:row>19</xdr:row>
      <xdr:rowOff>93439</xdr:rowOff>
    </xdr:to>
    <xdr:sp macro="" textlink="">
      <xdr:nvSpPr>
        <xdr:cNvPr id="75" name="楕円 74"/>
        <xdr:cNvSpPr/>
      </xdr:nvSpPr>
      <xdr:spPr bwMode="auto">
        <a:xfrm>
          <a:off x="3556000" y="329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78216</xdr:rowOff>
    </xdr:from>
    <xdr:ext cx="762000" cy="259045"/>
    <xdr:sp macro="" textlink="">
      <xdr:nvSpPr>
        <xdr:cNvPr id="76" name="テキスト ボックス 75"/>
        <xdr:cNvSpPr txBox="1"/>
      </xdr:nvSpPr>
      <xdr:spPr>
        <a:xfrm>
          <a:off x="3225800" y="33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169431</xdr:rowOff>
    </xdr:from>
    <xdr:to>
      <xdr:col>15</xdr:col>
      <xdr:colOff>101600</xdr:colOff>
      <xdr:row>19</xdr:row>
      <xdr:rowOff>99581</xdr:rowOff>
    </xdr:to>
    <xdr:sp macro="" textlink="">
      <xdr:nvSpPr>
        <xdr:cNvPr id="77" name="楕円 76"/>
        <xdr:cNvSpPr/>
      </xdr:nvSpPr>
      <xdr:spPr bwMode="auto">
        <a:xfrm>
          <a:off x="2857500" y="33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84358</xdr:rowOff>
    </xdr:from>
    <xdr:ext cx="762000" cy="259045"/>
    <xdr:sp macro="" textlink="">
      <xdr:nvSpPr>
        <xdr:cNvPr id="78" name="テキスト ボックス 77"/>
        <xdr:cNvSpPr txBox="1"/>
      </xdr:nvSpPr>
      <xdr:spPr>
        <a:xfrm>
          <a:off x="2527300" y="338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112999</xdr:rowOff>
    </xdr:from>
    <xdr:to>
      <xdr:col>29</xdr:col>
      <xdr:colOff>127000</xdr:colOff>
      <xdr:row>36</xdr:row>
      <xdr:rowOff>131458</xdr:rowOff>
    </xdr:to>
    <xdr:cxnSp macro="">
      <xdr:nvCxnSpPr>
        <xdr:cNvPr id="111" name="直線コネクタ 110"/>
        <xdr:cNvCxnSpPr/>
      </xdr:nvCxnSpPr>
      <xdr:spPr bwMode="auto">
        <a:xfrm>
          <a:off x="5003800" y="7066249"/>
          <a:ext cx="6477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47790</xdr:rowOff>
    </xdr:from>
    <xdr:to>
      <xdr:col>26</xdr:col>
      <xdr:colOff>50800</xdr:colOff>
      <xdr:row>36</xdr:row>
      <xdr:rowOff>112999</xdr:rowOff>
    </xdr:to>
    <xdr:cxnSp macro="">
      <xdr:nvCxnSpPr>
        <xdr:cNvPr id="114" name="直線コネクタ 113"/>
        <xdr:cNvCxnSpPr/>
      </xdr:nvCxnSpPr>
      <xdr:spPr bwMode="auto">
        <a:xfrm>
          <a:off x="4305300" y="7001040"/>
          <a:ext cx="698500" cy="65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47790</xdr:rowOff>
    </xdr:from>
    <xdr:to>
      <xdr:col>22</xdr:col>
      <xdr:colOff>114300</xdr:colOff>
      <xdr:row>36</xdr:row>
      <xdr:rowOff>53334</xdr:rowOff>
    </xdr:to>
    <xdr:cxnSp macro="">
      <xdr:nvCxnSpPr>
        <xdr:cNvPr id="117" name="直線コネクタ 116"/>
        <xdr:cNvCxnSpPr/>
      </xdr:nvCxnSpPr>
      <xdr:spPr bwMode="auto">
        <a:xfrm flipV="1">
          <a:off x="3606800" y="7001040"/>
          <a:ext cx="698500" cy="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21539</xdr:rowOff>
    </xdr:from>
    <xdr:to>
      <xdr:col>18</xdr:col>
      <xdr:colOff>177800</xdr:colOff>
      <xdr:row>36</xdr:row>
      <xdr:rowOff>53334</xdr:rowOff>
    </xdr:to>
    <xdr:cxnSp macro="">
      <xdr:nvCxnSpPr>
        <xdr:cNvPr id="120" name="直線コネクタ 119"/>
        <xdr:cNvCxnSpPr/>
      </xdr:nvCxnSpPr>
      <xdr:spPr bwMode="auto">
        <a:xfrm>
          <a:off x="2908300" y="6974789"/>
          <a:ext cx="698500" cy="3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80658</xdr:rowOff>
    </xdr:from>
    <xdr:to>
      <xdr:col>29</xdr:col>
      <xdr:colOff>177800</xdr:colOff>
      <xdr:row>37</xdr:row>
      <xdr:rowOff>10808</xdr:rowOff>
    </xdr:to>
    <xdr:sp macro="" textlink="">
      <xdr:nvSpPr>
        <xdr:cNvPr id="130" name="楕円 129"/>
        <xdr:cNvSpPr/>
      </xdr:nvSpPr>
      <xdr:spPr bwMode="auto">
        <a:xfrm>
          <a:off x="5600700" y="703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52735</xdr:rowOff>
    </xdr:from>
    <xdr:ext cx="762000" cy="259045"/>
    <xdr:sp macro="" textlink="">
      <xdr:nvSpPr>
        <xdr:cNvPr id="131" name="人口1人当たり決算額の推移該当値テキスト445"/>
        <xdr:cNvSpPr txBox="1"/>
      </xdr:nvSpPr>
      <xdr:spPr>
        <a:xfrm>
          <a:off x="5740400" y="700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62199</xdr:rowOff>
    </xdr:from>
    <xdr:to>
      <xdr:col>26</xdr:col>
      <xdr:colOff>101600</xdr:colOff>
      <xdr:row>36</xdr:row>
      <xdr:rowOff>163799</xdr:rowOff>
    </xdr:to>
    <xdr:sp macro="" textlink="">
      <xdr:nvSpPr>
        <xdr:cNvPr id="132" name="楕円 131"/>
        <xdr:cNvSpPr/>
      </xdr:nvSpPr>
      <xdr:spPr bwMode="auto">
        <a:xfrm>
          <a:off x="4953000" y="701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148576</xdr:rowOff>
    </xdr:from>
    <xdr:ext cx="736600" cy="259045"/>
    <xdr:sp macro="" textlink="">
      <xdr:nvSpPr>
        <xdr:cNvPr id="133" name="テキスト ボックス 132"/>
        <xdr:cNvSpPr txBox="1"/>
      </xdr:nvSpPr>
      <xdr:spPr>
        <a:xfrm>
          <a:off x="4622800" y="710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339890</xdr:rowOff>
    </xdr:from>
    <xdr:to>
      <xdr:col>22</xdr:col>
      <xdr:colOff>165100</xdr:colOff>
      <xdr:row>36</xdr:row>
      <xdr:rowOff>98590</xdr:rowOff>
    </xdr:to>
    <xdr:sp macro="" textlink="">
      <xdr:nvSpPr>
        <xdr:cNvPr id="134" name="楕円 133"/>
        <xdr:cNvSpPr/>
      </xdr:nvSpPr>
      <xdr:spPr bwMode="auto">
        <a:xfrm>
          <a:off x="4254500" y="695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83367</xdr:rowOff>
    </xdr:from>
    <xdr:ext cx="762000" cy="259045"/>
    <xdr:sp macro="" textlink="">
      <xdr:nvSpPr>
        <xdr:cNvPr id="135" name="テキスト ボックス 134"/>
        <xdr:cNvSpPr txBox="1"/>
      </xdr:nvSpPr>
      <xdr:spPr>
        <a:xfrm>
          <a:off x="3924300" y="70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2534</xdr:rowOff>
    </xdr:from>
    <xdr:to>
      <xdr:col>19</xdr:col>
      <xdr:colOff>38100</xdr:colOff>
      <xdr:row>36</xdr:row>
      <xdr:rowOff>104134</xdr:rowOff>
    </xdr:to>
    <xdr:sp macro="" textlink="">
      <xdr:nvSpPr>
        <xdr:cNvPr id="136" name="楕円 135"/>
        <xdr:cNvSpPr/>
      </xdr:nvSpPr>
      <xdr:spPr bwMode="auto">
        <a:xfrm>
          <a:off x="35560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88911</xdr:rowOff>
    </xdr:from>
    <xdr:ext cx="762000" cy="259045"/>
    <xdr:sp macro="" textlink="">
      <xdr:nvSpPr>
        <xdr:cNvPr id="137" name="テキスト ボックス 136"/>
        <xdr:cNvSpPr txBox="1"/>
      </xdr:nvSpPr>
      <xdr:spPr>
        <a:xfrm>
          <a:off x="3225800" y="704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313639</xdr:rowOff>
    </xdr:from>
    <xdr:to>
      <xdr:col>15</xdr:col>
      <xdr:colOff>101600</xdr:colOff>
      <xdr:row>36</xdr:row>
      <xdr:rowOff>72339</xdr:rowOff>
    </xdr:to>
    <xdr:sp macro="" textlink="">
      <xdr:nvSpPr>
        <xdr:cNvPr id="138" name="楕円 137"/>
        <xdr:cNvSpPr/>
      </xdr:nvSpPr>
      <xdr:spPr bwMode="auto">
        <a:xfrm>
          <a:off x="2857500" y="692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57116</xdr:rowOff>
    </xdr:from>
    <xdr:ext cx="762000" cy="259045"/>
    <xdr:sp macro="" textlink="">
      <xdr:nvSpPr>
        <xdr:cNvPr id="139" name="テキスト ボックス 138"/>
        <xdr:cNvSpPr txBox="1"/>
      </xdr:nvSpPr>
      <xdr:spPr>
        <a:xfrm>
          <a:off x="2527300" y="70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131394</xdr:rowOff>
    </xdr:from>
    <xdr:to>
      <xdr:col>24</xdr:col>
      <xdr:colOff>63500</xdr:colOff>
      <xdr:row>38</xdr:row>
      <xdr:rowOff>143197</xdr:rowOff>
    </xdr:to>
    <xdr:cxnSp macro="">
      <xdr:nvCxnSpPr>
        <xdr:cNvPr id="61" name="直線コネクタ 60"/>
        <xdr:cNvCxnSpPr/>
      </xdr:nvCxnSpPr>
      <xdr:spPr>
        <a:xfrm flipV="1">
          <a:off x="3797300" y="6646494"/>
          <a:ext cx="8382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132407</xdr:rowOff>
    </xdr:from>
    <xdr:to>
      <xdr:col>19</xdr:col>
      <xdr:colOff>177800</xdr:colOff>
      <xdr:row>38</xdr:row>
      <xdr:rowOff>143197</xdr:rowOff>
    </xdr:to>
    <xdr:cxnSp macro="">
      <xdr:nvCxnSpPr>
        <xdr:cNvPr id="64" name="直線コネクタ 63"/>
        <xdr:cNvCxnSpPr/>
      </xdr:nvCxnSpPr>
      <xdr:spPr>
        <a:xfrm>
          <a:off x="2908300" y="6647507"/>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130823</xdr:rowOff>
    </xdr:from>
    <xdr:to>
      <xdr:col>15</xdr:col>
      <xdr:colOff>50800</xdr:colOff>
      <xdr:row>38</xdr:row>
      <xdr:rowOff>132407</xdr:rowOff>
    </xdr:to>
    <xdr:cxnSp macro="">
      <xdr:nvCxnSpPr>
        <xdr:cNvPr id="67" name="直線コネクタ 66"/>
        <xdr:cNvCxnSpPr/>
      </xdr:nvCxnSpPr>
      <xdr:spPr>
        <a:xfrm>
          <a:off x="2019300" y="6645923"/>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130823</xdr:rowOff>
    </xdr:from>
    <xdr:to>
      <xdr:col>10</xdr:col>
      <xdr:colOff>114300</xdr:colOff>
      <xdr:row>38</xdr:row>
      <xdr:rowOff>147069</xdr:rowOff>
    </xdr:to>
    <xdr:cxnSp macro="">
      <xdr:nvCxnSpPr>
        <xdr:cNvPr id="70" name="直線コネクタ 69"/>
        <xdr:cNvCxnSpPr/>
      </xdr:nvCxnSpPr>
      <xdr:spPr>
        <a:xfrm flipV="1">
          <a:off x="1130300" y="6645923"/>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80594</xdr:rowOff>
    </xdr:from>
    <xdr:to>
      <xdr:col>24</xdr:col>
      <xdr:colOff>114300</xdr:colOff>
      <xdr:row>39</xdr:row>
      <xdr:rowOff>10744</xdr:rowOff>
    </xdr:to>
    <xdr:sp macro="" textlink="">
      <xdr:nvSpPr>
        <xdr:cNvPr id="80" name="楕円 79"/>
        <xdr:cNvSpPr/>
      </xdr:nvSpPr>
      <xdr:spPr>
        <a:xfrm>
          <a:off x="4584700" y="65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166971</xdr:rowOff>
    </xdr:from>
    <xdr:ext cx="534377" cy="259045"/>
    <xdr:sp macro="" textlink="">
      <xdr:nvSpPr>
        <xdr:cNvPr id="81" name="人件費該当値テキスト"/>
        <xdr:cNvSpPr txBox="1"/>
      </xdr:nvSpPr>
      <xdr:spPr>
        <a:xfrm>
          <a:off x="4686300" y="65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92397</xdr:rowOff>
    </xdr:from>
    <xdr:to>
      <xdr:col>20</xdr:col>
      <xdr:colOff>38100</xdr:colOff>
      <xdr:row>39</xdr:row>
      <xdr:rowOff>22547</xdr:rowOff>
    </xdr:to>
    <xdr:sp macro="" textlink="">
      <xdr:nvSpPr>
        <xdr:cNvPr id="82" name="楕円 81"/>
        <xdr:cNvSpPr/>
      </xdr:nvSpPr>
      <xdr:spPr>
        <a:xfrm>
          <a:off x="3746500" y="66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13674</xdr:rowOff>
    </xdr:from>
    <xdr:ext cx="534377" cy="259045"/>
    <xdr:sp macro="" textlink="">
      <xdr:nvSpPr>
        <xdr:cNvPr id="83" name="テキスト ボックス 82"/>
        <xdr:cNvSpPr txBox="1"/>
      </xdr:nvSpPr>
      <xdr:spPr>
        <a:xfrm>
          <a:off x="3530111" y="670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81607</xdr:rowOff>
    </xdr:from>
    <xdr:to>
      <xdr:col>15</xdr:col>
      <xdr:colOff>101600</xdr:colOff>
      <xdr:row>39</xdr:row>
      <xdr:rowOff>11757</xdr:rowOff>
    </xdr:to>
    <xdr:sp macro="" textlink="">
      <xdr:nvSpPr>
        <xdr:cNvPr id="84" name="楕円 83"/>
        <xdr:cNvSpPr/>
      </xdr:nvSpPr>
      <xdr:spPr>
        <a:xfrm>
          <a:off x="2857500" y="65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2884</xdr:rowOff>
    </xdr:from>
    <xdr:ext cx="534377" cy="259045"/>
    <xdr:sp macro="" textlink="">
      <xdr:nvSpPr>
        <xdr:cNvPr id="85" name="テキスト ボックス 84"/>
        <xdr:cNvSpPr txBox="1"/>
      </xdr:nvSpPr>
      <xdr:spPr>
        <a:xfrm>
          <a:off x="2641111" y="668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80023</xdr:rowOff>
    </xdr:from>
    <xdr:to>
      <xdr:col>10</xdr:col>
      <xdr:colOff>165100</xdr:colOff>
      <xdr:row>39</xdr:row>
      <xdr:rowOff>10173</xdr:rowOff>
    </xdr:to>
    <xdr:sp macro="" textlink="">
      <xdr:nvSpPr>
        <xdr:cNvPr id="86" name="楕円 85"/>
        <xdr:cNvSpPr/>
      </xdr:nvSpPr>
      <xdr:spPr>
        <a:xfrm>
          <a:off x="1968500" y="65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1300</xdr:rowOff>
    </xdr:from>
    <xdr:ext cx="534377" cy="259045"/>
    <xdr:sp macro="" textlink="">
      <xdr:nvSpPr>
        <xdr:cNvPr id="87" name="テキスト ボックス 86"/>
        <xdr:cNvSpPr txBox="1"/>
      </xdr:nvSpPr>
      <xdr:spPr>
        <a:xfrm>
          <a:off x="1752111" y="66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96269</xdr:rowOff>
    </xdr:from>
    <xdr:to>
      <xdr:col>6</xdr:col>
      <xdr:colOff>38100</xdr:colOff>
      <xdr:row>39</xdr:row>
      <xdr:rowOff>26419</xdr:rowOff>
    </xdr:to>
    <xdr:sp macro="" textlink="">
      <xdr:nvSpPr>
        <xdr:cNvPr id="88" name="楕円 87"/>
        <xdr:cNvSpPr/>
      </xdr:nvSpPr>
      <xdr:spPr>
        <a:xfrm>
          <a:off x="1079500" y="66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17546</xdr:rowOff>
    </xdr:from>
    <xdr:ext cx="534377" cy="259045"/>
    <xdr:sp macro="" textlink="">
      <xdr:nvSpPr>
        <xdr:cNvPr id="89" name="テキスト ボックス 88"/>
        <xdr:cNvSpPr txBox="1"/>
      </xdr:nvSpPr>
      <xdr:spPr>
        <a:xfrm>
          <a:off x="863111" y="67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79756</xdr:rowOff>
    </xdr:from>
    <xdr:to>
      <xdr:col>24</xdr:col>
      <xdr:colOff>63500</xdr:colOff>
      <xdr:row>56</xdr:row>
      <xdr:rowOff>95872</xdr:rowOff>
    </xdr:to>
    <xdr:cxnSp macro="">
      <xdr:nvCxnSpPr>
        <xdr:cNvPr id="116" name="直線コネクタ 115"/>
        <xdr:cNvCxnSpPr/>
      </xdr:nvCxnSpPr>
      <xdr:spPr>
        <a:xfrm flipV="1">
          <a:off x="3797300" y="9680956"/>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95872</xdr:rowOff>
    </xdr:from>
    <xdr:to>
      <xdr:col>19</xdr:col>
      <xdr:colOff>177800</xdr:colOff>
      <xdr:row>56</xdr:row>
      <xdr:rowOff>99183</xdr:rowOff>
    </xdr:to>
    <xdr:cxnSp macro="">
      <xdr:nvCxnSpPr>
        <xdr:cNvPr id="119" name="直線コネクタ 118"/>
        <xdr:cNvCxnSpPr/>
      </xdr:nvCxnSpPr>
      <xdr:spPr>
        <a:xfrm flipV="1">
          <a:off x="2908300" y="9697072"/>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99183</xdr:rowOff>
    </xdr:from>
    <xdr:to>
      <xdr:col>15</xdr:col>
      <xdr:colOff>50800</xdr:colOff>
      <xdr:row>56</xdr:row>
      <xdr:rowOff>113196</xdr:rowOff>
    </xdr:to>
    <xdr:cxnSp macro="">
      <xdr:nvCxnSpPr>
        <xdr:cNvPr id="122" name="直線コネクタ 121"/>
        <xdr:cNvCxnSpPr/>
      </xdr:nvCxnSpPr>
      <xdr:spPr>
        <a:xfrm flipV="1">
          <a:off x="2019300" y="9700383"/>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113196</xdr:rowOff>
    </xdr:from>
    <xdr:to>
      <xdr:col>10</xdr:col>
      <xdr:colOff>114300</xdr:colOff>
      <xdr:row>56</xdr:row>
      <xdr:rowOff>124389</xdr:rowOff>
    </xdr:to>
    <xdr:cxnSp macro="">
      <xdr:nvCxnSpPr>
        <xdr:cNvPr id="125" name="直線コネクタ 124"/>
        <xdr:cNvCxnSpPr/>
      </xdr:nvCxnSpPr>
      <xdr:spPr>
        <a:xfrm flipV="1">
          <a:off x="1130300" y="9714396"/>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28956</xdr:rowOff>
    </xdr:from>
    <xdr:to>
      <xdr:col>24</xdr:col>
      <xdr:colOff>114300</xdr:colOff>
      <xdr:row>56</xdr:row>
      <xdr:rowOff>130556</xdr:rowOff>
    </xdr:to>
    <xdr:sp macro="" textlink="">
      <xdr:nvSpPr>
        <xdr:cNvPr id="135" name="楕円 134"/>
        <xdr:cNvSpPr/>
      </xdr:nvSpPr>
      <xdr:spPr>
        <a:xfrm>
          <a:off x="4584700" y="96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51833</xdr:rowOff>
    </xdr:from>
    <xdr:ext cx="534377" cy="259045"/>
    <xdr:sp macro="" textlink="">
      <xdr:nvSpPr>
        <xdr:cNvPr id="136" name="物件費該当値テキスト"/>
        <xdr:cNvSpPr txBox="1"/>
      </xdr:nvSpPr>
      <xdr:spPr>
        <a:xfrm>
          <a:off x="4686300" y="94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45072</xdr:rowOff>
    </xdr:from>
    <xdr:to>
      <xdr:col>20</xdr:col>
      <xdr:colOff>38100</xdr:colOff>
      <xdr:row>56</xdr:row>
      <xdr:rowOff>146672</xdr:rowOff>
    </xdr:to>
    <xdr:sp macro="" textlink="">
      <xdr:nvSpPr>
        <xdr:cNvPr id="137" name="楕円 136"/>
        <xdr:cNvSpPr/>
      </xdr:nvSpPr>
      <xdr:spPr>
        <a:xfrm>
          <a:off x="3746500" y="96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163199</xdr:rowOff>
    </xdr:from>
    <xdr:ext cx="534377" cy="259045"/>
    <xdr:sp macro="" textlink="">
      <xdr:nvSpPr>
        <xdr:cNvPr id="138" name="テキスト ボックス 137"/>
        <xdr:cNvSpPr txBox="1"/>
      </xdr:nvSpPr>
      <xdr:spPr>
        <a:xfrm>
          <a:off x="3530111" y="94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48383</xdr:rowOff>
    </xdr:from>
    <xdr:to>
      <xdr:col>15</xdr:col>
      <xdr:colOff>101600</xdr:colOff>
      <xdr:row>56</xdr:row>
      <xdr:rowOff>149983</xdr:rowOff>
    </xdr:to>
    <xdr:sp macro="" textlink="">
      <xdr:nvSpPr>
        <xdr:cNvPr id="139" name="楕円 138"/>
        <xdr:cNvSpPr/>
      </xdr:nvSpPr>
      <xdr:spPr>
        <a:xfrm>
          <a:off x="2857500" y="96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141110</xdr:rowOff>
    </xdr:from>
    <xdr:ext cx="534377" cy="259045"/>
    <xdr:sp macro="" textlink="">
      <xdr:nvSpPr>
        <xdr:cNvPr id="140" name="テキスト ボックス 139"/>
        <xdr:cNvSpPr txBox="1"/>
      </xdr:nvSpPr>
      <xdr:spPr>
        <a:xfrm>
          <a:off x="2641111" y="97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62396</xdr:rowOff>
    </xdr:from>
    <xdr:to>
      <xdr:col>10</xdr:col>
      <xdr:colOff>165100</xdr:colOff>
      <xdr:row>56</xdr:row>
      <xdr:rowOff>163996</xdr:rowOff>
    </xdr:to>
    <xdr:sp macro="" textlink="">
      <xdr:nvSpPr>
        <xdr:cNvPr id="141" name="楕円 140"/>
        <xdr:cNvSpPr/>
      </xdr:nvSpPr>
      <xdr:spPr>
        <a:xfrm>
          <a:off x="1968500" y="96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9073</xdr:rowOff>
    </xdr:from>
    <xdr:ext cx="534377" cy="259045"/>
    <xdr:sp macro="" textlink="">
      <xdr:nvSpPr>
        <xdr:cNvPr id="142" name="テキスト ボックス 141"/>
        <xdr:cNvSpPr txBox="1"/>
      </xdr:nvSpPr>
      <xdr:spPr>
        <a:xfrm>
          <a:off x="1752111" y="94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73589</xdr:rowOff>
    </xdr:from>
    <xdr:to>
      <xdr:col>6</xdr:col>
      <xdr:colOff>38100</xdr:colOff>
      <xdr:row>57</xdr:row>
      <xdr:rowOff>3739</xdr:rowOff>
    </xdr:to>
    <xdr:sp macro="" textlink="">
      <xdr:nvSpPr>
        <xdr:cNvPr id="143" name="楕円 142"/>
        <xdr:cNvSpPr/>
      </xdr:nvSpPr>
      <xdr:spPr>
        <a:xfrm>
          <a:off x="1079500" y="9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20266</xdr:rowOff>
    </xdr:from>
    <xdr:ext cx="534377" cy="259045"/>
    <xdr:sp macro="" textlink="">
      <xdr:nvSpPr>
        <xdr:cNvPr id="144" name="テキスト ボックス 143"/>
        <xdr:cNvSpPr txBox="1"/>
      </xdr:nvSpPr>
      <xdr:spPr>
        <a:xfrm>
          <a:off x="863111" y="94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69337</xdr:rowOff>
    </xdr:from>
    <xdr:to>
      <xdr:col>24</xdr:col>
      <xdr:colOff>63500</xdr:colOff>
      <xdr:row>78</xdr:row>
      <xdr:rowOff>78480</xdr:rowOff>
    </xdr:to>
    <xdr:cxnSp macro="">
      <xdr:nvCxnSpPr>
        <xdr:cNvPr id="171" name="直線コネクタ 170"/>
        <xdr:cNvCxnSpPr/>
      </xdr:nvCxnSpPr>
      <xdr:spPr>
        <a:xfrm>
          <a:off x="3797300" y="134424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69337</xdr:rowOff>
    </xdr:from>
    <xdr:to>
      <xdr:col>19</xdr:col>
      <xdr:colOff>177800</xdr:colOff>
      <xdr:row>78</xdr:row>
      <xdr:rowOff>88860</xdr:rowOff>
    </xdr:to>
    <xdr:cxnSp macro="">
      <xdr:nvCxnSpPr>
        <xdr:cNvPr id="174" name="直線コネクタ 173"/>
        <xdr:cNvCxnSpPr/>
      </xdr:nvCxnSpPr>
      <xdr:spPr>
        <a:xfrm flipV="1">
          <a:off x="2908300" y="13442437"/>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75006</xdr:rowOff>
    </xdr:from>
    <xdr:to>
      <xdr:col>15</xdr:col>
      <xdr:colOff>50800</xdr:colOff>
      <xdr:row>78</xdr:row>
      <xdr:rowOff>88860</xdr:rowOff>
    </xdr:to>
    <xdr:cxnSp macro="">
      <xdr:nvCxnSpPr>
        <xdr:cNvPr id="177" name="直線コネクタ 176"/>
        <xdr:cNvCxnSpPr/>
      </xdr:nvCxnSpPr>
      <xdr:spPr>
        <a:xfrm>
          <a:off x="2019300" y="13448106"/>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75006</xdr:rowOff>
    </xdr:from>
    <xdr:to>
      <xdr:col>10</xdr:col>
      <xdr:colOff>114300</xdr:colOff>
      <xdr:row>78</xdr:row>
      <xdr:rowOff>84471</xdr:rowOff>
    </xdr:to>
    <xdr:cxnSp macro="">
      <xdr:nvCxnSpPr>
        <xdr:cNvPr id="180" name="直線コネクタ 179"/>
        <xdr:cNvCxnSpPr/>
      </xdr:nvCxnSpPr>
      <xdr:spPr>
        <a:xfrm flipV="1">
          <a:off x="1130300" y="13448106"/>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27680</xdr:rowOff>
    </xdr:from>
    <xdr:to>
      <xdr:col>24</xdr:col>
      <xdr:colOff>114300</xdr:colOff>
      <xdr:row>78</xdr:row>
      <xdr:rowOff>129280</xdr:rowOff>
    </xdr:to>
    <xdr:sp macro="" textlink="">
      <xdr:nvSpPr>
        <xdr:cNvPr id="190" name="楕円 189"/>
        <xdr:cNvSpPr/>
      </xdr:nvSpPr>
      <xdr:spPr>
        <a:xfrm>
          <a:off x="4584700" y="13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114057</xdr:rowOff>
    </xdr:from>
    <xdr:ext cx="469744" cy="259045"/>
    <xdr:sp macro="" textlink="">
      <xdr:nvSpPr>
        <xdr:cNvPr id="191" name="維持補修費該当値テキスト"/>
        <xdr:cNvSpPr txBox="1"/>
      </xdr:nvSpPr>
      <xdr:spPr>
        <a:xfrm>
          <a:off x="4686300" y="133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18537</xdr:rowOff>
    </xdr:from>
    <xdr:to>
      <xdr:col>20</xdr:col>
      <xdr:colOff>38100</xdr:colOff>
      <xdr:row>78</xdr:row>
      <xdr:rowOff>120137</xdr:rowOff>
    </xdr:to>
    <xdr:sp macro="" textlink="">
      <xdr:nvSpPr>
        <xdr:cNvPr id="192" name="楕円 191"/>
        <xdr:cNvSpPr/>
      </xdr:nvSpPr>
      <xdr:spPr>
        <a:xfrm>
          <a:off x="3746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111264</xdr:rowOff>
    </xdr:from>
    <xdr:ext cx="469744" cy="259045"/>
    <xdr:sp macro="" textlink="">
      <xdr:nvSpPr>
        <xdr:cNvPr id="193" name="テキスト ボックス 192"/>
        <xdr:cNvSpPr txBox="1"/>
      </xdr:nvSpPr>
      <xdr:spPr>
        <a:xfrm>
          <a:off x="3562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38060</xdr:rowOff>
    </xdr:from>
    <xdr:to>
      <xdr:col>15</xdr:col>
      <xdr:colOff>101600</xdr:colOff>
      <xdr:row>78</xdr:row>
      <xdr:rowOff>139660</xdr:rowOff>
    </xdr:to>
    <xdr:sp macro="" textlink="">
      <xdr:nvSpPr>
        <xdr:cNvPr id="194" name="楕円 193"/>
        <xdr:cNvSpPr/>
      </xdr:nvSpPr>
      <xdr:spPr>
        <a:xfrm>
          <a:off x="2857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130787</xdr:rowOff>
    </xdr:from>
    <xdr:ext cx="469744" cy="259045"/>
    <xdr:sp macro="" textlink="">
      <xdr:nvSpPr>
        <xdr:cNvPr id="195" name="テキスト ボックス 194"/>
        <xdr:cNvSpPr txBox="1"/>
      </xdr:nvSpPr>
      <xdr:spPr>
        <a:xfrm>
          <a:off x="2673428"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24206</xdr:rowOff>
    </xdr:from>
    <xdr:to>
      <xdr:col>10</xdr:col>
      <xdr:colOff>165100</xdr:colOff>
      <xdr:row>78</xdr:row>
      <xdr:rowOff>125806</xdr:rowOff>
    </xdr:to>
    <xdr:sp macro="" textlink="">
      <xdr:nvSpPr>
        <xdr:cNvPr id="196" name="楕円 195"/>
        <xdr:cNvSpPr/>
      </xdr:nvSpPr>
      <xdr:spPr>
        <a:xfrm>
          <a:off x="1968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116933</xdr:rowOff>
    </xdr:from>
    <xdr:ext cx="469744" cy="259045"/>
    <xdr:sp macro="" textlink="">
      <xdr:nvSpPr>
        <xdr:cNvPr id="197" name="テキスト ボックス 196"/>
        <xdr:cNvSpPr txBox="1"/>
      </xdr:nvSpPr>
      <xdr:spPr>
        <a:xfrm>
          <a:off x="1784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33671</xdr:rowOff>
    </xdr:from>
    <xdr:to>
      <xdr:col>6</xdr:col>
      <xdr:colOff>38100</xdr:colOff>
      <xdr:row>78</xdr:row>
      <xdr:rowOff>135271</xdr:rowOff>
    </xdr:to>
    <xdr:sp macro="" textlink="">
      <xdr:nvSpPr>
        <xdr:cNvPr id="198" name="楕円 197"/>
        <xdr:cNvSpPr/>
      </xdr:nvSpPr>
      <xdr:spPr>
        <a:xfrm>
          <a:off x="1079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126398</xdr:rowOff>
    </xdr:from>
    <xdr:ext cx="469744" cy="259045"/>
    <xdr:sp macro="" textlink="">
      <xdr:nvSpPr>
        <xdr:cNvPr id="199" name="テキスト ボックス 198"/>
        <xdr:cNvSpPr txBox="1"/>
      </xdr:nvSpPr>
      <xdr:spPr>
        <a:xfrm>
          <a:off x="895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110953</xdr:rowOff>
    </xdr:from>
    <xdr:to>
      <xdr:col>24</xdr:col>
      <xdr:colOff>63500</xdr:colOff>
      <xdr:row>96</xdr:row>
      <xdr:rowOff>124640</xdr:rowOff>
    </xdr:to>
    <xdr:cxnSp macro="">
      <xdr:nvCxnSpPr>
        <xdr:cNvPr id="233" name="直線コネクタ 232"/>
        <xdr:cNvCxnSpPr/>
      </xdr:nvCxnSpPr>
      <xdr:spPr>
        <a:xfrm flipV="1">
          <a:off x="3797300" y="16570153"/>
          <a:ext cx="8382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124640</xdr:rowOff>
    </xdr:from>
    <xdr:to>
      <xdr:col>19</xdr:col>
      <xdr:colOff>177800</xdr:colOff>
      <xdr:row>96</xdr:row>
      <xdr:rowOff>131770</xdr:rowOff>
    </xdr:to>
    <xdr:cxnSp macro="">
      <xdr:nvCxnSpPr>
        <xdr:cNvPr id="236" name="直線コネクタ 235"/>
        <xdr:cNvCxnSpPr/>
      </xdr:nvCxnSpPr>
      <xdr:spPr>
        <a:xfrm flipV="1">
          <a:off x="2908300" y="16583840"/>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131770</xdr:rowOff>
    </xdr:from>
    <xdr:to>
      <xdr:col>15</xdr:col>
      <xdr:colOff>50800</xdr:colOff>
      <xdr:row>96</xdr:row>
      <xdr:rowOff>133556</xdr:rowOff>
    </xdr:to>
    <xdr:cxnSp macro="">
      <xdr:nvCxnSpPr>
        <xdr:cNvPr id="239" name="直線コネクタ 238"/>
        <xdr:cNvCxnSpPr/>
      </xdr:nvCxnSpPr>
      <xdr:spPr>
        <a:xfrm flipV="1">
          <a:off x="2019300" y="16590970"/>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14860</xdr:rowOff>
    </xdr:from>
    <xdr:ext cx="534377" cy="259045"/>
    <xdr:sp macro="" textlink="">
      <xdr:nvSpPr>
        <xdr:cNvPr id="241" name="テキスト ボックス 240"/>
        <xdr:cNvSpPr txBox="1"/>
      </xdr:nvSpPr>
      <xdr:spPr>
        <a:xfrm>
          <a:off x="2641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133556</xdr:rowOff>
    </xdr:from>
    <xdr:to>
      <xdr:col>10</xdr:col>
      <xdr:colOff>114300</xdr:colOff>
      <xdr:row>97</xdr:row>
      <xdr:rowOff>4397</xdr:rowOff>
    </xdr:to>
    <xdr:cxnSp macro="">
      <xdr:nvCxnSpPr>
        <xdr:cNvPr id="242" name="直線コネクタ 241"/>
        <xdr:cNvCxnSpPr/>
      </xdr:nvCxnSpPr>
      <xdr:spPr>
        <a:xfrm flipV="1">
          <a:off x="1130300" y="1659275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60153</xdr:rowOff>
    </xdr:from>
    <xdr:to>
      <xdr:col>24</xdr:col>
      <xdr:colOff>114300</xdr:colOff>
      <xdr:row>96</xdr:row>
      <xdr:rowOff>161753</xdr:rowOff>
    </xdr:to>
    <xdr:sp macro="" textlink="">
      <xdr:nvSpPr>
        <xdr:cNvPr id="252" name="楕円 251"/>
        <xdr:cNvSpPr/>
      </xdr:nvSpPr>
      <xdr:spPr>
        <a:xfrm>
          <a:off x="4584700" y="16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38580</xdr:rowOff>
    </xdr:from>
    <xdr:ext cx="534377" cy="259045"/>
    <xdr:sp macro="" textlink="">
      <xdr:nvSpPr>
        <xdr:cNvPr id="253" name="扶助費該当値テキスト"/>
        <xdr:cNvSpPr txBox="1"/>
      </xdr:nvSpPr>
      <xdr:spPr>
        <a:xfrm>
          <a:off x="4686300" y="164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73840</xdr:rowOff>
    </xdr:from>
    <xdr:to>
      <xdr:col>20</xdr:col>
      <xdr:colOff>38100</xdr:colOff>
      <xdr:row>97</xdr:row>
      <xdr:rowOff>3990</xdr:rowOff>
    </xdr:to>
    <xdr:sp macro="" textlink="">
      <xdr:nvSpPr>
        <xdr:cNvPr id="254" name="楕円 253"/>
        <xdr:cNvSpPr/>
      </xdr:nvSpPr>
      <xdr:spPr>
        <a:xfrm>
          <a:off x="3746500" y="165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166567</xdr:rowOff>
    </xdr:from>
    <xdr:ext cx="534377" cy="259045"/>
    <xdr:sp macro="" textlink="">
      <xdr:nvSpPr>
        <xdr:cNvPr id="255" name="テキスト ボックス 254"/>
        <xdr:cNvSpPr txBox="1"/>
      </xdr:nvSpPr>
      <xdr:spPr>
        <a:xfrm>
          <a:off x="3530111" y="166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80970</xdr:rowOff>
    </xdr:from>
    <xdr:to>
      <xdr:col>15</xdr:col>
      <xdr:colOff>101600</xdr:colOff>
      <xdr:row>97</xdr:row>
      <xdr:rowOff>11120</xdr:rowOff>
    </xdr:to>
    <xdr:sp macro="" textlink="">
      <xdr:nvSpPr>
        <xdr:cNvPr id="256" name="楕円 255"/>
        <xdr:cNvSpPr/>
      </xdr:nvSpPr>
      <xdr:spPr>
        <a:xfrm>
          <a:off x="2857500" y="165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2247</xdr:rowOff>
    </xdr:from>
    <xdr:ext cx="534377" cy="259045"/>
    <xdr:sp macro="" textlink="">
      <xdr:nvSpPr>
        <xdr:cNvPr id="257" name="テキスト ボックス 256"/>
        <xdr:cNvSpPr txBox="1"/>
      </xdr:nvSpPr>
      <xdr:spPr>
        <a:xfrm>
          <a:off x="2641111" y="166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82756</xdr:rowOff>
    </xdr:from>
    <xdr:to>
      <xdr:col>10</xdr:col>
      <xdr:colOff>165100</xdr:colOff>
      <xdr:row>97</xdr:row>
      <xdr:rowOff>12906</xdr:rowOff>
    </xdr:to>
    <xdr:sp macro="" textlink="">
      <xdr:nvSpPr>
        <xdr:cNvPr id="258" name="楕円 257"/>
        <xdr:cNvSpPr/>
      </xdr:nvSpPr>
      <xdr:spPr>
        <a:xfrm>
          <a:off x="1968500" y="165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4033</xdr:rowOff>
    </xdr:from>
    <xdr:ext cx="534377" cy="259045"/>
    <xdr:sp macro="" textlink="">
      <xdr:nvSpPr>
        <xdr:cNvPr id="259" name="テキスト ボックス 258"/>
        <xdr:cNvSpPr txBox="1"/>
      </xdr:nvSpPr>
      <xdr:spPr>
        <a:xfrm>
          <a:off x="1752111" y="16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125047</xdr:rowOff>
    </xdr:from>
    <xdr:to>
      <xdr:col>6</xdr:col>
      <xdr:colOff>38100</xdr:colOff>
      <xdr:row>97</xdr:row>
      <xdr:rowOff>55197</xdr:rowOff>
    </xdr:to>
    <xdr:sp macro="" textlink="">
      <xdr:nvSpPr>
        <xdr:cNvPr id="260" name="楕円 259"/>
        <xdr:cNvSpPr/>
      </xdr:nvSpPr>
      <xdr:spPr>
        <a:xfrm>
          <a:off x="1079500" y="165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46324</xdr:rowOff>
    </xdr:from>
    <xdr:ext cx="534377" cy="259045"/>
    <xdr:sp macro="" textlink="">
      <xdr:nvSpPr>
        <xdr:cNvPr id="261" name="テキスト ボックス 260"/>
        <xdr:cNvSpPr txBox="1"/>
      </xdr:nvSpPr>
      <xdr:spPr>
        <a:xfrm>
          <a:off x="863111" y="166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102146</xdr:rowOff>
    </xdr:from>
    <xdr:to>
      <xdr:col>55</xdr:col>
      <xdr:colOff>0</xdr:colOff>
      <xdr:row>37</xdr:row>
      <xdr:rowOff>114614</xdr:rowOff>
    </xdr:to>
    <xdr:cxnSp macro="">
      <xdr:nvCxnSpPr>
        <xdr:cNvPr id="288" name="直線コネクタ 287"/>
        <xdr:cNvCxnSpPr/>
      </xdr:nvCxnSpPr>
      <xdr:spPr>
        <a:xfrm>
          <a:off x="9639300" y="6445796"/>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94465</xdr:rowOff>
    </xdr:from>
    <xdr:to>
      <xdr:col>50</xdr:col>
      <xdr:colOff>114300</xdr:colOff>
      <xdr:row>37</xdr:row>
      <xdr:rowOff>102146</xdr:rowOff>
    </xdr:to>
    <xdr:cxnSp macro="">
      <xdr:nvCxnSpPr>
        <xdr:cNvPr id="291" name="直線コネクタ 290"/>
        <xdr:cNvCxnSpPr/>
      </xdr:nvCxnSpPr>
      <xdr:spPr>
        <a:xfrm>
          <a:off x="8750300" y="643811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94465</xdr:rowOff>
    </xdr:from>
    <xdr:to>
      <xdr:col>45</xdr:col>
      <xdr:colOff>177800</xdr:colOff>
      <xdr:row>37</xdr:row>
      <xdr:rowOff>101931</xdr:rowOff>
    </xdr:to>
    <xdr:cxnSp macro="">
      <xdr:nvCxnSpPr>
        <xdr:cNvPr id="294" name="直線コネクタ 293"/>
        <xdr:cNvCxnSpPr/>
      </xdr:nvCxnSpPr>
      <xdr:spPr>
        <a:xfrm flipV="1">
          <a:off x="7861300" y="6438115"/>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296" name="テキスト ボックス 295"/>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95585</xdr:rowOff>
    </xdr:from>
    <xdr:to>
      <xdr:col>41</xdr:col>
      <xdr:colOff>50800</xdr:colOff>
      <xdr:row>37</xdr:row>
      <xdr:rowOff>101931</xdr:rowOff>
    </xdr:to>
    <xdr:cxnSp macro="">
      <xdr:nvCxnSpPr>
        <xdr:cNvPr id="297" name="直線コネクタ 296"/>
        <xdr:cNvCxnSpPr/>
      </xdr:nvCxnSpPr>
      <xdr:spPr>
        <a:xfrm>
          <a:off x="6972300" y="6439235"/>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63814</xdr:rowOff>
    </xdr:from>
    <xdr:to>
      <xdr:col>55</xdr:col>
      <xdr:colOff>50800</xdr:colOff>
      <xdr:row>37</xdr:row>
      <xdr:rowOff>165413</xdr:rowOff>
    </xdr:to>
    <xdr:sp macro="" textlink="">
      <xdr:nvSpPr>
        <xdr:cNvPr id="307" name="楕円 306"/>
        <xdr:cNvSpPr/>
      </xdr:nvSpPr>
      <xdr:spPr>
        <a:xfrm>
          <a:off x="10426700" y="6407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150191</xdr:rowOff>
    </xdr:from>
    <xdr:ext cx="534377" cy="259045"/>
    <xdr:sp macro="" textlink="">
      <xdr:nvSpPr>
        <xdr:cNvPr id="308" name="補助費等該当値テキスト"/>
        <xdr:cNvSpPr txBox="1"/>
      </xdr:nvSpPr>
      <xdr:spPr>
        <a:xfrm>
          <a:off x="10528300" y="63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51346</xdr:rowOff>
    </xdr:from>
    <xdr:to>
      <xdr:col>50</xdr:col>
      <xdr:colOff>165100</xdr:colOff>
      <xdr:row>37</xdr:row>
      <xdr:rowOff>152946</xdr:rowOff>
    </xdr:to>
    <xdr:sp macro="" textlink="">
      <xdr:nvSpPr>
        <xdr:cNvPr id="309" name="楕円 308"/>
        <xdr:cNvSpPr/>
      </xdr:nvSpPr>
      <xdr:spPr>
        <a:xfrm>
          <a:off x="9588500" y="63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144073</xdr:rowOff>
    </xdr:from>
    <xdr:ext cx="534377" cy="259045"/>
    <xdr:sp macro="" textlink="">
      <xdr:nvSpPr>
        <xdr:cNvPr id="310" name="テキスト ボックス 309"/>
        <xdr:cNvSpPr txBox="1"/>
      </xdr:nvSpPr>
      <xdr:spPr>
        <a:xfrm>
          <a:off x="9372111" y="64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43665</xdr:rowOff>
    </xdr:from>
    <xdr:to>
      <xdr:col>46</xdr:col>
      <xdr:colOff>38100</xdr:colOff>
      <xdr:row>37</xdr:row>
      <xdr:rowOff>145265</xdr:rowOff>
    </xdr:to>
    <xdr:sp macro="" textlink="">
      <xdr:nvSpPr>
        <xdr:cNvPr id="311" name="楕円 310"/>
        <xdr:cNvSpPr/>
      </xdr:nvSpPr>
      <xdr:spPr>
        <a:xfrm>
          <a:off x="8699500" y="6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136392</xdr:rowOff>
    </xdr:from>
    <xdr:ext cx="534377" cy="259045"/>
    <xdr:sp macro="" textlink="">
      <xdr:nvSpPr>
        <xdr:cNvPr id="312" name="テキスト ボックス 311"/>
        <xdr:cNvSpPr txBox="1"/>
      </xdr:nvSpPr>
      <xdr:spPr>
        <a:xfrm>
          <a:off x="8483111" y="648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51131</xdr:rowOff>
    </xdr:from>
    <xdr:to>
      <xdr:col>41</xdr:col>
      <xdr:colOff>101600</xdr:colOff>
      <xdr:row>37</xdr:row>
      <xdr:rowOff>152731</xdr:rowOff>
    </xdr:to>
    <xdr:sp macro="" textlink="">
      <xdr:nvSpPr>
        <xdr:cNvPr id="313" name="楕円 312"/>
        <xdr:cNvSpPr/>
      </xdr:nvSpPr>
      <xdr:spPr>
        <a:xfrm>
          <a:off x="7810500" y="6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143858</xdr:rowOff>
    </xdr:from>
    <xdr:ext cx="534377" cy="259045"/>
    <xdr:sp macro="" textlink="">
      <xdr:nvSpPr>
        <xdr:cNvPr id="314" name="テキスト ボックス 313"/>
        <xdr:cNvSpPr txBox="1"/>
      </xdr:nvSpPr>
      <xdr:spPr>
        <a:xfrm>
          <a:off x="7594111" y="64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44785</xdr:rowOff>
    </xdr:from>
    <xdr:to>
      <xdr:col>36</xdr:col>
      <xdr:colOff>165100</xdr:colOff>
      <xdr:row>37</xdr:row>
      <xdr:rowOff>146385</xdr:rowOff>
    </xdr:to>
    <xdr:sp macro="" textlink="">
      <xdr:nvSpPr>
        <xdr:cNvPr id="315" name="楕円 314"/>
        <xdr:cNvSpPr/>
      </xdr:nvSpPr>
      <xdr:spPr>
        <a:xfrm>
          <a:off x="6921500" y="63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137512</xdr:rowOff>
    </xdr:from>
    <xdr:ext cx="534377" cy="259045"/>
    <xdr:sp macro="" textlink="">
      <xdr:nvSpPr>
        <xdr:cNvPr id="316" name="テキスト ボックス 315"/>
        <xdr:cNvSpPr txBox="1"/>
      </xdr:nvSpPr>
      <xdr:spPr>
        <a:xfrm>
          <a:off x="6705111" y="64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54866</xdr:rowOff>
    </xdr:from>
    <xdr:to>
      <xdr:col>55</xdr:col>
      <xdr:colOff>0</xdr:colOff>
      <xdr:row>58</xdr:row>
      <xdr:rowOff>112554</xdr:rowOff>
    </xdr:to>
    <xdr:cxnSp macro="">
      <xdr:nvCxnSpPr>
        <xdr:cNvPr id="345" name="直線コネクタ 344"/>
        <xdr:cNvCxnSpPr/>
      </xdr:nvCxnSpPr>
      <xdr:spPr>
        <a:xfrm flipV="1">
          <a:off x="9639300" y="9998966"/>
          <a:ext cx="8382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14160</xdr:rowOff>
    </xdr:from>
    <xdr:to>
      <xdr:col>50</xdr:col>
      <xdr:colOff>114300</xdr:colOff>
      <xdr:row>58</xdr:row>
      <xdr:rowOff>112554</xdr:rowOff>
    </xdr:to>
    <xdr:cxnSp macro="">
      <xdr:nvCxnSpPr>
        <xdr:cNvPr id="348" name="直線コネクタ 347"/>
        <xdr:cNvCxnSpPr/>
      </xdr:nvCxnSpPr>
      <xdr:spPr>
        <a:xfrm>
          <a:off x="8750300" y="9958260"/>
          <a:ext cx="889000" cy="9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10510</xdr:rowOff>
    </xdr:from>
    <xdr:to>
      <xdr:col>45</xdr:col>
      <xdr:colOff>177800</xdr:colOff>
      <xdr:row>58</xdr:row>
      <xdr:rowOff>14160</xdr:rowOff>
    </xdr:to>
    <xdr:cxnSp macro="">
      <xdr:nvCxnSpPr>
        <xdr:cNvPr id="351" name="直線コネクタ 350"/>
        <xdr:cNvCxnSpPr/>
      </xdr:nvCxnSpPr>
      <xdr:spPr>
        <a:xfrm>
          <a:off x="7861300" y="9954610"/>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10510</xdr:rowOff>
    </xdr:from>
    <xdr:to>
      <xdr:col>41</xdr:col>
      <xdr:colOff>50800</xdr:colOff>
      <xdr:row>58</xdr:row>
      <xdr:rowOff>52157</xdr:rowOff>
    </xdr:to>
    <xdr:cxnSp macro="">
      <xdr:nvCxnSpPr>
        <xdr:cNvPr id="354" name="直線コネクタ 353"/>
        <xdr:cNvCxnSpPr/>
      </xdr:nvCxnSpPr>
      <xdr:spPr>
        <a:xfrm flipV="1">
          <a:off x="6972300" y="9954610"/>
          <a:ext cx="8890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4066</xdr:rowOff>
    </xdr:from>
    <xdr:to>
      <xdr:col>55</xdr:col>
      <xdr:colOff>50800</xdr:colOff>
      <xdr:row>58</xdr:row>
      <xdr:rowOff>105666</xdr:rowOff>
    </xdr:to>
    <xdr:sp macro="" textlink="">
      <xdr:nvSpPr>
        <xdr:cNvPr id="364" name="楕円 363"/>
        <xdr:cNvSpPr/>
      </xdr:nvSpPr>
      <xdr:spPr>
        <a:xfrm>
          <a:off x="10426700" y="99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90443</xdr:rowOff>
    </xdr:from>
    <xdr:ext cx="534377" cy="259045"/>
    <xdr:sp macro="" textlink="">
      <xdr:nvSpPr>
        <xdr:cNvPr id="365" name="普通建設事業費該当値テキスト"/>
        <xdr:cNvSpPr txBox="1"/>
      </xdr:nvSpPr>
      <xdr:spPr>
        <a:xfrm>
          <a:off x="10528300" y="98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61754</xdr:rowOff>
    </xdr:from>
    <xdr:to>
      <xdr:col>50</xdr:col>
      <xdr:colOff>165100</xdr:colOff>
      <xdr:row>58</xdr:row>
      <xdr:rowOff>163354</xdr:rowOff>
    </xdr:to>
    <xdr:sp macro="" textlink="">
      <xdr:nvSpPr>
        <xdr:cNvPr id="366" name="楕円 365"/>
        <xdr:cNvSpPr/>
      </xdr:nvSpPr>
      <xdr:spPr>
        <a:xfrm>
          <a:off x="9588500" y="100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154481</xdr:rowOff>
    </xdr:from>
    <xdr:ext cx="534377" cy="259045"/>
    <xdr:sp macro="" textlink="">
      <xdr:nvSpPr>
        <xdr:cNvPr id="367" name="テキスト ボックス 366"/>
        <xdr:cNvSpPr txBox="1"/>
      </xdr:nvSpPr>
      <xdr:spPr>
        <a:xfrm>
          <a:off x="9372111" y="10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134810</xdr:rowOff>
    </xdr:from>
    <xdr:to>
      <xdr:col>46</xdr:col>
      <xdr:colOff>38100</xdr:colOff>
      <xdr:row>58</xdr:row>
      <xdr:rowOff>64960</xdr:rowOff>
    </xdr:to>
    <xdr:sp macro="" textlink="">
      <xdr:nvSpPr>
        <xdr:cNvPr id="368" name="楕円 367"/>
        <xdr:cNvSpPr/>
      </xdr:nvSpPr>
      <xdr:spPr>
        <a:xfrm>
          <a:off x="8699500" y="99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56087</xdr:rowOff>
    </xdr:from>
    <xdr:ext cx="534377" cy="259045"/>
    <xdr:sp macro="" textlink="">
      <xdr:nvSpPr>
        <xdr:cNvPr id="369" name="テキスト ボックス 368"/>
        <xdr:cNvSpPr txBox="1"/>
      </xdr:nvSpPr>
      <xdr:spPr>
        <a:xfrm>
          <a:off x="8483111" y="100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131160</xdr:rowOff>
    </xdr:from>
    <xdr:to>
      <xdr:col>41</xdr:col>
      <xdr:colOff>101600</xdr:colOff>
      <xdr:row>58</xdr:row>
      <xdr:rowOff>61310</xdr:rowOff>
    </xdr:to>
    <xdr:sp macro="" textlink="">
      <xdr:nvSpPr>
        <xdr:cNvPr id="370" name="楕円 369"/>
        <xdr:cNvSpPr/>
      </xdr:nvSpPr>
      <xdr:spPr>
        <a:xfrm>
          <a:off x="7810500" y="99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52437</xdr:rowOff>
    </xdr:from>
    <xdr:ext cx="534377" cy="259045"/>
    <xdr:sp macro="" textlink="">
      <xdr:nvSpPr>
        <xdr:cNvPr id="371" name="テキスト ボックス 370"/>
        <xdr:cNvSpPr txBox="1"/>
      </xdr:nvSpPr>
      <xdr:spPr>
        <a:xfrm>
          <a:off x="7594111" y="99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1357</xdr:rowOff>
    </xdr:from>
    <xdr:to>
      <xdr:col>36</xdr:col>
      <xdr:colOff>165100</xdr:colOff>
      <xdr:row>58</xdr:row>
      <xdr:rowOff>102957</xdr:rowOff>
    </xdr:to>
    <xdr:sp macro="" textlink="">
      <xdr:nvSpPr>
        <xdr:cNvPr id="372" name="楕円 371"/>
        <xdr:cNvSpPr/>
      </xdr:nvSpPr>
      <xdr:spPr>
        <a:xfrm>
          <a:off x="6921500" y="99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94084</xdr:rowOff>
    </xdr:from>
    <xdr:ext cx="534377" cy="259045"/>
    <xdr:sp macro="" textlink="">
      <xdr:nvSpPr>
        <xdr:cNvPr id="373" name="テキスト ボックス 372"/>
        <xdr:cNvSpPr txBox="1"/>
      </xdr:nvSpPr>
      <xdr:spPr>
        <a:xfrm>
          <a:off x="6705111" y="100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114965</xdr:rowOff>
    </xdr:from>
    <xdr:to>
      <xdr:col>55</xdr:col>
      <xdr:colOff>0</xdr:colOff>
      <xdr:row>78</xdr:row>
      <xdr:rowOff>154696</xdr:rowOff>
    </xdr:to>
    <xdr:cxnSp macro="">
      <xdr:nvCxnSpPr>
        <xdr:cNvPr id="402" name="直線コネクタ 401"/>
        <xdr:cNvCxnSpPr/>
      </xdr:nvCxnSpPr>
      <xdr:spPr>
        <a:xfrm flipV="1">
          <a:off x="9639300" y="13488065"/>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122898</xdr:rowOff>
    </xdr:from>
    <xdr:to>
      <xdr:col>50</xdr:col>
      <xdr:colOff>114300</xdr:colOff>
      <xdr:row>78</xdr:row>
      <xdr:rowOff>154696</xdr:rowOff>
    </xdr:to>
    <xdr:cxnSp macro="">
      <xdr:nvCxnSpPr>
        <xdr:cNvPr id="405" name="直線コネクタ 404"/>
        <xdr:cNvCxnSpPr/>
      </xdr:nvCxnSpPr>
      <xdr:spPr>
        <a:xfrm>
          <a:off x="8750300" y="13495998"/>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566</xdr:rowOff>
    </xdr:from>
    <xdr:to>
      <xdr:col>45</xdr:col>
      <xdr:colOff>177800</xdr:colOff>
      <xdr:row>78</xdr:row>
      <xdr:rowOff>122898</xdr:rowOff>
    </xdr:to>
    <xdr:cxnSp macro="">
      <xdr:nvCxnSpPr>
        <xdr:cNvPr id="408" name="直線コネクタ 407"/>
        <xdr:cNvCxnSpPr/>
      </xdr:nvCxnSpPr>
      <xdr:spPr>
        <a:xfrm>
          <a:off x="7861300" y="13373666"/>
          <a:ext cx="889000" cy="1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64165</xdr:rowOff>
    </xdr:from>
    <xdr:to>
      <xdr:col>55</xdr:col>
      <xdr:colOff>50800</xdr:colOff>
      <xdr:row>78</xdr:row>
      <xdr:rowOff>165765</xdr:rowOff>
    </xdr:to>
    <xdr:sp macro="" textlink="">
      <xdr:nvSpPr>
        <xdr:cNvPr id="418" name="楕円 417"/>
        <xdr:cNvSpPr/>
      </xdr:nvSpPr>
      <xdr:spPr>
        <a:xfrm>
          <a:off x="104267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150542</xdr:rowOff>
    </xdr:from>
    <xdr:ext cx="534377" cy="259045"/>
    <xdr:sp macro="" textlink="">
      <xdr:nvSpPr>
        <xdr:cNvPr id="419" name="普通建設事業費 （ うち新規整備　）該当値テキスト"/>
        <xdr:cNvSpPr txBox="1"/>
      </xdr:nvSpPr>
      <xdr:spPr>
        <a:xfrm>
          <a:off x="10528300" y="133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103896</xdr:rowOff>
    </xdr:from>
    <xdr:to>
      <xdr:col>50</xdr:col>
      <xdr:colOff>165100</xdr:colOff>
      <xdr:row>79</xdr:row>
      <xdr:rowOff>34046</xdr:rowOff>
    </xdr:to>
    <xdr:sp macro="" textlink="">
      <xdr:nvSpPr>
        <xdr:cNvPr id="420" name="楕円 419"/>
        <xdr:cNvSpPr/>
      </xdr:nvSpPr>
      <xdr:spPr>
        <a:xfrm>
          <a:off x="9588500" y="134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25173</xdr:rowOff>
    </xdr:from>
    <xdr:ext cx="469744" cy="259045"/>
    <xdr:sp macro="" textlink="">
      <xdr:nvSpPr>
        <xdr:cNvPr id="421" name="テキスト ボックス 420"/>
        <xdr:cNvSpPr txBox="1"/>
      </xdr:nvSpPr>
      <xdr:spPr>
        <a:xfrm>
          <a:off x="9404428" y="135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72098</xdr:rowOff>
    </xdr:from>
    <xdr:to>
      <xdr:col>46</xdr:col>
      <xdr:colOff>38100</xdr:colOff>
      <xdr:row>79</xdr:row>
      <xdr:rowOff>2248</xdr:rowOff>
    </xdr:to>
    <xdr:sp macro="" textlink="">
      <xdr:nvSpPr>
        <xdr:cNvPr id="422" name="楕円 421"/>
        <xdr:cNvSpPr/>
      </xdr:nvSpPr>
      <xdr:spPr>
        <a:xfrm>
          <a:off x="8699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164825</xdr:rowOff>
    </xdr:from>
    <xdr:ext cx="534377" cy="259045"/>
    <xdr:sp macro="" textlink="">
      <xdr:nvSpPr>
        <xdr:cNvPr id="423" name="テキスト ボックス 422"/>
        <xdr:cNvSpPr txBox="1"/>
      </xdr:nvSpPr>
      <xdr:spPr>
        <a:xfrm>
          <a:off x="8483111" y="135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121216</xdr:rowOff>
    </xdr:from>
    <xdr:to>
      <xdr:col>41</xdr:col>
      <xdr:colOff>101600</xdr:colOff>
      <xdr:row>78</xdr:row>
      <xdr:rowOff>51366</xdr:rowOff>
    </xdr:to>
    <xdr:sp macro="" textlink="">
      <xdr:nvSpPr>
        <xdr:cNvPr id="424" name="楕円 423"/>
        <xdr:cNvSpPr/>
      </xdr:nvSpPr>
      <xdr:spPr>
        <a:xfrm>
          <a:off x="7810500" y="133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42493</xdr:rowOff>
    </xdr:from>
    <xdr:ext cx="534377" cy="259045"/>
    <xdr:sp macro="" textlink="">
      <xdr:nvSpPr>
        <xdr:cNvPr id="425" name="テキスト ボックス 424"/>
        <xdr:cNvSpPr txBox="1"/>
      </xdr:nvSpPr>
      <xdr:spPr>
        <a:xfrm>
          <a:off x="7594111" y="134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11204</xdr:rowOff>
    </xdr:from>
    <xdr:to>
      <xdr:col>55</xdr:col>
      <xdr:colOff>0</xdr:colOff>
      <xdr:row>98</xdr:row>
      <xdr:rowOff>73992</xdr:rowOff>
    </xdr:to>
    <xdr:cxnSp macro="">
      <xdr:nvCxnSpPr>
        <xdr:cNvPr id="454" name="直線コネクタ 453"/>
        <xdr:cNvCxnSpPr/>
      </xdr:nvCxnSpPr>
      <xdr:spPr>
        <a:xfrm flipV="1">
          <a:off x="9639300" y="16813304"/>
          <a:ext cx="8382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56756</xdr:rowOff>
    </xdr:from>
    <xdr:to>
      <xdr:col>50</xdr:col>
      <xdr:colOff>114300</xdr:colOff>
      <xdr:row>98</xdr:row>
      <xdr:rowOff>73992</xdr:rowOff>
    </xdr:to>
    <xdr:cxnSp macro="">
      <xdr:nvCxnSpPr>
        <xdr:cNvPr id="457" name="直線コネクタ 456"/>
        <xdr:cNvCxnSpPr/>
      </xdr:nvCxnSpPr>
      <xdr:spPr>
        <a:xfrm>
          <a:off x="8750300" y="168588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56756</xdr:rowOff>
    </xdr:from>
    <xdr:to>
      <xdr:col>45</xdr:col>
      <xdr:colOff>177800</xdr:colOff>
      <xdr:row>98</xdr:row>
      <xdr:rowOff>75578</xdr:rowOff>
    </xdr:to>
    <xdr:cxnSp macro="">
      <xdr:nvCxnSpPr>
        <xdr:cNvPr id="460" name="直線コネクタ 459"/>
        <xdr:cNvCxnSpPr/>
      </xdr:nvCxnSpPr>
      <xdr:spPr>
        <a:xfrm flipV="1">
          <a:off x="7861300" y="1685885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131854</xdr:rowOff>
    </xdr:from>
    <xdr:to>
      <xdr:col>55</xdr:col>
      <xdr:colOff>50800</xdr:colOff>
      <xdr:row>98</xdr:row>
      <xdr:rowOff>62004</xdr:rowOff>
    </xdr:to>
    <xdr:sp macro="" textlink="">
      <xdr:nvSpPr>
        <xdr:cNvPr id="470" name="楕円 469"/>
        <xdr:cNvSpPr/>
      </xdr:nvSpPr>
      <xdr:spPr>
        <a:xfrm>
          <a:off x="10426700" y="16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110281</xdr:rowOff>
    </xdr:from>
    <xdr:ext cx="534377" cy="259045"/>
    <xdr:sp macro="" textlink="">
      <xdr:nvSpPr>
        <xdr:cNvPr id="471" name="普通建設事業費 （ うち更新整備　）該当値テキスト"/>
        <xdr:cNvSpPr txBox="1"/>
      </xdr:nvSpPr>
      <xdr:spPr>
        <a:xfrm>
          <a:off x="10528300" y="167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23192</xdr:rowOff>
    </xdr:from>
    <xdr:to>
      <xdr:col>50</xdr:col>
      <xdr:colOff>165100</xdr:colOff>
      <xdr:row>98</xdr:row>
      <xdr:rowOff>124792</xdr:rowOff>
    </xdr:to>
    <xdr:sp macro="" textlink="">
      <xdr:nvSpPr>
        <xdr:cNvPr id="472" name="楕円 471"/>
        <xdr:cNvSpPr/>
      </xdr:nvSpPr>
      <xdr:spPr>
        <a:xfrm>
          <a:off x="9588500" y="168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115919</xdr:rowOff>
    </xdr:from>
    <xdr:ext cx="534377" cy="259045"/>
    <xdr:sp macro="" textlink="">
      <xdr:nvSpPr>
        <xdr:cNvPr id="473" name="テキスト ボックス 472"/>
        <xdr:cNvSpPr txBox="1"/>
      </xdr:nvSpPr>
      <xdr:spPr>
        <a:xfrm>
          <a:off x="9372111" y="169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5956</xdr:rowOff>
    </xdr:from>
    <xdr:to>
      <xdr:col>46</xdr:col>
      <xdr:colOff>38100</xdr:colOff>
      <xdr:row>98</xdr:row>
      <xdr:rowOff>107556</xdr:rowOff>
    </xdr:to>
    <xdr:sp macro="" textlink="">
      <xdr:nvSpPr>
        <xdr:cNvPr id="474" name="楕円 473"/>
        <xdr:cNvSpPr/>
      </xdr:nvSpPr>
      <xdr:spPr>
        <a:xfrm>
          <a:off x="8699500" y="168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98683</xdr:rowOff>
    </xdr:from>
    <xdr:ext cx="534377" cy="259045"/>
    <xdr:sp macro="" textlink="">
      <xdr:nvSpPr>
        <xdr:cNvPr id="475" name="テキスト ボックス 474"/>
        <xdr:cNvSpPr txBox="1"/>
      </xdr:nvSpPr>
      <xdr:spPr>
        <a:xfrm>
          <a:off x="8483111" y="169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24778</xdr:rowOff>
    </xdr:from>
    <xdr:to>
      <xdr:col>41</xdr:col>
      <xdr:colOff>101600</xdr:colOff>
      <xdr:row>98</xdr:row>
      <xdr:rowOff>126378</xdr:rowOff>
    </xdr:to>
    <xdr:sp macro="" textlink="">
      <xdr:nvSpPr>
        <xdr:cNvPr id="476" name="楕円 475"/>
        <xdr:cNvSpPr/>
      </xdr:nvSpPr>
      <xdr:spPr>
        <a:xfrm>
          <a:off x="7810500" y="168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117505</xdr:rowOff>
    </xdr:from>
    <xdr:ext cx="534377" cy="259045"/>
    <xdr:sp macro="" textlink="">
      <xdr:nvSpPr>
        <xdr:cNvPr id="477" name="テキスト ボックス 476"/>
        <xdr:cNvSpPr txBox="1"/>
      </xdr:nvSpPr>
      <xdr:spPr>
        <a:xfrm>
          <a:off x="7594111" y="169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31283</xdr:rowOff>
    </xdr:from>
    <xdr:to>
      <xdr:col>85</xdr:col>
      <xdr:colOff>127000</xdr:colOff>
      <xdr:row>79</xdr:row>
      <xdr:rowOff>31313</xdr:rowOff>
    </xdr:to>
    <xdr:cxnSp macro="">
      <xdr:nvCxnSpPr>
        <xdr:cNvPr id="612" name="直線コネクタ 611"/>
        <xdr:cNvCxnSpPr/>
      </xdr:nvCxnSpPr>
      <xdr:spPr>
        <a:xfrm>
          <a:off x="15481300" y="13575833"/>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22375</xdr:rowOff>
    </xdr:from>
    <xdr:to>
      <xdr:col>81</xdr:col>
      <xdr:colOff>50800</xdr:colOff>
      <xdr:row>79</xdr:row>
      <xdr:rowOff>31283</xdr:rowOff>
    </xdr:to>
    <xdr:cxnSp macro="">
      <xdr:nvCxnSpPr>
        <xdr:cNvPr id="615" name="直線コネクタ 614"/>
        <xdr:cNvCxnSpPr/>
      </xdr:nvCxnSpPr>
      <xdr:spPr>
        <a:xfrm>
          <a:off x="14592300" y="13566925"/>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20112</xdr:rowOff>
    </xdr:from>
    <xdr:to>
      <xdr:col>76</xdr:col>
      <xdr:colOff>114300</xdr:colOff>
      <xdr:row>79</xdr:row>
      <xdr:rowOff>22375</xdr:rowOff>
    </xdr:to>
    <xdr:cxnSp macro="">
      <xdr:nvCxnSpPr>
        <xdr:cNvPr id="618" name="直線コネクタ 617"/>
        <xdr:cNvCxnSpPr/>
      </xdr:nvCxnSpPr>
      <xdr:spPr>
        <a:xfrm>
          <a:off x="13703300" y="1356466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2876</xdr:rowOff>
    </xdr:from>
    <xdr:to>
      <xdr:col>71</xdr:col>
      <xdr:colOff>177800</xdr:colOff>
      <xdr:row>79</xdr:row>
      <xdr:rowOff>20112</xdr:rowOff>
    </xdr:to>
    <xdr:cxnSp macro="">
      <xdr:nvCxnSpPr>
        <xdr:cNvPr id="621" name="直線コネクタ 620"/>
        <xdr:cNvCxnSpPr/>
      </xdr:nvCxnSpPr>
      <xdr:spPr>
        <a:xfrm>
          <a:off x="12814300" y="135474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151963</xdr:rowOff>
    </xdr:from>
    <xdr:to>
      <xdr:col>85</xdr:col>
      <xdr:colOff>177800</xdr:colOff>
      <xdr:row>79</xdr:row>
      <xdr:rowOff>82113</xdr:rowOff>
    </xdr:to>
    <xdr:sp macro="" textlink="">
      <xdr:nvSpPr>
        <xdr:cNvPr id="631" name="楕円 630"/>
        <xdr:cNvSpPr/>
      </xdr:nvSpPr>
      <xdr:spPr>
        <a:xfrm>
          <a:off x="16268700" y="135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66890</xdr:rowOff>
    </xdr:from>
    <xdr:ext cx="469744" cy="259045"/>
    <xdr:sp macro="" textlink="">
      <xdr:nvSpPr>
        <xdr:cNvPr id="632" name="公債費該当値テキスト"/>
        <xdr:cNvSpPr txBox="1"/>
      </xdr:nvSpPr>
      <xdr:spPr>
        <a:xfrm>
          <a:off x="16370300" y="134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151933</xdr:rowOff>
    </xdr:from>
    <xdr:to>
      <xdr:col>81</xdr:col>
      <xdr:colOff>101600</xdr:colOff>
      <xdr:row>79</xdr:row>
      <xdr:rowOff>82083</xdr:rowOff>
    </xdr:to>
    <xdr:sp macro="" textlink="">
      <xdr:nvSpPr>
        <xdr:cNvPr id="633" name="楕円 632"/>
        <xdr:cNvSpPr/>
      </xdr:nvSpPr>
      <xdr:spPr>
        <a:xfrm>
          <a:off x="15430500" y="135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73210</xdr:rowOff>
    </xdr:from>
    <xdr:ext cx="469744" cy="259045"/>
    <xdr:sp macro="" textlink="">
      <xdr:nvSpPr>
        <xdr:cNvPr id="634" name="テキスト ボックス 633"/>
        <xdr:cNvSpPr txBox="1"/>
      </xdr:nvSpPr>
      <xdr:spPr>
        <a:xfrm>
          <a:off x="15246428" y="136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143025</xdr:rowOff>
    </xdr:from>
    <xdr:to>
      <xdr:col>76</xdr:col>
      <xdr:colOff>165100</xdr:colOff>
      <xdr:row>79</xdr:row>
      <xdr:rowOff>73175</xdr:rowOff>
    </xdr:to>
    <xdr:sp macro="" textlink="">
      <xdr:nvSpPr>
        <xdr:cNvPr id="635" name="楕円 634"/>
        <xdr:cNvSpPr/>
      </xdr:nvSpPr>
      <xdr:spPr>
        <a:xfrm>
          <a:off x="14541500" y="135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64302</xdr:rowOff>
    </xdr:from>
    <xdr:ext cx="469744" cy="259045"/>
    <xdr:sp macro="" textlink="">
      <xdr:nvSpPr>
        <xdr:cNvPr id="636" name="テキスト ボックス 635"/>
        <xdr:cNvSpPr txBox="1"/>
      </xdr:nvSpPr>
      <xdr:spPr>
        <a:xfrm>
          <a:off x="14357428" y="1360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140762</xdr:rowOff>
    </xdr:from>
    <xdr:to>
      <xdr:col>72</xdr:col>
      <xdr:colOff>38100</xdr:colOff>
      <xdr:row>79</xdr:row>
      <xdr:rowOff>70912</xdr:rowOff>
    </xdr:to>
    <xdr:sp macro="" textlink="">
      <xdr:nvSpPr>
        <xdr:cNvPr id="637" name="楕円 636"/>
        <xdr:cNvSpPr/>
      </xdr:nvSpPr>
      <xdr:spPr>
        <a:xfrm>
          <a:off x="13652500" y="135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62039</xdr:rowOff>
    </xdr:from>
    <xdr:ext cx="469744" cy="259045"/>
    <xdr:sp macro="" textlink="">
      <xdr:nvSpPr>
        <xdr:cNvPr id="638" name="テキスト ボックス 637"/>
        <xdr:cNvSpPr txBox="1"/>
      </xdr:nvSpPr>
      <xdr:spPr>
        <a:xfrm>
          <a:off x="13468428" y="136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123526</xdr:rowOff>
    </xdr:from>
    <xdr:to>
      <xdr:col>67</xdr:col>
      <xdr:colOff>101600</xdr:colOff>
      <xdr:row>79</xdr:row>
      <xdr:rowOff>53676</xdr:rowOff>
    </xdr:to>
    <xdr:sp macro="" textlink="">
      <xdr:nvSpPr>
        <xdr:cNvPr id="639" name="楕円 638"/>
        <xdr:cNvSpPr/>
      </xdr:nvSpPr>
      <xdr:spPr>
        <a:xfrm>
          <a:off x="12763500" y="13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44803</xdr:rowOff>
    </xdr:from>
    <xdr:ext cx="469744" cy="259045"/>
    <xdr:sp macro="" textlink="">
      <xdr:nvSpPr>
        <xdr:cNvPr id="640" name="テキスト ボックス 639"/>
        <xdr:cNvSpPr txBox="1"/>
      </xdr:nvSpPr>
      <xdr:spPr>
        <a:xfrm>
          <a:off x="12579428" y="135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30223</xdr:rowOff>
    </xdr:from>
    <xdr:to>
      <xdr:col>85</xdr:col>
      <xdr:colOff>127000</xdr:colOff>
      <xdr:row>97</xdr:row>
      <xdr:rowOff>118084</xdr:rowOff>
    </xdr:to>
    <xdr:cxnSp macro="">
      <xdr:nvCxnSpPr>
        <xdr:cNvPr id="667" name="直線コネクタ 666"/>
        <xdr:cNvCxnSpPr/>
      </xdr:nvCxnSpPr>
      <xdr:spPr>
        <a:xfrm>
          <a:off x="15481300" y="16660873"/>
          <a:ext cx="838200" cy="8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30223</xdr:rowOff>
    </xdr:from>
    <xdr:to>
      <xdr:col>81</xdr:col>
      <xdr:colOff>50800</xdr:colOff>
      <xdr:row>97</xdr:row>
      <xdr:rowOff>134516</xdr:rowOff>
    </xdr:to>
    <xdr:cxnSp macro="">
      <xdr:nvCxnSpPr>
        <xdr:cNvPr id="670" name="直線コネクタ 669"/>
        <xdr:cNvCxnSpPr/>
      </xdr:nvCxnSpPr>
      <xdr:spPr>
        <a:xfrm flipV="1">
          <a:off x="14592300" y="16660873"/>
          <a:ext cx="889000" cy="10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78729</xdr:rowOff>
    </xdr:from>
    <xdr:to>
      <xdr:col>76</xdr:col>
      <xdr:colOff>114300</xdr:colOff>
      <xdr:row>97</xdr:row>
      <xdr:rowOff>134516</xdr:rowOff>
    </xdr:to>
    <xdr:cxnSp macro="">
      <xdr:nvCxnSpPr>
        <xdr:cNvPr id="673" name="直線コネクタ 672"/>
        <xdr:cNvCxnSpPr/>
      </xdr:nvCxnSpPr>
      <xdr:spPr>
        <a:xfrm>
          <a:off x="13703300" y="16709379"/>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78729</xdr:rowOff>
    </xdr:from>
    <xdr:to>
      <xdr:col>71</xdr:col>
      <xdr:colOff>177800</xdr:colOff>
      <xdr:row>97</xdr:row>
      <xdr:rowOff>147084</xdr:rowOff>
    </xdr:to>
    <xdr:cxnSp macro="">
      <xdr:nvCxnSpPr>
        <xdr:cNvPr id="676" name="直線コネクタ 675"/>
        <xdr:cNvCxnSpPr/>
      </xdr:nvCxnSpPr>
      <xdr:spPr>
        <a:xfrm flipV="1">
          <a:off x="12814300" y="16709379"/>
          <a:ext cx="889000" cy="6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67284</xdr:rowOff>
    </xdr:from>
    <xdr:to>
      <xdr:col>85</xdr:col>
      <xdr:colOff>177800</xdr:colOff>
      <xdr:row>97</xdr:row>
      <xdr:rowOff>168884</xdr:rowOff>
    </xdr:to>
    <xdr:sp macro="" textlink="">
      <xdr:nvSpPr>
        <xdr:cNvPr id="686" name="楕円 685"/>
        <xdr:cNvSpPr/>
      </xdr:nvSpPr>
      <xdr:spPr>
        <a:xfrm>
          <a:off x="16268700" y="166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90161</xdr:rowOff>
    </xdr:from>
    <xdr:ext cx="534377" cy="259045"/>
    <xdr:sp macro="" textlink="">
      <xdr:nvSpPr>
        <xdr:cNvPr id="687" name="積立金該当値テキスト"/>
        <xdr:cNvSpPr txBox="1"/>
      </xdr:nvSpPr>
      <xdr:spPr>
        <a:xfrm>
          <a:off x="16370300" y="165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150873</xdr:rowOff>
    </xdr:from>
    <xdr:to>
      <xdr:col>81</xdr:col>
      <xdr:colOff>101600</xdr:colOff>
      <xdr:row>97</xdr:row>
      <xdr:rowOff>81023</xdr:rowOff>
    </xdr:to>
    <xdr:sp macro="" textlink="">
      <xdr:nvSpPr>
        <xdr:cNvPr id="688" name="楕円 687"/>
        <xdr:cNvSpPr/>
      </xdr:nvSpPr>
      <xdr:spPr>
        <a:xfrm>
          <a:off x="154305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97550</xdr:rowOff>
    </xdr:from>
    <xdr:ext cx="534377" cy="259045"/>
    <xdr:sp macro="" textlink="">
      <xdr:nvSpPr>
        <xdr:cNvPr id="689" name="テキスト ボックス 688"/>
        <xdr:cNvSpPr txBox="1"/>
      </xdr:nvSpPr>
      <xdr:spPr>
        <a:xfrm>
          <a:off x="15214111" y="163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83716</xdr:rowOff>
    </xdr:from>
    <xdr:to>
      <xdr:col>76</xdr:col>
      <xdr:colOff>165100</xdr:colOff>
      <xdr:row>98</xdr:row>
      <xdr:rowOff>13866</xdr:rowOff>
    </xdr:to>
    <xdr:sp macro="" textlink="">
      <xdr:nvSpPr>
        <xdr:cNvPr id="690" name="楕円 689"/>
        <xdr:cNvSpPr/>
      </xdr:nvSpPr>
      <xdr:spPr>
        <a:xfrm>
          <a:off x="14541500" y="167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4993</xdr:rowOff>
    </xdr:from>
    <xdr:ext cx="534377" cy="259045"/>
    <xdr:sp macro="" textlink="">
      <xdr:nvSpPr>
        <xdr:cNvPr id="691" name="テキスト ボックス 690"/>
        <xdr:cNvSpPr txBox="1"/>
      </xdr:nvSpPr>
      <xdr:spPr>
        <a:xfrm>
          <a:off x="14325111" y="168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27929</xdr:rowOff>
    </xdr:from>
    <xdr:to>
      <xdr:col>72</xdr:col>
      <xdr:colOff>38100</xdr:colOff>
      <xdr:row>97</xdr:row>
      <xdr:rowOff>129529</xdr:rowOff>
    </xdr:to>
    <xdr:sp macro="" textlink="">
      <xdr:nvSpPr>
        <xdr:cNvPr id="692" name="楕円 691"/>
        <xdr:cNvSpPr/>
      </xdr:nvSpPr>
      <xdr:spPr>
        <a:xfrm>
          <a:off x="13652500" y="16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120656</xdr:rowOff>
    </xdr:from>
    <xdr:ext cx="534377" cy="259045"/>
    <xdr:sp macro="" textlink="">
      <xdr:nvSpPr>
        <xdr:cNvPr id="693" name="テキスト ボックス 692"/>
        <xdr:cNvSpPr txBox="1"/>
      </xdr:nvSpPr>
      <xdr:spPr>
        <a:xfrm>
          <a:off x="13436111" y="167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96284</xdr:rowOff>
    </xdr:from>
    <xdr:to>
      <xdr:col>67</xdr:col>
      <xdr:colOff>101600</xdr:colOff>
      <xdr:row>98</xdr:row>
      <xdr:rowOff>26434</xdr:rowOff>
    </xdr:to>
    <xdr:sp macro="" textlink="">
      <xdr:nvSpPr>
        <xdr:cNvPr id="694" name="楕円 693"/>
        <xdr:cNvSpPr/>
      </xdr:nvSpPr>
      <xdr:spPr>
        <a:xfrm>
          <a:off x="12763500" y="167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17561</xdr:rowOff>
    </xdr:from>
    <xdr:ext cx="534377" cy="259045"/>
    <xdr:sp macro="" textlink="">
      <xdr:nvSpPr>
        <xdr:cNvPr id="695" name="テキスト ボックス 694"/>
        <xdr:cNvSpPr txBox="1"/>
      </xdr:nvSpPr>
      <xdr:spPr>
        <a:xfrm>
          <a:off x="12547111" y="168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34189</xdr:rowOff>
    </xdr:from>
    <xdr:to>
      <xdr:col>116</xdr:col>
      <xdr:colOff>63500</xdr:colOff>
      <xdr:row>59</xdr:row>
      <xdr:rowOff>37821</xdr:rowOff>
    </xdr:to>
    <xdr:cxnSp macro="">
      <xdr:nvCxnSpPr>
        <xdr:cNvPr id="781" name="直線コネクタ 780"/>
        <xdr:cNvCxnSpPr/>
      </xdr:nvCxnSpPr>
      <xdr:spPr>
        <a:xfrm flipV="1">
          <a:off x="21323300" y="10149739"/>
          <a:ext cx="8382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37821</xdr:rowOff>
    </xdr:from>
    <xdr:to>
      <xdr:col>111</xdr:col>
      <xdr:colOff>177800</xdr:colOff>
      <xdr:row>59</xdr:row>
      <xdr:rowOff>38112</xdr:rowOff>
    </xdr:to>
    <xdr:cxnSp macro="">
      <xdr:nvCxnSpPr>
        <xdr:cNvPr id="784" name="直線コネクタ 783"/>
        <xdr:cNvCxnSpPr/>
      </xdr:nvCxnSpPr>
      <xdr:spPr>
        <a:xfrm flipV="1">
          <a:off x="20434300" y="1015337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38112</xdr:rowOff>
    </xdr:from>
    <xdr:to>
      <xdr:col>107</xdr:col>
      <xdr:colOff>50800</xdr:colOff>
      <xdr:row>59</xdr:row>
      <xdr:rowOff>39281</xdr:rowOff>
    </xdr:to>
    <xdr:cxnSp macro="">
      <xdr:nvCxnSpPr>
        <xdr:cNvPr id="787" name="直線コネクタ 786"/>
        <xdr:cNvCxnSpPr/>
      </xdr:nvCxnSpPr>
      <xdr:spPr>
        <a:xfrm flipV="1">
          <a:off x="19545300" y="10153662"/>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39281</xdr:rowOff>
    </xdr:from>
    <xdr:to>
      <xdr:col>102</xdr:col>
      <xdr:colOff>114300</xdr:colOff>
      <xdr:row>59</xdr:row>
      <xdr:rowOff>39815</xdr:rowOff>
    </xdr:to>
    <xdr:cxnSp macro="">
      <xdr:nvCxnSpPr>
        <xdr:cNvPr id="790" name="直線コネクタ 789"/>
        <xdr:cNvCxnSpPr/>
      </xdr:nvCxnSpPr>
      <xdr:spPr>
        <a:xfrm flipV="1">
          <a:off x="18656300" y="1015483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154839</xdr:rowOff>
    </xdr:from>
    <xdr:to>
      <xdr:col>116</xdr:col>
      <xdr:colOff>114300</xdr:colOff>
      <xdr:row>59</xdr:row>
      <xdr:rowOff>84989</xdr:rowOff>
    </xdr:to>
    <xdr:sp macro="" textlink="">
      <xdr:nvSpPr>
        <xdr:cNvPr id="800" name="楕円 799"/>
        <xdr:cNvSpPr/>
      </xdr:nvSpPr>
      <xdr:spPr>
        <a:xfrm>
          <a:off x="22110700" y="100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158471</xdr:rowOff>
    </xdr:from>
    <xdr:to>
      <xdr:col>112</xdr:col>
      <xdr:colOff>38100</xdr:colOff>
      <xdr:row>59</xdr:row>
      <xdr:rowOff>88621</xdr:rowOff>
    </xdr:to>
    <xdr:sp macro="" textlink="">
      <xdr:nvSpPr>
        <xdr:cNvPr id="802" name="楕円 801"/>
        <xdr:cNvSpPr/>
      </xdr:nvSpPr>
      <xdr:spPr>
        <a:xfrm>
          <a:off x="21272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79748</xdr:rowOff>
    </xdr:from>
    <xdr:ext cx="378565" cy="259045"/>
    <xdr:sp macro="" textlink="">
      <xdr:nvSpPr>
        <xdr:cNvPr id="803" name="テキスト ボックス 802"/>
        <xdr:cNvSpPr txBox="1"/>
      </xdr:nvSpPr>
      <xdr:spPr>
        <a:xfrm>
          <a:off x="21134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158762</xdr:rowOff>
    </xdr:from>
    <xdr:to>
      <xdr:col>107</xdr:col>
      <xdr:colOff>101600</xdr:colOff>
      <xdr:row>59</xdr:row>
      <xdr:rowOff>88912</xdr:rowOff>
    </xdr:to>
    <xdr:sp macro="" textlink="">
      <xdr:nvSpPr>
        <xdr:cNvPr id="804" name="楕円 803"/>
        <xdr:cNvSpPr/>
      </xdr:nvSpPr>
      <xdr:spPr>
        <a:xfrm>
          <a:off x="20383500" y="101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80039</xdr:rowOff>
    </xdr:from>
    <xdr:ext cx="378565" cy="259045"/>
    <xdr:sp macro="" textlink="">
      <xdr:nvSpPr>
        <xdr:cNvPr id="805" name="テキスト ボックス 804"/>
        <xdr:cNvSpPr txBox="1"/>
      </xdr:nvSpPr>
      <xdr:spPr>
        <a:xfrm>
          <a:off x="20245017" y="1019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159931</xdr:rowOff>
    </xdr:from>
    <xdr:to>
      <xdr:col>102</xdr:col>
      <xdr:colOff>165100</xdr:colOff>
      <xdr:row>59</xdr:row>
      <xdr:rowOff>90081</xdr:rowOff>
    </xdr:to>
    <xdr:sp macro="" textlink="">
      <xdr:nvSpPr>
        <xdr:cNvPr id="806" name="楕円 805"/>
        <xdr:cNvSpPr/>
      </xdr:nvSpPr>
      <xdr:spPr>
        <a:xfrm>
          <a:off x="19494500" y="101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81208</xdr:rowOff>
    </xdr:from>
    <xdr:ext cx="378565" cy="259045"/>
    <xdr:sp macro="" textlink="">
      <xdr:nvSpPr>
        <xdr:cNvPr id="807" name="テキスト ボックス 806"/>
        <xdr:cNvSpPr txBox="1"/>
      </xdr:nvSpPr>
      <xdr:spPr>
        <a:xfrm>
          <a:off x="19356017" y="10196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160465</xdr:rowOff>
    </xdr:from>
    <xdr:to>
      <xdr:col>98</xdr:col>
      <xdr:colOff>38100</xdr:colOff>
      <xdr:row>59</xdr:row>
      <xdr:rowOff>90615</xdr:rowOff>
    </xdr:to>
    <xdr:sp macro="" textlink="">
      <xdr:nvSpPr>
        <xdr:cNvPr id="808" name="楕円 807"/>
        <xdr:cNvSpPr/>
      </xdr:nvSpPr>
      <xdr:spPr>
        <a:xfrm>
          <a:off x="18605500" y="101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81742</xdr:rowOff>
    </xdr:from>
    <xdr:ext cx="378565" cy="259045"/>
    <xdr:sp macro="" textlink="">
      <xdr:nvSpPr>
        <xdr:cNvPr id="809" name="テキスト ボックス 808"/>
        <xdr:cNvSpPr txBox="1"/>
      </xdr:nvSpPr>
      <xdr:spPr>
        <a:xfrm>
          <a:off x="18467017" y="1019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152611</xdr:rowOff>
    </xdr:from>
    <xdr:to>
      <xdr:col>116</xdr:col>
      <xdr:colOff>63500</xdr:colOff>
      <xdr:row>75</xdr:row>
      <xdr:rowOff>20262</xdr:rowOff>
    </xdr:to>
    <xdr:cxnSp macro="">
      <xdr:nvCxnSpPr>
        <xdr:cNvPr id="840" name="直線コネクタ 839"/>
        <xdr:cNvCxnSpPr/>
      </xdr:nvCxnSpPr>
      <xdr:spPr>
        <a:xfrm>
          <a:off x="21323300" y="12839911"/>
          <a:ext cx="8382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72960</xdr:rowOff>
    </xdr:from>
    <xdr:to>
      <xdr:col>111</xdr:col>
      <xdr:colOff>177800</xdr:colOff>
      <xdr:row>74</xdr:row>
      <xdr:rowOff>152611</xdr:rowOff>
    </xdr:to>
    <xdr:cxnSp macro="">
      <xdr:nvCxnSpPr>
        <xdr:cNvPr id="843" name="直線コネクタ 842"/>
        <xdr:cNvCxnSpPr/>
      </xdr:nvCxnSpPr>
      <xdr:spPr>
        <a:xfrm>
          <a:off x="20434300" y="12760260"/>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72960</xdr:rowOff>
    </xdr:from>
    <xdr:to>
      <xdr:col>107</xdr:col>
      <xdr:colOff>50800</xdr:colOff>
      <xdr:row>74</xdr:row>
      <xdr:rowOff>85979</xdr:rowOff>
    </xdr:to>
    <xdr:cxnSp macro="">
      <xdr:nvCxnSpPr>
        <xdr:cNvPr id="846" name="直線コネクタ 845"/>
        <xdr:cNvCxnSpPr/>
      </xdr:nvCxnSpPr>
      <xdr:spPr>
        <a:xfrm flipV="1">
          <a:off x="19545300" y="12760260"/>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107767</xdr:rowOff>
    </xdr:from>
    <xdr:ext cx="534377" cy="259045"/>
    <xdr:sp macro="" textlink="">
      <xdr:nvSpPr>
        <xdr:cNvPr id="848" name="テキスト ボックス 847"/>
        <xdr:cNvSpPr txBox="1"/>
      </xdr:nvSpPr>
      <xdr:spPr>
        <a:xfrm>
          <a:off x="20167111" y="129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85979</xdr:rowOff>
    </xdr:from>
    <xdr:to>
      <xdr:col>102</xdr:col>
      <xdr:colOff>114300</xdr:colOff>
      <xdr:row>74</xdr:row>
      <xdr:rowOff>152588</xdr:rowOff>
    </xdr:to>
    <xdr:cxnSp macro="">
      <xdr:nvCxnSpPr>
        <xdr:cNvPr id="849" name="直線コネクタ 848"/>
        <xdr:cNvCxnSpPr/>
      </xdr:nvCxnSpPr>
      <xdr:spPr>
        <a:xfrm flipV="1">
          <a:off x="18656300" y="12773279"/>
          <a:ext cx="8890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140912</xdr:rowOff>
    </xdr:from>
    <xdr:to>
      <xdr:col>116</xdr:col>
      <xdr:colOff>114300</xdr:colOff>
      <xdr:row>75</xdr:row>
      <xdr:rowOff>71062</xdr:rowOff>
    </xdr:to>
    <xdr:sp macro="" textlink="">
      <xdr:nvSpPr>
        <xdr:cNvPr id="859" name="楕円 858"/>
        <xdr:cNvSpPr/>
      </xdr:nvSpPr>
      <xdr:spPr>
        <a:xfrm>
          <a:off x="22110700" y="128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163789</xdr:rowOff>
    </xdr:from>
    <xdr:ext cx="534377" cy="259045"/>
    <xdr:sp macro="" textlink="">
      <xdr:nvSpPr>
        <xdr:cNvPr id="860" name="繰出金該当値テキスト"/>
        <xdr:cNvSpPr txBox="1"/>
      </xdr:nvSpPr>
      <xdr:spPr>
        <a:xfrm>
          <a:off x="22212300" y="12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101811</xdr:rowOff>
    </xdr:from>
    <xdr:to>
      <xdr:col>112</xdr:col>
      <xdr:colOff>38100</xdr:colOff>
      <xdr:row>75</xdr:row>
      <xdr:rowOff>31961</xdr:rowOff>
    </xdr:to>
    <xdr:sp macro="" textlink="">
      <xdr:nvSpPr>
        <xdr:cNvPr id="861" name="楕円 860"/>
        <xdr:cNvSpPr/>
      </xdr:nvSpPr>
      <xdr:spPr>
        <a:xfrm>
          <a:off x="21272500" y="127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48488</xdr:rowOff>
    </xdr:from>
    <xdr:ext cx="534377" cy="259045"/>
    <xdr:sp macro="" textlink="">
      <xdr:nvSpPr>
        <xdr:cNvPr id="862" name="テキスト ボックス 861"/>
        <xdr:cNvSpPr txBox="1"/>
      </xdr:nvSpPr>
      <xdr:spPr>
        <a:xfrm>
          <a:off x="21056111" y="125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22160</xdr:rowOff>
    </xdr:from>
    <xdr:to>
      <xdr:col>107</xdr:col>
      <xdr:colOff>101600</xdr:colOff>
      <xdr:row>74</xdr:row>
      <xdr:rowOff>123760</xdr:rowOff>
    </xdr:to>
    <xdr:sp macro="" textlink="">
      <xdr:nvSpPr>
        <xdr:cNvPr id="863" name="楕円 862"/>
        <xdr:cNvSpPr/>
      </xdr:nvSpPr>
      <xdr:spPr>
        <a:xfrm>
          <a:off x="20383500" y="12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140287</xdr:rowOff>
    </xdr:from>
    <xdr:ext cx="534377" cy="259045"/>
    <xdr:sp macro="" textlink="">
      <xdr:nvSpPr>
        <xdr:cNvPr id="864" name="テキスト ボックス 863"/>
        <xdr:cNvSpPr txBox="1"/>
      </xdr:nvSpPr>
      <xdr:spPr>
        <a:xfrm>
          <a:off x="20167111" y="124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35179</xdr:rowOff>
    </xdr:from>
    <xdr:to>
      <xdr:col>102</xdr:col>
      <xdr:colOff>165100</xdr:colOff>
      <xdr:row>74</xdr:row>
      <xdr:rowOff>136779</xdr:rowOff>
    </xdr:to>
    <xdr:sp macro="" textlink="">
      <xdr:nvSpPr>
        <xdr:cNvPr id="865" name="楕円 864"/>
        <xdr:cNvSpPr/>
      </xdr:nvSpPr>
      <xdr:spPr>
        <a:xfrm>
          <a:off x="19494500" y="127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153306</xdr:rowOff>
    </xdr:from>
    <xdr:ext cx="534377" cy="259045"/>
    <xdr:sp macro="" textlink="">
      <xdr:nvSpPr>
        <xdr:cNvPr id="866" name="テキスト ボックス 865"/>
        <xdr:cNvSpPr txBox="1"/>
      </xdr:nvSpPr>
      <xdr:spPr>
        <a:xfrm>
          <a:off x="19278111" y="124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101788</xdr:rowOff>
    </xdr:from>
    <xdr:to>
      <xdr:col>98</xdr:col>
      <xdr:colOff>38100</xdr:colOff>
      <xdr:row>75</xdr:row>
      <xdr:rowOff>31938</xdr:rowOff>
    </xdr:to>
    <xdr:sp macro="" textlink="">
      <xdr:nvSpPr>
        <xdr:cNvPr id="867" name="楕円 866"/>
        <xdr:cNvSpPr/>
      </xdr:nvSpPr>
      <xdr:spPr>
        <a:xfrm>
          <a:off x="18605500" y="127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48465</xdr:rowOff>
    </xdr:from>
    <xdr:ext cx="534377" cy="259045"/>
    <xdr:sp macro="" textlink="">
      <xdr:nvSpPr>
        <xdr:cNvPr id="868" name="テキスト ボックス 867"/>
        <xdr:cNvSpPr txBox="1"/>
      </xdr:nvSpPr>
      <xdr:spPr>
        <a:xfrm>
          <a:off x="18389111" y="125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408,785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である人件費、扶助費及び公債費は、いずれも類似団体平均を下回っており、人口千人当たりの職員数が少ないことや、高齢化率が低いこと、また地方債の発行を近年控えている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また、投資的経費である普通建設事業費は、類似団体と比較し少ないものの、</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公共施設の大規模改修や建て替え等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を見込んでいる。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15,028
14,594
8.73
6,585,312
6,143,226
442,086
5,066,777
461,107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153988</xdr:rowOff>
    </xdr:from>
    <xdr:to>
      <xdr:col>24</xdr:col>
      <xdr:colOff>63500</xdr:colOff>
      <xdr:row>37</xdr:row>
      <xdr:rowOff>5016</xdr:rowOff>
    </xdr:to>
    <xdr:cxnSp macro="">
      <xdr:nvCxnSpPr>
        <xdr:cNvPr id="61" name="直線コネクタ 60"/>
        <xdr:cNvCxnSpPr/>
      </xdr:nvCxnSpPr>
      <xdr:spPr>
        <a:xfrm flipV="1">
          <a:off x="3797300" y="6326188"/>
          <a:ext cx="8382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74930</xdr:rowOff>
    </xdr:from>
    <xdr:to>
      <xdr:col>19</xdr:col>
      <xdr:colOff>177800</xdr:colOff>
      <xdr:row>37</xdr:row>
      <xdr:rowOff>5016</xdr:rowOff>
    </xdr:to>
    <xdr:cxnSp macro="">
      <xdr:nvCxnSpPr>
        <xdr:cNvPr id="64" name="直線コネクタ 63"/>
        <xdr:cNvCxnSpPr/>
      </xdr:nvCxnSpPr>
      <xdr:spPr>
        <a:xfrm>
          <a:off x="2908300" y="6247130"/>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77788</xdr:rowOff>
    </xdr:to>
    <xdr:cxnSp macro="">
      <xdr:nvCxnSpPr>
        <xdr:cNvPr id="67" name="直線コネクタ 66"/>
        <xdr:cNvCxnSpPr/>
      </xdr:nvCxnSpPr>
      <xdr:spPr>
        <a:xfrm flipV="1">
          <a:off x="2019300" y="62471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38244</xdr:rowOff>
    </xdr:from>
    <xdr:ext cx="469744" cy="259045"/>
    <xdr:sp macro="" textlink="">
      <xdr:nvSpPr>
        <xdr:cNvPr id="69" name="テキスト ボックス 68"/>
        <xdr:cNvSpPr txBox="1"/>
      </xdr:nvSpPr>
      <xdr:spPr>
        <a:xfrm>
          <a:off x="2673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77788</xdr:rowOff>
    </xdr:from>
    <xdr:to>
      <xdr:col>10</xdr:col>
      <xdr:colOff>114300</xdr:colOff>
      <xdr:row>36</xdr:row>
      <xdr:rowOff>100838</xdr:rowOff>
    </xdr:to>
    <xdr:cxnSp macro="">
      <xdr:nvCxnSpPr>
        <xdr:cNvPr id="70" name="直線コネクタ 69"/>
        <xdr:cNvCxnSpPr/>
      </xdr:nvCxnSpPr>
      <xdr:spPr>
        <a:xfrm flipV="1">
          <a:off x="1130300" y="624998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103188</xdr:rowOff>
    </xdr:from>
    <xdr:to>
      <xdr:col>24</xdr:col>
      <xdr:colOff>114300</xdr:colOff>
      <xdr:row>37</xdr:row>
      <xdr:rowOff>33338</xdr:rowOff>
    </xdr:to>
    <xdr:sp macro="" textlink="">
      <xdr:nvSpPr>
        <xdr:cNvPr id="80" name="楕円 79"/>
        <xdr:cNvSpPr/>
      </xdr:nvSpPr>
      <xdr:spPr>
        <a:xfrm>
          <a:off x="45847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81615</xdr:rowOff>
    </xdr:from>
    <xdr:ext cx="469744" cy="259045"/>
    <xdr:sp macro="" textlink="">
      <xdr:nvSpPr>
        <xdr:cNvPr id="81" name="議会費該当値テキスト"/>
        <xdr:cNvSpPr txBox="1"/>
      </xdr:nvSpPr>
      <xdr:spPr>
        <a:xfrm>
          <a:off x="4686300"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125666</xdr:rowOff>
    </xdr:from>
    <xdr:to>
      <xdr:col>20</xdr:col>
      <xdr:colOff>38100</xdr:colOff>
      <xdr:row>37</xdr:row>
      <xdr:rowOff>55816</xdr:rowOff>
    </xdr:to>
    <xdr:sp macro="" textlink="">
      <xdr:nvSpPr>
        <xdr:cNvPr id="82" name="楕円 81"/>
        <xdr:cNvSpPr/>
      </xdr:nvSpPr>
      <xdr:spPr>
        <a:xfrm>
          <a:off x="3746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46943</xdr:rowOff>
    </xdr:from>
    <xdr:ext cx="469744" cy="259045"/>
    <xdr:sp macro="" textlink="">
      <xdr:nvSpPr>
        <xdr:cNvPr id="83" name="テキスト ボックス 82"/>
        <xdr:cNvSpPr txBox="1"/>
      </xdr:nvSpPr>
      <xdr:spPr>
        <a:xfrm>
          <a:off x="3562428" y="63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24130</xdr:rowOff>
    </xdr:from>
    <xdr:to>
      <xdr:col>15</xdr:col>
      <xdr:colOff>101600</xdr:colOff>
      <xdr:row>36</xdr:row>
      <xdr:rowOff>125730</xdr:rowOff>
    </xdr:to>
    <xdr:sp macro="" textlink="">
      <xdr:nvSpPr>
        <xdr:cNvPr id="84" name="楕円 83"/>
        <xdr:cNvSpPr/>
      </xdr:nvSpPr>
      <xdr:spPr>
        <a:xfrm>
          <a:off x="2857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116857</xdr:rowOff>
    </xdr:from>
    <xdr:ext cx="469744" cy="259045"/>
    <xdr:sp macro="" textlink="">
      <xdr:nvSpPr>
        <xdr:cNvPr id="85" name="テキスト ボックス 84"/>
        <xdr:cNvSpPr txBox="1"/>
      </xdr:nvSpPr>
      <xdr:spPr>
        <a:xfrm>
          <a:off x="2673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26988</xdr:rowOff>
    </xdr:from>
    <xdr:to>
      <xdr:col>10</xdr:col>
      <xdr:colOff>165100</xdr:colOff>
      <xdr:row>36</xdr:row>
      <xdr:rowOff>128588</xdr:rowOff>
    </xdr:to>
    <xdr:sp macro="" textlink="">
      <xdr:nvSpPr>
        <xdr:cNvPr id="86" name="楕円 85"/>
        <xdr:cNvSpPr/>
      </xdr:nvSpPr>
      <xdr:spPr>
        <a:xfrm>
          <a:off x="1968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119715</xdr:rowOff>
    </xdr:from>
    <xdr:ext cx="469744" cy="259045"/>
    <xdr:sp macro="" textlink="">
      <xdr:nvSpPr>
        <xdr:cNvPr id="87" name="テキスト ボックス 86"/>
        <xdr:cNvSpPr txBox="1"/>
      </xdr:nvSpPr>
      <xdr:spPr>
        <a:xfrm>
          <a:off x="1784428"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88" name="楕円 87"/>
        <xdr:cNvSpPr/>
      </xdr:nvSpPr>
      <xdr:spPr>
        <a:xfrm>
          <a:off x="1079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142765</xdr:rowOff>
    </xdr:from>
    <xdr:ext cx="469744" cy="259045"/>
    <xdr:sp macro="" textlink="">
      <xdr:nvSpPr>
        <xdr:cNvPr id="89" name="テキスト ボックス 88"/>
        <xdr:cNvSpPr txBox="1"/>
      </xdr:nvSpPr>
      <xdr:spPr>
        <a:xfrm>
          <a:off x="895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21318</xdr:rowOff>
    </xdr:from>
    <xdr:to>
      <xdr:col>24</xdr:col>
      <xdr:colOff>63500</xdr:colOff>
      <xdr:row>57</xdr:row>
      <xdr:rowOff>96348</xdr:rowOff>
    </xdr:to>
    <xdr:cxnSp macro="">
      <xdr:nvCxnSpPr>
        <xdr:cNvPr id="120" name="直線コネクタ 119"/>
        <xdr:cNvCxnSpPr/>
      </xdr:nvCxnSpPr>
      <xdr:spPr>
        <a:xfrm>
          <a:off x="3797300" y="9793968"/>
          <a:ext cx="8382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21318</xdr:rowOff>
    </xdr:from>
    <xdr:to>
      <xdr:col>19</xdr:col>
      <xdr:colOff>177800</xdr:colOff>
      <xdr:row>57</xdr:row>
      <xdr:rowOff>95332</xdr:rowOff>
    </xdr:to>
    <xdr:cxnSp macro="">
      <xdr:nvCxnSpPr>
        <xdr:cNvPr id="123" name="直線コネクタ 122"/>
        <xdr:cNvCxnSpPr/>
      </xdr:nvCxnSpPr>
      <xdr:spPr>
        <a:xfrm flipV="1">
          <a:off x="2908300" y="9793968"/>
          <a:ext cx="889000" cy="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79549</xdr:rowOff>
    </xdr:from>
    <xdr:to>
      <xdr:col>15</xdr:col>
      <xdr:colOff>50800</xdr:colOff>
      <xdr:row>57</xdr:row>
      <xdr:rowOff>95332</xdr:rowOff>
    </xdr:to>
    <xdr:cxnSp macro="">
      <xdr:nvCxnSpPr>
        <xdr:cNvPr id="126" name="直線コネクタ 125"/>
        <xdr:cNvCxnSpPr/>
      </xdr:nvCxnSpPr>
      <xdr:spPr>
        <a:xfrm>
          <a:off x="2019300" y="9852199"/>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79549</xdr:rowOff>
    </xdr:from>
    <xdr:to>
      <xdr:col>10</xdr:col>
      <xdr:colOff>114300</xdr:colOff>
      <xdr:row>57</xdr:row>
      <xdr:rowOff>137744</xdr:rowOff>
    </xdr:to>
    <xdr:cxnSp macro="">
      <xdr:nvCxnSpPr>
        <xdr:cNvPr id="129" name="直線コネクタ 128"/>
        <xdr:cNvCxnSpPr/>
      </xdr:nvCxnSpPr>
      <xdr:spPr>
        <a:xfrm flipV="1">
          <a:off x="1130300" y="9852199"/>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45548</xdr:rowOff>
    </xdr:from>
    <xdr:to>
      <xdr:col>24</xdr:col>
      <xdr:colOff>114300</xdr:colOff>
      <xdr:row>57</xdr:row>
      <xdr:rowOff>147148</xdr:rowOff>
    </xdr:to>
    <xdr:sp macro="" textlink="">
      <xdr:nvSpPr>
        <xdr:cNvPr id="139" name="楕円 138"/>
        <xdr:cNvSpPr/>
      </xdr:nvSpPr>
      <xdr:spPr>
        <a:xfrm>
          <a:off x="4584700" y="98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23975</xdr:rowOff>
    </xdr:from>
    <xdr:ext cx="599010" cy="259045"/>
    <xdr:sp macro="" textlink="">
      <xdr:nvSpPr>
        <xdr:cNvPr id="140" name="総務費該当値テキスト"/>
        <xdr:cNvSpPr txBox="1"/>
      </xdr:nvSpPr>
      <xdr:spPr>
        <a:xfrm>
          <a:off x="4686300" y="97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141968</xdr:rowOff>
    </xdr:from>
    <xdr:to>
      <xdr:col>20</xdr:col>
      <xdr:colOff>38100</xdr:colOff>
      <xdr:row>57</xdr:row>
      <xdr:rowOff>72118</xdr:rowOff>
    </xdr:to>
    <xdr:sp macro="" textlink="">
      <xdr:nvSpPr>
        <xdr:cNvPr id="141" name="楕円 140"/>
        <xdr:cNvSpPr/>
      </xdr:nvSpPr>
      <xdr:spPr>
        <a:xfrm>
          <a:off x="3746500" y="97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88645</xdr:rowOff>
    </xdr:from>
    <xdr:ext cx="599010" cy="259045"/>
    <xdr:sp macro="" textlink="">
      <xdr:nvSpPr>
        <xdr:cNvPr id="142" name="テキスト ボックス 141"/>
        <xdr:cNvSpPr txBox="1"/>
      </xdr:nvSpPr>
      <xdr:spPr>
        <a:xfrm>
          <a:off x="3497795" y="95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44532</xdr:rowOff>
    </xdr:from>
    <xdr:to>
      <xdr:col>15</xdr:col>
      <xdr:colOff>101600</xdr:colOff>
      <xdr:row>57</xdr:row>
      <xdr:rowOff>146132</xdr:rowOff>
    </xdr:to>
    <xdr:sp macro="" textlink="">
      <xdr:nvSpPr>
        <xdr:cNvPr id="143" name="楕円 142"/>
        <xdr:cNvSpPr/>
      </xdr:nvSpPr>
      <xdr:spPr>
        <a:xfrm>
          <a:off x="2857500" y="98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137259</xdr:rowOff>
    </xdr:from>
    <xdr:ext cx="599010" cy="259045"/>
    <xdr:sp macro="" textlink="">
      <xdr:nvSpPr>
        <xdr:cNvPr id="144" name="テキスト ボックス 143"/>
        <xdr:cNvSpPr txBox="1"/>
      </xdr:nvSpPr>
      <xdr:spPr>
        <a:xfrm>
          <a:off x="2608795" y="99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28749</xdr:rowOff>
    </xdr:from>
    <xdr:to>
      <xdr:col>10</xdr:col>
      <xdr:colOff>165100</xdr:colOff>
      <xdr:row>57</xdr:row>
      <xdr:rowOff>130349</xdr:rowOff>
    </xdr:to>
    <xdr:sp macro="" textlink="">
      <xdr:nvSpPr>
        <xdr:cNvPr id="145" name="楕円 144"/>
        <xdr:cNvSpPr/>
      </xdr:nvSpPr>
      <xdr:spPr>
        <a:xfrm>
          <a:off x="1968500" y="98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121476</xdr:rowOff>
    </xdr:from>
    <xdr:ext cx="599010" cy="259045"/>
    <xdr:sp macro="" textlink="">
      <xdr:nvSpPr>
        <xdr:cNvPr id="146" name="テキスト ボックス 145"/>
        <xdr:cNvSpPr txBox="1"/>
      </xdr:nvSpPr>
      <xdr:spPr>
        <a:xfrm>
          <a:off x="1719795" y="98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86944</xdr:rowOff>
    </xdr:from>
    <xdr:to>
      <xdr:col>6</xdr:col>
      <xdr:colOff>38100</xdr:colOff>
      <xdr:row>58</xdr:row>
      <xdr:rowOff>17094</xdr:rowOff>
    </xdr:to>
    <xdr:sp macro="" textlink="">
      <xdr:nvSpPr>
        <xdr:cNvPr id="147" name="楕円 146"/>
        <xdr:cNvSpPr/>
      </xdr:nvSpPr>
      <xdr:spPr>
        <a:xfrm>
          <a:off x="1079500" y="9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8221</xdr:rowOff>
    </xdr:from>
    <xdr:ext cx="534377" cy="259045"/>
    <xdr:sp macro="" textlink="">
      <xdr:nvSpPr>
        <xdr:cNvPr id="148" name="テキスト ボックス 147"/>
        <xdr:cNvSpPr txBox="1"/>
      </xdr:nvSpPr>
      <xdr:spPr>
        <a:xfrm>
          <a:off x="863111" y="99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165608</xdr:rowOff>
    </xdr:from>
    <xdr:to>
      <xdr:col>24</xdr:col>
      <xdr:colOff>63500</xdr:colOff>
      <xdr:row>78</xdr:row>
      <xdr:rowOff>24285</xdr:rowOff>
    </xdr:to>
    <xdr:cxnSp macro="">
      <xdr:nvCxnSpPr>
        <xdr:cNvPr id="182" name="直線コネクタ 181"/>
        <xdr:cNvCxnSpPr/>
      </xdr:nvCxnSpPr>
      <xdr:spPr>
        <a:xfrm flipV="1">
          <a:off x="3797300" y="13367258"/>
          <a:ext cx="8382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22304</xdr:rowOff>
    </xdr:from>
    <xdr:to>
      <xdr:col>19</xdr:col>
      <xdr:colOff>177800</xdr:colOff>
      <xdr:row>78</xdr:row>
      <xdr:rowOff>24285</xdr:rowOff>
    </xdr:to>
    <xdr:cxnSp macro="">
      <xdr:nvCxnSpPr>
        <xdr:cNvPr id="185" name="直線コネクタ 184"/>
        <xdr:cNvCxnSpPr/>
      </xdr:nvCxnSpPr>
      <xdr:spPr>
        <a:xfrm>
          <a:off x="2908300" y="1339540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22304</xdr:rowOff>
    </xdr:from>
    <xdr:to>
      <xdr:col>15</xdr:col>
      <xdr:colOff>50800</xdr:colOff>
      <xdr:row>78</xdr:row>
      <xdr:rowOff>43602</xdr:rowOff>
    </xdr:to>
    <xdr:cxnSp macro="">
      <xdr:nvCxnSpPr>
        <xdr:cNvPr id="188" name="直線コネクタ 187"/>
        <xdr:cNvCxnSpPr/>
      </xdr:nvCxnSpPr>
      <xdr:spPr>
        <a:xfrm flipV="1">
          <a:off x="2019300" y="1339540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145601</xdr:rowOff>
    </xdr:from>
    <xdr:ext cx="599010" cy="259045"/>
    <xdr:sp macro="" textlink="">
      <xdr:nvSpPr>
        <xdr:cNvPr id="190" name="テキスト ボックス 189"/>
        <xdr:cNvSpPr txBox="1"/>
      </xdr:nvSpPr>
      <xdr:spPr>
        <a:xfrm>
          <a:off x="2608795" y="128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43602</xdr:rowOff>
    </xdr:from>
    <xdr:to>
      <xdr:col>10</xdr:col>
      <xdr:colOff>114300</xdr:colOff>
      <xdr:row>78</xdr:row>
      <xdr:rowOff>94638</xdr:rowOff>
    </xdr:to>
    <xdr:cxnSp macro="">
      <xdr:nvCxnSpPr>
        <xdr:cNvPr id="191" name="直線コネクタ 190"/>
        <xdr:cNvCxnSpPr/>
      </xdr:nvCxnSpPr>
      <xdr:spPr>
        <a:xfrm flipV="1">
          <a:off x="1130300" y="13416702"/>
          <a:ext cx="889000" cy="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114808</xdr:rowOff>
    </xdr:from>
    <xdr:to>
      <xdr:col>24</xdr:col>
      <xdr:colOff>114300</xdr:colOff>
      <xdr:row>78</xdr:row>
      <xdr:rowOff>44958</xdr:rowOff>
    </xdr:to>
    <xdr:sp macro="" textlink="">
      <xdr:nvSpPr>
        <xdr:cNvPr id="201" name="楕円 200"/>
        <xdr:cNvSpPr/>
      </xdr:nvSpPr>
      <xdr:spPr>
        <a:xfrm>
          <a:off x="45847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93235</xdr:rowOff>
    </xdr:from>
    <xdr:ext cx="599010" cy="259045"/>
    <xdr:sp macro="" textlink="">
      <xdr:nvSpPr>
        <xdr:cNvPr id="202" name="民生費該当値テキスト"/>
        <xdr:cNvSpPr txBox="1"/>
      </xdr:nvSpPr>
      <xdr:spPr>
        <a:xfrm>
          <a:off x="4686300" y="1329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144935</xdr:rowOff>
    </xdr:from>
    <xdr:to>
      <xdr:col>20</xdr:col>
      <xdr:colOff>38100</xdr:colOff>
      <xdr:row>78</xdr:row>
      <xdr:rowOff>75085</xdr:rowOff>
    </xdr:to>
    <xdr:sp macro="" textlink="">
      <xdr:nvSpPr>
        <xdr:cNvPr id="203" name="楕円 202"/>
        <xdr:cNvSpPr/>
      </xdr:nvSpPr>
      <xdr:spPr>
        <a:xfrm>
          <a:off x="3746500" y="133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66212</xdr:rowOff>
    </xdr:from>
    <xdr:ext cx="599010" cy="259045"/>
    <xdr:sp macro="" textlink="">
      <xdr:nvSpPr>
        <xdr:cNvPr id="204" name="テキスト ボックス 203"/>
        <xdr:cNvSpPr txBox="1"/>
      </xdr:nvSpPr>
      <xdr:spPr>
        <a:xfrm>
          <a:off x="3497795" y="1343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142954</xdr:rowOff>
    </xdr:from>
    <xdr:to>
      <xdr:col>15</xdr:col>
      <xdr:colOff>101600</xdr:colOff>
      <xdr:row>78</xdr:row>
      <xdr:rowOff>73104</xdr:rowOff>
    </xdr:to>
    <xdr:sp macro="" textlink="">
      <xdr:nvSpPr>
        <xdr:cNvPr id="205" name="楕円 204"/>
        <xdr:cNvSpPr/>
      </xdr:nvSpPr>
      <xdr:spPr>
        <a:xfrm>
          <a:off x="2857500" y="133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64231</xdr:rowOff>
    </xdr:from>
    <xdr:ext cx="599010" cy="259045"/>
    <xdr:sp macro="" textlink="">
      <xdr:nvSpPr>
        <xdr:cNvPr id="206" name="テキスト ボックス 205"/>
        <xdr:cNvSpPr txBox="1"/>
      </xdr:nvSpPr>
      <xdr:spPr>
        <a:xfrm>
          <a:off x="2608795" y="1343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164252</xdr:rowOff>
    </xdr:from>
    <xdr:to>
      <xdr:col>10</xdr:col>
      <xdr:colOff>165100</xdr:colOff>
      <xdr:row>78</xdr:row>
      <xdr:rowOff>94402</xdr:rowOff>
    </xdr:to>
    <xdr:sp macro="" textlink="">
      <xdr:nvSpPr>
        <xdr:cNvPr id="207" name="楕円 206"/>
        <xdr:cNvSpPr/>
      </xdr:nvSpPr>
      <xdr:spPr>
        <a:xfrm>
          <a:off x="1968500" y="13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85529</xdr:rowOff>
    </xdr:from>
    <xdr:ext cx="599010" cy="259045"/>
    <xdr:sp macro="" textlink="">
      <xdr:nvSpPr>
        <xdr:cNvPr id="208" name="テキスト ボックス 207"/>
        <xdr:cNvSpPr txBox="1"/>
      </xdr:nvSpPr>
      <xdr:spPr>
        <a:xfrm>
          <a:off x="1719795" y="1345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43838</xdr:rowOff>
    </xdr:from>
    <xdr:to>
      <xdr:col>6</xdr:col>
      <xdr:colOff>38100</xdr:colOff>
      <xdr:row>78</xdr:row>
      <xdr:rowOff>145438</xdr:rowOff>
    </xdr:to>
    <xdr:sp macro="" textlink="">
      <xdr:nvSpPr>
        <xdr:cNvPr id="209" name="楕円 208"/>
        <xdr:cNvSpPr/>
      </xdr:nvSpPr>
      <xdr:spPr>
        <a:xfrm>
          <a:off x="1079500" y="134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136565</xdr:rowOff>
    </xdr:from>
    <xdr:ext cx="599010" cy="259045"/>
    <xdr:sp macro="" textlink="">
      <xdr:nvSpPr>
        <xdr:cNvPr id="210" name="テキスト ボックス 209"/>
        <xdr:cNvSpPr txBox="1"/>
      </xdr:nvSpPr>
      <xdr:spPr>
        <a:xfrm>
          <a:off x="830795" y="135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13005</xdr:rowOff>
    </xdr:from>
    <xdr:to>
      <xdr:col>24</xdr:col>
      <xdr:colOff>63500</xdr:colOff>
      <xdr:row>98</xdr:row>
      <xdr:rowOff>15625</xdr:rowOff>
    </xdr:to>
    <xdr:cxnSp macro="">
      <xdr:nvCxnSpPr>
        <xdr:cNvPr id="237" name="直線コネクタ 236"/>
        <xdr:cNvCxnSpPr/>
      </xdr:nvCxnSpPr>
      <xdr:spPr>
        <a:xfrm flipV="1">
          <a:off x="3797300" y="16815105"/>
          <a:ext cx="8382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97689</xdr:rowOff>
    </xdr:from>
    <xdr:to>
      <xdr:col>19</xdr:col>
      <xdr:colOff>177800</xdr:colOff>
      <xdr:row>98</xdr:row>
      <xdr:rowOff>15625</xdr:rowOff>
    </xdr:to>
    <xdr:cxnSp macro="">
      <xdr:nvCxnSpPr>
        <xdr:cNvPr id="240" name="直線コネクタ 239"/>
        <xdr:cNvCxnSpPr/>
      </xdr:nvCxnSpPr>
      <xdr:spPr>
        <a:xfrm>
          <a:off x="2908300" y="16728339"/>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97689</xdr:rowOff>
    </xdr:from>
    <xdr:to>
      <xdr:col>15</xdr:col>
      <xdr:colOff>50800</xdr:colOff>
      <xdr:row>97</xdr:row>
      <xdr:rowOff>121608</xdr:rowOff>
    </xdr:to>
    <xdr:cxnSp macro="">
      <xdr:nvCxnSpPr>
        <xdr:cNvPr id="243" name="直線コネクタ 242"/>
        <xdr:cNvCxnSpPr/>
      </xdr:nvCxnSpPr>
      <xdr:spPr>
        <a:xfrm flipV="1">
          <a:off x="2019300" y="16728339"/>
          <a:ext cx="8890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144375</xdr:rowOff>
    </xdr:from>
    <xdr:ext cx="534377" cy="259045"/>
    <xdr:sp macro="" textlink="">
      <xdr:nvSpPr>
        <xdr:cNvPr id="245" name="テキスト ボックス 244"/>
        <xdr:cNvSpPr txBox="1"/>
      </xdr:nvSpPr>
      <xdr:spPr>
        <a:xfrm>
          <a:off x="2641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121608</xdr:rowOff>
    </xdr:from>
    <xdr:to>
      <xdr:col>10</xdr:col>
      <xdr:colOff>114300</xdr:colOff>
      <xdr:row>98</xdr:row>
      <xdr:rowOff>2174</xdr:rowOff>
    </xdr:to>
    <xdr:cxnSp macro="">
      <xdr:nvCxnSpPr>
        <xdr:cNvPr id="246" name="直線コネクタ 245"/>
        <xdr:cNvCxnSpPr/>
      </xdr:nvCxnSpPr>
      <xdr:spPr>
        <a:xfrm flipV="1">
          <a:off x="1130300" y="16752258"/>
          <a:ext cx="889000" cy="5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133655</xdr:rowOff>
    </xdr:from>
    <xdr:to>
      <xdr:col>24</xdr:col>
      <xdr:colOff>114300</xdr:colOff>
      <xdr:row>98</xdr:row>
      <xdr:rowOff>63805</xdr:rowOff>
    </xdr:to>
    <xdr:sp macro="" textlink="">
      <xdr:nvSpPr>
        <xdr:cNvPr id="256" name="楕円 255"/>
        <xdr:cNvSpPr/>
      </xdr:nvSpPr>
      <xdr:spPr>
        <a:xfrm>
          <a:off x="4584700" y="167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48582</xdr:rowOff>
    </xdr:from>
    <xdr:ext cx="534377" cy="259045"/>
    <xdr:sp macro="" textlink="">
      <xdr:nvSpPr>
        <xdr:cNvPr id="257" name="衛生費該当値テキスト"/>
        <xdr:cNvSpPr txBox="1"/>
      </xdr:nvSpPr>
      <xdr:spPr>
        <a:xfrm>
          <a:off x="4686300"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136275</xdr:rowOff>
    </xdr:from>
    <xdr:to>
      <xdr:col>20</xdr:col>
      <xdr:colOff>38100</xdr:colOff>
      <xdr:row>98</xdr:row>
      <xdr:rowOff>66425</xdr:rowOff>
    </xdr:to>
    <xdr:sp macro="" textlink="">
      <xdr:nvSpPr>
        <xdr:cNvPr id="258" name="楕円 257"/>
        <xdr:cNvSpPr/>
      </xdr:nvSpPr>
      <xdr:spPr>
        <a:xfrm>
          <a:off x="3746500" y="16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57552</xdr:rowOff>
    </xdr:from>
    <xdr:ext cx="534377" cy="259045"/>
    <xdr:sp macro="" textlink="">
      <xdr:nvSpPr>
        <xdr:cNvPr id="259" name="テキスト ボックス 258"/>
        <xdr:cNvSpPr txBox="1"/>
      </xdr:nvSpPr>
      <xdr:spPr>
        <a:xfrm>
          <a:off x="3530111" y="168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46889</xdr:rowOff>
    </xdr:from>
    <xdr:to>
      <xdr:col>15</xdr:col>
      <xdr:colOff>101600</xdr:colOff>
      <xdr:row>97</xdr:row>
      <xdr:rowOff>148489</xdr:rowOff>
    </xdr:to>
    <xdr:sp macro="" textlink="">
      <xdr:nvSpPr>
        <xdr:cNvPr id="260" name="楕円 259"/>
        <xdr:cNvSpPr/>
      </xdr:nvSpPr>
      <xdr:spPr>
        <a:xfrm>
          <a:off x="2857500" y="166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165016</xdr:rowOff>
    </xdr:from>
    <xdr:ext cx="534377" cy="259045"/>
    <xdr:sp macro="" textlink="">
      <xdr:nvSpPr>
        <xdr:cNvPr id="261" name="テキスト ボックス 260"/>
        <xdr:cNvSpPr txBox="1"/>
      </xdr:nvSpPr>
      <xdr:spPr>
        <a:xfrm>
          <a:off x="2641111" y="164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70808</xdr:rowOff>
    </xdr:from>
    <xdr:to>
      <xdr:col>10</xdr:col>
      <xdr:colOff>165100</xdr:colOff>
      <xdr:row>98</xdr:row>
      <xdr:rowOff>958</xdr:rowOff>
    </xdr:to>
    <xdr:sp macro="" textlink="">
      <xdr:nvSpPr>
        <xdr:cNvPr id="262" name="楕円 261"/>
        <xdr:cNvSpPr/>
      </xdr:nvSpPr>
      <xdr:spPr>
        <a:xfrm>
          <a:off x="1968500" y="167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163535</xdr:rowOff>
    </xdr:from>
    <xdr:ext cx="534377" cy="259045"/>
    <xdr:sp macro="" textlink="">
      <xdr:nvSpPr>
        <xdr:cNvPr id="263" name="テキスト ボックス 262"/>
        <xdr:cNvSpPr txBox="1"/>
      </xdr:nvSpPr>
      <xdr:spPr>
        <a:xfrm>
          <a:off x="1752111" y="167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122824</xdr:rowOff>
    </xdr:from>
    <xdr:to>
      <xdr:col>6</xdr:col>
      <xdr:colOff>38100</xdr:colOff>
      <xdr:row>98</xdr:row>
      <xdr:rowOff>52974</xdr:rowOff>
    </xdr:to>
    <xdr:sp macro="" textlink="">
      <xdr:nvSpPr>
        <xdr:cNvPr id="264" name="楕円 263"/>
        <xdr:cNvSpPr/>
      </xdr:nvSpPr>
      <xdr:spPr>
        <a:xfrm>
          <a:off x="1079500" y="167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44101</xdr:rowOff>
    </xdr:from>
    <xdr:ext cx="534377" cy="259045"/>
    <xdr:sp macro="" textlink="">
      <xdr:nvSpPr>
        <xdr:cNvPr id="265" name="テキスト ボックス 264"/>
        <xdr:cNvSpPr txBox="1"/>
      </xdr:nvSpPr>
      <xdr:spPr>
        <a:xfrm>
          <a:off x="863111" y="168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147541</xdr:rowOff>
    </xdr:from>
    <xdr:to>
      <xdr:col>55</xdr:col>
      <xdr:colOff>0</xdr:colOff>
      <xdr:row>57</xdr:row>
      <xdr:rowOff>164143</xdr:rowOff>
    </xdr:to>
    <xdr:cxnSp macro="">
      <xdr:nvCxnSpPr>
        <xdr:cNvPr id="349" name="直線コネクタ 348"/>
        <xdr:cNvCxnSpPr/>
      </xdr:nvCxnSpPr>
      <xdr:spPr>
        <a:xfrm flipV="1">
          <a:off x="9639300" y="9920191"/>
          <a:ext cx="8382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162165</xdr:rowOff>
    </xdr:from>
    <xdr:to>
      <xdr:col>50</xdr:col>
      <xdr:colOff>114300</xdr:colOff>
      <xdr:row>57</xdr:row>
      <xdr:rowOff>164143</xdr:rowOff>
    </xdr:to>
    <xdr:cxnSp macro="">
      <xdr:nvCxnSpPr>
        <xdr:cNvPr id="352" name="直線コネクタ 351"/>
        <xdr:cNvCxnSpPr/>
      </xdr:nvCxnSpPr>
      <xdr:spPr>
        <a:xfrm>
          <a:off x="8750300" y="9934815"/>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155404</xdr:rowOff>
    </xdr:from>
    <xdr:to>
      <xdr:col>45</xdr:col>
      <xdr:colOff>177800</xdr:colOff>
      <xdr:row>57</xdr:row>
      <xdr:rowOff>162165</xdr:rowOff>
    </xdr:to>
    <xdr:cxnSp macro="">
      <xdr:nvCxnSpPr>
        <xdr:cNvPr id="355" name="直線コネクタ 354"/>
        <xdr:cNvCxnSpPr/>
      </xdr:nvCxnSpPr>
      <xdr:spPr>
        <a:xfrm>
          <a:off x="7861300" y="9928054"/>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137254</xdr:rowOff>
    </xdr:from>
    <xdr:to>
      <xdr:col>41</xdr:col>
      <xdr:colOff>50800</xdr:colOff>
      <xdr:row>57</xdr:row>
      <xdr:rowOff>155404</xdr:rowOff>
    </xdr:to>
    <xdr:cxnSp macro="">
      <xdr:nvCxnSpPr>
        <xdr:cNvPr id="358" name="直線コネクタ 357"/>
        <xdr:cNvCxnSpPr/>
      </xdr:nvCxnSpPr>
      <xdr:spPr>
        <a:xfrm>
          <a:off x="6972300" y="9909904"/>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96741</xdr:rowOff>
    </xdr:from>
    <xdr:to>
      <xdr:col>55</xdr:col>
      <xdr:colOff>50800</xdr:colOff>
      <xdr:row>58</xdr:row>
      <xdr:rowOff>26891</xdr:rowOff>
    </xdr:to>
    <xdr:sp macro="" textlink="">
      <xdr:nvSpPr>
        <xdr:cNvPr id="368" name="楕円 367"/>
        <xdr:cNvSpPr/>
      </xdr:nvSpPr>
      <xdr:spPr>
        <a:xfrm>
          <a:off x="104267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11668</xdr:rowOff>
    </xdr:from>
    <xdr:ext cx="469744" cy="259045"/>
    <xdr:sp macro="" textlink="">
      <xdr:nvSpPr>
        <xdr:cNvPr id="369" name="農林水産業費該当値テキスト"/>
        <xdr:cNvSpPr txBox="1"/>
      </xdr:nvSpPr>
      <xdr:spPr>
        <a:xfrm>
          <a:off x="10528300" y="978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113343</xdr:rowOff>
    </xdr:from>
    <xdr:to>
      <xdr:col>50</xdr:col>
      <xdr:colOff>165100</xdr:colOff>
      <xdr:row>58</xdr:row>
      <xdr:rowOff>43493</xdr:rowOff>
    </xdr:to>
    <xdr:sp macro="" textlink="">
      <xdr:nvSpPr>
        <xdr:cNvPr id="370" name="楕円 369"/>
        <xdr:cNvSpPr/>
      </xdr:nvSpPr>
      <xdr:spPr>
        <a:xfrm>
          <a:off x="9588500" y="98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34620</xdr:rowOff>
    </xdr:from>
    <xdr:ext cx="469744" cy="259045"/>
    <xdr:sp macro="" textlink="">
      <xdr:nvSpPr>
        <xdr:cNvPr id="371" name="テキスト ボックス 370"/>
        <xdr:cNvSpPr txBox="1"/>
      </xdr:nvSpPr>
      <xdr:spPr>
        <a:xfrm>
          <a:off x="9404428" y="99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111365</xdr:rowOff>
    </xdr:from>
    <xdr:to>
      <xdr:col>46</xdr:col>
      <xdr:colOff>38100</xdr:colOff>
      <xdr:row>58</xdr:row>
      <xdr:rowOff>41515</xdr:rowOff>
    </xdr:to>
    <xdr:sp macro="" textlink="">
      <xdr:nvSpPr>
        <xdr:cNvPr id="372" name="楕円 371"/>
        <xdr:cNvSpPr/>
      </xdr:nvSpPr>
      <xdr:spPr>
        <a:xfrm>
          <a:off x="8699500" y="9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32642</xdr:rowOff>
    </xdr:from>
    <xdr:ext cx="469744" cy="259045"/>
    <xdr:sp macro="" textlink="">
      <xdr:nvSpPr>
        <xdr:cNvPr id="373" name="テキスト ボックス 372"/>
        <xdr:cNvSpPr txBox="1"/>
      </xdr:nvSpPr>
      <xdr:spPr>
        <a:xfrm>
          <a:off x="8515428" y="99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104604</xdr:rowOff>
    </xdr:from>
    <xdr:to>
      <xdr:col>41</xdr:col>
      <xdr:colOff>101600</xdr:colOff>
      <xdr:row>58</xdr:row>
      <xdr:rowOff>34754</xdr:rowOff>
    </xdr:to>
    <xdr:sp macro="" textlink="">
      <xdr:nvSpPr>
        <xdr:cNvPr id="374" name="楕円 373"/>
        <xdr:cNvSpPr/>
      </xdr:nvSpPr>
      <xdr:spPr>
        <a:xfrm>
          <a:off x="7810500" y="98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25881</xdr:rowOff>
    </xdr:from>
    <xdr:ext cx="469744" cy="259045"/>
    <xdr:sp macro="" textlink="">
      <xdr:nvSpPr>
        <xdr:cNvPr id="375" name="テキスト ボックス 374"/>
        <xdr:cNvSpPr txBox="1"/>
      </xdr:nvSpPr>
      <xdr:spPr>
        <a:xfrm>
          <a:off x="7626428" y="99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86454</xdr:rowOff>
    </xdr:from>
    <xdr:to>
      <xdr:col>36</xdr:col>
      <xdr:colOff>165100</xdr:colOff>
      <xdr:row>58</xdr:row>
      <xdr:rowOff>16604</xdr:rowOff>
    </xdr:to>
    <xdr:sp macro="" textlink="">
      <xdr:nvSpPr>
        <xdr:cNvPr id="376" name="楕円 375"/>
        <xdr:cNvSpPr/>
      </xdr:nvSpPr>
      <xdr:spPr>
        <a:xfrm>
          <a:off x="6921500" y="98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7731</xdr:rowOff>
    </xdr:from>
    <xdr:ext cx="534377" cy="259045"/>
    <xdr:sp macro="" textlink="">
      <xdr:nvSpPr>
        <xdr:cNvPr id="377" name="テキスト ボックス 376"/>
        <xdr:cNvSpPr txBox="1"/>
      </xdr:nvSpPr>
      <xdr:spPr>
        <a:xfrm>
          <a:off x="6705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28790</xdr:rowOff>
    </xdr:from>
    <xdr:to>
      <xdr:col>55</xdr:col>
      <xdr:colOff>0</xdr:colOff>
      <xdr:row>79</xdr:row>
      <xdr:rowOff>29502</xdr:rowOff>
    </xdr:to>
    <xdr:cxnSp macro="">
      <xdr:nvCxnSpPr>
        <xdr:cNvPr id="406" name="直線コネクタ 405"/>
        <xdr:cNvCxnSpPr/>
      </xdr:nvCxnSpPr>
      <xdr:spPr>
        <a:xfrm flipV="1">
          <a:off x="9639300" y="13573340"/>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20689</xdr:rowOff>
    </xdr:from>
    <xdr:to>
      <xdr:col>50</xdr:col>
      <xdr:colOff>114300</xdr:colOff>
      <xdr:row>79</xdr:row>
      <xdr:rowOff>29502</xdr:rowOff>
    </xdr:to>
    <xdr:cxnSp macro="">
      <xdr:nvCxnSpPr>
        <xdr:cNvPr id="409" name="直線コネクタ 408"/>
        <xdr:cNvCxnSpPr/>
      </xdr:nvCxnSpPr>
      <xdr:spPr>
        <a:xfrm>
          <a:off x="8750300" y="13565239"/>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20689</xdr:rowOff>
    </xdr:from>
    <xdr:to>
      <xdr:col>45</xdr:col>
      <xdr:colOff>177800</xdr:colOff>
      <xdr:row>79</xdr:row>
      <xdr:rowOff>29260</xdr:rowOff>
    </xdr:to>
    <xdr:cxnSp macro="">
      <xdr:nvCxnSpPr>
        <xdr:cNvPr id="412" name="直線コネクタ 411"/>
        <xdr:cNvCxnSpPr/>
      </xdr:nvCxnSpPr>
      <xdr:spPr>
        <a:xfrm flipV="1">
          <a:off x="7861300" y="13565239"/>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28981</xdr:rowOff>
    </xdr:from>
    <xdr:to>
      <xdr:col>41</xdr:col>
      <xdr:colOff>50800</xdr:colOff>
      <xdr:row>79</xdr:row>
      <xdr:rowOff>29260</xdr:rowOff>
    </xdr:to>
    <xdr:cxnSp macro="">
      <xdr:nvCxnSpPr>
        <xdr:cNvPr id="415" name="直線コネクタ 414"/>
        <xdr:cNvCxnSpPr/>
      </xdr:nvCxnSpPr>
      <xdr:spPr>
        <a:xfrm>
          <a:off x="6972300" y="13573531"/>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149440</xdr:rowOff>
    </xdr:from>
    <xdr:to>
      <xdr:col>55</xdr:col>
      <xdr:colOff>50800</xdr:colOff>
      <xdr:row>79</xdr:row>
      <xdr:rowOff>79590</xdr:rowOff>
    </xdr:to>
    <xdr:sp macro="" textlink="">
      <xdr:nvSpPr>
        <xdr:cNvPr id="425" name="楕円 424"/>
        <xdr:cNvSpPr/>
      </xdr:nvSpPr>
      <xdr:spPr>
        <a:xfrm>
          <a:off x="10426700" y="135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64367</xdr:rowOff>
    </xdr:from>
    <xdr:ext cx="469744" cy="259045"/>
    <xdr:sp macro="" textlink="">
      <xdr:nvSpPr>
        <xdr:cNvPr id="426" name="商工費該当値テキスト"/>
        <xdr:cNvSpPr txBox="1"/>
      </xdr:nvSpPr>
      <xdr:spPr>
        <a:xfrm>
          <a:off x="10528300" y="1343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150152</xdr:rowOff>
    </xdr:from>
    <xdr:to>
      <xdr:col>50</xdr:col>
      <xdr:colOff>165100</xdr:colOff>
      <xdr:row>79</xdr:row>
      <xdr:rowOff>80302</xdr:rowOff>
    </xdr:to>
    <xdr:sp macro="" textlink="">
      <xdr:nvSpPr>
        <xdr:cNvPr id="427" name="楕円 426"/>
        <xdr:cNvSpPr/>
      </xdr:nvSpPr>
      <xdr:spPr>
        <a:xfrm>
          <a:off x="9588500" y="135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71429</xdr:rowOff>
    </xdr:from>
    <xdr:ext cx="469744" cy="259045"/>
    <xdr:sp macro="" textlink="">
      <xdr:nvSpPr>
        <xdr:cNvPr id="428" name="テキスト ボックス 427"/>
        <xdr:cNvSpPr txBox="1"/>
      </xdr:nvSpPr>
      <xdr:spPr>
        <a:xfrm>
          <a:off x="9404428" y="136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141339</xdr:rowOff>
    </xdr:from>
    <xdr:to>
      <xdr:col>46</xdr:col>
      <xdr:colOff>38100</xdr:colOff>
      <xdr:row>79</xdr:row>
      <xdr:rowOff>71489</xdr:rowOff>
    </xdr:to>
    <xdr:sp macro="" textlink="">
      <xdr:nvSpPr>
        <xdr:cNvPr id="429" name="楕円 428"/>
        <xdr:cNvSpPr/>
      </xdr:nvSpPr>
      <xdr:spPr>
        <a:xfrm>
          <a:off x="8699500" y="135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62616</xdr:rowOff>
    </xdr:from>
    <xdr:ext cx="469744" cy="259045"/>
    <xdr:sp macro="" textlink="">
      <xdr:nvSpPr>
        <xdr:cNvPr id="430" name="テキスト ボックス 429"/>
        <xdr:cNvSpPr txBox="1"/>
      </xdr:nvSpPr>
      <xdr:spPr>
        <a:xfrm>
          <a:off x="8515428" y="1360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149910</xdr:rowOff>
    </xdr:from>
    <xdr:to>
      <xdr:col>41</xdr:col>
      <xdr:colOff>101600</xdr:colOff>
      <xdr:row>79</xdr:row>
      <xdr:rowOff>80060</xdr:rowOff>
    </xdr:to>
    <xdr:sp macro="" textlink="">
      <xdr:nvSpPr>
        <xdr:cNvPr id="431" name="楕円 430"/>
        <xdr:cNvSpPr/>
      </xdr:nvSpPr>
      <xdr:spPr>
        <a:xfrm>
          <a:off x="7810500" y="135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71187</xdr:rowOff>
    </xdr:from>
    <xdr:ext cx="469744" cy="259045"/>
    <xdr:sp macro="" textlink="">
      <xdr:nvSpPr>
        <xdr:cNvPr id="432" name="テキスト ボックス 431"/>
        <xdr:cNvSpPr txBox="1"/>
      </xdr:nvSpPr>
      <xdr:spPr>
        <a:xfrm>
          <a:off x="7626428" y="1361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149631</xdr:rowOff>
    </xdr:from>
    <xdr:to>
      <xdr:col>36</xdr:col>
      <xdr:colOff>165100</xdr:colOff>
      <xdr:row>79</xdr:row>
      <xdr:rowOff>79781</xdr:rowOff>
    </xdr:to>
    <xdr:sp macro="" textlink="">
      <xdr:nvSpPr>
        <xdr:cNvPr id="433" name="楕円 432"/>
        <xdr:cNvSpPr/>
      </xdr:nvSpPr>
      <xdr:spPr>
        <a:xfrm>
          <a:off x="6921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70908</xdr:rowOff>
    </xdr:from>
    <xdr:ext cx="469744" cy="259045"/>
    <xdr:sp macro="" textlink="">
      <xdr:nvSpPr>
        <xdr:cNvPr id="434" name="テキスト ボックス 433"/>
        <xdr:cNvSpPr txBox="1"/>
      </xdr:nvSpPr>
      <xdr:spPr>
        <a:xfrm>
          <a:off x="6737428" y="1361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37745</xdr:rowOff>
    </xdr:from>
    <xdr:to>
      <xdr:col>55</xdr:col>
      <xdr:colOff>0</xdr:colOff>
      <xdr:row>96</xdr:row>
      <xdr:rowOff>79053</xdr:rowOff>
    </xdr:to>
    <xdr:cxnSp macro="">
      <xdr:nvCxnSpPr>
        <xdr:cNvPr id="463" name="直線コネクタ 462"/>
        <xdr:cNvCxnSpPr/>
      </xdr:nvCxnSpPr>
      <xdr:spPr>
        <a:xfrm flipV="1">
          <a:off x="9639300" y="16496945"/>
          <a:ext cx="8382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69497</xdr:rowOff>
    </xdr:from>
    <xdr:to>
      <xdr:col>50</xdr:col>
      <xdr:colOff>114300</xdr:colOff>
      <xdr:row>96</xdr:row>
      <xdr:rowOff>79053</xdr:rowOff>
    </xdr:to>
    <xdr:cxnSp macro="">
      <xdr:nvCxnSpPr>
        <xdr:cNvPr id="466" name="直線コネクタ 465"/>
        <xdr:cNvCxnSpPr/>
      </xdr:nvCxnSpPr>
      <xdr:spPr>
        <a:xfrm>
          <a:off x="8750300" y="16528697"/>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6342</xdr:rowOff>
    </xdr:from>
    <xdr:to>
      <xdr:col>45</xdr:col>
      <xdr:colOff>177800</xdr:colOff>
      <xdr:row>96</xdr:row>
      <xdr:rowOff>69497</xdr:rowOff>
    </xdr:to>
    <xdr:cxnSp macro="">
      <xdr:nvCxnSpPr>
        <xdr:cNvPr id="469" name="直線コネクタ 468"/>
        <xdr:cNvCxnSpPr/>
      </xdr:nvCxnSpPr>
      <xdr:spPr>
        <a:xfrm>
          <a:off x="7861300" y="16465542"/>
          <a:ext cx="889000" cy="6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460</xdr:rowOff>
    </xdr:from>
    <xdr:to>
      <xdr:col>41</xdr:col>
      <xdr:colOff>50800</xdr:colOff>
      <xdr:row>96</xdr:row>
      <xdr:rowOff>6342</xdr:rowOff>
    </xdr:to>
    <xdr:cxnSp macro="">
      <xdr:nvCxnSpPr>
        <xdr:cNvPr id="472" name="直線コネクタ 471"/>
        <xdr:cNvCxnSpPr/>
      </xdr:nvCxnSpPr>
      <xdr:spPr>
        <a:xfrm>
          <a:off x="6972300" y="16459660"/>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158395</xdr:rowOff>
    </xdr:from>
    <xdr:to>
      <xdr:col>55</xdr:col>
      <xdr:colOff>50800</xdr:colOff>
      <xdr:row>96</xdr:row>
      <xdr:rowOff>88545</xdr:rowOff>
    </xdr:to>
    <xdr:sp macro="" textlink="">
      <xdr:nvSpPr>
        <xdr:cNvPr id="482" name="楕円 481"/>
        <xdr:cNvSpPr/>
      </xdr:nvSpPr>
      <xdr:spPr>
        <a:xfrm>
          <a:off x="104267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9822</xdr:rowOff>
    </xdr:from>
    <xdr:ext cx="534377" cy="259045"/>
    <xdr:sp macro="" textlink="">
      <xdr:nvSpPr>
        <xdr:cNvPr id="483" name="土木費該当値テキスト"/>
        <xdr:cNvSpPr txBox="1"/>
      </xdr:nvSpPr>
      <xdr:spPr>
        <a:xfrm>
          <a:off x="10528300" y="162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28253</xdr:rowOff>
    </xdr:from>
    <xdr:to>
      <xdr:col>50</xdr:col>
      <xdr:colOff>165100</xdr:colOff>
      <xdr:row>96</xdr:row>
      <xdr:rowOff>129853</xdr:rowOff>
    </xdr:to>
    <xdr:sp macro="" textlink="">
      <xdr:nvSpPr>
        <xdr:cNvPr id="484" name="楕円 483"/>
        <xdr:cNvSpPr/>
      </xdr:nvSpPr>
      <xdr:spPr>
        <a:xfrm>
          <a:off x="9588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146380</xdr:rowOff>
    </xdr:from>
    <xdr:ext cx="534377" cy="259045"/>
    <xdr:sp macro="" textlink="">
      <xdr:nvSpPr>
        <xdr:cNvPr id="485" name="テキスト ボックス 484"/>
        <xdr:cNvSpPr txBox="1"/>
      </xdr:nvSpPr>
      <xdr:spPr>
        <a:xfrm>
          <a:off x="9372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18697</xdr:rowOff>
    </xdr:from>
    <xdr:to>
      <xdr:col>46</xdr:col>
      <xdr:colOff>38100</xdr:colOff>
      <xdr:row>96</xdr:row>
      <xdr:rowOff>120297</xdr:rowOff>
    </xdr:to>
    <xdr:sp macro="" textlink="">
      <xdr:nvSpPr>
        <xdr:cNvPr id="486" name="楕円 485"/>
        <xdr:cNvSpPr/>
      </xdr:nvSpPr>
      <xdr:spPr>
        <a:xfrm>
          <a:off x="8699500" y="164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111424</xdr:rowOff>
    </xdr:from>
    <xdr:ext cx="534377" cy="259045"/>
    <xdr:sp macro="" textlink="">
      <xdr:nvSpPr>
        <xdr:cNvPr id="487" name="テキスト ボックス 486"/>
        <xdr:cNvSpPr txBox="1"/>
      </xdr:nvSpPr>
      <xdr:spPr>
        <a:xfrm>
          <a:off x="8483111" y="165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126992</xdr:rowOff>
    </xdr:from>
    <xdr:to>
      <xdr:col>41</xdr:col>
      <xdr:colOff>101600</xdr:colOff>
      <xdr:row>96</xdr:row>
      <xdr:rowOff>57142</xdr:rowOff>
    </xdr:to>
    <xdr:sp macro="" textlink="">
      <xdr:nvSpPr>
        <xdr:cNvPr id="488" name="楕円 487"/>
        <xdr:cNvSpPr/>
      </xdr:nvSpPr>
      <xdr:spPr>
        <a:xfrm>
          <a:off x="7810500" y="164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73669</xdr:rowOff>
    </xdr:from>
    <xdr:ext cx="534377" cy="259045"/>
    <xdr:sp macro="" textlink="">
      <xdr:nvSpPr>
        <xdr:cNvPr id="489" name="テキスト ボックス 488"/>
        <xdr:cNvSpPr txBox="1"/>
      </xdr:nvSpPr>
      <xdr:spPr>
        <a:xfrm>
          <a:off x="7594111" y="161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121110</xdr:rowOff>
    </xdr:from>
    <xdr:to>
      <xdr:col>36</xdr:col>
      <xdr:colOff>165100</xdr:colOff>
      <xdr:row>96</xdr:row>
      <xdr:rowOff>51260</xdr:rowOff>
    </xdr:to>
    <xdr:sp macro="" textlink="">
      <xdr:nvSpPr>
        <xdr:cNvPr id="490" name="楕円 489"/>
        <xdr:cNvSpPr/>
      </xdr:nvSpPr>
      <xdr:spPr>
        <a:xfrm>
          <a:off x="6921500" y="164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67787</xdr:rowOff>
    </xdr:from>
    <xdr:ext cx="534377" cy="259045"/>
    <xdr:sp macro="" textlink="">
      <xdr:nvSpPr>
        <xdr:cNvPr id="491" name="テキスト ボックス 490"/>
        <xdr:cNvSpPr txBox="1"/>
      </xdr:nvSpPr>
      <xdr:spPr>
        <a:xfrm>
          <a:off x="6705111" y="1618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85998</xdr:rowOff>
    </xdr:from>
    <xdr:to>
      <xdr:col>85</xdr:col>
      <xdr:colOff>127000</xdr:colOff>
      <xdr:row>37</xdr:row>
      <xdr:rowOff>124022</xdr:rowOff>
    </xdr:to>
    <xdr:cxnSp macro="">
      <xdr:nvCxnSpPr>
        <xdr:cNvPr id="520" name="直線コネクタ 519"/>
        <xdr:cNvCxnSpPr/>
      </xdr:nvCxnSpPr>
      <xdr:spPr>
        <a:xfrm flipV="1">
          <a:off x="15481300" y="6429648"/>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118935</xdr:rowOff>
    </xdr:from>
    <xdr:to>
      <xdr:col>81</xdr:col>
      <xdr:colOff>50800</xdr:colOff>
      <xdr:row>37</xdr:row>
      <xdr:rowOff>124022</xdr:rowOff>
    </xdr:to>
    <xdr:cxnSp macro="">
      <xdr:nvCxnSpPr>
        <xdr:cNvPr id="523" name="直線コネクタ 522"/>
        <xdr:cNvCxnSpPr/>
      </xdr:nvCxnSpPr>
      <xdr:spPr>
        <a:xfrm>
          <a:off x="14592300" y="6462585"/>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118935</xdr:rowOff>
    </xdr:from>
    <xdr:to>
      <xdr:col>76</xdr:col>
      <xdr:colOff>114300</xdr:colOff>
      <xdr:row>37</xdr:row>
      <xdr:rowOff>122765</xdr:rowOff>
    </xdr:to>
    <xdr:cxnSp macro="">
      <xdr:nvCxnSpPr>
        <xdr:cNvPr id="526" name="直線コネクタ 525"/>
        <xdr:cNvCxnSpPr/>
      </xdr:nvCxnSpPr>
      <xdr:spPr>
        <a:xfrm flipV="1">
          <a:off x="13703300" y="6462585"/>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122765</xdr:rowOff>
    </xdr:from>
    <xdr:to>
      <xdr:col>71</xdr:col>
      <xdr:colOff>177800</xdr:colOff>
      <xdr:row>37</xdr:row>
      <xdr:rowOff>142862</xdr:rowOff>
    </xdr:to>
    <xdr:cxnSp macro="">
      <xdr:nvCxnSpPr>
        <xdr:cNvPr id="529" name="直線コネクタ 528"/>
        <xdr:cNvCxnSpPr/>
      </xdr:nvCxnSpPr>
      <xdr:spPr>
        <a:xfrm flipV="1">
          <a:off x="12814300" y="6466415"/>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35198</xdr:rowOff>
    </xdr:from>
    <xdr:to>
      <xdr:col>85</xdr:col>
      <xdr:colOff>177800</xdr:colOff>
      <xdr:row>37</xdr:row>
      <xdr:rowOff>136798</xdr:rowOff>
    </xdr:to>
    <xdr:sp macro="" textlink="">
      <xdr:nvSpPr>
        <xdr:cNvPr id="539" name="楕円 538"/>
        <xdr:cNvSpPr/>
      </xdr:nvSpPr>
      <xdr:spPr>
        <a:xfrm>
          <a:off x="16268700" y="63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121575</xdr:rowOff>
    </xdr:from>
    <xdr:ext cx="534377" cy="259045"/>
    <xdr:sp macro="" textlink="">
      <xdr:nvSpPr>
        <xdr:cNvPr id="540" name="消防費該当値テキスト"/>
        <xdr:cNvSpPr txBox="1"/>
      </xdr:nvSpPr>
      <xdr:spPr>
        <a:xfrm>
          <a:off x="16370300" y="62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73222</xdr:rowOff>
    </xdr:from>
    <xdr:to>
      <xdr:col>81</xdr:col>
      <xdr:colOff>101600</xdr:colOff>
      <xdr:row>38</xdr:row>
      <xdr:rowOff>3372</xdr:rowOff>
    </xdr:to>
    <xdr:sp macro="" textlink="">
      <xdr:nvSpPr>
        <xdr:cNvPr id="541" name="楕円 540"/>
        <xdr:cNvSpPr/>
      </xdr:nvSpPr>
      <xdr:spPr>
        <a:xfrm>
          <a:off x="15430500" y="64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165949</xdr:rowOff>
    </xdr:from>
    <xdr:ext cx="534377" cy="259045"/>
    <xdr:sp macro="" textlink="">
      <xdr:nvSpPr>
        <xdr:cNvPr id="542" name="テキスト ボックス 541"/>
        <xdr:cNvSpPr txBox="1"/>
      </xdr:nvSpPr>
      <xdr:spPr>
        <a:xfrm>
          <a:off x="15214111" y="65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68135</xdr:rowOff>
    </xdr:from>
    <xdr:to>
      <xdr:col>76</xdr:col>
      <xdr:colOff>165100</xdr:colOff>
      <xdr:row>37</xdr:row>
      <xdr:rowOff>169735</xdr:rowOff>
    </xdr:to>
    <xdr:sp macro="" textlink="">
      <xdr:nvSpPr>
        <xdr:cNvPr id="543" name="楕円 542"/>
        <xdr:cNvSpPr/>
      </xdr:nvSpPr>
      <xdr:spPr>
        <a:xfrm>
          <a:off x="14541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160862</xdr:rowOff>
    </xdr:from>
    <xdr:ext cx="534377" cy="259045"/>
    <xdr:sp macro="" textlink="">
      <xdr:nvSpPr>
        <xdr:cNvPr id="544" name="テキスト ボックス 543"/>
        <xdr:cNvSpPr txBox="1"/>
      </xdr:nvSpPr>
      <xdr:spPr>
        <a:xfrm>
          <a:off x="14325111" y="65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71965</xdr:rowOff>
    </xdr:from>
    <xdr:to>
      <xdr:col>72</xdr:col>
      <xdr:colOff>38100</xdr:colOff>
      <xdr:row>38</xdr:row>
      <xdr:rowOff>2115</xdr:rowOff>
    </xdr:to>
    <xdr:sp macro="" textlink="">
      <xdr:nvSpPr>
        <xdr:cNvPr id="545" name="楕円 544"/>
        <xdr:cNvSpPr/>
      </xdr:nvSpPr>
      <xdr:spPr>
        <a:xfrm>
          <a:off x="13652500" y="6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164692</xdr:rowOff>
    </xdr:from>
    <xdr:ext cx="534377" cy="259045"/>
    <xdr:sp macro="" textlink="">
      <xdr:nvSpPr>
        <xdr:cNvPr id="546" name="テキスト ボックス 545"/>
        <xdr:cNvSpPr txBox="1"/>
      </xdr:nvSpPr>
      <xdr:spPr>
        <a:xfrm>
          <a:off x="13436111" y="65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92062</xdr:rowOff>
    </xdr:from>
    <xdr:to>
      <xdr:col>67</xdr:col>
      <xdr:colOff>101600</xdr:colOff>
      <xdr:row>38</xdr:row>
      <xdr:rowOff>22213</xdr:rowOff>
    </xdr:to>
    <xdr:sp macro="" textlink="">
      <xdr:nvSpPr>
        <xdr:cNvPr id="547" name="楕円 546"/>
        <xdr:cNvSpPr/>
      </xdr:nvSpPr>
      <xdr:spPr>
        <a:xfrm>
          <a:off x="12763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13340</xdr:rowOff>
    </xdr:from>
    <xdr:ext cx="534377" cy="259045"/>
    <xdr:sp macro="" textlink="">
      <xdr:nvSpPr>
        <xdr:cNvPr id="548" name="テキスト ボックス 547"/>
        <xdr:cNvSpPr txBox="1"/>
      </xdr:nvSpPr>
      <xdr:spPr>
        <a:xfrm>
          <a:off x="12547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5504</xdr:rowOff>
    </xdr:from>
    <xdr:to>
      <xdr:col>85</xdr:col>
      <xdr:colOff>127000</xdr:colOff>
      <xdr:row>57</xdr:row>
      <xdr:rowOff>39520</xdr:rowOff>
    </xdr:to>
    <xdr:cxnSp macro="">
      <xdr:nvCxnSpPr>
        <xdr:cNvPr id="577" name="直線コネクタ 576"/>
        <xdr:cNvCxnSpPr/>
      </xdr:nvCxnSpPr>
      <xdr:spPr>
        <a:xfrm flipV="1">
          <a:off x="15481300" y="9778154"/>
          <a:ext cx="8382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122837</xdr:rowOff>
    </xdr:from>
    <xdr:to>
      <xdr:col>81</xdr:col>
      <xdr:colOff>50800</xdr:colOff>
      <xdr:row>57</xdr:row>
      <xdr:rowOff>39520</xdr:rowOff>
    </xdr:to>
    <xdr:cxnSp macro="">
      <xdr:nvCxnSpPr>
        <xdr:cNvPr id="580" name="直線コネクタ 579"/>
        <xdr:cNvCxnSpPr/>
      </xdr:nvCxnSpPr>
      <xdr:spPr>
        <a:xfrm>
          <a:off x="14592300" y="9724037"/>
          <a:ext cx="889000" cy="8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110554</xdr:rowOff>
    </xdr:from>
    <xdr:to>
      <xdr:col>76</xdr:col>
      <xdr:colOff>114300</xdr:colOff>
      <xdr:row>56</xdr:row>
      <xdr:rowOff>122837</xdr:rowOff>
    </xdr:to>
    <xdr:cxnSp macro="">
      <xdr:nvCxnSpPr>
        <xdr:cNvPr id="583" name="直線コネクタ 582"/>
        <xdr:cNvCxnSpPr/>
      </xdr:nvCxnSpPr>
      <xdr:spPr>
        <a:xfrm>
          <a:off x="13703300" y="9711754"/>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110554</xdr:rowOff>
    </xdr:from>
    <xdr:to>
      <xdr:col>71</xdr:col>
      <xdr:colOff>177800</xdr:colOff>
      <xdr:row>56</xdr:row>
      <xdr:rowOff>161143</xdr:rowOff>
    </xdr:to>
    <xdr:cxnSp macro="">
      <xdr:nvCxnSpPr>
        <xdr:cNvPr id="586" name="直線コネクタ 585"/>
        <xdr:cNvCxnSpPr/>
      </xdr:nvCxnSpPr>
      <xdr:spPr>
        <a:xfrm flipV="1">
          <a:off x="12814300" y="9711754"/>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126154</xdr:rowOff>
    </xdr:from>
    <xdr:to>
      <xdr:col>85</xdr:col>
      <xdr:colOff>177800</xdr:colOff>
      <xdr:row>57</xdr:row>
      <xdr:rowOff>56304</xdr:rowOff>
    </xdr:to>
    <xdr:sp macro="" textlink="">
      <xdr:nvSpPr>
        <xdr:cNvPr id="596" name="楕円 595"/>
        <xdr:cNvSpPr/>
      </xdr:nvSpPr>
      <xdr:spPr>
        <a:xfrm>
          <a:off x="16268700" y="97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104581</xdr:rowOff>
    </xdr:from>
    <xdr:ext cx="534377" cy="259045"/>
    <xdr:sp macro="" textlink="">
      <xdr:nvSpPr>
        <xdr:cNvPr id="597" name="教育費該当値テキスト"/>
        <xdr:cNvSpPr txBox="1"/>
      </xdr:nvSpPr>
      <xdr:spPr>
        <a:xfrm>
          <a:off x="16370300" y="97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160170</xdr:rowOff>
    </xdr:from>
    <xdr:to>
      <xdr:col>81</xdr:col>
      <xdr:colOff>101600</xdr:colOff>
      <xdr:row>57</xdr:row>
      <xdr:rowOff>90320</xdr:rowOff>
    </xdr:to>
    <xdr:sp macro="" textlink="">
      <xdr:nvSpPr>
        <xdr:cNvPr id="598" name="楕円 597"/>
        <xdr:cNvSpPr/>
      </xdr:nvSpPr>
      <xdr:spPr>
        <a:xfrm>
          <a:off x="15430500" y="97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81447</xdr:rowOff>
    </xdr:from>
    <xdr:ext cx="534377" cy="259045"/>
    <xdr:sp macro="" textlink="">
      <xdr:nvSpPr>
        <xdr:cNvPr id="599" name="テキスト ボックス 598"/>
        <xdr:cNvSpPr txBox="1"/>
      </xdr:nvSpPr>
      <xdr:spPr>
        <a:xfrm>
          <a:off x="15214111" y="98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72037</xdr:rowOff>
    </xdr:from>
    <xdr:to>
      <xdr:col>76</xdr:col>
      <xdr:colOff>165100</xdr:colOff>
      <xdr:row>57</xdr:row>
      <xdr:rowOff>2187</xdr:rowOff>
    </xdr:to>
    <xdr:sp macro="" textlink="">
      <xdr:nvSpPr>
        <xdr:cNvPr id="600" name="楕円 599"/>
        <xdr:cNvSpPr/>
      </xdr:nvSpPr>
      <xdr:spPr>
        <a:xfrm>
          <a:off x="14541500" y="96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164764</xdr:rowOff>
    </xdr:from>
    <xdr:ext cx="534377" cy="259045"/>
    <xdr:sp macro="" textlink="">
      <xdr:nvSpPr>
        <xdr:cNvPr id="601" name="テキスト ボックス 600"/>
        <xdr:cNvSpPr txBox="1"/>
      </xdr:nvSpPr>
      <xdr:spPr>
        <a:xfrm>
          <a:off x="14325111" y="97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59754</xdr:rowOff>
    </xdr:from>
    <xdr:to>
      <xdr:col>72</xdr:col>
      <xdr:colOff>38100</xdr:colOff>
      <xdr:row>56</xdr:row>
      <xdr:rowOff>161354</xdr:rowOff>
    </xdr:to>
    <xdr:sp macro="" textlink="">
      <xdr:nvSpPr>
        <xdr:cNvPr id="602" name="楕円 601"/>
        <xdr:cNvSpPr/>
      </xdr:nvSpPr>
      <xdr:spPr>
        <a:xfrm>
          <a:off x="13652500" y="9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152481</xdr:rowOff>
    </xdr:from>
    <xdr:ext cx="534377" cy="259045"/>
    <xdr:sp macro="" textlink="">
      <xdr:nvSpPr>
        <xdr:cNvPr id="603" name="テキスト ボックス 602"/>
        <xdr:cNvSpPr txBox="1"/>
      </xdr:nvSpPr>
      <xdr:spPr>
        <a:xfrm>
          <a:off x="13436111" y="97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110343</xdr:rowOff>
    </xdr:from>
    <xdr:to>
      <xdr:col>67</xdr:col>
      <xdr:colOff>101600</xdr:colOff>
      <xdr:row>57</xdr:row>
      <xdr:rowOff>40493</xdr:rowOff>
    </xdr:to>
    <xdr:sp macro="" textlink="">
      <xdr:nvSpPr>
        <xdr:cNvPr id="604" name="楕円 603"/>
        <xdr:cNvSpPr/>
      </xdr:nvSpPr>
      <xdr:spPr>
        <a:xfrm>
          <a:off x="12763500" y="97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31620</xdr:rowOff>
    </xdr:from>
    <xdr:ext cx="534377" cy="259045"/>
    <xdr:sp macro="" textlink="">
      <xdr:nvSpPr>
        <xdr:cNvPr id="605" name="テキスト ボックス 604"/>
        <xdr:cNvSpPr txBox="1"/>
      </xdr:nvSpPr>
      <xdr:spPr>
        <a:xfrm>
          <a:off x="12547111" y="98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31283</xdr:rowOff>
    </xdr:from>
    <xdr:to>
      <xdr:col>85</xdr:col>
      <xdr:colOff>127000</xdr:colOff>
      <xdr:row>99</xdr:row>
      <xdr:rowOff>31313</xdr:rowOff>
    </xdr:to>
    <xdr:cxnSp macro="">
      <xdr:nvCxnSpPr>
        <xdr:cNvPr id="691" name="直線コネクタ 690"/>
        <xdr:cNvCxnSpPr/>
      </xdr:nvCxnSpPr>
      <xdr:spPr>
        <a:xfrm>
          <a:off x="15481300" y="17004833"/>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22375</xdr:rowOff>
    </xdr:from>
    <xdr:to>
      <xdr:col>81</xdr:col>
      <xdr:colOff>50800</xdr:colOff>
      <xdr:row>99</xdr:row>
      <xdr:rowOff>31283</xdr:rowOff>
    </xdr:to>
    <xdr:cxnSp macro="">
      <xdr:nvCxnSpPr>
        <xdr:cNvPr id="694" name="直線コネクタ 693"/>
        <xdr:cNvCxnSpPr/>
      </xdr:nvCxnSpPr>
      <xdr:spPr>
        <a:xfrm>
          <a:off x="14592300" y="16995925"/>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20112</xdr:rowOff>
    </xdr:from>
    <xdr:to>
      <xdr:col>76</xdr:col>
      <xdr:colOff>114300</xdr:colOff>
      <xdr:row>99</xdr:row>
      <xdr:rowOff>22375</xdr:rowOff>
    </xdr:to>
    <xdr:cxnSp macro="">
      <xdr:nvCxnSpPr>
        <xdr:cNvPr id="697" name="直線コネクタ 696"/>
        <xdr:cNvCxnSpPr/>
      </xdr:nvCxnSpPr>
      <xdr:spPr>
        <a:xfrm>
          <a:off x="13703300" y="1699366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2876</xdr:rowOff>
    </xdr:from>
    <xdr:to>
      <xdr:col>71</xdr:col>
      <xdr:colOff>177800</xdr:colOff>
      <xdr:row>99</xdr:row>
      <xdr:rowOff>20112</xdr:rowOff>
    </xdr:to>
    <xdr:cxnSp macro="">
      <xdr:nvCxnSpPr>
        <xdr:cNvPr id="700" name="直線コネクタ 699"/>
        <xdr:cNvCxnSpPr/>
      </xdr:nvCxnSpPr>
      <xdr:spPr>
        <a:xfrm>
          <a:off x="12814300" y="169764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151963</xdr:rowOff>
    </xdr:from>
    <xdr:to>
      <xdr:col>85</xdr:col>
      <xdr:colOff>177800</xdr:colOff>
      <xdr:row>99</xdr:row>
      <xdr:rowOff>82113</xdr:rowOff>
    </xdr:to>
    <xdr:sp macro="" textlink="">
      <xdr:nvSpPr>
        <xdr:cNvPr id="710" name="楕円 709"/>
        <xdr:cNvSpPr/>
      </xdr:nvSpPr>
      <xdr:spPr>
        <a:xfrm>
          <a:off x="16268700" y="169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66890</xdr:rowOff>
    </xdr:from>
    <xdr:ext cx="469744" cy="259045"/>
    <xdr:sp macro="" textlink="">
      <xdr:nvSpPr>
        <xdr:cNvPr id="711" name="公債費該当値テキスト"/>
        <xdr:cNvSpPr txBox="1"/>
      </xdr:nvSpPr>
      <xdr:spPr>
        <a:xfrm>
          <a:off x="16370300" y="168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151933</xdr:rowOff>
    </xdr:from>
    <xdr:to>
      <xdr:col>81</xdr:col>
      <xdr:colOff>101600</xdr:colOff>
      <xdr:row>99</xdr:row>
      <xdr:rowOff>82083</xdr:rowOff>
    </xdr:to>
    <xdr:sp macro="" textlink="">
      <xdr:nvSpPr>
        <xdr:cNvPr id="712" name="楕円 711"/>
        <xdr:cNvSpPr/>
      </xdr:nvSpPr>
      <xdr:spPr>
        <a:xfrm>
          <a:off x="15430500" y="169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73210</xdr:rowOff>
    </xdr:from>
    <xdr:ext cx="469744" cy="259045"/>
    <xdr:sp macro="" textlink="">
      <xdr:nvSpPr>
        <xdr:cNvPr id="713" name="テキスト ボックス 712"/>
        <xdr:cNvSpPr txBox="1"/>
      </xdr:nvSpPr>
      <xdr:spPr>
        <a:xfrm>
          <a:off x="15246428" y="1704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143025</xdr:rowOff>
    </xdr:from>
    <xdr:to>
      <xdr:col>76</xdr:col>
      <xdr:colOff>165100</xdr:colOff>
      <xdr:row>99</xdr:row>
      <xdr:rowOff>73175</xdr:rowOff>
    </xdr:to>
    <xdr:sp macro="" textlink="">
      <xdr:nvSpPr>
        <xdr:cNvPr id="714" name="楕円 713"/>
        <xdr:cNvSpPr/>
      </xdr:nvSpPr>
      <xdr:spPr>
        <a:xfrm>
          <a:off x="14541500" y="169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64302</xdr:rowOff>
    </xdr:from>
    <xdr:ext cx="469744" cy="259045"/>
    <xdr:sp macro="" textlink="">
      <xdr:nvSpPr>
        <xdr:cNvPr id="715" name="テキスト ボックス 714"/>
        <xdr:cNvSpPr txBox="1"/>
      </xdr:nvSpPr>
      <xdr:spPr>
        <a:xfrm>
          <a:off x="14357428" y="170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140762</xdr:rowOff>
    </xdr:from>
    <xdr:to>
      <xdr:col>72</xdr:col>
      <xdr:colOff>38100</xdr:colOff>
      <xdr:row>99</xdr:row>
      <xdr:rowOff>70912</xdr:rowOff>
    </xdr:to>
    <xdr:sp macro="" textlink="">
      <xdr:nvSpPr>
        <xdr:cNvPr id="716" name="楕円 715"/>
        <xdr:cNvSpPr/>
      </xdr:nvSpPr>
      <xdr:spPr>
        <a:xfrm>
          <a:off x="13652500" y="169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62039</xdr:rowOff>
    </xdr:from>
    <xdr:ext cx="469744" cy="259045"/>
    <xdr:sp macro="" textlink="">
      <xdr:nvSpPr>
        <xdr:cNvPr id="717" name="テキスト ボックス 716"/>
        <xdr:cNvSpPr txBox="1"/>
      </xdr:nvSpPr>
      <xdr:spPr>
        <a:xfrm>
          <a:off x="13468428" y="170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123526</xdr:rowOff>
    </xdr:from>
    <xdr:to>
      <xdr:col>67</xdr:col>
      <xdr:colOff>101600</xdr:colOff>
      <xdr:row>99</xdr:row>
      <xdr:rowOff>53676</xdr:rowOff>
    </xdr:to>
    <xdr:sp macro="" textlink="">
      <xdr:nvSpPr>
        <xdr:cNvPr id="718" name="楕円 717"/>
        <xdr:cNvSpPr/>
      </xdr:nvSpPr>
      <xdr:spPr>
        <a:xfrm>
          <a:off x="12763500" y="169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44803</xdr:rowOff>
    </xdr:from>
    <xdr:ext cx="469744" cy="259045"/>
    <xdr:sp macro="" textlink="">
      <xdr:nvSpPr>
        <xdr:cNvPr id="719" name="テキスト ボックス 718"/>
        <xdr:cNvSpPr txBox="1"/>
      </xdr:nvSpPr>
      <xdr:spPr>
        <a:xfrm>
          <a:off x="12579428" y="1701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年度以降、職員の配置替えにより類似団体を下回っている。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消防費は、常備消防を四日市市に委託しているため、類似団体を下回っている。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教育費は、近年横ばいにあり、類似団体を下回っているが、ＩＣＴ環境の整備や、教育施設の老朽化による大規模修繕、建て替えを予定しており、上昇が見込まれる。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公債費は、ここ数年、地方債の発行を控えており、類似団体に比べ大きく下回っているものの、平成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年度に起債の借り入れを行い、平成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年度は、財政調整基金を取り崩すことなく、歳計剰余金等</a:t>
          </a:r>
          <a:r>
            <a:rPr kumimoji="1" lang="en-US" altLang="ja-JP" sz="1400">
              <a:latin typeface="ＭＳ ゴシック" pitchFamily="49" charset="-128"/>
              <a:ea typeface="ＭＳ ゴシック" pitchFamily="49" charset="-128"/>
            </a:rPr>
            <a:t>311,422</a:t>
          </a:r>
          <a:r>
            <a:rPr kumimoji="1" lang="ja-JP" altLang="en-US" sz="1400">
              <a:latin typeface="ＭＳ ゴシック" pitchFamily="49" charset="-128"/>
              <a:ea typeface="ＭＳ ゴシック" pitchFamily="49" charset="-128"/>
            </a:rPr>
            <a:t>千円を積み立てたことにより、財政調整基金残高の標準財政規模比は、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増加し、実質収支額についても</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年度に一時的な町税の増加により前年度比</a:t>
          </a:r>
          <a:r>
            <a:rPr kumimoji="1" lang="en-US" altLang="ja-JP" sz="1400">
              <a:latin typeface="ＭＳ ゴシック" pitchFamily="49" charset="-128"/>
              <a:ea typeface="ＭＳ ゴシック" pitchFamily="49" charset="-128"/>
            </a:rPr>
            <a:t>6.49%</a:t>
          </a:r>
          <a:r>
            <a:rPr kumimoji="1" lang="ja-JP" altLang="en-US" sz="1400">
              <a:latin typeface="ＭＳ ゴシック" pitchFamily="49" charset="-128"/>
              <a:ea typeface="ＭＳ ゴシック" pitchFamily="49" charset="-128"/>
            </a:rPr>
            <a:t>増加したが、以降は減少傾向にある。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の社会情勢等により、財政負担の増加が懸念されるため、各会計の歳入歳出を分析し、必要に応じて料金等の見直しを実施する等、長期的に健全な財政運営に努めてまい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6585312</v>
      </c>
      <c r="BO4" s="410"/>
      <c r="BP4" s="410"/>
      <c r="BQ4" s="410"/>
      <c r="BR4" s="410"/>
      <c r="BS4" s="410"/>
      <c r="BT4" s="410"/>
      <c r="BU4" s="411"/>
      <c r="BV4" s="409">
        <v>6614904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8.6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6143226</v>
      </c>
      <c r="BO5" s="447"/>
      <c r="BP5" s="447"/>
      <c r="BQ5" s="447"/>
      <c r="BR5" s="447"/>
      <c r="BS5" s="447"/>
      <c r="BT5" s="447"/>
      <c r="BU5" s="448"/>
      <c r="BV5" s="446">
        <v>6186523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68</v>
      </c>
      <c r="CU5" s="444"/>
      <c r="CV5" s="444"/>
      <c r="CW5" s="444"/>
      <c r="CX5" s="444"/>
      <c r="CY5" s="444"/>
      <c r="CZ5" s="444"/>
      <c r="DA5" s="445"/>
      <c r="DB5" s="443">
        <v>67.8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442086</v>
      </c>
      <c r="BO6" s="447"/>
      <c r="BP6" s="447"/>
      <c r="BQ6" s="447"/>
      <c r="BR6" s="447"/>
      <c r="BS6" s="447"/>
      <c r="BT6" s="447"/>
      <c r="BU6" s="448"/>
      <c r="BV6" s="446">
        <v>428381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68</v>
      </c>
      <c r="CU6" s="484"/>
      <c r="CV6" s="484"/>
      <c r="CW6" s="484"/>
      <c r="CX6" s="484"/>
      <c r="CY6" s="484"/>
      <c r="CZ6" s="484"/>
      <c r="DA6" s="485"/>
      <c r="DB6" s="483">
        <v>67.8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5066777</v>
      </c>
      <c r="CU7" s="447"/>
      <c r="CV7" s="447"/>
      <c r="CW7" s="447"/>
      <c r="CX7" s="447"/>
      <c r="CY7" s="447"/>
      <c r="CZ7" s="447"/>
      <c r="DA7" s="448"/>
      <c r="DB7" s="446">
        <v>5004050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442086</v>
      </c>
      <c r="BO8" s="447"/>
      <c r="BP8" s="447"/>
      <c r="BQ8" s="447"/>
      <c r="BR8" s="447"/>
      <c r="BS8" s="447"/>
      <c r="BT8" s="447"/>
      <c r="BU8" s="448"/>
      <c r="BV8" s="446">
        <v>428381</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1.31</v>
      </c>
      <c r="CU8" s="487"/>
      <c r="CV8" s="487"/>
      <c r="CW8" s="487"/>
      <c r="CX8" s="487"/>
      <c r="CY8" s="487"/>
      <c r="CZ8" s="487"/>
      <c r="DA8" s="488"/>
      <c r="DB8" s="486">
        <v>1.28</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14752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13705</v>
      </c>
      <c r="BO9" s="447"/>
      <c r="BP9" s="447"/>
      <c r="BQ9" s="447"/>
      <c r="BR9" s="447"/>
      <c r="BS9" s="447"/>
      <c r="BT9" s="447"/>
      <c r="BU9" s="448"/>
      <c r="BV9" s="446">
        <v>-34409</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0.5</v>
      </c>
      <c r="CU9" s="444"/>
      <c r="CV9" s="444"/>
      <c r="CW9" s="444"/>
      <c r="CX9" s="444"/>
      <c r="CY9" s="444"/>
      <c r="CZ9" s="444"/>
      <c r="DA9" s="445"/>
      <c r="DB9" s="443">
        <v>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14003</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96422</v>
      </c>
      <c r="BO10" s="447"/>
      <c r="BP10" s="447"/>
      <c r="BQ10" s="447"/>
      <c r="BR10" s="447"/>
      <c r="BS10" s="447"/>
      <c r="BT10" s="447"/>
      <c r="BU10" s="448"/>
      <c r="BV10" s="446">
        <v>310046</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15028</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14594</v>
      </c>
      <c r="S13" s="528"/>
      <c r="T13" s="528"/>
      <c r="U13" s="528"/>
      <c r="V13" s="529"/>
      <c r="W13" s="462" t="s">
        <v>136</v>
      </c>
      <c r="X13" s="463"/>
      <c r="Y13" s="463"/>
      <c r="Z13" s="463"/>
      <c r="AA13" s="463"/>
      <c r="AB13" s="453"/>
      <c r="AC13" s="497">
        <v>59</v>
      </c>
      <c r="AD13" s="498"/>
      <c r="AE13" s="498"/>
      <c r="AF13" s="498"/>
      <c r="AG13" s="537"/>
      <c r="AH13" s="497">
        <v>72</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110127</v>
      </c>
      <c r="BO13" s="447"/>
      <c r="BP13" s="447"/>
      <c r="BQ13" s="447"/>
      <c r="BR13" s="447"/>
      <c r="BS13" s="447"/>
      <c r="BT13" s="447"/>
      <c r="BU13" s="448"/>
      <c r="BV13" s="446">
        <v>275637</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2.6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14977</v>
      </c>
      <c r="S14" s="528"/>
      <c r="T14" s="528"/>
      <c r="U14" s="528"/>
      <c r="V14" s="529"/>
      <c r="W14" s="436"/>
      <c r="X14" s="437"/>
      <c r="Y14" s="437"/>
      <c r="Z14" s="437"/>
      <c r="AA14" s="437"/>
      <c r="AB14" s="426"/>
      <c r="AC14" s="530">
        <v>0.8</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134</v>
      </c>
      <c r="CU14" s="542"/>
      <c r="CV14" s="542"/>
      <c r="CW14" s="542"/>
      <c r="CX14" s="542"/>
      <c r="CY14" s="542"/>
      <c r="CZ14" s="542"/>
      <c r="DA14" s="543"/>
      <c r="DB14" s="541" t="s">
        <v>134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14566</v>
      </c>
      <c r="S15" s="528"/>
      <c r="T15" s="528"/>
      <c r="U15" s="528"/>
      <c r="V15" s="529"/>
      <c r="W15" s="462" t="s">
        <v>144</v>
      </c>
      <c r="X15" s="463"/>
      <c r="Y15" s="463"/>
      <c r="Z15" s="463"/>
      <c r="AA15" s="463"/>
      <c r="AB15" s="453"/>
      <c r="AC15" s="497">
        <v>2762</v>
      </c>
      <c r="AD15" s="498"/>
      <c r="AE15" s="498"/>
      <c r="AF15" s="498"/>
      <c r="AG15" s="537"/>
      <c r="AH15" s="497">
        <v>2572</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3889262</v>
      </c>
      <c r="BO15" s="410"/>
      <c r="BP15" s="410"/>
      <c r="BQ15" s="410"/>
      <c r="BR15" s="410"/>
      <c r="BS15" s="410"/>
      <c r="BT15" s="410"/>
      <c r="BU15" s="411"/>
      <c r="BV15" s="409">
        <v>3834674</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36.799999999999997</v>
      </c>
      <c r="AD16" s="531"/>
      <c r="AE16" s="531"/>
      <c r="AF16" s="531"/>
      <c r="AG16" s="532"/>
      <c r="AH16" s="530">
        <v>37.9</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2867971</v>
      </c>
      <c r="BO16" s="447"/>
      <c r="BP16" s="447"/>
      <c r="BQ16" s="447"/>
      <c r="BR16" s="447"/>
      <c r="BS16" s="447"/>
      <c r="BT16" s="447"/>
      <c r="BU16" s="448"/>
      <c r="BV16" s="446">
        <v>2945716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4687</v>
      </c>
      <c r="AD17" s="498"/>
      <c r="AE17" s="498"/>
      <c r="AF17" s="498"/>
      <c r="AG17" s="537"/>
      <c r="AH17" s="497">
        <v>4146</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5066777</v>
      </c>
      <c r="BO17" s="447"/>
      <c r="BP17" s="447"/>
      <c r="BQ17" s="447"/>
      <c r="BR17" s="447"/>
      <c r="BS17" s="447"/>
      <c r="BT17" s="447"/>
      <c r="BU17" s="448"/>
      <c r="BV17" s="446">
        <v>5004050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8.73</v>
      </c>
      <c r="M18" s="559"/>
      <c r="N18" s="559"/>
      <c r="O18" s="559"/>
      <c r="P18" s="559"/>
      <c r="Q18" s="559"/>
      <c r="R18" s="560"/>
      <c r="S18" s="560"/>
      <c r="T18" s="560"/>
      <c r="U18" s="560"/>
      <c r="V18" s="561"/>
      <c r="W18" s="464"/>
      <c r="X18" s="465"/>
      <c r="Y18" s="465"/>
      <c r="Z18" s="465"/>
      <c r="AA18" s="465"/>
      <c r="AB18" s="456"/>
      <c r="AC18" s="562">
        <v>62.4</v>
      </c>
      <c r="AD18" s="563"/>
      <c r="AE18" s="563"/>
      <c r="AF18" s="563"/>
      <c r="AG18" s="564"/>
      <c r="AH18" s="562">
        <v>61.1</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3437597</v>
      </c>
      <c r="BO18" s="447"/>
      <c r="BP18" s="447"/>
      <c r="BQ18" s="447"/>
      <c r="BR18" s="447"/>
      <c r="BS18" s="447"/>
      <c r="BT18" s="447"/>
      <c r="BU18" s="448"/>
      <c r="BV18" s="446">
        <v>3398750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1690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5309832</v>
      </c>
      <c r="BO19" s="447"/>
      <c r="BP19" s="447"/>
      <c r="BQ19" s="447"/>
      <c r="BR19" s="447"/>
      <c r="BS19" s="447"/>
      <c r="BT19" s="447"/>
      <c r="BU19" s="448"/>
      <c r="BV19" s="446">
        <v>5278345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6023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461107</v>
      </c>
      <c r="BO23" s="447"/>
      <c r="BP23" s="447"/>
      <c r="BQ23" s="447"/>
      <c r="BR23" s="447"/>
      <c r="BS23" s="447"/>
      <c r="BT23" s="447"/>
      <c r="BU23" s="448"/>
      <c r="BV23" s="446">
        <v>483418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8400</v>
      </c>
      <c r="R24" s="498"/>
      <c r="S24" s="498"/>
      <c r="T24" s="498"/>
      <c r="U24" s="498"/>
      <c r="V24" s="537"/>
      <c r="W24" s="596"/>
      <c r="X24" s="584"/>
      <c r="Y24" s="585"/>
      <c r="Z24" s="496" t="s">
        <v>168</v>
      </c>
      <c r="AA24" s="476"/>
      <c r="AB24" s="476"/>
      <c r="AC24" s="476"/>
      <c r="AD24" s="476"/>
      <c r="AE24" s="476"/>
      <c r="AF24" s="476"/>
      <c r="AG24" s="477"/>
      <c r="AH24" s="497">
        <v>90</v>
      </c>
      <c r="AI24" s="498"/>
      <c r="AJ24" s="498"/>
      <c r="AK24" s="498"/>
      <c r="AL24" s="537"/>
      <c r="AM24" s="497">
        <v>273690</v>
      </c>
      <c r="AN24" s="498"/>
      <c r="AO24" s="498"/>
      <c r="AP24" s="498"/>
      <c r="AQ24" s="498"/>
      <c r="AR24" s="537"/>
      <c r="AS24" s="497">
        <v>3041</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461107</v>
      </c>
      <c r="BO24" s="447"/>
      <c r="BP24" s="447"/>
      <c r="BQ24" s="447"/>
      <c r="BR24" s="447"/>
      <c r="BS24" s="447"/>
      <c r="BT24" s="447"/>
      <c r="BU24" s="448"/>
      <c r="BV24" s="446">
        <v>483418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6510</v>
      </c>
      <c r="R25" s="498"/>
      <c r="S25" s="498"/>
      <c r="T25" s="498"/>
      <c r="U25" s="498"/>
      <c r="V25" s="537"/>
      <c r="W25" s="596"/>
      <c r="X25" s="584"/>
      <c r="Y25" s="585"/>
      <c r="Z25" s="496" t="s">
        <v>171</v>
      </c>
      <c r="AA25" s="476"/>
      <c r="AB25" s="476"/>
      <c r="AC25" s="476"/>
      <c r="AD25" s="476"/>
      <c r="AE25" s="476"/>
      <c r="AF25" s="476"/>
      <c r="AG25" s="477"/>
      <c r="AH25" s="497" t="s">
        <v>134</v>
      </c>
      <c r="AI25" s="498"/>
      <c r="AJ25" s="498"/>
      <c r="AK25" s="498"/>
      <c r="AL25" s="537"/>
      <c r="AM25" s="497" t="s">
        <v>134</v>
      </c>
      <c r="AN25" s="498"/>
      <c r="AO25" s="498"/>
      <c r="AP25" s="498"/>
      <c r="AQ25" s="498"/>
      <c r="AR25" s="537"/>
      <c r="AS25" s="497" t="s">
        <v>134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573937</v>
      </c>
      <c r="BO25" s="410"/>
      <c r="BP25" s="410"/>
      <c r="BQ25" s="410"/>
      <c r="BR25" s="410"/>
      <c r="BS25" s="410"/>
      <c r="BT25" s="410"/>
      <c r="BU25" s="411"/>
      <c r="BV25" s="409">
        <v>648423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5700</v>
      </c>
      <c r="R26" s="498"/>
      <c r="S26" s="498"/>
      <c r="T26" s="498"/>
      <c r="U26" s="498"/>
      <c r="V26" s="537"/>
      <c r="W26" s="596"/>
      <c r="X26" s="584"/>
      <c r="Y26" s="585"/>
      <c r="Z26" s="496" t="s">
        <v>174</v>
      </c>
      <c r="AA26" s="606"/>
      <c r="AB26" s="606"/>
      <c r="AC26" s="606"/>
      <c r="AD26" s="606"/>
      <c r="AE26" s="606"/>
      <c r="AF26" s="606"/>
      <c r="AG26" s="607"/>
      <c r="AH26" s="497">
        <v>3</v>
      </c>
      <c r="AI26" s="498"/>
      <c r="AJ26" s="498"/>
      <c r="AK26" s="498"/>
      <c r="AL26" s="537"/>
      <c r="AM26" s="497">
        <v>7788</v>
      </c>
      <c r="AN26" s="498"/>
      <c r="AO26" s="498"/>
      <c r="AP26" s="498"/>
      <c r="AQ26" s="498"/>
      <c r="AR26" s="537"/>
      <c r="AS26" s="497">
        <v>2596</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3270</v>
      </c>
      <c r="R27" s="498"/>
      <c r="S27" s="498"/>
      <c r="T27" s="498"/>
      <c r="U27" s="498"/>
      <c r="V27" s="537"/>
      <c r="W27" s="596"/>
      <c r="X27" s="584"/>
      <c r="Y27" s="585"/>
      <c r="Z27" s="496" t="s">
        <v>177</v>
      </c>
      <c r="AA27" s="476"/>
      <c r="AB27" s="476"/>
      <c r="AC27" s="476"/>
      <c r="AD27" s="476"/>
      <c r="AE27" s="476"/>
      <c r="AF27" s="476"/>
      <c r="AG27" s="477"/>
      <c r="AH27" s="497">
        <v>13</v>
      </c>
      <c r="AI27" s="498"/>
      <c r="AJ27" s="498"/>
      <c r="AK27" s="498"/>
      <c r="AL27" s="537"/>
      <c r="AM27" s="497">
        <v>38168</v>
      </c>
      <c r="AN27" s="498"/>
      <c r="AO27" s="498"/>
      <c r="AP27" s="498"/>
      <c r="AQ27" s="498"/>
      <c r="AR27" s="537"/>
      <c r="AS27" s="497">
        <v>2936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329330</v>
      </c>
      <c r="BO27" s="620"/>
      <c r="BP27" s="620"/>
      <c r="BQ27" s="620"/>
      <c r="BR27" s="620"/>
      <c r="BS27" s="620"/>
      <c r="BT27" s="620"/>
      <c r="BU27" s="621"/>
      <c r="BV27" s="619">
        <v>329330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2600</v>
      </c>
      <c r="R28" s="498"/>
      <c r="S28" s="498"/>
      <c r="T28" s="498"/>
      <c r="U28" s="498"/>
      <c r="V28" s="537"/>
      <c r="W28" s="596"/>
      <c r="X28" s="584"/>
      <c r="Y28" s="585"/>
      <c r="Z28" s="496" t="s">
        <v>180</v>
      </c>
      <c r="AA28" s="476"/>
      <c r="AB28" s="476"/>
      <c r="AC28" s="476"/>
      <c r="AD28" s="476"/>
      <c r="AE28" s="476"/>
      <c r="AF28" s="476"/>
      <c r="AG28" s="477"/>
      <c r="AH28" s="497" t="s">
        <v>125</v>
      </c>
      <c r="AI28" s="498"/>
      <c r="AJ28" s="498"/>
      <c r="AK28" s="498"/>
      <c r="AL28" s="537"/>
      <c r="AM28" s="497" t="s">
        <v>125</v>
      </c>
      <c r="AN28" s="498"/>
      <c r="AO28" s="498"/>
      <c r="AP28" s="498"/>
      <c r="AQ28" s="498"/>
      <c r="AR28" s="537"/>
      <c r="AS28" s="497" t="s">
        <v>134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9809649</v>
      </c>
      <c r="BO28" s="410"/>
      <c r="BP28" s="410"/>
      <c r="BQ28" s="410"/>
      <c r="BR28" s="410"/>
      <c r="BS28" s="410"/>
      <c r="BT28" s="410"/>
      <c r="BU28" s="411"/>
      <c r="BV28" s="409">
        <v>9498227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10</v>
      </c>
      <c r="M29" s="498"/>
      <c r="N29" s="498"/>
      <c r="O29" s="498"/>
      <c r="P29" s="537"/>
      <c r="Q29" s="497">
        <v>2300</v>
      </c>
      <c r="R29" s="498"/>
      <c r="S29" s="498"/>
      <c r="T29" s="498"/>
      <c r="U29" s="498"/>
      <c r="V29" s="537"/>
      <c r="W29" s="597"/>
      <c r="X29" s="598"/>
      <c r="Y29" s="599"/>
      <c r="Z29" s="496" t="s">
        <v>183</v>
      </c>
      <c r="AA29" s="476"/>
      <c r="AB29" s="476"/>
      <c r="AC29" s="476"/>
      <c r="AD29" s="476"/>
      <c r="AE29" s="476"/>
      <c r="AF29" s="476"/>
      <c r="AG29" s="477"/>
      <c r="AH29" s="497">
        <v>103</v>
      </c>
      <c r="AI29" s="498"/>
      <c r="AJ29" s="498"/>
      <c r="AK29" s="498"/>
      <c r="AL29" s="537"/>
      <c r="AM29" s="497">
        <v>311858</v>
      </c>
      <c r="AN29" s="498"/>
      <c r="AO29" s="498"/>
      <c r="AP29" s="498"/>
      <c r="AQ29" s="498"/>
      <c r="AR29" s="537"/>
      <c r="AS29" s="497">
        <v>3028</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3242274</v>
      </c>
      <c r="BO29" s="447"/>
      <c r="BP29" s="447"/>
      <c r="BQ29" s="447"/>
      <c r="BR29" s="447"/>
      <c r="BS29" s="447"/>
      <c r="BT29" s="447"/>
      <c r="BU29" s="448"/>
      <c r="BV29" s="446">
        <v>3226897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11359688</v>
      </c>
      <c r="BO30" s="620"/>
      <c r="BP30" s="620"/>
      <c r="BQ30" s="620"/>
      <c r="BR30" s="620"/>
      <c r="BS30" s="620"/>
      <c r="BT30" s="620"/>
      <c r="BU30" s="621"/>
      <c r="BV30" s="619">
        <v>10927791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三重県三重郡老人福祉施設組合(一般会計)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三重県三重郡老人福祉施設組合(介護サービス特別会計)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朝日町・川越町組合立環境クリーンセンター(一般会計)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朝明広域衛生組合(一般会計)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三重県市町総合事務組合(一般会計)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三重県市町総合事務組合(共同研修特別会計)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三重県市町総合事務組合(デジタル地図特別会計)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三重県市町総合事務組合(物品特別会計)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三重県市町総合事務組合(退職手当特別会計)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三重県市町総合事務組合(消防救急無線特別会計)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CYUICfJ4Fy1GSJKjrhpDuNhJGxGo8koAUqsSyhXwxjvdbpHlXK/lZIagHSj78bru3YcIMM6MNwAiCCl0Rs8mg==" saltValue="gBhqFJDdN8TbyPsxvcqE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561</v>
      </c>
      <c r="D34" s="1224"/>
      <c r="E34" s="1225"/>
      <c r="F34" s="32">
        <v>7.13</v>
      </c>
      <c r="G34" s="33">
        <v>6.92</v>
      </c>
      <c r="H34" s="33">
        <v>9.56</v>
      </c>
      <c r="I34" s="33">
        <v>8.56</v>
      </c>
      <c r="J34" s="34">
        <v>8.7200000000000006</v>
      </c>
      <c r="K34" s="22"/>
      <c r="L34" s="22"/>
      <c r="M34" s="22"/>
      <c r="N34" s="22"/>
      <c r="O34" s="22"/>
      <c r="P34" s="22"/>
    </row>
    <row r="35" spans="1:16" ht="39" customHeight="1" x14ac:dyDescent="0.15">
      <c r="A35" s="22"/>
      <c r="B35" s="35"/>
      <c r="C35" s="1218" t="s">
        <v>562</v>
      </c>
      <c r="D35" s="1219"/>
      <c r="E35" s="1220"/>
      <c r="F35" s="36">
        <v>12.53</v>
      </c>
      <c r="G35" s="37">
        <v>10.29</v>
      </c>
      <c r="H35" s="37">
        <v>9.94</v>
      </c>
      <c r="I35" s="37">
        <v>9.39</v>
      </c>
      <c r="J35" s="38">
        <v>7.69</v>
      </c>
      <c r="K35" s="22"/>
      <c r="L35" s="22"/>
      <c r="M35" s="22"/>
      <c r="N35" s="22"/>
      <c r="O35" s="22"/>
      <c r="P35" s="22"/>
    </row>
    <row r="36" spans="1:16" ht="39" customHeight="1" x14ac:dyDescent="0.15">
      <c r="A36" s="22"/>
      <c r="B36" s="35"/>
      <c r="C36" s="1218" t="s">
        <v>563</v>
      </c>
      <c r="D36" s="1219"/>
      <c r="E36" s="1220"/>
      <c r="F36" s="36">
        <v>1.24</v>
      </c>
      <c r="G36" s="37">
        <v>1.1000000000000001</v>
      </c>
      <c r="H36" s="37">
        <v>1.8</v>
      </c>
      <c r="I36" s="37">
        <v>0.98</v>
      </c>
      <c r="J36" s="38">
        <v>1.19</v>
      </c>
      <c r="K36" s="22"/>
      <c r="L36" s="22"/>
      <c r="M36" s="22"/>
      <c r="N36" s="22"/>
      <c r="O36" s="22"/>
      <c r="P36" s="22"/>
    </row>
    <row r="37" spans="1:16" ht="39" customHeight="1" x14ac:dyDescent="0.15">
      <c r="A37" s="22"/>
      <c r="B37" s="35"/>
      <c r="C37" s="1218" t="s">
        <v>564</v>
      </c>
      <c r="D37" s="1219"/>
      <c r="E37" s="1220"/>
      <c r="F37" s="36">
        <v>0.89</v>
      </c>
      <c r="G37" s="37">
        <v>0.67</v>
      </c>
      <c r="H37" s="37">
        <v>1.1499999999999999</v>
      </c>
      <c r="I37" s="37">
        <v>0.84</v>
      </c>
      <c r="J37" s="38">
        <v>0.92</v>
      </c>
      <c r="K37" s="22"/>
      <c r="L37" s="22"/>
      <c r="M37" s="22"/>
      <c r="N37" s="22"/>
      <c r="O37" s="22"/>
      <c r="P37" s="22"/>
    </row>
    <row r="38" spans="1:16" ht="39" customHeight="1" x14ac:dyDescent="0.15">
      <c r="A38" s="22"/>
      <c r="B38" s="35"/>
      <c r="C38" s="1218" t="s">
        <v>565</v>
      </c>
      <c r="D38" s="1219"/>
      <c r="E38" s="1220"/>
      <c r="F38" s="36">
        <v>0.5</v>
      </c>
      <c r="G38" s="37">
        <v>0.69</v>
      </c>
      <c r="H38" s="37">
        <v>0.66</v>
      </c>
      <c r="I38" s="37">
        <v>0.56999999999999995</v>
      </c>
      <c r="J38" s="38">
        <v>0.22</v>
      </c>
      <c r="K38" s="22"/>
      <c r="L38" s="22"/>
      <c r="M38" s="22"/>
      <c r="N38" s="22"/>
      <c r="O38" s="22"/>
      <c r="P38" s="22"/>
    </row>
    <row r="39" spans="1:16" ht="39" customHeight="1" x14ac:dyDescent="0.15">
      <c r="A39" s="22"/>
      <c r="B39" s="35"/>
      <c r="C39" s="1218" t="s">
        <v>566</v>
      </c>
      <c r="D39" s="1219"/>
      <c r="E39" s="1220"/>
      <c r="F39" s="36">
        <v>7.0000000000000007E-2</v>
      </c>
      <c r="G39" s="37">
        <v>7.0000000000000007E-2</v>
      </c>
      <c r="H39" s="37">
        <v>7.0000000000000007E-2</v>
      </c>
      <c r="I39" s="37">
        <v>7.0000000000000007E-2</v>
      </c>
      <c r="J39" s="38">
        <v>7.0000000000000007E-2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568</v>
      </c>
      <c r="D43" s="1222"/>
      <c r="E43" s="122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2smUDVm0aZnx24vBZg5PIk63U+ByGhaza417vtEwk/EhxSTeF8es4BO2qvMyxt0Aq9LJ5DNKzTQRCucWa7vpQ==" saltValue="9BzWdsduOGbw/hJwdttN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55" zoomScaleNormal="55"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80</v>
      </c>
      <c r="L45" s="60">
        <v>47</v>
      </c>
      <c r="M45" s="60">
        <v>43</v>
      </c>
      <c r="N45" s="60">
        <v>26</v>
      </c>
      <c r="O45" s="61">
        <v>26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653</v>
      </c>
      <c r="L48" s="64">
        <v>658</v>
      </c>
      <c r="M48" s="64">
        <v>628</v>
      </c>
      <c r="N48" s="64">
        <v>570</v>
      </c>
      <c r="O48" s="65">
        <v>533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0</v>
      </c>
      <c r="M49" s="64">
        <v>0</v>
      </c>
      <c r="N49" s="64">
        <v>0</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580</v>
      </c>
      <c r="L52" s="64">
        <v>575</v>
      </c>
      <c r="M52" s="64">
        <v>535</v>
      </c>
      <c r="N52" s="64">
        <v>510</v>
      </c>
      <c r="O52" s="65">
        <v>488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155</v>
      </c>
      <c r="L53" s="69">
        <v>130</v>
      </c>
      <c r="M53" s="69">
        <v>136</v>
      </c>
      <c r="N53" s="69">
        <v>86</v>
      </c>
      <c r="O53" s="70">
        <v>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PW/JhzAaRNBHxsy95tM9acZTeMA2qfXUFJr7A0Pw1s8cPjMXk8rdAvhRsyKSU1Rgu2NPmSD4EZljz00mFHEbQ==" saltValue="96UW80WBFsi3hF5Q13cg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3" sqref="M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272</v>
      </c>
      <c r="J41" s="83">
        <v>312</v>
      </c>
      <c r="K41" s="83">
        <v>505</v>
      </c>
      <c r="L41" s="83">
        <v>483</v>
      </c>
      <c r="M41" s="84">
        <v>461</v>
      </c>
    </row>
    <row r="42" spans="2:13" ht="27.75" customHeight="1" x14ac:dyDescent="0.15">
      <c r="B42" s="1244"/>
      <c r="C42" s="1245"/>
      <c r="D42" s="85"/>
      <c r="E42" s="1250" t="s">
        <v>26</v>
      </c>
      <c r="F42" s="1250"/>
      <c r="G42" s="1250"/>
      <c r="H42" s="1251"/>
      <c r="I42" s="86" t="s">
        <v>514</v>
      </c>
      <c r="J42" s="87" t="s">
        <v>514</v>
      </c>
      <c r="K42" s="87" t="s">
        <v>514</v>
      </c>
      <c r="L42" s="87" t="s">
        <v>514</v>
      </c>
      <c r="M42" s="88" t="s">
        <v>514</v>
      </c>
    </row>
    <row r="43" spans="2:13" ht="27.75" customHeight="1" x14ac:dyDescent="0.15">
      <c r="B43" s="1244"/>
      <c r="C43" s="1245"/>
      <c r="D43" s="85"/>
      <c r="E43" s="1250" t="s">
        <v>27</v>
      </c>
      <c r="F43" s="1250"/>
      <c r="G43" s="1250"/>
      <c r="H43" s="1251"/>
      <c r="I43" s="86">
        <v>5706</v>
      </c>
      <c r="J43" s="87">
        <v>5273</v>
      </c>
      <c r="K43" s="87">
        <v>4984</v>
      </c>
      <c r="L43" s="87">
        <v>4700</v>
      </c>
      <c r="M43" s="88">
        <v>4509</v>
      </c>
    </row>
    <row r="44" spans="2:13" ht="27.75" customHeight="1" x14ac:dyDescent="0.15">
      <c r="B44" s="1244"/>
      <c r="C44" s="1245"/>
      <c r="D44" s="85"/>
      <c r="E44" s="1250" t="s">
        <v>28</v>
      </c>
      <c r="F44" s="1250"/>
      <c r="G44" s="1250"/>
      <c r="H44" s="1251"/>
      <c r="I44" s="86">
        <v>4</v>
      </c>
      <c r="J44" s="87">
        <v>6</v>
      </c>
      <c r="K44" s="87">
        <v>6</v>
      </c>
      <c r="L44" s="87">
        <v>5</v>
      </c>
      <c r="M44" s="88">
        <v>4</v>
      </c>
    </row>
    <row r="45" spans="2:13" ht="27.75" customHeight="1" x14ac:dyDescent="0.15">
      <c r="B45" s="1244"/>
      <c r="C45" s="1245"/>
      <c r="D45" s="85"/>
      <c r="E45" s="1250" t="s">
        <v>29</v>
      </c>
      <c r="F45" s="1250"/>
      <c r="G45" s="1250"/>
      <c r="H45" s="1251"/>
      <c r="I45" s="86">
        <v>674</v>
      </c>
      <c r="J45" s="87">
        <v>632</v>
      </c>
      <c r="K45" s="87">
        <v>537</v>
      </c>
      <c r="L45" s="87">
        <v>501</v>
      </c>
      <c r="M45" s="88">
        <v>473</v>
      </c>
    </row>
    <row r="46" spans="2:13" ht="27.75" customHeight="1" x14ac:dyDescent="0.15">
      <c r="B46" s="1244"/>
      <c r="C46" s="1245"/>
      <c r="D46" s="89"/>
      <c r="E46" s="1250" t="s">
        <v>30</v>
      </c>
      <c r="F46" s="1250"/>
      <c r="G46" s="1250"/>
      <c r="H46" s="1251"/>
      <c r="I46" s="86" t="s">
        <v>514</v>
      </c>
      <c r="J46" s="87" t="s">
        <v>514</v>
      </c>
      <c r="K46" s="87" t="s">
        <v>514</v>
      </c>
      <c r="L46" s="87" t="s">
        <v>514</v>
      </c>
      <c r="M46" s="88" t="s">
        <v>514</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21625</v>
      </c>
      <c r="J50" s="87">
        <v>22418</v>
      </c>
      <c r="K50" s="87">
        <v>23035</v>
      </c>
      <c r="L50" s="87">
        <v>24075</v>
      </c>
      <c r="M50" s="88">
        <v>24841</v>
      </c>
    </row>
    <row r="51" spans="2:13" ht="27.75" customHeight="1" x14ac:dyDescent="0.15">
      <c r="B51" s="1244"/>
      <c r="C51" s="1245"/>
      <c r="D51" s="85"/>
      <c r="E51" s="1250" t="s">
        <v>36</v>
      </c>
      <c r="F51" s="1250"/>
      <c r="G51" s="1250"/>
      <c r="H51" s="1251"/>
      <c r="I51" s="86" t="s">
        <v>514</v>
      </c>
      <c r="J51" s="87" t="s">
        <v>514</v>
      </c>
      <c r="K51" s="87" t="s">
        <v>514</v>
      </c>
      <c r="L51" s="87" t="s">
        <v>514</v>
      </c>
      <c r="M51" s="88" t="s">
        <v>514</v>
      </c>
    </row>
    <row r="52" spans="2:13" ht="27.75" customHeight="1" x14ac:dyDescent="0.15">
      <c r="B52" s="1246"/>
      <c r="C52" s="1247"/>
      <c r="D52" s="85"/>
      <c r="E52" s="1250" t="s">
        <v>37</v>
      </c>
      <c r="F52" s="1250"/>
      <c r="G52" s="1250"/>
      <c r="H52" s="1251"/>
      <c r="I52" s="86">
        <v>5101</v>
      </c>
      <c r="J52" s="87">
        <v>4739</v>
      </c>
      <c r="K52" s="87">
        <v>4483</v>
      </c>
      <c r="L52" s="87">
        <v>4132</v>
      </c>
      <c r="M52" s="88">
        <v>3787</v>
      </c>
    </row>
    <row r="53" spans="2:13" ht="27.75" customHeight="1" thickBot="1" x14ac:dyDescent="0.2">
      <c r="B53" s="1257" t="s">
        <v>38</v>
      </c>
      <c r="C53" s="1258"/>
      <c r="D53" s="92"/>
      <c r="E53" s="1259" t="s">
        <v>39</v>
      </c>
      <c r="F53" s="1259"/>
      <c r="G53" s="1259"/>
      <c r="H53" s="1260"/>
      <c r="I53" s="93">
        <v>-20070</v>
      </c>
      <c r="J53" s="94">
        <v>-20932</v>
      </c>
      <c r="K53" s="94">
        <v>-21486</v>
      </c>
      <c r="L53" s="94">
        <v>-22517</v>
      </c>
      <c r="M53" s="95">
        <v>-23180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L6stM8GZibMKpMnlebLYSZ9DYtF0qVj5RtShVOjU8FgMTHOvYtmDUkhQTNSLUMOU8LOOSu9amvYEYn8aQubw==" saltValue="MVwPqJLnhIBe2NF0ovlz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59" sqref="I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8956</v>
      </c>
      <c r="G55" s="107">
        <v>9498</v>
      </c>
      <c r="H55" s="108">
        <v>9810</v>
      </c>
    </row>
    <row r="56" spans="2:8" ht="52.5" customHeight="1" x14ac:dyDescent="0.15">
      <c r="B56" s="109"/>
      <c r="C56" s="1271" t="s">
        <v>43</v>
      </c>
      <c r="D56" s="1271"/>
      <c r="E56" s="1272"/>
      <c r="F56" s="110">
        <v>3212</v>
      </c>
      <c r="G56" s="110">
        <v>3227</v>
      </c>
      <c r="H56" s="111">
        <v>3242</v>
      </c>
    </row>
    <row r="57" spans="2:8" ht="53.25" customHeight="1" x14ac:dyDescent="0.15">
      <c r="B57" s="109"/>
      <c r="C57" s="1273" t="s">
        <v>44</v>
      </c>
      <c r="D57" s="1273"/>
      <c r="E57" s="1274"/>
      <c r="F57" s="112">
        <v>10452</v>
      </c>
      <c r="G57" s="112">
        <v>10928</v>
      </c>
      <c r="H57" s="113">
        <v>11360</v>
      </c>
    </row>
    <row r="58" spans="2:8" ht="45.75" customHeight="1" x14ac:dyDescent="0.15">
      <c r="B58" s="114"/>
      <c r="C58" s="1261" t="s">
        <v>569</v>
      </c>
      <c r="D58" s="1262"/>
      <c r="E58" s="1263"/>
      <c r="F58" s="115">
        <v>3434</v>
      </c>
      <c r="G58" s="115">
        <v>3734</v>
      </c>
      <c r="H58" s="116">
        <v>4023</v>
      </c>
    </row>
    <row r="59" spans="2:8" ht="45.75" customHeight="1" x14ac:dyDescent="0.15">
      <c r="B59" s="114"/>
      <c r="C59" s="1261" t="s">
        <v>570</v>
      </c>
      <c r="D59" s="1262"/>
      <c r="E59" s="1263"/>
      <c r="F59" s="115">
        <v>3088</v>
      </c>
      <c r="G59" s="115">
        <v>3368</v>
      </c>
      <c r="H59" s="116">
        <v>3581</v>
      </c>
    </row>
    <row r="60" spans="2:8" ht="45.75" customHeight="1" x14ac:dyDescent="0.15">
      <c r="B60" s="114"/>
      <c r="C60" s="1261" t="s">
        <v>571</v>
      </c>
      <c r="D60" s="1262"/>
      <c r="E60" s="1263"/>
      <c r="F60" s="115">
        <v>1207</v>
      </c>
      <c r="G60" s="115">
        <v>1199</v>
      </c>
      <c r="H60" s="116">
        <v>1191</v>
      </c>
    </row>
    <row r="61" spans="2:8" ht="45.75" customHeight="1" x14ac:dyDescent="0.15">
      <c r="B61" s="114"/>
      <c r="C61" s="1261" t="s">
        <v>572</v>
      </c>
      <c r="D61" s="1262"/>
      <c r="E61" s="1263"/>
      <c r="F61" s="115">
        <v>1075</v>
      </c>
      <c r="G61" s="115">
        <v>1079</v>
      </c>
      <c r="H61" s="116">
        <v>1083</v>
      </c>
    </row>
    <row r="62" spans="2:8" ht="45.75" customHeight="1" thickBot="1" x14ac:dyDescent="0.2">
      <c r="B62" s="117"/>
      <c r="C62" s="1264" t="s">
        <v>573</v>
      </c>
      <c r="D62" s="1265"/>
      <c r="E62" s="1266"/>
      <c r="F62" s="118">
        <v>1012</v>
      </c>
      <c r="G62" s="118">
        <v>1012</v>
      </c>
      <c r="H62" s="119">
        <v>1012</v>
      </c>
    </row>
    <row r="63" spans="2:8" ht="52.5" customHeight="1" thickBot="1" x14ac:dyDescent="0.2">
      <c r="B63" s="120"/>
      <c r="C63" s="1267" t="s">
        <v>45</v>
      </c>
      <c r="D63" s="1267"/>
      <c r="E63" s="1268"/>
      <c r="F63" s="121">
        <v>22620</v>
      </c>
      <c r="G63" s="121">
        <v>23653</v>
      </c>
      <c r="H63" s="122">
        <v>24412</v>
      </c>
    </row>
    <row r="64" spans="2:8" ht="15" customHeight="1" x14ac:dyDescent="0.15"/>
    <row r="65" ht="0" hidden="1" customHeight="1" x14ac:dyDescent="0.15"/>
    <row r="66" ht="0" hidden="1" customHeight="1" x14ac:dyDescent="0.15"/>
  </sheetData>
  <sheetProtection algorithmName="SHA-512" hashValue="e6PszGNo7Moz4EU2dSEOf8g+eNNFWrRpm52fiR9E9kdg7ic+eliwenhtds8o8L8PIKDqpgy18QsbUT0tEXSVjg==" saltValue="pfAklzDrs15/oZyXLEK5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Normal="100" zoomScaleSheetLayoutView="55" workbookViewId="0">
      <selection activeCell="BB24" sqref="BB2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601</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52.3</v>
      </c>
      <c r="CG53" s="1281"/>
      <c r="CH53" s="1281"/>
      <c r="CI53" s="1281"/>
      <c r="CJ53" s="1281"/>
      <c r="CK53" s="1281"/>
      <c r="CL53" s="1281"/>
      <c r="CM53" s="1281"/>
      <c r="CN53" s="1281">
        <v>51.3</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604</v>
      </c>
      <c r="AO55" s="1279"/>
      <c r="AP55" s="1279"/>
      <c r="AQ55" s="1279"/>
      <c r="AR55" s="1279"/>
      <c r="AS55" s="1279"/>
      <c r="AT55" s="1279"/>
      <c r="AU55" s="1279"/>
      <c r="AV55" s="1279"/>
      <c r="AW55" s="1279"/>
      <c r="AX55" s="1279"/>
      <c r="AY55" s="1279"/>
      <c r="AZ55" s="1279"/>
      <c r="BA55" s="1279"/>
      <c r="BB55" s="1282" t="s">
        <v>602</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20.2</v>
      </c>
      <c r="CG55" s="1281"/>
      <c r="CH55" s="1281"/>
      <c r="CI55" s="1281"/>
      <c r="CJ55" s="1281"/>
      <c r="CK55" s="1281"/>
      <c r="CL55" s="1281"/>
      <c r="CM55" s="1281"/>
      <c r="CN55" s="1281">
        <v>0</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603</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55.8</v>
      </c>
      <c r="CG57" s="1281"/>
      <c r="CH57" s="1281"/>
      <c r="CI57" s="1281"/>
      <c r="CJ57" s="1281"/>
      <c r="CK57" s="1281"/>
      <c r="CL57" s="1281"/>
      <c r="CM57" s="1281"/>
      <c r="CN57" s="1281">
        <v>52.1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601</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81">
        <v>5.2</v>
      </c>
      <c r="BQ75" s="1281"/>
      <c r="BR75" s="1281"/>
      <c r="BS75" s="1281"/>
      <c r="BT75" s="1281"/>
      <c r="BU75" s="1281"/>
      <c r="BV75" s="1281"/>
      <c r="BW75" s="1281"/>
      <c r="BX75" s="1281">
        <v>4.3</v>
      </c>
      <c r="BY75" s="1281"/>
      <c r="BZ75" s="1281"/>
      <c r="CA75" s="1281"/>
      <c r="CB75" s="1281"/>
      <c r="CC75" s="1281"/>
      <c r="CD75" s="1281"/>
      <c r="CE75" s="1281"/>
      <c r="CF75" s="1281">
        <v>3.4</v>
      </c>
      <c r="CG75" s="1281"/>
      <c r="CH75" s="1281"/>
      <c r="CI75" s="1281"/>
      <c r="CJ75" s="1281"/>
      <c r="CK75" s="1281"/>
      <c r="CL75" s="1281"/>
      <c r="CM75" s="1281"/>
      <c r="CN75" s="1281">
        <v>2.6</v>
      </c>
      <c r="CO75" s="1281"/>
      <c r="CP75" s="1281"/>
      <c r="CQ75" s="1281"/>
      <c r="CR75" s="1281"/>
      <c r="CS75" s="1281"/>
      <c r="CT75" s="1281"/>
      <c r="CU75" s="1281"/>
      <c r="CV75" s="1281">
        <v>2.2000000000000002</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604</v>
      </c>
      <c r="AO77" s="1279"/>
      <c r="AP77" s="1279"/>
      <c r="AQ77" s="1279"/>
      <c r="AR77" s="1279"/>
      <c r="AS77" s="1279"/>
      <c r="AT77" s="1279"/>
      <c r="AU77" s="1279"/>
      <c r="AV77" s="1279"/>
      <c r="AW77" s="1279"/>
      <c r="AX77" s="1279"/>
      <c r="AY77" s="1279"/>
      <c r="AZ77" s="1279"/>
      <c r="BA77" s="1279"/>
      <c r="BB77" s="1282" t="s">
        <v>602</v>
      </c>
      <c r="BC77" s="1282"/>
      <c r="BD77" s="1282"/>
      <c r="BE77" s="1282"/>
      <c r="BF77" s="1282"/>
      <c r="BG77" s="1282"/>
      <c r="BH77" s="1282"/>
      <c r="BI77" s="1282"/>
      <c r="BJ77" s="1282"/>
      <c r="BK77" s="1282"/>
      <c r="BL77" s="1282"/>
      <c r="BM77" s="1282"/>
      <c r="BN77" s="1282"/>
      <c r="BO77" s="1282"/>
      <c r="BP77" s="1281">
        <v>18.899999999999999</v>
      </c>
      <c r="BQ77" s="1281"/>
      <c r="BR77" s="1281"/>
      <c r="BS77" s="1281"/>
      <c r="BT77" s="1281"/>
      <c r="BU77" s="1281"/>
      <c r="BV77" s="1281"/>
      <c r="BW77" s="1281"/>
      <c r="BX77" s="1281">
        <v>10.199999999999999</v>
      </c>
      <c r="BY77" s="1281"/>
      <c r="BZ77" s="1281"/>
      <c r="CA77" s="1281"/>
      <c r="CB77" s="1281"/>
      <c r="CC77" s="1281"/>
      <c r="CD77" s="1281"/>
      <c r="CE77" s="1281"/>
      <c r="CF77" s="1281">
        <v>20.2</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606</v>
      </c>
      <c r="BC79" s="1282"/>
      <c r="BD79" s="1282"/>
      <c r="BE79" s="1282"/>
      <c r="BF79" s="1282"/>
      <c r="BG79" s="1282"/>
      <c r="BH79" s="1282"/>
      <c r="BI79" s="1282"/>
      <c r="BJ79" s="1282"/>
      <c r="BK79" s="1282"/>
      <c r="BL79" s="1282"/>
      <c r="BM79" s="1282"/>
      <c r="BN79" s="1282"/>
      <c r="BO79" s="1282"/>
      <c r="BP79" s="1281">
        <v>10.1</v>
      </c>
      <c r="BQ79" s="1281"/>
      <c r="BR79" s="1281"/>
      <c r="BS79" s="1281"/>
      <c r="BT79" s="1281"/>
      <c r="BU79" s="1281"/>
      <c r="BV79" s="1281"/>
      <c r="BW79" s="1281"/>
      <c r="BX79" s="1281">
        <v>9.1</v>
      </c>
      <c r="BY79" s="1281"/>
      <c r="BZ79" s="1281"/>
      <c r="CA79" s="1281"/>
      <c r="CB79" s="1281"/>
      <c r="CC79" s="1281"/>
      <c r="CD79" s="1281"/>
      <c r="CE79" s="1281"/>
      <c r="CF79" s="1281">
        <v>9.3000000000000007</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ARf9BK4l8owraV1MWcDhWzNORXZ61Ygk2IYTJkNA7/FowMgiQd4anGELQsw8ycBJmtcXQ/4vPqfI1P2Qu8jtg==" saltValue="t4QQkYAeqga3vERWb97N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1"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NJOGJ+m4yamQIsQGdTjALVbAEbzP5ij+5O/9G+PqKADBp5a+ADnoXX1sMq/396rZoGqz+K5S5KO2ox9WZvIig==" saltValue="EUNPP9oGiU6Yni0m/ptf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09" zoomScaleNormal="100" zoomScaleSheetLayoutView="55" workbookViewId="0">
      <selection activeCell="AI30" sqref="AI3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u5kcApg05Hblkrdta+PpS1EoPfxm0yKVkKYmt0IpqVd5VQcZyzxzXrb3x1WsbujQufxfDQ3jDAepoeHWj1CcQ==" saltValue="kDeZUKCVQ1cdySvY8GeY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42977</v>
      </c>
      <c r="E3" s="141"/>
      <c r="F3" s="142">
        <v>82748</v>
      </c>
      <c r="G3" s="143"/>
      <c r="H3" s="144"/>
    </row>
    <row r="4" spans="1:8" x14ac:dyDescent="0.15">
      <c r="A4" s="145"/>
      <c r="B4" s="146"/>
      <c r="C4" s="147"/>
      <c r="D4" s="148">
        <v>42977</v>
      </c>
      <c r="E4" s="149"/>
      <c r="F4" s="150">
        <v>44732</v>
      </c>
      <c r="G4" s="151"/>
      <c r="H4" s="152"/>
    </row>
    <row r="5" spans="1:8" x14ac:dyDescent="0.15">
      <c r="A5" s="133" t="s">
        <v>548</v>
      </c>
      <c r="B5" s="138"/>
      <c r="C5" s="139"/>
      <c r="D5" s="140">
        <v>53908</v>
      </c>
      <c r="E5" s="141"/>
      <c r="F5" s="142">
        <v>91837</v>
      </c>
      <c r="G5" s="143"/>
      <c r="H5" s="144"/>
    </row>
    <row r="6" spans="1:8" x14ac:dyDescent="0.15">
      <c r="A6" s="145"/>
      <c r="B6" s="146"/>
      <c r="C6" s="147"/>
      <c r="D6" s="148">
        <v>53908</v>
      </c>
      <c r="E6" s="149"/>
      <c r="F6" s="150">
        <v>54439</v>
      </c>
      <c r="G6" s="151"/>
      <c r="H6" s="152"/>
    </row>
    <row r="7" spans="1:8" x14ac:dyDescent="0.15">
      <c r="A7" s="133" t="s">
        <v>549</v>
      </c>
      <c r="B7" s="138"/>
      <c r="C7" s="139"/>
      <c r="D7" s="140">
        <v>52950</v>
      </c>
      <c r="E7" s="141"/>
      <c r="F7" s="142">
        <v>106092</v>
      </c>
      <c r="G7" s="143"/>
      <c r="H7" s="144"/>
    </row>
    <row r="8" spans="1:8" x14ac:dyDescent="0.15">
      <c r="A8" s="145"/>
      <c r="B8" s="146"/>
      <c r="C8" s="147"/>
      <c r="D8" s="148">
        <v>47366</v>
      </c>
      <c r="E8" s="149"/>
      <c r="F8" s="150">
        <v>44299</v>
      </c>
      <c r="G8" s="151"/>
      <c r="H8" s="152"/>
    </row>
    <row r="9" spans="1:8" x14ac:dyDescent="0.15">
      <c r="A9" s="133" t="s">
        <v>550</v>
      </c>
      <c r="B9" s="138"/>
      <c r="C9" s="139"/>
      <c r="D9" s="140">
        <v>27125</v>
      </c>
      <c r="E9" s="141"/>
      <c r="F9" s="142">
        <v>79466</v>
      </c>
      <c r="G9" s="143"/>
      <c r="H9" s="144"/>
    </row>
    <row r="10" spans="1:8" x14ac:dyDescent="0.15">
      <c r="A10" s="145"/>
      <c r="B10" s="146"/>
      <c r="C10" s="147"/>
      <c r="D10" s="148">
        <v>26439</v>
      </c>
      <c r="E10" s="149"/>
      <c r="F10" s="150">
        <v>44645</v>
      </c>
      <c r="G10" s="151"/>
      <c r="H10" s="152"/>
    </row>
    <row r="11" spans="1:8" x14ac:dyDescent="0.15">
      <c r="A11" s="133" t="s">
        <v>551</v>
      </c>
      <c r="B11" s="138"/>
      <c r="C11" s="139"/>
      <c r="D11" s="140">
        <v>42266</v>
      </c>
      <c r="E11" s="141"/>
      <c r="F11" s="142">
        <v>90072</v>
      </c>
      <c r="G11" s="143"/>
      <c r="H11" s="144"/>
    </row>
    <row r="12" spans="1:8" x14ac:dyDescent="0.15">
      <c r="A12" s="145"/>
      <c r="B12" s="146"/>
      <c r="C12" s="153"/>
      <c r="D12" s="148">
        <v>42266</v>
      </c>
      <c r="E12" s="149"/>
      <c r="F12" s="150">
        <v>46083</v>
      </c>
      <c r="G12" s="151"/>
      <c r="H12" s="152"/>
    </row>
    <row r="13" spans="1:8" x14ac:dyDescent="0.15">
      <c r="A13" s="133"/>
      <c r="B13" s="138"/>
      <c r="C13" s="154"/>
      <c r="D13" s="155">
        <v>43845</v>
      </c>
      <c r="E13" s="156"/>
      <c r="F13" s="157">
        <v>90043</v>
      </c>
      <c r="G13" s="158"/>
      <c r="H13" s="144"/>
    </row>
    <row r="14" spans="1:8" x14ac:dyDescent="0.15">
      <c r="A14" s="145"/>
      <c r="B14" s="146"/>
      <c r="C14" s="147"/>
      <c r="D14" s="148">
        <v>42591</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7.13</v>
      </c>
      <c r="C19" s="159">
        <f>ROUND(VALUE(SUBSTITUTE(実質収支比率等に係る経年分析!G$48,"▲","-")),2)</f>
        <v>6.93</v>
      </c>
      <c r="D19" s="159">
        <f>ROUND(VALUE(SUBSTITUTE(実質収支比率等に係る経年分析!H$48,"▲","-")),2)</f>
        <v>9.56</v>
      </c>
      <c r="E19" s="159">
        <f>ROUND(VALUE(SUBSTITUTE(実質収支比率等に係る経年分析!I$48,"▲","-")),2)</f>
        <v>8.56</v>
      </c>
      <c r="F19" s="159">
        <f>ROUND(VALUE(SUBSTITUTE(実質収支比率等に係る経年分析!J$48,"▲","-")),2)</f>
        <v>8.73</v>
      </c>
    </row>
    <row r="20" spans="1:11" x14ac:dyDescent="0.15">
      <c r="A20" s="159" t="s">
        <v>49</v>
      </c>
      <c r="B20" s="159">
        <f>ROUND(VALUE(SUBSTITUTE(実質収支比率等に係る経年分析!F$47,"▲","-")),2)</f>
        <v>178.86</v>
      </c>
      <c r="C20" s="159">
        <f>ROUND(VALUE(SUBSTITUTE(実質収支比率等に係る経年分析!G$47,"▲","-")),2)</f>
        <v>170.7</v>
      </c>
      <c r="D20" s="159">
        <f>ROUND(VALUE(SUBSTITUTE(実質収支比率等に係る経年分析!H$47,"▲","-")),2)</f>
        <v>185.06</v>
      </c>
      <c r="E20" s="159">
        <f>ROUND(VALUE(SUBSTITUTE(実質収支比率等に係る経年分析!I$47,"▲","-")),2)</f>
        <v>189.81</v>
      </c>
      <c r="F20" s="159">
        <f>ROUND(VALUE(SUBSTITUTE(実質収支比率等に係る経年分析!J$47,"▲","-")),2)</f>
        <v>193.61</v>
      </c>
    </row>
    <row r="21" spans="1:11" x14ac:dyDescent="0.15">
      <c r="A21" s="159" t="s">
        <v>50</v>
      </c>
      <c r="B21" s="159">
        <f>IF(ISNUMBER(VALUE(SUBSTITUTE(実質収支比率等に係る経年分析!F$49,"▲","-"))),ROUND(VALUE(SUBSTITUTE(実質収支比率等に係る経年分析!F$49,"▲","-")),2),NA())</f>
        <v>7.03</v>
      </c>
      <c r="C21" s="159">
        <f>IF(ISNUMBER(VALUE(SUBSTITUTE(実質収支比率等に係る経年分析!G$49,"▲","-"))),ROUND(VALUE(SUBSTITUTE(実質収支比率等に係る経年分析!G$49,"▲","-")),2),NA())</f>
        <v>13.52</v>
      </c>
      <c r="D21" s="159">
        <f>IF(ISNUMBER(VALUE(SUBSTITUTE(実質収支比率等に係る経年分析!H$49,"▲","-"))),ROUND(VALUE(SUBSTITUTE(実質収支比率等に係る経年分析!H$49,"▲","-")),2),NA())</f>
        <v>9.9</v>
      </c>
      <c r="E21" s="159">
        <f>IF(ISNUMBER(VALUE(SUBSTITUTE(実質収支比率等に係る経年分析!I$49,"▲","-"))),ROUND(VALUE(SUBSTITUTE(実質収支比率等に係る経年分析!I$49,"▲","-")),2),NA())</f>
        <v>5.51</v>
      </c>
      <c r="F21" s="159">
        <f>IF(ISNUMBER(VALUE(SUBSTITUTE(実質収支比率等に係る経年分析!J$49,"▲","-"))),ROUND(VALUE(SUBSTITUTE(実質収支比率等に係る経年分析!J$49,"▲","-")),2),NA())</f>
        <v>2.17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0.56999999999999995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1.1499999999999999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8.7200000000000006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580</v>
      </c>
      <c r="E42" s="161"/>
      <c r="F42" s="161"/>
      <c r="G42" s="161">
        <f>'実質公債費比率（分子）の構造'!L$52</f>
        <v>575</v>
      </c>
      <c r="H42" s="161"/>
      <c r="I42" s="161"/>
      <c r="J42" s="161">
        <f>'実質公債費比率（分子）の構造'!M$52</f>
        <v>535</v>
      </c>
      <c r="K42" s="161"/>
      <c r="L42" s="161"/>
      <c r="M42" s="161">
        <f>'実質公債費比率（分子）の構造'!N$52</f>
        <v>510</v>
      </c>
      <c r="N42" s="161"/>
      <c r="O42" s="161"/>
      <c r="P42" s="161">
        <f>'実質公債費比率（分子）の構造'!O$52</f>
        <v>488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61</v>
      </c>
      <c r="B46" s="161">
        <f>'実質公債費比率（分子）の構造'!K$48</f>
        <v>653</v>
      </c>
      <c r="C46" s="161"/>
      <c r="D46" s="161"/>
      <c r="E46" s="161">
        <f>'実質公債費比率（分子）の構造'!L$48</f>
        <v>658</v>
      </c>
      <c r="F46" s="161"/>
      <c r="G46" s="161"/>
      <c r="H46" s="161">
        <f>'実質公債費比率（分子）の構造'!M$48</f>
        <v>628</v>
      </c>
      <c r="I46" s="161"/>
      <c r="J46" s="161"/>
      <c r="K46" s="161">
        <f>'実質公債費比率（分子）の構造'!N$48</f>
        <v>570</v>
      </c>
      <c r="L46" s="161"/>
      <c r="M46" s="161"/>
      <c r="N46" s="161">
        <f>'実質公債費比率（分子）の構造'!O$48</f>
        <v>533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80</v>
      </c>
      <c r="C49" s="161"/>
      <c r="D49" s="161"/>
      <c r="E49" s="161">
        <f>'実質公債費比率（分子）の構造'!L$45</f>
        <v>47</v>
      </c>
      <c r="F49" s="161"/>
      <c r="G49" s="161"/>
      <c r="H49" s="161">
        <f>'実質公債費比率（分子）の構造'!M$45</f>
        <v>43</v>
      </c>
      <c r="I49" s="161"/>
      <c r="J49" s="161"/>
      <c r="K49" s="161">
        <f>'実質公債費比率（分子）の構造'!N$45</f>
        <v>26</v>
      </c>
      <c r="L49" s="161"/>
      <c r="M49" s="161"/>
      <c r="N49" s="161">
        <f>'実質公債費比率（分子）の構造'!O$45</f>
        <v>26</v>
      </c>
      <c r="O49" s="161"/>
      <c r="P49" s="161"/>
    </row>
    <row r="50" spans="1:16" x14ac:dyDescent="0.15">
      <c r="A50" s="161" t="s">
        <v>65</v>
      </c>
      <c r="B50" s="161" t="e">
        <f>NA()</f>
        <v>#N/A</v>
      </c>
      <c r="C50" s="161">
        <f>IF(ISNUMBER('実質公債費比率（分子）の構造'!K$53),'実質公債費比率（分子）の構造'!K$53,NA())</f>
        <v>155</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136</v>
      </c>
      <c r="J50" s="161" t="e">
        <f>NA()</f>
        <v>#N/A</v>
      </c>
      <c r="K50" s="161" t="e">
        <f>NA()</f>
        <v>#N/A</v>
      </c>
      <c r="L50" s="161">
        <f>IF(ISNUMBER('実質公債費比率（分子）の構造'!N$53),'実質公債費比率（分子）の構造'!N$53,NA())</f>
        <v>86</v>
      </c>
      <c r="M50" s="161" t="e">
        <f>NA()</f>
        <v>#N/A</v>
      </c>
      <c r="N50" s="161" t="e">
        <f>NA()</f>
        <v>#N/A</v>
      </c>
      <c r="O50" s="161">
        <f>IF(ISNUMBER('実質公債費比率（分子）の構造'!O$53),'実質公債費比率（分子）の構造'!O$53,NA())</f>
        <v>71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5101</v>
      </c>
      <c r="E56" s="160"/>
      <c r="F56" s="160"/>
      <c r="G56" s="160">
        <f>'将来負担比率（分子）の構造'!J$52</f>
        <v>4739</v>
      </c>
      <c r="H56" s="160"/>
      <c r="I56" s="160"/>
      <c r="J56" s="160">
        <f>'将来負担比率（分子）の構造'!K$52</f>
        <v>4483</v>
      </c>
      <c r="K56" s="160"/>
      <c r="L56" s="160"/>
      <c r="M56" s="160">
        <f>'将来負担比率（分子）の構造'!L$52</f>
        <v>4132</v>
      </c>
      <c r="N56" s="160"/>
      <c r="O56" s="160"/>
      <c r="P56" s="160">
        <f>'将来負担比率（分子）の構造'!M$52</f>
        <v>3787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21625</v>
      </c>
      <c r="E58" s="160"/>
      <c r="F58" s="160"/>
      <c r="G58" s="160">
        <f>'将来負担比率（分子）の構造'!J$50</f>
        <v>22418</v>
      </c>
      <c r="H58" s="160"/>
      <c r="I58" s="160"/>
      <c r="J58" s="160">
        <f>'将来負担比率（分子）の構造'!K$50</f>
        <v>23035</v>
      </c>
      <c r="K58" s="160"/>
      <c r="L58" s="160"/>
      <c r="M58" s="160">
        <f>'将来負担比率（分子）の構造'!L$50</f>
        <v>24075</v>
      </c>
      <c r="N58" s="160"/>
      <c r="O58" s="160"/>
      <c r="P58" s="160">
        <f>'将来負担比率（分子）の構造'!M$50</f>
        <v>24841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674</v>
      </c>
      <c r="C62" s="160"/>
      <c r="D62" s="160"/>
      <c r="E62" s="160">
        <f>'将来負担比率（分子）の構造'!J$45</f>
        <v>632</v>
      </c>
      <c r="F62" s="160"/>
      <c r="G62" s="160"/>
      <c r="H62" s="160">
        <f>'将来負担比率（分子）の構造'!K$45</f>
        <v>537</v>
      </c>
      <c r="I62" s="160"/>
      <c r="J62" s="160"/>
      <c r="K62" s="160">
        <f>'将来負担比率（分子）の構造'!L$45</f>
        <v>501</v>
      </c>
      <c r="L62" s="160"/>
      <c r="M62" s="160"/>
      <c r="N62" s="160">
        <f>'将来負担比率（分子）の構造'!M$45</f>
        <v>473</v>
      </c>
      <c r="O62" s="160"/>
      <c r="P62" s="160"/>
    </row>
    <row r="63" spans="1:16" x14ac:dyDescent="0.15">
      <c r="A63" s="160" t="s">
        <v>28</v>
      </c>
      <c r="B63" s="160">
        <f>'将来負担比率（分子）の構造'!I$44</f>
        <v>4</v>
      </c>
      <c r="C63" s="160"/>
      <c r="D63" s="160"/>
      <c r="E63" s="160">
        <f>'将来負担比率（分子）の構造'!J$44</f>
        <v>6</v>
      </c>
      <c r="F63" s="160"/>
      <c r="G63" s="160"/>
      <c r="H63" s="160">
        <f>'将来負担比率（分子）の構造'!K$44</f>
        <v>6</v>
      </c>
      <c r="I63" s="160"/>
      <c r="J63" s="160"/>
      <c r="K63" s="160">
        <f>'将来負担比率（分子）の構造'!L$44</f>
        <v>5</v>
      </c>
      <c r="L63" s="160"/>
      <c r="M63" s="160"/>
      <c r="N63" s="160">
        <f>'将来負担比率（分子）の構造'!M$44</f>
        <v>4</v>
      </c>
      <c r="O63" s="160"/>
      <c r="P63" s="160"/>
    </row>
    <row r="64" spans="1:16" x14ac:dyDescent="0.15">
      <c r="A64" s="160" t="s">
        <v>27</v>
      </c>
      <c r="B64" s="160">
        <f>'将来負担比率（分子）の構造'!I$43</f>
        <v>5706</v>
      </c>
      <c r="C64" s="160"/>
      <c r="D64" s="160"/>
      <c r="E64" s="160">
        <f>'将来負担比率（分子）の構造'!J$43</f>
        <v>5273</v>
      </c>
      <c r="F64" s="160"/>
      <c r="G64" s="160"/>
      <c r="H64" s="160">
        <f>'将来負担比率（分子）の構造'!K$43</f>
        <v>4984</v>
      </c>
      <c r="I64" s="160"/>
      <c r="J64" s="160"/>
      <c r="K64" s="160">
        <f>'将来負担比率（分子）の構造'!L$43</f>
        <v>4700</v>
      </c>
      <c r="L64" s="160"/>
      <c r="M64" s="160"/>
      <c r="N64" s="160">
        <f>'将来負担比率（分子）の構造'!M$43</f>
        <v>4509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272</v>
      </c>
      <c r="C66" s="160"/>
      <c r="D66" s="160"/>
      <c r="E66" s="160">
        <f>'将来負担比率（分子）の構造'!J$41</f>
        <v>312</v>
      </c>
      <c r="F66" s="160"/>
      <c r="G66" s="160"/>
      <c r="H66" s="160">
        <f>'将来負担比率（分子）の構造'!K$41</f>
        <v>505</v>
      </c>
      <c r="I66" s="160"/>
      <c r="J66" s="160"/>
      <c r="K66" s="160">
        <f>'将来負担比率（分子）の構造'!L$41</f>
        <v>483</v>
      </c>
      <c r="L66" s="160"/>
      <c r="M66" s="160"/>
      <c r="N66" s="160">
        <f>'将来負担比率（分子）の構造'!M$41</f>
        <v>461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8956</v>
      </c>
      <c r="C72" s="164">
        <f>基金残高に係る経年分析!G55</f>
        <v>9498</v>
      </c>
      <c r="D72" s="164">
        <f>基金残高に係る経年分析!H55</f>
        <v>9810</v>
      </c>
    </row>
    <row r="73" spans="1:16" x14ac:dyDescent="0.15">
      <c r="A73" s="163" t="s">
        <v>72</v>
      </c>
      <c r="B73" s="164">
        <f>基金残高に係る経年分析!F56</f>
        <v>3212</v>
      </c>
      <c r="C73" s="164">
        <f>基金残高に係る経年分析!G56</f>
        <v>3227</v>
      </c>
      <c r="D73" s="164">
        <f>基金残高に係る経年分析!H56</f>
        <v>3242</v>
      </c>
    </row>
    <row r="74" spans="1:16" x14ac:dyDescent="0.15">
      <c r="A74" s="163" t="s">
        <v>73</v>
      </c>
      <c r="B74" s="164">
        <f>基金残高に係る経年分析!F57</f>
        <v>10452</v>
      </c>
      <c r="C74" s="164">
        <f>基金残高に係る経年分析!G57</f>
        <v>10928</v>
      </c>
      <c r="D74" s="164">
        <f>基金残高に係る経年分析!H57</f>
        <v>11360</v>
      </c>
    </row>
  </sheetData>
  <sheetProtection algorithmName="SHA-512" hashValue="sPHqIDxQlUh5nCBcMMWQjkfbOxyvKyLUrujUjbxOyc/1MqqyQEMicReapOvJUPISPVqjVjNKrz9HzvoRBMQMiA==" saltValue="JkSCUy0i4UMKVqQmNocZ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DL42" sqref="DL42:DV4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4655969</v>
      </c>
      <c r="S5" s="649"/>
      <c r="T5" s="649"/>
      <c r="U5" s="649"/>
      <c r="V5" s="649"/>
      <c r="W5" s="649"/>
      <c r="X5" s="649"/>
      <c r="Y5" s="650"/>
      <c r="Z5" s="651">
        <v>70.7</v>
      </c>
      <c r="AA5" s="651"/>
      <c r="AB5" s="651"/>
      <c r="AC5" s="651"/>
      <c r="AD5" s="652">
        <v>4655969</v>
      </c>
      <c r="AE5" s="652"/>
      <c r="AF5" s="652"/>
      <c r="AG5" s="652"/>
      <c r="AH5" s="652"/>
      <c r="AI5" s="652"/>
      <c r="AJ5" s="652"/>
      <c r="AK5" s="652"/>
      <c r="AL5" s="653">
        <v>92.1</v>
      </c>
      <c r="AM5" s="654"/>
      <c r="AN5" s="654"/>
      <c r="AO5" s="655"/>
      <c r="AP5" s="645" t="s">
        <v>224</v>
      </c>
      <c r="AQ5" s="646"/>
      <c r="AR5" s="646"/>
      <c r="AS5" s="646"/>
      <c r="AT5" s="646"/>
      <c r="AU5" s="646"/>
      <c r="AV5" s="646"/>
      <c r="AW5" s="646"/>
      <c r="AX5" s="646"/>
      <c r="AY5" s="646"/>
      <c r="AZ5" s="646"/>
      <c r="BA5" s="646"/>
      <c r="BB5" s="646"/>
      <c r="BC5" s="646"/>
      <c r="BD5" s="646"/>
      <c r="BE5" s="646"/>
      <c r="BF5" s="647"/>
      <c r="BG5" s="659">
        <v>4655969</v>
      </c>
      <c r="BH5" s="660"/>
      <c r="BI5" s="660"/>
      <c r="BJ5" s="660"/>
      <c r="BK5" s="660"/>
      <c r="BL5" s="660"/>
      <c r="BM5" s="660"/>
      <c r="BN5" s="661"/>
      <c r="BO5" s="662">
        <v>100</v>
      </c>
      <c r="BP5" s="662"/>
      <c r="BQ5" s="662"/>
      <c r="BR5" s="662"/>
      <c r="BS5" s="663" t="s">
        <v>125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53879</v>
      </c>
      <c r="S6" s="660"/>
      <c r="T6" s="660"/>
      <c r="U6" s="660"/>
      <c r="V6" s="660"/>
      <c r="W6" s="660"/>
      <c r="X6" s="660"/>
      <c r="Y6" s="661"/>
      <c r="Z6" s="662">
        <v>0.8</v>
      </c>
      <c r="AA6" s="662"/>
      <c r="AB6" s="662"/>
      <c r="AC6" s="662"/>
      <c r="AD6" s="663">
        <v>53879</v>
      </c>
      <c r="AE6" s="663"/>
      <c r="AF6" s="663"/>
      <c r="AG6" s="663"/>
      <c r="AH6" s="663"/>
      <c r="AI6" s="663"/>
      <c r="AJ6" s="663"/>
      <c r="AK6" s="663"/>
      <c r="AL6" s="664">
        <v>1.1000000000000001</v>
      </c>
      <c r="AM6" s="665"/>
      <c r="AN6" s="665"/>
      <c r="AO6" s="666"/>
      <c r="AP6" s="656" t="s">
        <v>229</v>
      </c>
      <c r="AQ6" s="657"/>
      <c r="AR6" s="657"/>
      <c r="AS6" s="657"/>
      <c r="AT6" s="657"/>
      <c r="AU6" s="657"/>
      <c r="AV6" s="657"/>
      <c r="AW6" s="657"/>
      <c r="AX6" s="657"/>
      <c r="AY6" s="657"/>
      <c r="AZ6" s="657"/>
      <c r="BA6" s="657"/>
      <c r="BB6" s="657"/>
      <c r="BC6" s="657"/>
      <c r="BD6" s="657"/>
      <c r="BE6" s="657"/>
      <c r="BF6" s="658"/>
      <c r="BG6" s="659">
        <v>4655969</v>
      </c>
      <c r="BH6" s="660"/>
      <c r="BI6" s="660"/>
      <c r="BJ6" s="660"/>
      <c r="BK6" s="660"/>
      <c r="BL6" s="660"/>
      <c r="BM6" s="660"/>
      <c r="BN6" s="661"/>
      <c r="BO6" s="662">
        <v>100</v>
      </c>
      <c r="BP6" s="662"/>
      <c r="BQ6" s="662"/>
      <c r="BR6" s="662"/>
      <c r="BS6" s="663" t="s">
        <v>125</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92047</v>
      </c>
      <c r="CS6" s="660"/>
      <c r="CT6" s="660"/>
      <c r="CU6" s="660"/>
      <c r="CV6" s="660"/>
      <c r="CW6" s="660"/>
      <c r="CX6" s="660"/>
      <c r="CY6" s="661"/>
      <c r="CZ6" s="653">
        <v>1.5</v>
      </c>
      <c r="DA6" s="654"/>
      <c r="DB6" s="654"/>
      <c r="DC6" s="673"/>
      <c r="DD6" s="668" t="s">
        <v>134</v>
      </c>
      <c r="DE6" s="660"/>
      <c r="DF6" s="660"/>
      <c r="DG6" s="660"/>
      <c r="DH6" s="660"/>
      <c r="DI6" s="660"/>
      <c r="DJ6" s="660"/>
      <c r="DK6" s="660"/>
      <c r="DL6" s="660"/>
      <c r="DM6" s="660"/>
      <c r="DN6" s="660"/>
      <c r="DO6" s="660"/>
      <c r="DP6" s="661"/>
      <c r="DQ6" s="668">
        <v>92047</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5210</v>
      </c>
      <c r="S7" s="660"/>
      <c r="T7" s="660"/>
      <c r="U7" s="660"/>
      <c r="V7" s="660"/>
      <c r="W7" s="660"/>
      <c r="X7" s="660"/>
      <c r="Y7" s="661"/>
      <c r="Z7" s="662">
        <v>0.1</v>
      </c>
      <c r="AA7" s="662"/>
      <c r="AB7" s="662"/>
      <c r="AC7" s="662"/>
      <c r="AD7" s="663">
        <v>5210</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1093549</v>
      </c>
      <c r="BH7" s="660"/>
      <c r="BI7" s="660"/>
      <c r="BJ7" s="660"/>
      <c r="BK7" s="660"/>
      <c r="BL7" s="660"/>
      <c r="BM7" s="660"/>
      <c r="BN7" s="661"/>
      <c r="BO7" s="662">
        <v>23.5</v>
      </c>
      <c r="BP7" s="662"/>
      <c r="BQ7" s="662"/>
      <c r="BR7" s="662"/>
      <c r="BS7" s="663" t="s">
        <v>134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1589584</v>
      </c>
      <c r="CS7" s="660"/>
      <c r="CT7" s="660"/>
      <c r="CU7" s="660"/>
      <c r="CV7" s="660"/>
      <c r="CW7" s="660"/>
      <c r="CX7" s="660"/>
      <c r="CY7" s="661"/>
      <c r="CZ7" s="662">
        <v>25.9</v>
      </c>
      <c r="DA7" s="662"/>
      <c r="DB7" s="662"/>
      <c r="DC7" s="662"/>
      <c r="DD7" s="668">
        <v>52341</v>
      </c>
      <c r="DE7" s="660"/>
      <c r="DF7" s="660"/>
      <c r="DG7" s="660"/>
      <c r="DH7" s="660"/>
      <c r="DI7" s="660"/>
      <c r="DJ7" s="660"/>
      <c r="DK7" s="660"/>
      <c r="DL7" s="660"/>
      <c r="DM7" s="660"/>
      <c r="DN7" s="660"/>
      <c r="DO7" s="660"/>
      <c r="DP7" s="661"/>
      <c r="DQ7" s="668">
        <v>1256620</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13060</v>
      </c>
      <c r="S8" s="660"/>
      <c r="T8" s="660"/>
      <c r="U8" s="660"/>
      <c r="V8" s="660"/>
      <c r="W8" s="660"/>
      <c r="X8" s="660"/>
      <c r="Y8" s="661"/>
      <c r="Z8" s="662">
        <v>0.2</v>
      </c>
      <c r="AA8" s="662"/>
      <c r="AB8" s="662"/>
      <c r="AC8" s="662"/>
      <c r="AD8" s="663">
        <v>13060</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27562</v>
      </c>
      <c r="BH8" s="660"/>
      <c r="BI8" s="660"/>
      <c r="BJ8" s="660"/>
      <c r="BK8" s="660"/>
      <c r="BL8" s="660"/>
      <c r="BM8" s="660"/>
      <c r="BN8" s="661"/>
      <c r="BO8" s="662">
        <v>0.6</v>
      </c>
      <c r="BP8" s="662"/>
      <c r="BQ8" s="662"/>
      <c r="BR8" s="662"/>
      <c r="BS8" s="668" t="s">
        <v>134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1852653</v>
      </c>
      <c r="CS8" s="660"/>
      <c r="CT8" s="660"/>
      <c r="CU8" s="660"/>
      <c r="CV8" s="660"/>
      <c r="CW8" s="660"/>
      <c r="CX8" s="660"/>
      <c r="CY8" s="661"/>
      <c r="CZ8" s="662">
        <v>30.2</v>
      </c>
      <c r="DA8" s="662"/>
      <c r="DB8" s="662"/>
      <c r="DC8" s="662"/>
      <c r="DD8" s="668">
        <v>47696</v>
      </c>
      <c r="DE8" s="660"/>
      <c r="DF8" s="660"/>
      <c r="DG8" s="660"/>
      <c r="DH8" s="660"/>
      <c r="DI8" s="660"/>
      <c r="DJ8" s="660"/>
      <c r="DK8" s="660"/>
      <c r="DL8" s="660"/>
      <c r="DM8" s="660"/>
      <c r="DN8" s="660"/>
      <c r="DO8" s="660"/>
      <c r="DP8" s="661"/>
      <c r="DQ8" s="668">
        <v>1083892</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13001</v>
      </c>
      <c r="S9" s="660"/>
      <c r="T9" s="660"/>
      <c r="U9" s="660"/>
      <c r="V9" s="660"/>
      <c r="W9" s="660"/>
      <c r="X9" s="660"/>
      <c r="Y9" s="661"/>
      <c r="Z9" s="662">
        <v>0.2</v>
      </c>
      <c r="AA9" s="662"/>
      <c r="AB9" s="662"/>
      <c r="AC9" s="662"/>
      <c r="AD9" s="663">
        <v>13001</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843378</v>
      </c>
      <c r="BH9" s="660"/>
      <c r="BI9" s="660"/>
      <c r="BJ9" s="660"/>
      <c r="BK9" s="660"/>
      <c r="BL9" s="660"/>
      <c r="BM9" s="660"/>
      <c r="BN9" s="661"/>
      <c r="BO9" s="662">
        <v>18.100000000000001</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416445</v>
      </c>
      <c r="CS9" s="660"/>
      <c r="CT9" s="660"/>
      <c r="CU9" s="660"/>
      <c r="CV9" s="660"/>
      <c r="CW9" s="660"/>
      <c r="CX9" s="660"/>
      <c r="CY9" s="661"/>
      <c r="CZ9" s="662">
        <v>6.8</v>
      </c>
      <c r="DA9" s="662"/>
      <c r="DB9" s="662"/>
      <c r="DC9" s="662"/>
      <c r="DD9" s="668">
        <v>13255</v>
      </c>
      <c r="DE9" s="660"/>
      <c r="DF9" s="660"/>
      <c r="DG9" s="660"/>
      <c r="DH9" s="660"/>
      <c r="DI9" s="660"/>
      <c r="DJ9" s="660"/>
      <c r="DK9" s="660"/>
      <c r="DL9" s="660"/>
      <c r="DM9" s="660"/>
      <c r="DN9" s="660"/>
      <c r="DO9" s="660"/>
      <c r="DP9" s="661"/>
      <c r="DQ9" s="668">
        <v>393685</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134</v>
      </c>
      <c r="AA10" s="662"/>
      <c r="AB10" s="662"/>
      <c r="AC10" s="662"/>
      <c r="AD10" s="663" t="s">
        <v>125</v>
      </c>
      <c r="AE10" s="663"/>
      <c r="AF10" s="663"/>
      <c r="AG10" s="663"/>
      <c r="AH10" s="663"/>
      <c r="AI10" s="663"/>
      <c r="AJ10" s="663"/>
      <c r="AK10" s="663"/>
      <c r="AL10" s="664" t="s">
        <v>134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76289</v>
      </c>
      <c r="BH10" s="660"/>
      <c r="BI10" s="660"/>
      <c r="BJ10" s="660"/>
      <c r="BK10" s="660"/>
      <c r="BL10" s="660"/>
      <c r="BM10" s="660"/>
      <c r="BN10" s="661"/>
      <c r="BO10" s="662">
        <v>1.6</v>
      </c>
      <c r="BP10" s="662"/>
      <c r="BQ10" s="662"/>
      <c r="BR10" s="662"/>
      <c r="BS10" s="668" t="s">
        <v>125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134</v>
      </c>
      <c r="CS10" s="660"/>
      <c r="CT10" s="660"/>
      <c r="CU10" s="660"/>
      <c r="CV10" s="660"/>
      <c r="CW10" s="660"/>
      <c r="CX10" s="660"/>
      <c r="CY10" s="661"/>
      <c r="CZ10" s="662" t="s">
        <v>134</v>
      </c>
      <c r="DA10" s="662"/>
      <c r="DB10" s="662"/>
      <c r="DC10" s="662"/>
      <c r="DD10" s="668" t="s">
        <v>134</v>
      </c>
      <c r="DE10" s="660"/>
      <c r="DF10" s="660"/>
      <c r="DG10" s="660"/>
      <c r="DH10" s="660"/>
      <c r="DI10" s="660"/>
      <c r="DJ10" s="660"/>
      <c r="DK10" s="660"/>
      <c r="DL10" s="660"/>
      <c r="DM10" s="660"/>
      <c r="DN10" s="660"/>
      <c r="DO10" s="660"/>
      <c r="DP10" s="661"/>
      <c r="DQ10" s="668" t="s">
        <v>134</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134</v>
      </c>
      <c r="AA11" s="662"/>
      <c r="AB11" s="662"/>
      <c r="AC11" s="662"/>
      <c r="AD11" s="663" t="s">
        <v>125</v>
      </c>
      <c r="AE11" s="663"/>
      <c r="AF11" s="663"/>
      <c r="AG11" s="663"/>
      <c r="AH11" s="663"/>
      <c r="AI11" s="663"/>
      <c r="AJ11" s="663"/>
      <c r="AK11" s="663"/>
      <c r="AL11" s="664" t="s">
        <v>134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146320</v>
      </c>
      <c r="BH11" s="660"/>
      <c r="BI11" s="660"/>
      <c r="BJ11" s="660"/>
      <c r="BK11" s="660"/>
      <c r="BL11" s="660"/>
      <c r="BM11" s="660"/>
      <c r="BN11" s="661"/>
      <c r="BO11" s="662">
        <v>3.1</v>
      </c>
      <c r="BP11" s="662"/>
      <c r="BQ11" s="662"/>
      <c r="BR11" s="662"/>
      <c r="BS11" s="668" t="s">
        <v>134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129667</v>
      </c>
      <c r="CS11" s="660"/>
      <c r="CT11" s="660"/>
      <c r="CU11" s="660"/>
      <c r="CV11" s="660"/>
      <c r="CW11" s="660"/>
      <c r="CX11" s="660"/>
      <c r="CY11" s="661"/>
      <c r="CZ11" s="662">
        <v>2.1</v>
      </c>
      <c r="DA11" s="662"/>
      <c r="DB11" s="662"/>
      <c r="DC11" s="662"/>
      <c r="DD11" s="668">
        <v>67155</v>
      </c>
      <c r="DE11" s="660"/>
      <c r="DF11" s="660"/>
      <c r="DG11" s="660"/>
      <c r="DH11" s="660"/>
      <c r="DI11" s="660"/>
      <c r="DJ11" s="660"/>
      <c r="DK11" s="660"/>
      <c r="DL11" s="660"/>
      <c r="DM11" s="660"/>
      <c r="DN11" s="660"/>
      <c r="DO11" s="660"/>
      <c r="DP11" s="661"/>
      <c r="DQ11" s="668">
        <v>118452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267622</v>
      </c>
      <c r="S12" s="660"/>
      <c r="T12" s="660"/>
      <c r="U12" s="660"/>
      <c r="V12" s="660"/>
      <c r="W12" s="660"/>
      <c r="X12" s="660"/>
      <c r="Y12" s="661"/>
      <c r="Z12" s="662">
        <v>4.0999999999999996</v>
      </c>
      <c r="AA12" s="662"/>
      <c r="AB12" s="662"/>
      <c r="AC12" s="662"/>
      <c r="AD12" s="663">
        <v>267622</v>
      </c>
      <c r="AE12" s="663"/>
      <c r="AF12" s="663"/>
      <c r="AG12" s="663"/>
      <c r="AH12" s="663"/>
      <c r="AI12" s="663"/>
      <c r="AJ12" s="663"/>
      <c r="AK12" s="663"/>
      <c r="AL12" s="664">
        <v>5.3</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3397924</v>
      </c>
      <c r="BH12" s="660"/>
      <c r="BI12" s="660"/>
      <c r="BJ12" s="660"/>
      <c r="BK12" s="660"/>
      <c r="BL12" s="660"/>
      <c r="BM12" s="660"/>
      <c r="BN12" s="661"/>
      <c r="BO12" s="662">
        <v>73</v>
      </c>
      <c r="BP12" s="662"/>
      <c r="BQ12" s="662"/>
      <c r="BR12" s="662"/>
      <c r="BS12" s="668" t="s">
        <v>134</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18524</v>
      </c>
      <c r="CS12" s="660"/>
      <c r="CT12" s="660"/>
      <c r="CU12" s="660"/>
      <c r="CV12" s="660"/>
      <c r="CW12" s="660"/>
      <c r="CX12" s="660"/>
      <c r="CY12" s="661"/>
      <c r="CZ12" s="662">
        <v>0.3</v>
      </c>
      <c r="DA12" s="662"/>
      <c r="DB12" s="662"/>
      <c r="DC12" s="662"/>
      <c r="DD12" s="668" t="s">
        <v>134</v>
      </c>
      <c r="DE12" s="660"/>
      <c r="DF12" s="660"/>
      <c r="DG12" s="660"/>
      <c r="DH12" s="660"/>
      <c r="DI12" s="660"/>
      <c r="DJ12" s="660"/>
      <c r="DK12" s="660"/>
      <c r="DL12" s="660"/>
      <c r="DM12" s="660"/>
      <c r="DN12" s="660"/>
      <c r="DO12" s="660"/>
      <c r="DP12" s="661"/>
      <c r="DQ12" s="668">
        <v>14524</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134</v>
      </c>
      <c r="S13" s="660"/>
      <c r="T13" s="660"/>
      <c r="U13" s="660"/>
      <c r="V13" s="660"/>
      <c r="W13" s="660"/>
      <c r="X13" s="660"/>
      <c r="Y13" s="661"/>
      <c r="Z13" s="662" t="s">
        <v>134</v>
      </c>
      <c r="AA13" s="662"/>
      <c r="AB13" s="662"/>
      <c r="AC13" s="662"/>
      <c r="AD13" s="663" t="s">
        <v>134</v>
      </c>
      <c r="AE13" s="663"/>
      <c r="AF13" s="663"/>
      <c r="AG13" s="663"/>
      <c r="AH13" s="663"/>
      <c r="AI13" s="663"/>
      <c r="AJ13" s="663"/>
      <c r="AK13" s="663"/>
      <c r="AL13" s="664" t="s">
        <v>125</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3396622</v>
      </c>
      <c r="BH13" s="660"/>
      <c r="BI13" s="660"/>
      <c r="BJ13" s="660"/>
      <c r="BK13" s="660"/>
      <c r="BL13" s="660"/>
      <c r="BM13" s="660"/>
      <c r="BN13" s="661"/>
      <c r="BO13" s="662">
        <v>73</v>
      </c>
      <c r="BP13" s="662"/>
      <c r="BQ13" s="662"/>
      <c r="BR13" s="662"/>
      <c r="BS13" s="668" t="s">
        <v>134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1027610</v>
      </c>
      <c r="CS13" s="660"/>
      <c r="CT13" s="660"/>
      <c r="CU13" s="660"/>
      <c r="CV13" s="660"/>
      <c r="CW13" s="660"/>
      <c r="CX13" s="660"/>
      <c r="CY13" s="661"/>
      <c r="CZ13" s="662">
        <v>16.7</v>
      </c>
      <c r="DA13" s="662"/>
      <c r="DB13" s="662"/>
      <c r="DC13" s="662"/>
      <c r="DD13" s="668">
        <v>324342</v>
      </c>
      <c r="DE13" s="660"/>
      <c r="DF13" s="660"/>
      <c r="DG13" s="660"/>
      <c r="DH13" s="660"/>
      <c r="DI13" s="660"/>
      <c r="DJ13" s="660"/>
      <c r="DK13" s="660"/>
      <c r="DL13" s="660"/>
      <c r="DM13" s="660"/>
      <c r="DN13" s="660"/>
      <c r="DO13" s="660"/>
      <c r="DP13" s="661"/>
      <c r="DQ13" s="668">
        <v>1015179</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134</v>
      </c>
      <c r="S14" s="660"/>
      <c r="T14" s="660"/>
      <c r="U14" s="660"/>
      <c r="V14" s="660"/>
      <c r="W14" s="660"/>
      <c r="X14" s="660"/>
      <c r="Y14" s="661"/>
      <c r="Z14" s="662" t="s">
        <v>125</v>
      </c>
      <c r="AA14" s="662"/>
      <c r="AB14" s="662"/>
      <c r="AC14" s="662"/>
      <c r="AD14" s="663" t="s">
        <v>125</v>
      </c>
      <c r="AE14" s="663"/>
      <c r="AF14" s="663"/>
      <c r="AG14" s="663"/>
      <c r="AH14" s="663"/>
      <c r="AI14" s="663"/>
      <c r="AJ14" s="663"/>
      <c r="AK14" s="663"/>
      <c r="AL14" s="664" t="s">
        <v>125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36560</v>
      </c>
      <c r="BH14" s="660"/>
      <c r="BI14" s="660"/>
      <c r="BJ14" s="660"/>
      <c r="BK14" s="660"/>
      <c r="BL14" s="660"/>
      <c r="BM14" s="660"/>
      <c r="BN14" s="661"/>
      <c r="BO14" s="662">
        <v>0.8</v>
      </c>
      <c r="BP14" s="662"/>
      <c r="BQ14" s="662"/>
      <c r="BR14" s="662"/>
      <c r="BS14" s="668" t="s">
        <v>134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237730</v>
      </c>
      <c r="CS14" s="660"/>
      <c r="CT14" s="660"/>
      <c r="CU14" s="660"/>
      <c r="CV14" s="660"/>
      <c r="CW14" s="660"/>
      <c r="CX14" s="660"/>
      <c r="CY14" s="661"/>
      <c r="CZ14" s="662">
        <v>3.9</v>
      </c>
      <c r="DA14" s="662"/>
      <c r="DB14" s="662"/>
      <c r="DC14" s="662"/>
      <c r="DD14" s="668">
        <v>44300</v>
      </c>
      <c r="DE14" s="660"/>
      <c r="DF14" s="660"/>
      <c r="DG14" s="660"/>
      <c r="DH14" s="660"/>
      <c r="DI14" s="660"/>
      <c r="DJ14" s="660"/>
      <c r="DK14" s="660"/>
      <c r="DL14" s="660"/>
      <c r="DM14" s="660"/>
      <c r="DN14" s="660"/>
      <c r="DO14" s="660"/>
      <c r="DP14" s="661"/>
      <c r="DQ14" s="668">
        <v>231154</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14800</v>
      </c>
      <c r="S15" s="660"/>
      <c r="T15" s="660"/>
      <c r="U15" s="660"/>
      <c r="V15" s="660"/>
      <c r="W15" s="660"/>
      <c r="X15" s="660"/>
      <c r="Y15" s="661"/>
      <c r="Z15" s="662">
        <v>0.2</v>
      </c>
      <c r="AA15" s="662"/>
      <c r="AB15" s="662"/>
      <c r="AC15" s="662"/>
      <c r="AD15" s="663">
        <v>14800</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127936</v>
      </c>
      <c r="BH15" s="660"/>
      <c r="BI15" s="660"/>
      <c r="BJ15" s="660"/>
      <c r="BK15" s="660"/>
      <c r="BL15" s="660"/>
      <c r="BM15" s="660"/>
      <c r="BN15" s="661"/>
      <c r="BO15" s="662">
        <v>2.7</v>
      </c>
      <c r="BP15" s="662"/>
      <c r="BQ15" s="662"/>
      <c r="BR15" s="662"/>
      <c r="BS15" s="668" t="s">
        <v>239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753065</v>
      </c>
      <c r="CS15" s="660"/>
      <c r="CT15" s="660"/>
      <c r="CU15" s="660"/>
      <c r="CV15" s="660"/>
      <c r="CW15" s="660"/>
      <c r="CX15" s="660"/>
      <c r="CY15" s="661"/>
      <c r="CZ15" s="662">
        <v>12.3</v>
      </c>
      <c r="DA15" s="662"/>
      <c r="DB15" s="662"/>
      <c r="DC15" s="662"/>
      <c r="DD15" s="668">
        <v>86079</v>
      </c>
      <c r="DE15" s="660"/>
      <c r="DF15" s="660"/>
      <c r="DG15" s="660"/>
      <c r="DH15" s="660"/>
      <c r="DI15" s="660"/>
      <c r="DJ15" s="660"/>
      <c r="DK15" s="660"/>
      <c r="DL15" s="660"/>
      <c r="DM15" s="660"/>
      <c r="DN15" s="660"/>
      <c r="DO15" s="660"/>
      <c r="DP15" s="661"/>
      <c r="DQ15" s="668">
        <v>636292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134</v>
      </c>
      <c r="S16" s="660"/>
      <c r="T16" s="660"/>
      <c r="U16" s="660"/>
      <c r="V16" s="660"/>
      <c r="W16" s="660"/>
      <c r="X16" s="660"/>
      <c r="Y16" s="661"/>
      <c r="Z16" s="662" t="s">
        <v>134</v>
      </c>
      <c r="AA16" s="662"/>
      <c r="AB16" s="662"/>
      <c r="AC16" s="662"/>
      <c r="AD16" s="663" t="s">
        <v>134</v>
      </c>
      <c r="AE16" s="663"/>
      <c r="AF16" s="663"/>
      <c r="AG16" s="663"/>
      <c r="AH16" s="663"/>
      <c r="AI16" s="663"/>
      <c r="AJ16" s="663"/>
      <c r="AK16" s="663"/>
      <c r="AL16" s="664" t="s">
        <v>125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134</v>
      </c>
      <c r="BP16" s="662"/>
      <c r="BQ16" s="662"/>
      <c r="BR16" s="662"/>
      <c r="BS16" s="668" t="s">
        <v>134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134</v>
      </c>
      <c r="CS16" s="660"/>
      <c r="CT16" s="660"/>
      <c r="CU16" s="660"/>
      <c r="CV16" s="660"/>
      <c r="CW16" s="660"/>
      <c r="CX16" s="660"/>
      <c r="CY16" s="661"/>
      <c r="CZ16" s="662" t="s">
        <v>134</v>
      </c>
      <c r="DA16" s="662"/>
      <c r="DB16" s="662"/>
      <c r="DC16" s="662"/>
      <c r="DD16" s="668" t="s">
        <v>125</v>
      </c>
      <c r="DE16" s="660"/>
      <c r="DF16" s="660"/>
      <c r="DG16" s="660"/>
      <c r="DH16" s="660"/>
      <c r="DI16" s="660"/>
      <c r="DJ16" s="660"/>
      <c r="DK16" s="660"/>
      <c r="DL16" s="660"/>
      <c r="DM16" s="660"/>
      <c r="DN16" s="660"/>
      <c r="DO16" s="660"/>
      <c r="DP16" s="661"/>
      <c r="DQ16" s="668" t="s">
        <v>125</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12868</v>
      </c>
      <c r="S17" s="660"/>
      <c r="T17" s="660"/>
      <c r="U17" s="660"/>
      <c r="V17" s="660"/>
      <c r="W17" s="660"/>
      <c r="X17" s="660"/>
      <c r="Y17" s="661"/>
      <c r="Z17" s="662">
        <v>0.2</v>
      </c>
      <c r="AA17" s="662"/>
      <c r="AB17" s="662"/>
      <c r="AC17" s="662"/>
      <c r="AD17" s="663">
        <v>12868</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239</v>
      </c>
      <c r="BP17" s="662"/>
      <c r="BQ17" s="662"/>
      <c r="BR17" s="662"/>
      <c r="BS17" s="668" t="s">
        <v>134</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25901</v>
      </c>
      <c r="CS17" s="660"/>
      <c r="CT17" s="660"/>
      <c r="CU17" s="660"/>
      <c r="CV17" s="660"/>
      <c r="CW17" s="660"/>
      <c r="CX17" s="660"/>
      <c r="CY17" s="661"/>
      <c r="CZ17" s="662">
        <v>0.4</v>
      </c>
      <c r="DA17" s="662"/>
      <c r="DB17" s="662"/>
      <c r="DC17" s="662"/>
      <c r="DD17" s="668" t="s">
        <v>125</v>
      </c>
      <c r="DE17" s="660"/>
      <c r="DF17" s="660"/>
      <c r="DG17" s="660"/>
      <c r="DH17" s="660"/>
      <c r="DI17" s="660"/>
      <c r="DJ17" s="660"/>
      <c r="DK17" s="660"/>
      <c r="DL17" s="660"/>
      <c r="DM17" s="660"/>
      <c r="DN17" s="660"/>
      <c r="DO17" s="660"/>
      <c r="DP17" s="661"/>
      <c r="DQ17" s="668">
        <v>25901</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10339</v>
      </c>
      <c r="S18" s="660"/>
      <c r="T18" s="660"/>
      <c r="U18" s="660"/>
      <c r="V18" s="660"/>
      <c r="W18" s="660"/>
      <c r="X18" s="660"/>
      <c r="Y18" s="661"/>
      <c r="Z18" s="662">
        <v>0.2</v>
      </c>
      <c r="AA18" s="662"/>
      <c r="AB18" s="662"/>
      <c r="AC18" s="662"/>
      <c r="AD18" s="663" t="s">
        <v>134</v>
      </c>
      <c r="AE18" s="663"/>
      <c r="AF18" s="663"/>
      <c r="AG18" s="663"/>
      <c r="AH18" s="663"/>
      <c r="AI18" s="663"/>
      <c r="AJ18" s="663"/>
      <c r="AK18" s="663"/>
      <c r="AL18" s="664" t="s">
        <v>134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134</v>
      </c>
      <c r="BH18" s="660"/>
      <c r="BI18" s="660"/>
      <c r="BJ18" s="660"/>
      <c r="BK18" s="660"/>
      <c r="BL18" s="660"/>
      <c r="BM18" s="660"/>
      <c r="BN18" s="661"/>
      <c r="BO18" s="662" t="s">
        <v>134</v>
      </c>
      <c r="BP18" s="662"/>
      <c r="BQ18" s="662"/>
      <c r="BR18" s="662"/>
      <c r="BS18" s="668" t="s">
        <v>134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134</v>
      </c>
      <c r="CS18" s="660"/>
      <c r="CT18" s="660"/>
      <c r="CU18" s="660"/>
      <c r="CV18" s="660"/>
      <c r="CW18" s="660"/>
      <c r="CX18" s="660"/>
      <c r="CY18" s="661"/>
      <c r="CZ18" s="662" t="s">
        <v>239</v>
      </c>
      <c r="DA18" s="662"/>
      <c r="DB18" s="662"/>
      <c r="DC18" s="662"/>
      <c r="DD18" s="668" t="s">
        <v>134</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t="s">
        <v>134</v>
      </c>
      <c r="S19" s="660"/>
      <c r="T19" s="660"/>
      <c r="U19" s="660"/>
      <c r="V19" s="660"/>
      <c r="W19" s="660"/>
      <c r="X19" s="660"/>
      <c r="Y19" s="661"/>
      <c r="Z19" s="662" t="s">
        <v>134</v>
      </c>
      <c r="AA19" s="662"/>
      <c r="AB19" s="662"/>
      <c r="AC19" s="662"/>
      <c r="AD19" s="663" t="s">
        <v>125</v>
      </c>
      <c r="AE19" s="663"/>
      <c r="AF19" s="663"/>
      <c r="AG19" s="663"/>
      <c r="AH19" s="663"/>
      <c r="AI19" s="663"/>
      <c r="AJ19" s="663"/>
      <c r="AK19" s="663"/>
      <c r="AL19" s="664" t="s">
        <v>134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125</v>
      </c>
      <c r="BH19" s="660"/>
      <c r="BI19" s="660"/>
      <c r="BJ19" s="660"/>
      <c r="BK19" s="660"/>
      <c r="BL19" s="660"/>
      <c r="BM19" s="660"/>
      <c r="BN19" s="661"/>
      <c r="BO19" s="662" t="s">
        <v>125</v>
      </c>
      <c r="BP19" s="662"/>
      <c r="BQ19" s="662"/>
      <c r="BR19" s="662"/>
      <c r="BS19" s="668" t="s">
        <v>134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125</v>
      </c>
      <c r="DA19" s="662"/>
      <c r="DB19" s="662"/>
      <c r="DC19" s="662"/>
      <c r="DD19" s="668" t="s">
        <v>134</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10339</v>
      </c>
      <c r="S20" s="660"/>
      <c r="T20" s="660"/>
      <c r="U20" s="660"/>
      <c r="V20" s="660"/>
      <c r="W20" s="660"/>
      <c r="X20" s="660"/>
      <c r="Y20" s="661"/>
      <c r="Z20" s="662">
        <v>0.2</v>
      </c>
      <c r="AA20" s="662"/>
      <c r="AB20" s="662"/>
      <c r="AC20" s="662"/>
      <c r="AD20" s="663" t="s">
        <v>134</v>
      </c>
      <c r="AE20" s="663"/>
      <c r="AF20" s="663"/>
      <c r="AG20" s="663"/>
      <c r="AH20" s="663"/>
      <c r="AI20" s="663"/>
      <c r="AJ20" s="663"/>
      <c r="AK20" s="663"/>
      <c r="AL20" s="664" t="s">
        <v>134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134</v>
      </c>
      <c r="BH20" s="660"/>
      <c r="BI20" s="660"/>
      <c r="BJ20" s="660"/>
      <c r="BK20" s="660"/>
      <c r="BL20" s="660"/>
      <c r="BM20" s="660"/>
      <c r="BN20" s="661"/>
      <c r="BO20" s="662" t="s">
        <v>134</v>
      </c>
      <c r="BP20" s="662"/>
      <c r="BQ20" s="662"/>
      <c r="BR20" s="662"/>
      <c r="BS20" s="668" t="s">
        <v>125</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6143226</v>
      </c>
      <c r="CS20" s="660"/>
      <c r="CT20" s="660"/>
      <c r="CU20" s="660"/>
      <c r="CV20" s="660"/>
      <c r="CW20" s="660"/>
      <c r="CX20" s="660"/>
      <c r="CY20" s="661"/>
      <c r="CZ20" s="662">
        <v>100</v>
      </c>
      <c r="DA20" s="662"/>
      <c r="DB20" s="662"/>
      <c r="DC20" s="662"/>
      <c r="DD20" s="668">
        <v>635168</v>
      </c>
      <c r="DE20" s="660"/>
      <c r="DF20" s="660"/>
      <c r="DG20" s="660"/>
      <c r="DH20" s="660"/>
      <c r="DI20" s="660"/>
      <c r="DJ20" s="660"/>
      <c r="DK20" s="660"/>
      <c r="DL20" s="660"/>
      <c r="DM20" s="660"/>
      <c r="DN20" s="660"/>
      <c r="DO20" s="660"/>
      <c r="DP20" s="661"/>
      <c r="DQ20" s="668">
        <v>4867746</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125</v>
      </c>
      <c r="AA21" s="662"/>
      <c r="AB21" s="662"/>
      <c r="AC21" s="662"/>
      <c r="AD21" s="663" t="s">
        <v>134</v>
      </c>
      <c r="AE21" s="663"/>
      <c r="AF21" s="663"/>
      <c r="AG21" s="663"/>
      <c r="AH21" s="663"/>
      <c r="AI21" s="663"/>
      <c r="AJ21" s="663"/>
      <c r="AK21" s="663"/>
      <c r="AL21" s="664" t="s">
        <v>134</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134</v>
      </c>
      <c r="BH21" s="660"/>
      <c r="BI21" s="660"/>
      <c r="BJ21" s="660"/>
      <c r="BK21" s="660"/>
      <c r="BL21" s="660"/>
      <c r="BM21" s="660"/>
      <c r="BN21" s="661"/>
      <c r="BO21" s="662" t="s">
        <v>125</v>
      </c>
      <c r="BP21" s="662"/>
      <c r="BQ21" s="662"/>
      <c r="BR21" s="662"/>
      <c r="BS21" s="668" t="s">
        <v>125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5046748</v>
      </c>
      <c r="S22" s="660"/>
      <c r="T22" s="660"/>
      <c r="U22" s="660"/>
      <c r="V22" s="660"/>
      <c r="W22" s="660"/>
      <c r="X22" s="660"/>
      <c r="Y22" s="661"/>
      <c r="Z22" s="662">
        <v>76.599999999999994</v>
      </c>
      <c r="AA22" s="662"/>
      <c r="AB22" s="662"/>
      <c r="AC22" s="662"/>
      <c r="AD22" s="663">
        <v>5036409</v>
      </c>
      <c r="AE22" s="663"/>
      <c r="AF22" s="663"/>
      <c r="AG22" s="663"/>
      <c r="AH22" s="663"/>
      <c r="AI22" s="663"/>
      <c r="AJ22" s="663"/>
      <c r="AK22" s="663"/>
      <c r="AL22" s="664">
        <v>99.6</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134</v>
      </c>
      <c r="BP22" s="662"/>
      <c r="BQ22" s="662"/>
      <c r="BR22" s="662"/>
      <c r="BS22" s="668" t="s">
        <v>134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2609</v>
      </c>
      <c r="S23" s="660"/>
      <c r="T23" s="660"/>
      <c r="U23" s="660"/>
      <c r="V23" s="660"/>
      <c r="W23" s="660"/>
      <c r="X23" s="660"/>
      <c r="Y23" s="661"/>
      <c r="Z23" s="662">
        <v>0</v>
      </c>
      <c r="AA23" s="662"/>
      <c r="AB23" s="662"/>
      <c r="AC23" s="662"/>
      <c r="AD23" s="663">
        <v>2609</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134</v>
      </c>
      <c r="BP23" s="662"/>
      <c r="BQ23" s="662"/>
      <c r="BR23" s="662"/>
      <c r="BS23" s="668" t="s">
        <v>125</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35508</v>
      </c>
      <c r="S24" s="660"/>
      <c r="T24" s="660"/>
      <c r="U24" s="660"/>
      <c r="V24" s="660"/>
      <c r="W24" s="660"/>
      <c r="X24" s="660"/>
      <c r="Y24" s="661"/>
      <c r="Z24" s="662">
        <v>0.5</v>
      </c>
      <c r="AA24" s="662"/>
      <c r="AB24" s="662"/>
      <c r="AC24" s="662"/>
      <c r="AD24" s="663" t="s">
        <v>134</v>
      </c>
      <c r="AE24" s="663"/>
      <c r="AF24" s="663"/>
      <c r="AG24" s="663"/>
      <c r="AH24" s="663"/>
      <c r="AI24" s="663"/>
      <c r="AJ24" s="663"/>
      <c r="AK24" s="663"/>
      <c r="AL24" s="664" t="s">
        <v>125</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134</v>
      </c>
      <c r="BP24" s="662"/>
      <c r="BQ24" s="662"/>
      <c r="BR24" s="662"/>
      <c r="BS24" s="668" t="s">
        <v>134</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1815764</v>
      </c>
      <c r="CS24" s="649"/>
      <c r="CT24" s="649"/>
      <c r="CU24" s="649"/>
      <c r="CV24" s="649"/>
      <c r="CW24" s="649"/>
      <c r="CX24" s="649"/>
      <c r="CY24" s="650"/>
      <c r="CZ24" s="653">
        <v>29.6</v>
      </c>
      <c r="DA24" s="654"/>
      <c r="DB24" s="654"/>
      <c r="DC24" s="673"/>
      <c r="DD24" s="692">
        <v>1122372</v>
      </c>
      <c r="DE24" s="649"/>
      <c r="DF24" s="649"/>
      <c r="DG24" s="649"/>
      <c r="DH24" s="649"/>
      <c r="DI24" s="649"/>
      <c r="DJ24" s="649"/>
      <c r="DK24" s="650"/>
      <c r="DL24" s="692">
        <v>1108095</v>
      </c>
      <c r="DM24" s="649"/>
      <c r="DN24" s="649"/>
      <c r="DO24" s="649"/>
      <c r="DP24" s="649"/>
      <c r="DQ24" s="649"/>
      <c r="DR24" s="649"/>
      <c r="DS24" s="649"/>
      <c r="DT24" s="649"/>
      <c r="DU24" s="649"/>
      <c r="DV24" s="650"/>
      <c r="DW24" s="653">
        <v>21.9</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81042</v>
      </c>
      <c r="S25" s="660"/>
      <c r="T25" s="660"/>
      <c r="U25" s="660"/>
      <c r="V25" s="660"/>
      <c r="W25" s="660"/>
      <c r="X25" s="660"/>
      <c r="Y25" s="661"/>
      <c r="Z25" s="662">
        <v>1.2</v>
      </c>
      <c r="AA25" s="662"/>
      <c r="AB25" s="662"/>
      <c r="AC25" s="662"/>
      <c r="AD25" s="663" t="s">
        <v>134</v>
      </c>
      <c r="AE25" s="663"/>
      <c r="AF25" s="663"/>
      <c r="AG25" s="663"/>
      <c r="AH25" s="663"/>
      <c r="AI25" s="663"/>
      <c r="AJ25" s="663"/>
      <c r="AK25" s="663"/>
      <c r="AL25" s="664" t="s">
        <v>125</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125</v>
      </c>
      <c r="BP25" s="662"/>
      <c r="BQ25" s="662"/>
      <c r="BR25" s="662"/>
      <c r="BS25" s="668" t="s">
        <v>134</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918063</v>
      </c>
      <c r="CS25" s="695"/>
      <c r="CT25" s="695"/>
      <c r="CU25" s="695"/>
      <c r="CV25" s="695"/>
      <c r="CW25" s="695"/>
      <c r="CX25" s="695"/>
      <c r="CY25" s="696"/>
      <c r="CZ25" s="664">
        <v>14.9</v>
      </c>
      <c r="DA25" s="693"/>
      <c r="DB25" s="693"/>
      <c r="DC25" s="697"/>
      <c r="DD25" s="668">
        <v>830338</v>
      </c>
      <c r="DE25" s="695"/>
      <c r="DF25" s="695"/>
      <c r="DG25" s="695"/>
      <c r="DH25" s="695"/>
      <c r="DI25" s="695"/>
      <c r="DJ25" s="695"/>
      <c r="DK25" s="696"/>
      <c r="DL25" s="668">
        <v>816061</v>
      </c>
      <c r="DM25" s="695"/>
      <c r="DN25" s="695"/>
      <c r="DO25" s="695"/>
      <c r="DP25" s="695"/>
      <c r="DQ25" s="695"/>
      <c r="DR25" s="695"/>
      <c r="DS25" s="695"/>
      <c r="DT25" s="695"/>
      <c r="DU25" s="695"/>
      <c r="DV25" s="696"/>
      <c r="DW25" s="664">
        <v>16.100000000000001</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8971</v>
      </c>
      <c r="S26" s="660"/>
      <c r="T26" s="660"/>
      <c r="U26" s="660"/>
      <c r="V26" s="660"/>
      <c r="W26" s="660"/>
      <c r="X26" s="660"/>
      <c r="Y26" s="661"/>
      <c r="Z26" s="662">
        <v>0.1</v>
      </c>
      <c r="AA26" s="662"/>
      <c r="AB26" s="662"/>
      <c r="AC26" s="662"/>
      <c r="AD26" s="663" t="s">
        <v>134</v>
      </c>
      <c r="AE26" s="663"/>
      <c r="AF26" s="663"/>
      <c r="AG26" s="663"/>
      <c r="AH26" s="663"/>
      <c r="AI26" s="663"/>
      <c r="AJ26" s="663"/>
      <c r="AK26" s="663"/>
      <c r="AL26" s="664" t="s">
        <v>125</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134</v>
      </c>
      <c r="BP26" s="662"/>
      <c r="BQ26" s="662"/>
      <c r="BR26" s="662"/>
      <c r="BS26" s="668" t="s">
        <v>125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575978</v>
      </c>
      <c r="CS26" s="660"/>
      <c r="CT26" s="660"/>
      <c r="CU26" s="660"/>
      <c r="CV26" s="660"/>
      <c r="CW26" s="660"/>
      <c r="CX26" s="660"/>
      <c r="CY26" s="661"/>
      <c r="CZ26" s="664">
        <v>9.4</v>
      </c>
      <c r="DA26" s="693"/>
      <c r="DB26" s="693"/>
      <c r="DC26" s="697"/>
      <c r="DD26" s="668">
        <v>490507</v>
      </c>
      <c r="DE26" s="660"/>
      <c r="DF26" s="660"/>
      <c r="DG26" s="660"/>
      <c r="DH26" s="660"/>
      <c r="DI26" s="660"/>
      <c r="DJ26" s="660"/>
      <c r="DK26" s="661"/>
      <c r="DL26" s="668" t="s">
        <v>125</v>
      </c>
      <c r="DM26" s="660"/>
      <c r="DN26" s="660"/>
      <c r="DO26" s="660"/>
      <c r="DP26" s="660"/>
      <c r="DQ26" s="660"/>
      <c r="DR26" s="660"/>
      <c r="DS26" s="660"/>
      <c r="DT26" s="660"/>
      <c r="DU26" s="660"/>
      <c r="DV26" s="661"/>
      <c r="DW26" s="664" t="s">
        <v>134</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446886</v>
      </c>
      <c r="S27" s="660"/>
      <c r="T27" s="660"/>
      <c r="U27" s="660"/>
      <c r="V27" s="660"/>
      <c r="W27" s="660"/>
      <c r="X27" s="660"/>
      <c r="Y27" s="661"/>
      <c r="Z27" s="662">
        <v>6.8</v>
      </c>
      <c r="AA27" s="662"/>
      <c r="AB27" s="662"/>
      <c r="AC27" s="662"/>
      <c r="AD27" s="663" t="s">
        <v>134</v>
      </c>
      <c r="AE27" s="663"/>
      <c r="AF27" s="663"/>
      <c r="AG27" s="663"/>
      <c r="AH27" s="663"/>
      <c r="AI27" s="663"/>
      <c r="AJ27" s="663"/>
      <c r="AK27" s="663"/>
      <c r="AL27" s="664" t="s">
        <v>134</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4655969</v>
      </c>
      <c r="BH27" s="660"/>
      <c r="BI27" s="660"/>
      <c r="BJ27" s="660"/>
      <c r="BK27" s="660"/>
      <c r="BL27" s="660"/>
      <c r="BM27" s="660"/>
      <c r="BN27" s="661"/>
      <c r="BO27" s="662">
        <v>100</v>
      </c>
      <c r="BP27" s="662"/>
      <c r="BQ27" s="662"/>
      <c r="BR27" s="662"/>
      <c r="BS27" s="668" t="s">
        <v>134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871800</v>
      </c>
      <c r="CS27" s="695"/>
      <c r="CT27" s="695"/>
      <c r="CU27" s="695"/>
      <c r="CV27" s="695"/>
      <c r="CW27" s="695"/>
      <c r="CX27" s="695"/>
      <c r="CY27" s="696"/>
      <c r="CZ27" s="664">
        <v>14.2</v>
      </c>
      <c r="DA27" s="693"/>
      <c r="DB27" s="693"/>
      <c r="DC27" s="697"/>
      <c r="DD27" s="668">
        <v>266133</v>
      </c>
      <c r="DE27" s="695"/>
      <c r="DF27" s="695"/>
      <c r="DG27" s="695"/>
      <c r="DH27" s="695"/>
      <c r="DI27" s="695"/>
      <c r="DJ27" s="695"/>
      <c r="DK27" s="696"/>
      <c r="DL27" s="668">
        <v>266133</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134</v>
      </c>
      <c r="AA28" s="662"/>
      <c r="AB28" s="662"/>
      <c r="AC28" s="662"/>
      <c r="AD28" s="663" t="s">
        <v>134</v>
      </c>
      <c r="AE28" s="663"/>
      <c r="AF28" s="663"/>
      <c r="AG28" s="663"/>
      <c r="AH28" s="663"/>
      <c r="AI28" s="663"/>
      <c r="AJ28" s="663"/>
      <c r="AK28" s="663"/>
      <c r="AL28" s="664" t="s">
        <v>134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25901</v>
      </c>
      <c r="CS28" s="660"/>
      <c r="CT28" s="660"/>
      <c r="CU28" s="660"/>
      <c r="CV28" s="660"/>
      <c r="CW28" s="660"/>
      <c r="CX28" s="660"/>
      <c r="CY28" s="661"/>
      <c r="CZ28" s="664">
        <v>0.4</v>
      </c>
      <c r="DA28" s="693"/>
      <c r="DB28" s="693"/>
      <c r="DC28" s="697"/>
      <c r="DD28" s="668">
        <v>25901</v>
      </c>
      <c r="DE28" s="660"/>
      <c r="DF28" s="660"/>
      <c r="DG28" s="660"/>
      <c r="DH28" s="660"/>
      <c r="DI28" s="660"/>
      <c r="DJ28" s="660"/>
      <c r="DK28" s="661"/>
      <c r="DL28" s="668">
        <v>25901</v>
      </c>
      <c r="DM28" s="660"/>
      <c r="DN28" s="660"/>
      <c r="DO28" s="660"/>
      <c r="DP28" s="660"/>
      <c r="DQ28" s="660"/>
      <c r="DR28" s="660"/>
      <c r="DS28" s="660"/>
      <c r="DT28" s="660"/>
      <c r="DU28" s="660"/>
      <c r="DV28" s="661"/>
      <c r="DW28" s="664">
        <v>0.5</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301700</v>
      </c>
      <c r="S29" s="660"/>
      <c r="T29" s="660"/>
      <c r="U29" s="660"/>
      <c r="V29" s="660"/>
      <c r="W29" s="660"/>
      <c r="X29" s="660"/>
      <c r="Y29" s="661"/>
      <c r="Z29" s="662">
        <v>4.5999999999999996</v>
      </c>
      <c r="AA29" s="662"/>
      <c r="AB29" s="662"/>
      <c r="AC29" s="662"/>
      <c r="AD29" s="663" t="s">
        <v>134</v>
      </c>
      <c r="AE29" s="663"/>
      <c r="AF29" s="663"/>
      <c r="AG29" s="663"/>
      <c r="AH29" s="663"/>
      <c r="AI29" s="663"/>
      <c r="AJ29" s="663"/>
      <c r="AK29" s="663"/>
      <c r="AL29" s="664" t="s">
        <v>134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25901</v>
      </c>
      <c r="CS29" s="695"/>
      <c r="CT29" s="695"/>
      <c r="CU29" s="695"/>
      <c r="CV29" s="695"/>
      <c r="CW29" s="695"/>
      <c r="CX29" s="695"/>
      <c r="CY29" s="696"/>
      <c r="CZ29" s="664">
        <v>0.4</v>
      </c>
      <c r="DA29" s="693"/>
      <c r="DB29" s="693"/>
      <c r="DC29" s="697"/>
      <c r="DD29" s="668">
        <v>25901</v>
      </c>
      <c r="DE29" s="695"/>
      <c r="DF29" s="695"/>
      <c r="DG29" s="695"/>
      <c r="DH29" s="695"/>
      <c r="DI29" s="695"/>
      <c r="DJ29" s="695"/>
      <c r="DK29" s="696"/>
      <c r="DL29" s="668">
        <v>25901</v>
      </c>
      <c r="DM29" s="695"/>
      <c r="DN29" s="695"/>
      <c r="DO29" s="695"/>
      <c r="DP29" s="695"/>
      <c r="DQ29" s="695"/>
      <c r="DR29" s="695"/>
      <c r="DS29" s="695"/>
      <c r="DT29" s="695"/>
      <c r="DU29" s="695"/>
      <c r="DV29" s="696"/>
      <c r="DW29" s="664">
        <v>0.5</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177214</v>
      </c>
      <c r="S30" s="660"/>
      <c r="T30" s="660"/>
      <c r="U30" s="660"/>
      <c r="V30" s="660"/>
      <c r="W30" s="660"/>
      <c r="X30" s="660"/>
      <c r="Y30" s="661"/>
      <c r="Z30" s="662">
        <v>2.7</v>
      </c>
      <c r="AA30" s="662"/>
      <c r="AB30" s="662"/>
      <c r="AC30" s="662"/>
      <c r="AD30" s="663">
        <v>2367</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99.4</v>
      </c>
      <c r="BH30" s="720"/>
      <c r="BI30" s="720"/>
      <c r="BJ30" s="720"/>
      <c r="BK30" s="720"/>
      <c r="BL30" s="720"/>
      <c r="BM30" s="654">
        <v>97.8</v>
      </c>
      <c r="BN30" s="720"/>
      <c r="BO30" s="720"/>
      <c r="BP30" s="720"/>
      <c r="BQ30" s="721"/>
      <c r="BR30" s="719">
        <v>99.2</v>
      </c>
      <c r="BS30" s="720"/>
      <c r="BT30" s="720"/>
      <c r="BU30" s="720"/>
      <c r="BV30" s="720"/>
      <c r="BW30" s="720"/>
      <c r="BX30" s="654">
        <v>97.2</v>
      </c>
      <c r="BY30" s="720"/>
      <c r="BZ30" s="720"/>
      <c r="CA30" s="720"/>
      <c r="CB30" s="721"/>
      <c r="CD30" s="724"/>
      <c r="CE30" s="725"/>
      <c r="CF30" s="674" t="s">
        <v>308</v>
      </c>
      <c r="CG30" s="675"/>
      <c r="CH30" s="675"/>
      <c r="CI30" s="675"/>
      <c r="CJ30" s="675"/>
      <c r="CK30" s="675"/>
      <c r="CL30" s="675"/>
      <c r="CM30" s="675"/>
      <c r="CN30" s="675"/>
      <c r="CO30" s="675"/>
      <c r="CP30" s="675"/>
      <c r="CQ30" s="676"/>
      <c r="CR30" s="659">
        <v>22311</v>
      </c>
      <c r="CS30" s="660"/>
      <c r="CT30" s="660"/>
      <c r="CU30" s="660"/>
      <c r="CV30" s="660"/>
      <c r="CW30" s="660"/>
      <c r="CX30" s="660"/>
      <c r="CY30" s="661"/>
      <c r="CZ30" s="664">
        <v>0.4</v>
      </c>
      <c r="DA30" s="693"/>
      <c r="DB30" s="693"/>
      <c r="DC30" s="697"/>
      <c r="DD30" s="668">
        <v>22311</v>
      </c>
      <c r="DE30" s="660"/>
      <c r="DF30" s="660"/>
      <c r="DG30" s="660"/>
      <c r="DH30" s="660"/>
      <c r="DI30" s="660"/>
      <c r="DJ30" s="660"/>
      <c r="DK30" s="661"/>
      <c r="DL30" s="668">
        <v>22311</v>
      </c>
      <c r="DM30" s="660"/>
      <c r="DN30" s="660"/>
      <c r="DO30" s="660"/>
      <c r="DP30" s="660"/>
      <c r="DQ30" s="660"/>
      <c r="DR30" s="660"/>
      <c r="DS30" s="660"/>
      <c r="DT30" s="660"/>
      <c r="DU30" s="660"/>
      <c r="DV30" s="661"/>
      <c r="DW30" s="664">
        <v>0.4</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3560</v>
      </c>
      <c r="S31" s="660"/>
      <c r="T31" s="660"/>
      <c r="U31" s="660"/>
      <c r="V31" s="660"/>
      <c r="W31" s="660"/>
      <c r="X31" s="660"/>
      <c r="Y31" s="661"/>
      <c r="Z31" s="662">
        <v>0.1</v>
      </c>
      <c r="AA31" s="662"/>
      <c r="AB31" s="662"/>
      <c r="AC31" s="662"/>
      <c r="AD31" s="663" t="s">
        <v>134</v>
      </c>
      <c r="AE31" s="663"/>
      <c r="AF31" s="663"/>
      <c r="AG31" s="663"/>
      <c r="AH31" s="663"/>
      <c r="AI31" s="663"/>
      <c r="AJ31" s="663"/>
      <c r="AK31" s="663"/>
      <c r="AL31" s="664" t="s">
        <v>134</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98.8</v>
      </c>
      <c r="BH31" s="695"/>
      <c r="BI31" s="695"/>
      <c r="BJ31" s="695"/>
      <c r="BK31" s="695"/>
      <c r="BL31" s="695"/>
      <c r="BM31" s="665">
        <v>97</v>
      </c>
      <c r="BN31" s="717"/>
      <c r="BO31" s="717"/>
      <c r="BP31" s="717"/>
      <c r="BQ31" s="718"/>
      <c r="BR31" s="716">
        <v>98.4</v>
      </c>
      <c r="BS31" s="695"/>
      <c r="BT31" s="695"/>
      <c r="BU31" s="695"/>
      <c r="BV31" s="695"/>
      <c r="BW31" s="695"/>
      <c r="BX31" s="665">
        <v>96.6</v>
      </c>
      <c r="BY31" s="717"/>
      <c r="BZ31" s="717"/>
      <c r="CA31" s="717"/>
      <c r="CB31" s="718"/>
      <c r="CD31" s="724"/>
      <c r="CE31" s="725"/>
      <c r="CF31" s="674" t="s">
        <v>312</v>
      </c>
      <c r="CG31" s="675"/>
      <c r="CH31" s="675"/>
      <c r="CI31" s="675"/>
      <c r="CJ31" s="675"/>
      <c r="CK31" s="675"/>
      <c r="CL31" s="675"/>
      <c r="CM31" s="675"/>
      <c r="CN31" s="675"/>
      <c r="CO31" s="675"/>
      <c r="CP31" s="675"/>
      <c r="CQ31" s="676"/>
      <c r="CR31" s="659">
        <v>3590</v>
      </c>
      <c r="CS31" s="695"/>
      <c r="CT31" s="695"/>
      <c r="CU31" s="695"/>
      <c r="CV31" s="695"/>
      <c r="CW31" s="695"/>
      <c r="CX31" s="695"/>
      <c r="CY31" s="696"/>
      <c r="CZ31" s="664">
        <v>0.1</v>
      </c>
      <c r="DA31" s="693"/>
      <c r="DB31" s="693"/>
      <c r="DC31" s="697"/>
      <c r="DD31" s="668">
        <v>3590</v>
      </c>
      <c r="DE31" s="695"/>
      <c r="DF31" s="695"/>
      <c r="DG31" s="695"/>
      <c r="DH31" s="695"/>
      <c r="DI31" s="695"/>
      <c r="DJ31" s="695"/>
      <c r="DK31" s="696"/>
      <c r="DL31" s="668">
        <v>3590</v>
      </c>
      <c r="DM31" s="695"/>
      <c r="DN31" s="695"/>
      <c r="DO31" s="695"/>
      <c r="DP31" s="695"/>
      <c r="DQ31" s="695"/>
      <c r="DR31" s="695"/>
      <c r="DS31" s="695"/>
      <c r="DT31" s="695"/>
      <c r="DU31" s="695"/>
      <c r="DV31" s="696"/>
      <c r="DW31" s="664">
        <v>0.1</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93392</v>
      </c>
      <c r="S32" s="660"/>
      <c r="T32" s="660"/>
      <c r="U32" s="660"/>
      <c r="V32" s="660"/>
      <c r="W32" s="660"/>
      <c r="X32" s="660"/>
      <c r="Y32" s="661"/>
      <c r="Z32" s="662">
        <v>1.4</v>
      </c>
      <c r="AA32" s="662"/>
      <c r="AB32" s="662"/>
      <c r="AC32" s="662"/>
      <c r="AD32" s="663" t="s">
        <v>134</v>
      </c>
      <c r="AE32" s="663"/>
      <c r="AF32" s="663"/>
      <c r="AG32" s="663"/>
      <c r="AH32" s="663"/>
      <c r="AI32" s="663"/>
      <c r="AJ32" s="663"/>
      <c r="AK32" s="663"/>
      <c r="AL32" s="664" t="s">
        <v>134</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99.6</v>
      </c>
      <c r="BH32" s="729"/>
      <c r="BI32" s="729"/>
      <c r="BJ32" s="729"/>
      <c r="BK32" s="729"/>
      <c r="BL32" s="729"/>
      <c r="BM32" s="730">
        <v>98</v>
      </c>
      <c r="BN32" s="729"/>
      <c r="BO32" s="729"/>
      <c r="BP32" s="729"/>
      <c r="BQ32" s="731"/>
      <c r="BR32" s="728">
        <v>99.5</v>
      </c>
      <c r="BS32" s="729"/>
      <c r="BT32" s="729"/>
      <c r="BU32" s="729"/>
      <c r="BV32" s="729"/>
      <c r="BW32" s="729"/>
      <c r="BX32" s="730">
        <v>97.4</v>
      </c>
      <c r="BY32" s="729"/>
      <c r="BZ32" s="729"/>
      <c r="CA32" s="729"/>
      <c r="CB32" s="731"/>
      <c r="CD32" s="726"/>
      <c r="CE32" s="727"/>
      <c r="CF32" s="674" t="s">
        <v>315</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134</v>
      </c>
      <c r="DA32" s="693"/>
      <c r="DB32" s="693"/>
      <c r="DC32" s="697"/>
      <c r="DD32" s="668" t="s">
        <v>125</v>
      </c>
      <c r="DE32" s="660"/>
      <c r="DF32" s="660"/>
      <c r="DG32" s="660"/>
      <c r="DH32" s="660"/>
      <c r="DI32" s="660"/>
      <c r="DJ32" s="660"/>
      <c r="DK32" s="661"/>
      <c r="DL32" s="668" t="s">
        <v>134</v>
      </c>
      <c r="DM32" s="660"/>
      <c r="DN32" s="660"/>
      <c r="DO32" s="660"/>
      <c r="DP32" s="660"/>
      <c r="DQ32" s="660"/>
      <c r="DR32" s="660"/>
      <c r="DS32" s="660"/>
      <c r="DT32" s="660"/>
      <c r="DU32" s="660"/>
      <c r="DV32" s="661"/>
      <c r="DW32" s="664" t="s">
        <v>134</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213381</v>
      </c>
      <c r="S33" s="660"/>
      <c r="T33" s="660"/>
      <c r="U33" s="660"/>
      <c r="V33" s="660"/>
      <c r="W33" s="660"/>
      <c r="X33" s="660"/>
      <c r="Y33" s="661"/>
      <c r="Z33" s="662">
        <v>3.2</v>
      </c>
      <c r="AA33" s="662"/>
      <c r="AB33" s="662"/>
      <c r="AC33" s="662"/>
      <c r="AD33" s="663" t="s">
        <v>134</v>
      </c>
      <c r="AE33" s="663"/>
      <c r="AF33" s="663"/>
      <c r="AG33" s="663"/>
      <c r="AH33" s="663"/>
      <c r="AI33" s="663"/>
      <c r="AJ33" s="663"/>
      <c r="AK33" s="663"/>
      <c r="AL33" s="664" t="s">
        <v>134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3692294</v>
      </c>
      <c r="CS33" s="695"/>
      <c r="CT33" s="695"/>
      <c r="CU33" s="695"/>
      <c r="CV33" s="695"/>
      <c r="CW33" s="695"/>
      <c r="CX33" s="695"/>
      <c r="CY33" s="696"/>
      <c r="CZ33" s="664">
        <v>60.1</v>
      </c>
      <c r="DA33" s="693"/>
      <c r="DB33" s="693"/>
      <c r="DC33" s="697"/>
      <c r="DD33" s="668">
        <v>3117928</v>
      </c>
      <c r="DE33" s="695"/>
      <c r="DF33" s="695"/>
      <c r="DG33" s="695"/>
      <c r="DH33" s="695"/>
      <c r="DI33" s="695"/>
      <c r="DJ33" s="695"/>
      <c r="DK33" s="696"/>
      <c r="DL33" s="668">
        <v>2329502</v>
      </c>
      <c r="DM33" s="695"/>
      <c r="DN33" s="695"/>
      <c r="DO33" s="695"/>
      <c r="DP33" s="695"/>
      <c r="DQ33" s="695"/>
      <c r="DR33" s="695"/>
      <c r="DS33" s="695"/>
      <c r="DT33" s="695"/>
      <c r="DU33" s="695"/>
      <c r="DV33" s="696"/>
      <c r="DW33" s="664">
        <v>46.1</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174301</v>
      </c>
      <c r="S34" s="660"/>
      <c r="T34" s="660"/>
      <c r="U34" s="660"/>
      <c r="V34" s="660"/>
      <c r="W34" s="660"/>
      <c r="X34" s="660"/>
      <c r="Y34" s="661"/>
      <c r="Z34" s="662">
        <v>2.6</v>
      </c>
      <c r="AA34" s="662"/>
      <c r="AB34" s="662"/>
      <c r="AC34" s="662"/>
      <c r="AD34" s="663">
        <v>14022</v>
      </c>
      <c r="AE34" s="663"/>
      <c r="AF34" s="663"/>
      <c r="AG34" s="663"/>
      <c r="AH34" s="663"/>
      <c r="AI34" s="663"/>
      <c r="AJ34" s="663"/>
      <c r="AK34" s="663"/>
      <c r="AL34" s="664">
        <v>0.3</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1324130</v>
      </c>
      <c r="CS34" s="660"/>
      <c r="CT34" s="660"/>
      <c r="CU34" s="660"/>
      <c r="CV34" s="660"/>
      <c r="CW34" s="660"/>
      <c r="CX34" s="660"/>
      <c r="CY34" s="661"/>
      <c r="CZ34" s="664">
        <v>21.6</v>
      </c>
      <c r="DA34" s="693"/>
      <c r="DB34" s="693"/>
      <c r="DC34" s="697"/>
      <c r="DD34" s="668">
        <v>1080454</v>
      </c>
      <c r="DE34" s="660"/>
      <c r="DF34" s="660"/>
      <c r="DG34" s="660"/>
      <c r="DH34" s="660"/>
      <c r="DI34" s="660"/>
      <c r="DJ34" s="660"/>
      <c r="DK34" s="661"/>
      <c r="DL34" s="668">
        <v>919164</v>
      </c>
      <c r="DM34" s="660"/>
      <c r="DN34" s="660"/>
      <c r="DO34" s="660"/>
      <c r="DP34" s="660"/>
      <c r="DQ34" s="660"/>
      <c r="DR34" s="660"/>
      <c r="DS34" s="660"/>
      <c r="DT34" s="660"/>
      <c r="DU34" s="660"/>
      <c r="DV34" s="661"/>
      <c r="DW34" s="664">
        <v>18.2</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t="s">
        <v>125</v>
      </c>
      <c r="S35" s="660"/>
      <c r="T35" s="660"/>
      <c r="U35" s="660"/>
      <c r="V35" s="660"/>
      <c r="W35" s="660"/>
      <c r="X35" s="660"/>
      <c r="Y35" s="661"/>
      <c r="Z35" s="662" t="s">
        <v>134</v>
      </c>
      <c r="AA35" s="662"/>
      <c r="AB35" s="662"/>
      <c r="AC35" s="662"/>
      <c r="AD35" s="663" t="s">
        <v>134</v>
      </c>
      <c r="AE35" s="663"/>
      <c r="AF35" s="663"/>
      <c r="AG35" s="663"/>
      <c r="AH35" s="663"/>
      <c r="AI35" s="663"/>
      <c r="AJ35" s="663"/>
      <c r="AK35" s="663"/>
      <c r="AL35" s="664" t="s">
        <v>125</v>
      </c>
      <c r="AM35" s="665"/>
      <c r="AN35" s="665"/>
      <c r="AO35" s="666"/>
      <c r="AP35" s="214"/>
      <c r="AQ35" s="732" t="s">
        <v>323</v>
      </c>
      <c r="AR35" s="733"/>
      <c r="AS35" s="733"/>
      <c r="AT35" s="733"/>
      <c r="AU35" s="733"/>
      <c r="AV35" s="733"/>
      <c r="AW35" s="733"/>
      <c r="AX35" s="733"/>
      <c r="AY35" s="734"/>
      <c r="AZ35" s="648">
        <v>1078100</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49052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20121</v>
      </c>
      <c r="CS35" s="695"/>
      <c r="CT35" s="695"/>
      <c r="CU35" s="695"/>
      <c r="CV35" s="695"/>
      <c r="CW35" s="695"/>
      <c r="CX35" s="695"/>
      <c r="CY35" s="696"/>
      <c r="CZ35" s="664">
        <v>0.3</v>
      </c>
      <c r="DA35" s="693"/>
      <c r="DB35" s="693"/>
      <c r="DC35" s="697"/>
      <c r="DD35" s="668">
        <v>20116</v>
      </c>
      <c r="DE35" s="695"/>
      <c r="DF35" s="695"/>
      <c r="DG35" s="695"/>
      <c r="DH35" s="695"/>
      <c r="DI35" s="695"/>
      <c r="DJ35" s="695"/>
      <c r="DK35" s="696"/>
      <c r="DL35" s="668">
        <v>20108</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134</v>
      </c>
      <c r="AA36" s="662"/>
      <c r="AB36" s="662"/>
      <c r="AC36" s="662"/>
      <c r="AD36" s="663" t="s">
        <v>134</v>
      </c>
      <c r="AE36" s="663"/>
      <c r="AF36" s="663"/>
      <c r="AG36" s="663"/>
      <c r="AH36" s="663"/>
      <c r="AI36" s="663"/>
      <c r="AJ36" s="663"/>
      <c r="AK36" s="663"/>
      <c r="AL36" s="664" t="s">
        <v>134</v>
      </c>
      <c r="AM36" s="665"/>
      <c r="AN36" s="665"/>
      <c r="AO36" s="666"/>
      <c r="AQ36" s="736" t="s">
        <v>327</v>
      </c>
      <c r="AR36" s="737"/>
      <c r="AS36" s="737"/>
      <c r="AT36" s="737"/>
      <c r="AU36" s="737"/>
      <c r="AV36" s="737"/>
      <c r="AW36" s="737"/>
      <c r="AX36" s="737"/>
      <c r="AY36" s="738"/>
      <c r="AZ36" s="659">
        <v>661448</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28173</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646012</v>
      </c>
      <c r="CS36" s="660"/>
      <c r="CT36" s="660"/>
      <c r="CU36" s="660"/>
      <c r="CV36" s="660"/>
      <c r="CW36" s="660"/>
      <c r="CX36" s="660"/>
      <c r="CY36" s="661"/>
      <c r="CZ36" s="664">
        <v>10.5</v>
      </c>
      <c r="DA36" s="693"/>
      <c r="DB36" s="693"/>
      <c r="DC36" s="697"/>
      <c r="DD36" s="668">
        <v>543757</v>
      </c>
      <c r="DE36" s="660"/>
      <c r="DF36" s="660"/>
      <c r="DG36" s="660"/>
      <c r="DH36" s="660"/>
      <c r="DI36" s="660"/>
      <c r="DJ36" s="660"/>
      <c r="DK36" s="661"/>
      <c r="DL36" s="668">
        <v>503298</v>
      </c>
      <c r="DM36" s="660"/>
      <c r="DN36" s="660"/>
      <c r="DO36" s="660"/>
      <c r="DP36" s="660"/>
      <c r="DQ36" s="660"/>
      <c r="DR36" s="660"/>
      <c r="DS36" s="660"/>
      <c r="DT36" s="660"/>
      <c r="DU36" s="660"/>
      <c r="DV36" s="661"/>
      <c r="DW36" s="664">
        <v>10</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t="s">
        <v>134</v>
      </c>
      <c r="S37" s="660"/>
      <c r="T37" s="660"/>
      <c r="U37" s="660"/>
      <c r="V37" s="660"/>
      <c r="W37" s="660"/>
      <c r="X37" s="660"/>
      <c r="Y37" s="661"/>
      <c r="Z37" s="662" t="s">
        <v>134</v>
      </c>
      <c r="AA37" s="662"/>
      <c r="AB37" s="662"/>
      <c r="AC37" s="662"/>
      <c r="AD37" s="663" t="s">
        <v>134</v>
      </c>
      <c r="AE37" s="663"/>
      <c r="AF37" s="663"/>
      <c r="AG37" s="663"/>
      <c r="AH37" s="663"/>
      <c r="AI37" s="663"/>
      <c r="AJ37" s="663"/>
      <c r="AK37" s="663"/>
      <c r="AL37" s="664" t="s">
        <v>134</v>
      </c>
      <c r="AM37" s="665"/>
      <c r="AN37" s="665"/>
      <c r="AO37" s="666"/>
      <c r="AQ37" s="736" t="s">
        <v>331</v>
      </c>
      <c r="AR37" s="737"/>
      <c r="AS37" s="737"/>
      <c r="AT37" s="737"/>
      <c r="AU37" s="737"/>
      <c r="AV37" s="737"/>
      <c r="AW37" s="737"/>
      <c r="AX37" s="737"/>
      <c r="AY37" s="738"/>
      <c r="AZ37" s="659">
        <v>22810</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1620</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127566</v>
      </c>
      <c r="CS37" s="695"/>
      <c r="CT37" s="695"/>
      <c r="CU37" s="695"/>
      <c r="CV37" s="695"/>
      <c r="CW37" s="695"/>
      <c r="CX37" s="695"/>
      <c r="CY37" s="696"/>
      <c r="CZ37" s="664">
        <v>2.1</v>
      </c>
      <c r="DA37" s="693"/>
      <c r="DB37" s="693"/>
      <c r="DC37" s="697"/>
      <c r="DD37" s="668">
        <v>127566</v>
      </c>
      <c r="DE37" s="695"/>
      <c r="DF37" s="695"/>
      <c r="DG37" s="695"/>
      <c r="DH37" s="695"/>
      <c r="DI37" s="695"/>
      <c r="DJ37" s="695"/>
      <c r="DK37" s="696"/>
      <c r="DL37" s="668">
        <v>127566</v>
      </c>
      <c r="DM37" s="695"/>
      <c r="DN37" s="695"/>
      <c r="DO37" s="695"/>
      <c r="DP37" s="695"/>
      <c r="DQ37" s="695"/>
      <c r="DR37" s="695"/>
      <c r="DS37" s="695"/>
      <c r="DT37" s="695"/>
      <c r="DU37" s="695"/>
      <c r="DV37" s="696"/>
      <c r="DW37" s="664">
        <v>2.5</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6585312</v>
      </c>
      <c r="S38" s="740"/>
      <c r="T38" s="740"/>
      <c r="U38" s="740"/>
      <c r="V38" s="740"/>
      <c r="W38" s="740"/>
      <c r="X38" s="740"/>
      <c r="Y38" s="741"/>
      <c r="Z38" s="742">
        <v>100</v>
      </c>
      <c r="AA38" s="742"/>
      <c r="AB38" s="742"/>
      <c r="AC38" s="742"/>
      <c r="AD38" s="743">
        <v>5055407</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125</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2646</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1055290</v>
      </c>
      <c r="CS38" s="660"/>
      <c r="CT38" s="660"/>
      <c r="CU38" s="660"/>
      <c r="CV38" s="660"/>
      <c r="CW38" s="660"/>
      <c r="CX38" s="660"/>
      <c r="CY38" s="661"/>
      <c r="CZ38" s="664">
        <v>17.2</v>
      </c>
      <c r="DA38" s="693"/>
      <c r="DB38" s="693"/>
      <c r="DC38" s="697"/>
      <c r="DD38" s="668">
        <v>996558</v>
      </c>
      <c r="DE38" s="660"/>
      <c r="DF38" s="660"/>
      <c r="DG38" s="660"/>
      <c r="DH38" s="660"/>
      <c r="DI38" s="660"/>
      <c r="DJ38" s="660"/>
      <c r="DK38" s="661"/>
      <c r="DL38" s="668">
        <v>879848</v>
      </c>
      <c r="DM38" s="660"/>
      <c r="DN38" s="660"/>
      <c r="DO38" s="660"/>
      <c r="DP38" s="660"/>
      <c r="DQ38" s="660"/>
      <c r="DR38" s="660"/>
      <c r="DS38" s="660"/>
      <c r="DT38" s="660"/>
      <c r="DU38" s="660"/>
      <c r="DV38" s="661"/>
      <c r="DW38" s="664">
        <v>17.399999999999999</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125</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92</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634601</v>
      </c>
      <c r="CS39" s="695"/>
      <c r="CT39" s="695"/>
      <c r="CU39" s="695"/>
      <c r="CV39" s="695"/>
      <c r="CW39" s="695"/>
      <c r="CX39" s="695"/>
      <c r="CY39" s="696"/>
      <c r="CZ39" s="664">
        <v>10.3</v>
      </c>
      <c r="DA39" s="693"/>
      <c r="DB39" s="693"/>
      <c r="DC39" s="697"/>
      <c r="DD39" s="668">
        <v>469959</v>
      </c>
      <c r="DE39" s="695"/>
      <c r="DF39" s="695"/>
      <c r="DG39" s="695"/>
      <c r="DH39" s="695"/>
      <c r="DI39" s="695"/>
      <c r="DJ39" s="695"/>
      <c r="DK39" s="696"/>
      <c r="DL39" s="668" t="s">
        <v>125</v>
      </c>
      <c r="DM39" s="695"/>
      <c r="DN39" s="695"/>
      <c r="DO39" s="695"/>
      <c r="DP39" s="695"/>
      <c r="DQ39" s="695"/>
      <c r="DR39" s="695"/>
      <c r="DS39" s="695"/>
      <c r="DT39" s="695"/>
      <c r="DU39" s="695"/>
      <c r="DV39" s="696"/>
      <c r="DW39" s="664" t="s">
        <v>239</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124677</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89</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12140</v>
      </c>
      <c r="CS40" s="660"/>
      <c r="CT40" s="660"/>
      <c r="CU40" s="660"/>
      <c r="CV40" s="660"/>
      <c r="CW40" s="660"/>
      <c r="CX40" s="660"/>
      <c r="CY40" s="661"/>
      <c r="CZ40" s="664">
        <v>0.2</v>
      </c>
      <c r="DA40" s="693"/>
      <c r="DB40" s="693"/>
      <c r="DC40" s="697"/>
      <c r="DD40" s="668">
        <v>7084</v>
      </c>
      <c r="DE40" s="660"/>
      <c r="DF40" s="660"/>
      <c r="DG40" s="660"/>
      <c r="DH40" s="660"/>
      <c r="DI40" s="660"/>
      <c r="DJ40" s="660"/>
      <c r="DK40" s="661"/>
      <c r="DL40" s="668">
        <v>7084</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269165</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307</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635168</v>
      </c>
      <c r="CS42" s="660"/>
      <c r="CT42" s="660"/>
      <c r="CU42" s="660"/>
      <c r="CV42" s="660"/>
      <c r="CW42" s="660"/>
      <c r="CX42" s="660"/>
      <c r="CY42" s="661"/>
      <c r="CZ42" s="664">
        <v>10.3</v>
      </c>
      <c r="DA42" s="665"/>
      <c r="DB42" s="665"/>
      <c r="DC42" s="760"/>
      <c r="DD42" s="668">
        <v>627446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31896</v>
      </c>
      <c r="CS43" s="695"/>
      <c r="CT43" s="695"/>
      <c r="CU43" s="695"/>
      <c r="CV43" s="695"/>
      <c r="CW43" s="695"/>
      <c r="CX43" s="695"/>
      <c r="CY43" s="696"/>
      <c r="CZ43" s="664">
        <v>0.5</v>
      </c>
      <c r="DA43" s="693"/>
      <c r="DB43" s="693"/>
      <c r="DC43" s="697"/>
      <c r="DD43" s="668">
        <v>31896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635168</v>
      </c>
      <c r="CS44" s="660"/>
      <c r="CT44" s="660"/>
      <c r="CU44" s="660"/>
      <c r="CV44" s="660"/>
      <c r="CW44" s="660"/>
      <c r="CX44" s="660"/>
      <c r="CY44" s="661"/>
      <c r="CZ44" s="664">
        <v>10.3</v>
      </c>
      <c r="DA44" s="665"/>
      <c r="DB44" s="665"/>
      <c r="DC44" s="760"/>
      <c r="DD44" s="668">
        <v>627446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t="s">
        <v>239</v>
      </c>
      <c r="CS45" s="695"/>
      <c r="CT45" s="695"/>
      <c r="CU45" s="695"/>
      <c r="CV45" s="695"/>
      <c r="CW45" s="695"/>
      <c r="CX45" s="695"/>
      <c r="CY45" s="696"/>
      <c r="CZ45" s="664" t="s">
        <v>125</v>
      </c>
      <c r="DA45" s="693"/>
      <c r="DB45" s="693"/>
      <c r="DC45" s="697"/>
      <c r="DD45" s="668" t="s">
        <v>239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635168</v>
      </c>
      <c r="CS46" s="660"/>
      <c r="CT46" s="660"/>
      <c r="CU46" s="660"/>
      <c r="CV46" s="660"/>
      <c r="CW46" s="660"/>
      <c r="CX46" s="660"/>
      <c r="CY46" s="661"/>
      <c r="CZ46" s="664">
        <v>10.3</v>
      </c>
      <c r="DA46" s="665"/>
      <c r="DB46" s="665"/>
      <c r="DC46" s="760"/>
      <c r="DD46" s="668">
        <v>627446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125</v>
      </c>
      <c r="CS47" s="695"/>
      <c r="CT47" s="695"/>
      <c r="CU47" s="695"/>
      <c r="CV47" s="695"/>
      <c r="CW47" s="695"/>
      <c r="CX47" s="695"/>
      <c r="CY47" s="696"/>
      <c r="CZ47" s="664" t="s">
        <v>134</v>
      </c>
      <c r="DA47" s="693"/>
      <c r="DB47" s="693"/>
      <c r="DC47" s="697"/>
      <c r="DD47" s="668" t="s">
        <v>239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134</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6143226</v>
      </c>
      <c r="CS49" s="729"/>
      <c r="CT49" s="729"/>
      <c r="CU49" s="729"/>
      <c r="CV49" s="729"/>
      <c r="CW49" s="729"/>
      <c r="CX49" s="729"/>
      <c r="CY49" s="761"/>
      <c r="CZ49" s="744">
        <v>100</v>
      </c>
      <c r="DA49" s="762"/>
      <c r="DB49" s="762"/>
      <c r="DC49" s="763"/>
      <c r="DD49" s="764">
        <v>4867746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gacMk3rWvsfBUQ3BryQaY+qPwbO+DvDupnMmxHlbwKVQyhO9ZaDBtv53dtHzLnXSsOtK0MyOadCrEScrsir2g==" saltValue="2syQ/6Qgmj+56ffQ9aLC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70" zoomScaleSheetLayoutView="70" workbookViewId="0">
      <selection activeCell="B78" sqref="B78:P7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6585</v>
      </c>
      <c r="R7" s="795"/>
      <c r="S7" s="795"/>
      <c r="T7" s="795"/>
      <c r="U7" s="795"/>
      <c r="V7" s="795">
        <v>6143</v>
      </c>
      <c r="W7" s="795"/>
      <c r="X7" s="795"/>
      <c r="Y7" s="795"/>
      <c r="Z7" s="795"/>
      <c r="AA7" s="795">
        <v>442</v>
      </c>
      <c r="AB7" s="795"/>
      <c r="AC7" s="795"/>
      <c r="AD7" s="795"/>
      <c r="AE7" s="796"/>
      <c r="AF7" s="797">
        <v>442</v>
      </c>
      <c r="AG7" s="798"/>
      <c r="AH7" s="798"/>
      <c r="AI7" s="798"/>
      <c r="AJ7" s="799"/>
      <c r="AK7" s="834" t="s">
        <v>587</v>
      </c>
      <c r="AL7" s="835"/>
      <c r="AM7" s="835"/>
      <c r="AN7" s="835"/>
      <c r="AO7" s="835"/>
      <c r="AP7" s="835">
        <v>461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6585</v>
      </c>
      <c r="R23" s="854"/>
      <c r="S23" s="854"/>
      <c r="T23" s="854"/>
      <c r="U23" s="854"/>
      <c r="V23" s="854">
        <v>6143</v>
      </c>
      <c r="W23" s="854"/>
      <c r="X23" s="854"/>
      <c r="Y23" s="854"/>
      <c r="Z23" s="854"/>
      <c r="AA23" s="854">
        <v>442</v>
      </c>
      <c r="AB23" s="854"/>
      <c r="AC23" s="854"/>
      <c r="AD23" s="854"/>
      <c r="AE23" s="855"/>
      <c r="AF23" s="856">
        <v>442</v>
      </c>
      <c r="AG23" s="854"/>
      <c r="AH23" s="854"/>
      <c r="AI23" s="854"/>
      <c r="AJ23" s="857"/>
      <c r="AK23" s="858"/>
      <c r="AL23" s="859"/>
      <c r="AM23" s="859"/>
      <c r="AN23" s="859"/>
      <c r="AO23" s="859"/>
      <c r="AP23" s="854">
        <v>461</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1579</v>
      </c>
      <c r="R28" s="883"/>
      <c r="S28" s="883"/>
      <c r="T28" s="883"/>
      <c r="U28" s="883"/>
      <c r="V28" s="883">
        <v>1518</v>
      </c>
      <c r="W28" s="883"/>
      <c r="X28" s="883"/>
      <c r="Y28" s="883"/>
      <c r="Z28" s="883"/>
      <c r="AA28" s="883">
        <v>61</v>
      </c>
      <c r="AB28" s="883"/>
      <c r="AC28" s="883"/>
      <c r="AD28" s="883"/>
      <c r="AE28" s="884"/>
      <c r="AF28" s="885">
        <v>61</v>
      </c>
      <c r="AG28" s="883"/>
      <c r="AH28" s="883"/>
      <c r="AI28" s="883"/>
      <c r="AJ28" s="886"/>
      <c r="AK28" s="887">
        <v>144</v>
      </c>
      <c r="AL28" s="878"/>
      <c r="AM28" s="878"/>
      <c r="AN28" s="878"/>
      <c r="AO28" s="878"/>
      <c r="AP28" s="878">
        <v>27</v>
      </c>
      <c r="AQ28" s="878"/>
      <c r="AR28" s="878"/>
      <c r="AS28" s="878"/>
      <c r="AT28" s="878"/>
      <c r="AU28" s="878" t="s">
        <v>587</v>
      </c>
      <c r="AV28" s="878"/>
      <c r="AW28" s="878"/>
      <c r="AX28" s="878"/>
      <c r="AY28" s="878"/>
      <c r="AZ28" s="879" t="s">
        <v>587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835</v>
      </c>
      <c r="R29" s="819"/>
      <c r="S29" s="819"/>
      <c r="T29" s="819"/>
      <c r="U29" s="819"/>
      <c r="V29" s="819">
        <v>789</v>
      </c>
      <c r="W29" s="819"/>
      <c r="X29" s="819"/>
      <c r="Y29" s="819"/>
      <c r="Z29" s="819"/>
      <c r="AA29" s="819">
        <v>47</v>
      </c>
      <c r="AB29" s="819"/>
      <c r="AC29" s="819"/>
      <c r="AD29" s="819"/>
      <c r="AE29" s="820"/>
      <c r="AF29" s="821">
        <v>47</v>
      </c>
      <c r="AG29" s="822"/>
      <c r="AH29" s="822"/>
      <c r="AI29" s="822"/>
      <c r="AJ29" s="823"/>
      <c r="AK29" s="890">
        <v>137</v>
      </c>
      <c r="AL29" s="891"/>
      <c r="AM29" s="891"/>
      <c r="AN29" s="891"/>
      <c r="AO29" s="891"/>
      <c r="AP29" s="891" t="s">
        <v>587</v>
      </c>
      <c r="AQ29" s="891"/>
      <c r="AR29" s="891"/>
      <c r="AS29" s="891"/>
      <c r="AT29" s="891"/>
      <c r="AU29" s="891" t="s">
        <v>587</v>
      </c>
      <c r="AV29" s="891"/>
      <c r="AW29" s="891"/>
      <c r="AX29" s="891"/>
      <c r="AY29" s="891"/>
      <c r="AZ29" s="892" t="s">
        <v>587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149</v>
      </c>
      <c r="R30" s="819"/>
      <c r="S30" s="819"/>
      <c r="T30" s="819"/>
      <c r="U30" s="819"/>
      <c r="V30" s="819">
        <v>145</v>
      </c>
      <c r="W30" s="819"/>
      <c r="X30" s="819"/>
      <c r="Y30" s="819"/>
      <c r="Z30" s="819"/>
      <c r="AA30" s="819">
        <v>4</v>
      </c>
      <c r="AB30" s="819"/>
      <c r="AC30" s="819"/>
      <c r="AD30" s="819"/>
      <c r="AE30" s="820"/>
      <c r="AF30" s="821">
        <v>4</v>
      </c>
      <c r="AG30" s="822"/>
      <c r="AH30" s="822"/>
      <c r="AI30" s="822"/>
      <c r="AJ30" s="823"/>
      <c r="AK30" s="890">
        <v>33</v>
      </c>
      <c r="AL30" s="891"/>
      <c r="AM30" s="891"/>
      <c r="AN30" s="891"/>
      <c r="AO30" s="891"/>
      <c r="AP30" s="891" t="s">
        <v>587</v>
      </c>
      <c r="AQ30" s="891"/>
      <c r="AR30" s="891"/>
      <c r="AS30" s="891"/>
      <c r="AT30" s="891"/>
      <c r="AU30" s="891" t="s">
        <v>588</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335</v>
      </c>
      <c r="R31" s="819"/>
      <c r="S31" s="819"/>
      <c r="T31" s="819"/>
      <c r="U31" s="819"/>
      <c r="V31" s="819">
        <v>337</v>
      </c>
      <c r="W31" s="819"/>
      <c r="X31" s="819"/>
      <c r="Y31" s="819"/>
      <c r="Z31" s="819"/>
      <c r="AA31" s="819">
        <v>-3</v>
      </c>
      <c r="AB31" s="819"/>
      <c r="AC31" s="819"/>
      <c r="AD31" s="819"/>
      <c r="AE31" s="820"/>
      <c r="AF31" s="821">
        <v>390</v>
      </c>
      <c r="AG31" s="822"/>
      <c r="AH31" s="822"/>
      <c r="AI31" s="822"/>
      <c r="AJ31" s="823"/>
      <c r="AK31" s="890">
        <v>23</v>
      </c>
      <c r="AL31" s="891"/>
      <c r="AM31" s="891"/>
      <c r="AN31" s="891"/>
      <c r="AO31" s="891"/>
      <c r="AP31" s="891" t="s">
        <v>587</v>
      </c>
      <c r="AQ31" s="891"/>
      <c r="AR31" s="891"/>
      <c r="AS31" s="891"/>
      <c r="AT31" s="891"/>
      <c r="AU31" s="891" t="s">
        <v>587</v>
      </c>
      <c r="AV31" s="891"/>
      <c r="AW31" s="891"/>
      <c r="AX31" s="891"/>
      <c r="AY31" s="891"/>
      <c r="AZ31" s="892" t="s">
        <v>587</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1485</v>
      </c>
      <c r="R32" s="819"/>
      <c r="S32" s="819"/>
      <c r="T32" s="819"/>
      <c r="U32" s="819"/>
      <c r="V32" s="819">
        <v>1449</v>
      </c>
      <c r="W32" s="819"/>
      <c r="X32" s="819"/>
      <c r="Y32" s="819"/>
      <c r="Z32" s="819"/>
      <c r="AA32" s="819">
        <v>36</v>
      </c>
      <c r="AB32" s="819"/>
      <c r="AC32" s="819"/>
      <c r="AD32" s="819"/>
      <c r="AE32" s="820"/>
      <c r="AF32" s="821">
        <v>12</v>
      </c>
      <c r="AG32" s="822"/>
      <c r="AH32" s="822"/>
      <c r="AI32" s="822"/>
      <c r="AJ32" s="823"/>
      <c r="AK32" s="890">
        <v>661</v>
      </c>
      <c r="AL32" s="891"/>
      <c r="AM32" s="891"/>
      <c r="AN32" s="891"/>
      <c r="AO32" s="891"/>
      <c r="AP32" s="891">
        <v>4912</v>
      </c>
      <c r="AQ32" s="891"/>
      <c r="AR32" s="891"/>
      <c r="AS32" s="891"/>
      <c r="AT32" s="891"/>
      <c r="AU32" s="891">
        <v>4504</v>
      </c>
      <c r="AV32" s="891"/>
      <c r="AW32" s="891"/>
      <c r="AX32" s="891"/>
      <c r="AY32" s="891"/>
      <c r="AZ32" s="892" t="s">
        <v>587</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513</v>
      </c>
      <c r="AG63" s="902"/>
      <c r="AH63" s="902"/>
      <c r="AI63" s="902"/>
      <c r="AJ63" s="903"/>
      <c r="AK63" s="904"/>
      <c r="AL63" s="899"/>
      <c r="AM63" s="899"/>
      <c r="AN63" s="899"/>
      <c r="AO63" s="899"/>
      <c r="AP63" s="902">
        <v>4939</v>
      </c>
      <c r="AQ63" s="902"/>
      <c r="AR63" s="902"/>
      <c r="AS63" s="902"/>
      <c r="AT63" s="902"/>
      <c r="AU63" s="902">
        <v>4504</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574</v>
      </c>
      <c r="C68" s="930"/>
      <c r="D68" s="930"/>
      <c r="E68" s="930"/>
      <c r="F68" s="930"/>
      <c r="G68" s="930"/>
      <c r="H68" s="930"/>
      <c r="I68" s="930"/>
      <c r="J68" s="930"/>
      <c r="K68" s="930"/>
      <c r="L68" s="930"/>
      <c r="M68" s="930"/>
      <c r="N68" s="930"/>
      <c r="O68" s="930"/>
      <c r="P68" s="931"/>
      <c r="Q68" s="932">
        <v>163</v>
      </c>
      <c r="R68" s="926"/>
      <c r="S68" s="926"/>
      <c r="T68" s="926"/>
      <c r="U68" s="926"/>
      <c r="V68" s="926">
        <v>153</v>
      </c>
      <c r="W68" s="926"/>
      <c r="X68" s="926"/>
      <c r="Y68" s="926"/>
      <c r="Z68" s="926"/>
      <c r="AA68" s="926">
        <v>10</v>
      </c>
      <c r="AB68" s="926"/>
      <c r="AC68" s="926"/>
      <c r="AD68" s="926"/>
      <c r="AE68" s="926"/>
      <c r="AF68" s="926">
        <v>10</v>
      </c>
      <c r="AG68" s="926"/>
      <c r="AH68" s="926"/>
      <c r="AI68" s="926"/>
      <c r="AJ68" s="926"/>
      <c r="AK68" s="926" t="s">
        <v>587</v>
      </c>
      <c r="AL68" s="926"/>
      <c r="AM68" s="926"/>
      <c r="AN68" s="926"/>
      <c r="AO68" s="926"/>
      <c r="AP68" s="926" t="s">
        <v>587</v>
      </c>
      <c r="AQ68" s="926"/>
      <c r="AR68" s="926"/>
      <c r="AS68" s="926"/>
      <c r="AT68" s="926"/>
      <c r="AU68" s="926" t="s">
        <v>587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575</v>
      </c>
      <c r="C69" s="934"/>
      <c r="D69" s="934"/>
      <c r="E69" s="934"/>
      <c r="F69" s="934"/>
      <c r="G69" s="934"/>
      <c r="H69" s="934"/>
      <c r="I69" s="934"/>
      <c r="J69" s="934"/>
      <c r="K69" s="934"/>
      <c r="L69" s="934"/>
      <c r="M69" s="934"/>
      <c r="N69" s="934"/>
      <c r="O69" s="934"/>
      <c r="P69" s="935"/>
      <c r="Q69" s="936">
        <v>252</v>
      </c>
      <c r="R69" s="891"/>
      <c r="S69" s="891"/>
      <c r="T69" s="891"/>
      <c r="U69" s="891"/>
      <c r="V69" s="891">
        <v>206</v>
      </c>
      <c r="W69" s="891"/>
      <c r="X69" s="891"/>
      <c r="Y69" s="891"/>
      <c r="Z69" s="891"/>
      <c r="AA69" s="891">
        <v>45</v>
      </c>
      <c r="AB69" s="891"/>
      <c r="AC69" s="891"/>
      <c r="AD69" s="891"/>
      <c r="AE69" s="891"/>
      <c r="AF69" s="891">
        <v>45</v>
      </c>
      <c r="AG69" s="891"/>
      <c r="AH69" s="891"/>
      <c r="AI69" s="891"/>
      <c r="AJ69" s="891"/>
      <c r="AK69" s="891" t="s">
        <v>587</v>
      </c>
      <c r="AL69" s="891"/>
      <c r="AM69" s="891"/>
      <c r="AN69" s="891"/>
      <c r="AO69" s="891"/>
      <c r="AP69" s="891" t="s">
        <v>590</v>
      </c>
      <c r="AQ69" s="891"/>
      <c r="AR69" s="891"/>
      <c r="AS69" s="891"/>
      <c r="AT69" s="891"/>
      <c r="AU69" s="891" t="s">
        <v>587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576</v>
      </c>
      <c r="C70" s="934"/>
      <c r="D70" s="934"/>
      <c r="E70" s="934"/>
      <c r="F70" s="934"/>
      <c r="G70" s="934"/>
      <c r="H70" s="934"/>
      <c r="I70" s="934"/>
      <c r="J70" s="934"/>
      <c r="K70" s="934"/>
      <c r="L70" s="934"/>
      <c r="M70" s="934"/>
      <c r="N70" s="934"/>
      <c r="O70" s="934"/>
      <c r="P70" s="935"/>
      <c r="Q70" s="936">
        <v>290</v>
      </c>
      <c r="R70" s="891"/>
      <c r="S70" s="891"/>
      <c r="T70" s="891"/>
      <c r="U70" s="891"/>
      <c r="V70" s="891">
        <v>265</v>
      </c>
      <c r="W70" s="891"/>
      <c r="X70" s="891"/>
      <c r="Y70" s="891"/>
      <c r="Z70" s="891"/>
      <c r="AA70" s="891">
        <v>24</v>
      </c>
      <c r="AB70" s="891"/>
      <c r="AC70" s="891"/>
      <c r="AD70" s="891"/>
      <c r="AE70" s="891"/>
      <c r="AF70" s="891">
        <v>24</v>
      </c>
      <c r="AG70" s="891"/>
      <c r="AH70" s="891"/>
      <c r="AI70" s="891"/>
      <c r="AJ70" s="891"/>
      <c r="AK70" s="891" t="s">
        <v>591</v>
      </c>
      <c r="AL70" s="891"/>
      <c r="AM70" s="891"/>
      <c r="AN70" s="891"/>
      <c r="AO70" s="891"/>
      <c r="AP70" s="891" t="s">
        <v>592</v>
      </c>
      <c r="AQ70" s="891"/>
      <c r="AR70" s="891"/>
      <c r="AS70" s="891"/>
      <c r="AT70" s="891"/>
      <c r="AU70" s="891" t="s">
        <v>587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577</v>
      </c>
      <c r="C71" s="934"/>
      <c r="D71" s="934"/>
      <c r="E71" s="934"/>
      <c r="F71" s="934"/>
      <c r="G71" s="934"/>
      <c r="H71" s="934"/>
      <c r="I71" s="934"/>
      <c r="J71" s="934"/>
      <c r="K71" s="934"/>
      <c r="L71" s="934"/>
      <c r="M71" s="934"/>
      <c r="N71" s="934"/>
      <c r="O71" s="934"/>
      <c r="P71" s="935"/>
      <c r="Q71" s="936">
        <v>359</v>
      </c>
      <c r="R71" s="891"/>
      <c r="S71" s="891"/>
      <c r="T71" s="891"/>
      <c r="U71" s="891"/>
      <c r="V71" s="891">
        <v>351</v>
      </c>
      <c r="W71" s="891"/>
      <c r="X71" s="891"/>
      <c r="Y71" s="891"/>
      <c r="Z71" s="891"/>
      <c r="AA71" s="891">
        <v>8</v>
      </c>
      <c r="AB71" s="891"/>
      <c r="AC71" s="891"/>
      <c r="AD71" s="891"/>
      <c r="AE71" s="891"/>
      <c r="AF71" s="891">
        <v>8</v>
      </c>
      <c r="AG71" s="891"/>
      <c r="AH71" s="891"/>
      <c r="AI71" s="891"/>
      <c r="AJ71" s="891"/>
      <c r="AK71" s="891" t="s">
        <v>587</v>
      </c>
      <c r="AL71" s="891"/>
      <c r="AM71" s="891"/>
      <c r="AN71" s="891"/>
      <c r="AO71" s="891"/>
      <c r="AP71" s="891" t="s">
        <v>587</v>
      </c>
      <c r="AQ71" s="891"/>
      <c r="AR71" s="891"/>
      <c r="AS71" s="891"/>
      <c r="AT71" s="891"/>
      <c r="AU71" s="891" t="s">
        <v>587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578</v>
      </c>
      <c r="C72" s="934"/>
      <c r="D72" s="934"/>
      <c r="E72" s="934"/>
      <c r="F72" s="934"/>
      <c r="G72" s="934"/>
      <c r="H72" s="934"/>
      <c r="I72" s="934"/>
      <c r="J72" s="934"/>
      <c r="K72" s="934"/>
      <c r="L72" s="934"/>
      <c r="M72" s="934"/>
      <c r="N72" s="934"/>
      <c r="O72" s="934"/>
      <c r="P72" s="935"/>
      <c r="Q72" s="936">
        <v>291</v>
      </c>
      <c r="R72" s="891"/>
      <c r="S72" s="891"/>
      <c r="T72" s="891"/>
      <c r="U72" s="891"/>
      <c r="V72" s="891">
        <v>274</v>
      </c>
      <c r="W72" s="891"/>
      <c r="X72" s="891"/>
      <c r="Y72" s="891"/>
      <c r="Z72" s="891"/>
      <c r="AA72" s="891">
        <v>17</v>
      </c>
      <c r="AB72" s="891"/>
      <c r="AC72" s="891"/>
      <c r="AD72" s="891"/>
      <c r="AE72" s="891"/>
      <c r="AF72" s="891">
        <v>17</v>
      </c>
      <c r="AG72" s="891"/>
      <c r="AH72" s="891"/>
      <c r="AI72" s="891"/>
      <c r="AJ72" s="891"/>
      <c r="AK72" s="891">
        <v>85</v>
      </c>
      <c r="AL72" s="891"/>
      <c r="AM72" s="891"/>
      <c r="AN72" s="891"/>
      <c r="AO72" s="891"/>
      <c r="AP72" s="891" t="s">
        <v>587</v>
      </c>
      <c r="AQ72" s="891"/>
      <c r="AR72" s="891"/>
      <c r="AS72" s="891"/>
      <c r="AT72" s="891"/>
      <c r="AU72" s="891" t="s">
        <v>593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579</v>
      </c>
      <c r="C73" s="934"/>
      <c r="D73" s="934"/>
      <c r="E73" s="934"/>
      <c r="F73" s="934"/>
      <c r="G73" s="934"/>
      <c r="H73" s="934"/>
      <c r="I73" s="934"/>
      <c r="J73" s="934"/>
      <c r="K73" s="934"/>
      <c r="L73" s="934"/>
      <c r="M73" s="934"/>
      <c r="N73" s="934"/>
      <c r="O73" s="934"/>
      <c r="P73" s="935"/>
      <c r="Q73" s="936">
        <v>64</v>
      </c>
      <c r="R73" s="891"/>
      <c r="S73" s="891"/>
      <c r="T73" s="891"/>
      <c r="U73" s="891"/>
      <c r="V73" s="891">
        <v>63</v>
      </c>
      <c r="W73" s="891"/>
      <c r="X73" s="891"/>
      <c r="Y73" s="891"/>
      <c r="Z73" s="891"/>
      <c r="AA73" s="891">
        <v>1</v>
      </c>
      <c r="AB73" s="891"/>
      <c r="AC73" s="891"/>
      <c r="AD73" s="891"/>
      <c r="AE73" s="891"/>
      <c r="AF73" s="891">
        <v>1</v>
      </c>
      <c r="AG73" s="891"/>
      <c r="AH73" s="891"/>
      <c r="AI73" s="891"/>
      <c r="AJ73" s="891"/>
      <c r="AK73" s="891" t="s">
        <v>587</v>
      </c>
      <c r="AL73" s="891"/>
      <c r="AM73" s="891"/>
      <c r="AN73" s="891"/>
      <c r="AO73" s="891"/>
      <c r="AP73" s="891" t="s">
        <v>587</v>
      </c>
      <c r="AQ73" s="891"/>
      <c r="AR73" s="891"/>
      <c r="AS73" s="891"/>
      <c r="AT73" s="891"/>
      <c r="AU73" s="891" t="s">
        <v>587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580</v>
      </c>
      <c r="C74" s="934"/>
      <c r="D74" s="934"/>
      <c r="E74" s="934"/>
      <c r="F74" s="934"/>
      <c r="G74" s="934"/>
      <c r="H74" s="934"/>
      <c r="I74" s="934"/>
      <c r="J74" s="934"/>
      <c r="K74" s="934"/>
      <c r="L74" s="934"/>
      <c r="M74" s="934"/>
      <c r="N74" s="934"/>
      <c r="O74" s="934"/>
      <c r="P74" s="935"/>
      <c r="Q74" s="936">
        <v>163</v>
      </c>
      <c r="R74" s="891"/>
      <c r="S74" s="891"/>
      <c r="T74" s="891"/>
      <c r="U74" s="891"/>
      <c r="V74" s="936">
        <v>159</v>
      </c>
      <c r="W74" s="891"/>
      <c r="X74" s="891"/>
      <c r="Y74" s="891"/>
      <c r="Z74" s="891"/>
      <c r="AA74" s="891">
        <v>5</v>
      </c>
      <c r="AB74" s="891"/>
      <c r="AC74" s="891"/>
      <c r="AD74" s="891"/>
      <c r="AE74" s="891"/>
      <c r="AF74" s="891">
        <v>5</v>
      </c>
      <c r="AG74" s="891"/>
      <c r="AH74" s="891"/>
      <c r="AI74" s="891"/>
      <c r="AJ74" s="891"/>
      <c r="AK74" s="891" t="s">
        <v>587</v>
      </c>
      <c r="AL74" s="891"/>
      <c r="AM74" s="891"/>
      <c r="AN74" s="891"/>
      <c r="AO74" s="891"/>
      <c r="AP74" s="891" t="s">
        <v>587</v>
      </c>
      <c r="AQ74" s="891"/>
      <c r="AR74" s="891"/>
      <c r="AS74" s="891"/>
      <c r="AT74" s="891"/>
      <c r="AU74" s="891" t="s">
        <v>587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581</v>
      </c>
      <c r="C75" s="934"/>
      <c r="D75" s="934"/>
      <c r="E75" s="934"/>
      <c r="F75" s="934"/>
      <c r="G75" s="934"/>
      <c r="H75" s="934"/>
      <c r="I75" s="934"/>
      <c r="J75" s="934"/>
      <c r="K75" s="934"/>
      <c r="L75" s="934"/>
      <c r="M75" s="934"/>
      <c r="N75" s="934"/>
      <c r="O75" s="934"/>
      <c r="P75" s="935"/>
      <c r="Q75" s="939">
        <v>20</v>
      </c>
      <c r="R75" s="940"/>
      <c r="S75" s="940"/>
      <c r="T75" s="940"/>
      <c r="U75" s="890"/>
      <c r="V75" s="941">
        <v>19</v>
      </c>
      <c r="W75" s="940"/>
      <c r="X75" s="940"/>
      <c r="Y75" s="940"/>
      <c r="Z75" s="890"/>
      <c r="AA75" s="941">
        <v>2</v>
      </c>
      <c r="AB75" s="940"/>
      <c r="AC75" s="940"/>
      <c r="AD75" s="940"/>
      <c r="AE75" s="890"/>
      <c r="AF75" s="941">
        <v>2</v>
      </c>
      <c r="AG75" s="940"/>
      <c r="AH75" s="940"/>
      <c r="AI75" s="940"/>
      <c r="AJ75" s="890"/>
      <c r="AK75" s="941" t="s">
        <v>587</v>
      </c>
      <c r="AL75" s="940"/>
      <c r="AM75" s="940"/>
      <c r="AN75" s="940"/>
      <c r="AO75" s="890"/>
      <c r="AP75" s="941" t="s">
        <v>587</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582</v>
      </c>
      <c r="C76" s="934"/>
      <c r="D76" s="934"/>
      <c r="E76" s="934"/>
      <c r="F76" s="934"/>
      <c r="G76" s="934"/>
      <c r="H76" s="934"/>
      <c r="I76" s="934"/>
      <c r="J76" s="934"/>
      <c r="K76" s="934"/>
      <c r="L76" s="934"/>
      <c r="M76" s="934"/>
      <c r="N76" s="934"/>
      <c r="O76" s="934"/>
      <c r="P76" s="935"/>
      <c r="Q76" s="939">
        <v>5811</v>
      </c>
      <c r="R76" s="940"/>
      <c r="S76" s="940"/>
      <c r="T76" s="940"/>
      <c r="U76" s="890"/>
      <c r="V76" s="941">
        <v>4987</v>
      </c>
      <c r="W76" s="940"/>
      <c r="X76" s="940"/>
      <c r="Y76" s="940"/>
      <c r="Z76" s="890"/>
      <c r="AA76" s="941">
        <v>824</v>
      </c>
      <c r="AB76" s="940"/>
      <c r="AC76" s="940"/>
      <c r="AD76" s="940"/>
      <c r="AE76" s="890"/>
      <c r="AF76" s="941">
        <v>824</v>
      </c>
      <c r="AG76" s="940"/>
      <c r="AH76" s="940"/>
      <c r="AI76" s="940"/>
      <c r="AJ76" s="890"/>
      <c r="AK76" s="941">
        <v>18</v>
      </c>
      <c r="AL76" s="940"/>
      <c r="AM76" s="940"/>
      <c r="AN76" s="940"/>
      <c r="AO76" s="890"/>
      <c r="AP76" s="941" t="s">
        <v>587</v>
      </c>
      <c r="AQ76" s="940"/>
      <c r="AR76" s="940"/>
      <c r="AS76" s="940"/>
      <c r="AT76" s="890"/>
      <c r="AU76" s="941" t="s">
        <v>592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583</v>
      </c>
      <c r="C77" s="934"/>
      <c r="D77" s="934"/>
      <c r="E77" s="934"/>
      <c r="F77" s="934"/>
      <c r="G77" s="934"/>
      <c r="H77" s="934"/>
      <c r="I77" s="934"/>
      <c r="J77" s="934"/>
      <c r="K77" s="934"/>
      <c r="L77" s="934"/>
      <c r="M77" s="934"/>
      <c r="N77" s="934"/>
      <c r="O77" s="934"/>
      <c r="P77" s="935"/>
      <c r="Q77" s="939">
        <v>268</v>
      </c>
      <c r="R77" s="940"/>
      <c r="S77" s="940"/>
      <c r="T77" s="940"/>
      <c r="U77" s="890"/>
      <c r="V77" s="941">
        <v>255</v>
      </c>
      <c r="W77" s="940"/>
      <c r="X77" s="940"/>
      <c r="Y77" s="940"/>
      <c r="Z77" s="890"/>
      <c r="AA77" s="941">
        <v>14</v>
      </c>
      <c r="AB77" s="940"/>
      <c r="AC77" s="940"/>
      <c r="AD77" s="940"/>
      <c r="AE77" s="890"/>
      <c r="AF77" s="941">
        <v>14</v>
      </c>
      <c r="AG77" s="940"/>
      <c r="AH77" s="940"/>
      <c r="AI77" s="940"/>
      <c r="AJ77" s="890"/>
      <c r="AK77" s="941" t="s">
        <v>595</v>
      </c>
      <c r="AL77" s="940"/>
      <c r="AM77" s="940"/>
      <c r="AN77" s="940"/>
      <c r="AO77" s="890"/>
      <c r="AP77" s="941">
        <v>1374</v>
      </c>
      <c r="AQ77" s="940"/>
      <c r="AR77" s="940"/>
      <c r="AS77" s="940"/>
      <c r="AT77" s="890"/>
      <c r="AU77" s="941">
        <v>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584</v>
      </c>
      <c r="C78" s="934"/>
      <c r="D78" s="934"/>
      <c r="E78" s="934"/>
      <c r="F78" s="934"/>
      <c r="G78" s="934"/>
      <c r="H78" s="934"/>
      <c r="I78" s="934"/>
      <c r="J78" s="934"/>
      <c r="K78" s="934"/>
      <c r="L78" s="934"/>
      <c r="M78" s="934"/>
      <c r="N78" s="934"/>
      <c r="O78" s="934"/>
      <c r="P78" s="935"/>
      <c r="Q78" s="936">
        <v>3</v>
      </c>
      <c r="R78" s="891"/>
      <c r="S78" s="891"/>
      <c r="T78" s="891"/>
      <c r="U78" s="891"/>
      <c r="V78" s="891">
        <v>2</v>
      </c>
      <c r="W78" s="891"/>
      <c r="X78" s="891"/>
      <c r="Y78" s="891"/>
      <c r="Z78" s="891"/>
      <c r="AA78" s="891">
        <v>2</v>
      </c>
      <c r="AB78" s="891"/>
      <c r="AC78" s="891"/>
      <c r="AD78" s="891"/>
      <c r="AE78" s="891"/>
      <c r="AF78" s="891">
        <v>2</v>
      </c>
      <c r="AG78" s="891"/>
      <c r="AH78" s="891"/>
      <c r="AI78" s="891"/>
      <c r="AJ78" s="891"/>
      <c r="AK78" s="891">
        <v>0</v>
      </c>
      <c r="AL78" s="891"/>
      <c r="AM78" s="891"/>
      <c r="AN78" s="891"/>
      <c r="AO78" s="891"/>
      <c r="AP78" s="891" t="s">
        <v>591</v>
      </c>
      <c r="AQ78" s="891"/>
      <c r="AR78" s="891"/>
      <c r="AS78" s="891"/>
      <c r="AT78" s="891"/>
      <c r="AU78" s="891" t="s">
        <v>587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589</v>
      </c>
      <c r="C79" s="934"/>
      <c r="D79" s="934"/>
      <c r="E79" s="934"/>
      <c r="F79" s="934"/>
      <c r="G79" s="934"/>
      <c r="H79" s="934"/>
      <c r="I79" s="934"/>
      <c r="J79" s="934"/>
      <c r="K79" s="934"/>
      <c r="L79" s="934"/>
      <c r="M79" s="934"/>
      <c r="N79" s="934"/>
      <c r="O79" s="934"/>
      <c r="P79" s="935"/>
      <c r="Q79" s="939">
        <v>277</v>
      </c>
      <c r="R79" s="940"/>
      <c r="S79" s="940"/>
      <c r="T79" s="940"/>
      <c r="U79" s="890"/>
      <c r="V79" s="941">
        <v>153</v>
      </c>
      <c r="W79" s="940"/>
      <c r="X79" s="940"/>
      <c r="Y79" s="940"/>
      <c r="Z79" s="890"/>
      <c r="AA79" s="941">
        <v>124</v>
      </c>
      <c r="AB79" s="940"/>
      <c r="AC79" s="940"/>
      <c r="AD79" s="940"/>
      <c r="AE79" s="890"/>
      <c r="AF79" s="941">
        <v>124</v>
      </c>
      <c r="AG79" s="940"/>
      <c r="AH79" s="940"/>
      <c r="AI79" s="940"/>
      <c r="AJ79" s="890"/>
      <c r="AK79" s="941" t="s">
        <v>587</v>
      </c>
      <c r="AL79" s="940"/>
      <c r="AM79" s="940"/>
      <c r="AN79" s="940"/>
      <c r="AO79" s="890"/>
      <c r="AP79" s="941" t="s">
        <v>587</v>
      </c>
      <c r="AQ79" s="940"/>
      <c r="AR79" s="940"/>
      <c r="AS79" s="940"/>
      <c r="AT79" s="890"/>
      <c r="AU79" s="891" t="s">
        <v>587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596</v>
      </c>
      <c r="C80" s="934"/>
      <c r="D80" s="934"/>
      <c r="E80" s="934"/>
      <c r="F80" s="934"/>
      <c r="G80" s="934"/>
      <c r="H80" s="934"/>
      <c r="I80" s="934"/>
      <c r="J80" s="934"/>
      <c r="K80" s="934"/>
      <c r="L80" s="934"/>
      <c r="M80" s="934"/>
      <c r="N80" s="934"/>
      <c r="O80" s="934"/>
      <c r="P80" s="935"/>
      <c r="Q80" s="939">
        <v>52</v>
      </c>
      <c r="R80" s="940"/>
      <c r="S80" s="940"/>
      <c r="T80" s="940"/>
      <c r="U80" s="890"/>
      <c r="V80" s="941">
        <v>29</v>
      </c>
      <c r="W80" s="940"/>
      <c r="X80" s="940"/>
      <c r="Y80" s="940"/>
      <c r="Z80" s="890"/>
      <c r="AA80" s="941">
        <v>23</v>
      </c>
      <c r="AB80" s="940"/>
      <c r="AC80" s="940"/>
      <c r="AD80" s="940"/>
      <c r="AE80" s="890"/>
      <c r="AF80" s="941">
        <v>23</v>
      </c>
      <c r="AG80" s="940"/>
      <c r="AH80" s="940"/>
      <c r="AI80" s="940"/>
      <c r="AJ80" s="890"/>
      <c r="AK80" s="941" t="s">
        <v>587</v>
      </c>
      <c r="AL80" s="940"/>
      <c r="AM80" s="940"/>
      <c r="AN80" s="940"/>
      <c r="AO80" s="890"/>
      <c r="AP80" s="941" t="s">
        <v>587</v>
      </c>
      <c r="AQ80" s="940"/>
      <c r="AR80" s="940"/>
      <c r="AS80" s="940"/>
      <c r="AT80" s="890"/>
      <c r="AU80" s="891" t="s">
        <v>587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585</v>
      </c>
      <c r="C81" s="934"/>
      <c r="D81" s="934"/>
      <c r="E81" s="934"/>
      <c r="F81" s="934"/>
      <c r="G81" s="934"/>
      <c r="H81" s="934"/>
      <c r="I81" s="934"/>
      <c r="J81" s="934"/>
      <c r="K81" s="934"/>
      <c r="L81" s="934"/>
      <c r="M81" s="934"/>
      <c r="N81" s="934"/>
      <c r="O81" s="934"/>
      <c r="P81" s="935"/>
      <c r="Q81" s="939">
        <v>189</v>
      </c>
      <c r="R81" s="940"/>
      <c r="S81" s="940"/>
      <c r="T81" s="940"/>
      <c r="U81" s="890"/>
      <c r="V81" s="941">
        <v>186</v>
      </c>
      <c r="W81" s="940"/>
      <c r="X81" s="940"/>
      <c r="Y81" s="940"/>
      <c r="Z81" s="890"/>
      <c r="AA81" s="941">
        <v>3</v>
      </c>
      <c r="AB81" s="940"/>
      <c r="AC81" s="940"/>
      <c r="AD81" s="940"/>
      <c r="AE81" s="890"/>
      <c r="AF81" s="941">
        <v>3</v>
      </c>
      <c r="AG81" s="940"/>
      <c r="AH81" s="940"/>
      <c r="AI81" s="940"/>
      <c r="AJ81" s="890"/>
      <c r="AK81" s="941" t="s">
        <v>587</v>
      </c>
      <c r="AL81" s="940"/>
      <c r="AM81" s="940"/>
      <c r="AN81" s="940"/>
      <c r="AO81" s="890"/>
      <c r="AP81" s="941" t="s">
        <v>587</v>
      </c>
      <c r="AQ81" s="940"/>
      <c r="AR81" s="940"/>
      <c r="AS81" s="940"/>
      <c r="AT81" s="890"/>
      <c r="AU81" s="891" t="s">
        <v>587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586</v>
      </c>
      <c r="C82" s="934"/>
      <c r="D82" s="934"/>
      <c r="E82" s="934"/>
      <c r="F82" s="934"/>
      <c r="G82" s="934"/>
      <c r="H82" s="934"/>
      <c r="I82" s="934"/>
      <c r="J82" s="934"/>
      <c r="K82" s="934"/>
      <c r="L82" s="934"/>
      <c r="M82" s="934"/>
      <c r="N82" s="934"/>
      <c r="O82" s="934"/>
      <c r="P82" s="935"/>
      <c r="Q82" s="939">
        <v>218731</v>
      </c>
      <c r="R82" s="940"/>
      <c r="S82" s="940"/>
      <c r="T82" s="940"/>
      <c r="U82" s="890"/>
      <c r="V82" s="941">
        <v>210330</v>
      </c>
      <c r="W82" s="940"/>
      <c r="X82" s="940"/>
      <c r="Y82" s="940"/>
      <c r="Z82" s="890"/>
      <c r="AA82" s="941">
        <v>8401</v>
      </c>
      <c r="AB82" s="940"/>
      <c r="AC82" s="940"/>
      <c r="AD82" s="940"/>
      <c r="AE82" s="890"/>
      <c r="AF82" s="891">
        <v>8401</v>
      </c>
      <c r="AG82" s="891"/>
      <c r="AH82" s="891"/>
      <c r="AI82" s="891"/>
      <c r="AJ82" s="891"/>
      <c r="AK82" s="941" t="s">
        <v>587</v>
      </c>
      <c r="AL82" s="940"/>
      <c r="AM82" s="940"/>
      <c r="AN82" s="940"/>
      <c r="AO82" s="890"/>
      <c r="AP82" s="941" t="s">
        <v>587</v>
      </c>
      <c r="AQ82" s="940"/>
      <c r="AR82" s="940"/>
      <c r="AS82" s="940"/>
      <c r="AT82" s="890"/>
      <c r="AU82" s="891" t="s">
        <v>594</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9502</v>
      </c>
      <c r="AG88" s="902"/>
      <c r="AH88" s="902"/>
      <c r="AI88" s="902"/>
      <c r="AJ88" s="902"/>
      <c r="AK88" s="899"/>
      <c r="AL88" s="899"/>
      <c r="AM88" s="899"/>
      <c r="AN88" s="899"/>
      <c r="AO88" s="899"/>
      <c r="AP88" s="902">
        <v>1374</v>
      </c>
      <c r="AQ88" s="902"/>
      <c r="AR88" s="902"/>
      <c r="AS88" s="902"/>
      <c r="AT88" s="902"/>
      <c r="AU88" s="902">
        <v>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302</v>
      </c>
      <c r="AG109" s="955"/>
      <c r="AH109" s="955"/>
      <c r="AI109" s="955"/>
      <c r="AJ109" s="956"/>
      <c r="AK109" s="954" t="s">
        <v>301</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302</v>
      </c>
      <c r="BW109" s="955"/>
      <c r="BX109" s="955"/>
      <c r="BY109" s="955"/>
      <c r="BZ109" s="956"/>
      <c r="CA109" s="954" t="s">
        <v>301</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302</v>
      </c>
      <c r="DM109" s="955"/>
      <c r="DN109" s="955"/>
      <c r="DO109" s="955"/>
      <c r="DP109" s="956"/>
      <c r="DQ109" s="954" t="s">
        <v>301</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43235</v>
      </c>
      <c r="AB110" s="962"/>
      <c r="AC110" s="962"/>
      <c r="AD110" s="962"/>
      <c r="AE110" s="963"/>
      <c r="AF110" s="964">
        <v>25887</v>
      </c>
      <c r="AG110" s="962"/>
      <c r="AH110" s="962"/>
      <c r="AI110" s="962"/>
      <c r="AJ110" s="963"/>
      <c r="AK110" s="964">
        <v>25901</v>
      </c>
      <c r="AL110" s="962"/>
      <c r="AM110" s="962"/>
      <c r="AN110" s="962"/>
      <c r="AO110" s="963"/>
      <c r="AP110" s="965">
        <v>0.6</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505326</v>
      </c>
      <c r="BR110" s="997"/>
      <c r="BS110" s="997"/>
      <c r="BT110" s="997"/>
      <c r="BU110" s="997"/>
      <c r="BV110" s="997">
        <v>483418</v>
      </c>
      <c r="BW110" s="997"/>
      <c r="BX110" s="997"/>
      <c r="BY110" s="997"/>
      <c r="BZ110" s="997"/>
      <c r="CA110" s="997">
        <v>461107</v>
      </c>
      <c r="CB110" s="997"/>
      <c r="CC110" s="997"/>
      <c r="CD110" s="997"/>
      <c r="CE110" s="997"/>
      <c r="CF110" s="1011">
        <v>10.1</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432</v>
      </c>
      <c r="DM110" s="997"/>
      <c r="DN110" s="997"/>
      <c r="DO110" s="997"/>
      <c r="DP110" s="997"/>
      <c r="DQ110" s="997" t="s">
        <v>431</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432</v>
      </c>
      <c r="AG111" s="1004"/>
      <c r="AH111" s="1004"/>
      <c r="AI111" s="1004"/>
      <c r="AJ111" s="1005"/>
      <c r="AK111" s="1006" t="s">
        <v>405</v>
      </c>
      <c r="AL111" s="1004"/>
      <c r="AM111" s="1004"/>
      <c r="AN111" s="1004"/>
      <c r="AO111" s="1005"/>
      <c r="AP111" s="1007" t="s">
        <v>431</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405</v>
      </c>
      <c r="BR111" s="990"/>
      <c r="BS111" s="990"/>
      <c r="BT111" s="990"/>
      <c r="BU111" s="990"/>
      <c r="BV111" s="990" t="s">
        <v>405</v>
      </c>
      <c r="BW111" s="990"/>
      <c r="BX111" s="990"/>
      <c r="BY111" s="990"/>
      <c r="BZ111" s="990"/>
      <c r="CA111" s="990" t="s">
        <v>405</v>
      </c>
      <c r="CB111" s="990"/>
      <c r="CC111" s="990"/>
      <c r="CD111" s="990"/>
      <c r="CE111" s="990"/>
      <c r="CF111" s="984" t="s">
        <v>405</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405</v>
      </c>
      <c r="DH111" s="990"/>
      <c r="DI111" s="990"/>
      <c r="DJ111" s="990"/>
      <c r="DK111" s="990"/>
      <c r="DL111" s="990" t="s">
        <v>405</v>
      </c>
      <c r="DM111" s="990"/>
      <c r="DN111" s="990"/>
      <c r="DO111" s="990"/>
      <c r="DP111" s="990"/>
      <c r="DQ111" s="990" t="s">
        <v>405</v>
      </c>
      <c r="DR111" s="990"/>
      <c r="DS111" s="990"/>
      <c r="DT111" s="990"/>
      <c r="DU111" s="990"/>
      <c r="DV111" s="991" t="s">
        <v>405</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125</v>
      </c>
      <c r="AB112" s="1029"/>
      <c r="AC112" s="1029"/>
      <c r="AD112" s="1029"/>
      <c r="AE112" s="1030"/>
      <c r="AF112" s="1031" t="s">
        <v>125</v>
      </c>
      <c r="AG112" s="1029"/>
      <c r="AH112" s="1029"/>
      <c r="AI112" s="1029"/>
      <c r="AJ112" s="1030"/>
      <c r="AK112" s="1031" t="s">
        <v>125</v>
      </c>
      <c r="AL112" s="1029"/>
      <c r="AM112" s="1029"/>
      <c r="AN112" s="1029"/>
      <c r="AO112" s="1030"/>
      <c r="AP112" s="1032" t="s">
        <v>125</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4983659</v>
      </c>
      <c r="BR112" s="990"/>
      <c r="BS112" s="990"/>
      <c r="BT112" s="990"/>
      <c r="BU112" s="990"/>
      <c r="BV112" s="990">
        <v>4700491</v>
      </c>
      <c r="BW112" s="990"/>
      <c r="BX112" s="990"/>
      <c r="BY112" s="990"/>
      <c r="BZ112" s="990"/>
      <c r="CA112" s="990">
        <v>4509295</v>
      </c>
      <c r="CB112" s="990"/>
      <c r="CC112" s="990"/>
      <c r="CD112" s="990"/>
      <c r="CE112" s="990"/>
      <c r="CF112" s="984">
        <v>98.5</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440</v>
      </c>
      <c r="DM112" s="990"/>
      <c r="DN112" s="990"/>
      <c r="DO112" s="990"/>
      <c r="DP112" s="990"/>
      <c r="DQ112" s="990" t="s">
        <v>441</v>
      </c>
      <c r="DR112" s="990"/>
      <c r="DS112" s="990"/>
      <c r="DT112" s="990"/>
      <c r="DU112" s="990"/>
      <c r="DV112" s="991" t="s">
        <v>442</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628064</v>
      </c>
      <c r="AB113" s="1004"/>
      <c r="AC113" s="1004"/>
      <c r="AD113" s="1004"/>
      <c r="AE113" s="1005"/>
      <c r="AF113" s="1006">
        <v>569735</v>
      </c>
      <c r="AG113" s="1004"/>
      <c r="AH113" s="1004"/>
      <c r="AI113" s="1004"/>
      <c r="AJ113" s="1005"/>
      <c r="AK113" s="1006">
        <v>532507</v>
      </c>
      <c r="AL113" s="1004"/>
      <c r="AM113" s="1004"/>
      <c r="AN113" s="1004"/>
      <c r="AO113" s="1005"/>
      <c r="AP113" s="1007">
        <v>11.6</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5740</v>
      </c>
      <c r="BR113" s="990"/>
      <c r="BS113" s="990"/>
      <c r="BT113" s="990"/>
      <c r="BU113" s="990"/>
      <c r="BV113" s="990">
        <v>5070</v>
      </c>
      <c r="BW113" s="990"/>
      <c r="BX113" s="990"/>
      <c r="BY113" s="990"/>
      <c r="BZ113" s="990"/>
      <c r="CA113" s="990">
        <v>4398</v>
      </c>
      <c r="CB113" s="990"/>
      <c r="CC113" s="990"/>
      <c r="CD113" s="990"/>
      <c r="CE113" s="990"/>
      <c r="CF113" s="984">
        <v>0.1</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125</v>
      </c>
      <c r="DH113" s="1029"/>
      <c r="DI113" s="1029"/>
      <c r="DJ113" s="1029"/>
      <c r="DK113" s="1030"/>
      <c r="DL113" s="1031" t="s">
        <v>385</v>
      </c>
      <c r="DM113" s="1029"/>
      <c r="DN113" s="1029"/>
      <c r="DO113" s="1029"/>
      <c r="DP113" s="1030"/>
      <c r="DQ113" s="1031" t="s">
        <v>385</v>
      </c>
      <c r="DR113" s="1029"/>
      <c r="DS113" s="1029"/>
      <c r="DT113" s="1029"/>
      <c r="DU113" s="1030"/>
      <c r="DV113" s="1032" t="s">
        <v>125</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v>
      </c>
      <c r="AB114" s="1029"/>
      <c r="AC114" s="1029"/>
      <c r="AD114" s="1029"/>
      <c r="AE114" s="1030"/>
      <c r="AF114" s="1031">
        <v>477</v>
      </c>
      <c r="AG114" s="1029"/>
      <c r="AH114" s="1029"/>
      <c r="AI114" s="1029"/>
      <c r="AJ114" s="1030"/>
      <c r="AK114" s="1031">
        <v>477</v>
      </c>
      <c r="AL114" s="1029"/>
      <c r="AM114" s="1029"/>
      <c r="AN114" s="1029"/>
      <c r="AO114" s="1030"/>
      <c r="AP114" s="1032">
        <v>0</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536713</v>
      </c>
      <c r="BR114" s="990"/>
      <c r="BS114" s="990"/>
      <c r="BT114" s="990"/>
      <c r="BU114" s="990"/>
      <c r="BV114" s="990">
        <v>501071</v>
      </c>
      <c r="BW114" s="990"/>
      <c r="BX114" s="990"/>
      <c r="BY114" s="990"/>
      <c r="BZ114" s="990"/>
      <c r="CA114" s="990">
        <v>473248</v>
      </c>
      <c r="CB114" s="990"/>
      <c r="CC114" s="990"/>
      <c r="CD114" s="990"/>
      <c r="CE114" s="990"/>
      <c r="CF114" s="984">
        <v>10.3</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449</v>
      </c>
      <c r="DM114" s="1029"/>
      <c r="DN114" s="1029"/>
      <c r="DO114" s="1029"/>
      <c r="DP114" s="1030"/>
      <c r="DQ114" s="1031" t="s">
        <v>440</v>
      </c>
      <c r="DR114" s="1029"/>
      <c r="DS114" s="1029"/>
      <c r="DT114" s="1029"/>
      <c r="DU114" s="1030"/>
      <c r="DV114" s="1032" t="s">
        <v>125</v>
      </c>
      <c r="DW114" s="1033"/>
      <c r="DX114" s="1033"/>
      <c r="DY114" s="1033"/>
      <c r="DZ114" s="1034"/>
    </row>
    <row r="115" spans="1:130" s="226" customFormat="1" ht="26.25" customHeight="1" x14ac:dyDescent="0.15">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440</v>
      </c>
      <c r="AB115" s="1004"/>
      <c r="AC115" s="1004"/>
      <c r="AD115" s="1004"/>
      <c r="AE115" s="1005"/>
      <c r="AF115" s="1006" t="s">
        <v>125</v>
      </c>
      <c r="AG115" s="1004"/>
      <c r="AH115" s="1004"/>
      <c r="AI115" s="1004"/>
      <c r="AJ115" s="1005"/>
      <c r="AK115" s="1006" t="s">
        <v>449</v>
      </c>
      <c r="AL115" s="1004"/>
      <c r="AM115" s="1004"/>
      <c r="AN115" s="1004"/>
      <c r="AO115" s="1005"/>
      <c r="AP115" s="1007" t="s">
        <v>451</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451</v>
      </c>
      <c r="BR115" s="990"/>
      <c r="BS115" s="990"/>
      <c r="BT115" s="990"/>
      <c r="BU115" s="990"/>
      <c r="BV115" s="990" t="s">
        <v>453</v>
      </c>
      <c r="BW115" s="990"/>
      <c r="BX115" s="990"/>
      <c r="BY115" s="990"/>
      <c r="BZ115" s="990"/>
      <c r="CA115" s="990" t="s">
        <v>125</v>
      </c>
      <c r="CB115" s="990"/>
      <c r="CC115" s="990"/>
      <c r="CD115" s="990"/>
      <c r="CE115" s="990"/>
      <c r="CF115" s="984" t="s">
        <v>451</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125</v>
      </c>
      <c r="DM115" s="1029"/>
      <c r="DN115" s="1029"/>
      <c r="DO115" s="1029"/>
      <c r="DP115" s="1030"/>
      <c r="DQ115" s="1031" t="s">
        <v>449</v>
      </c>
      <c r="DR115" s="1029"/>
      <c r="DS115" s="1029"/>
      <c r="DT115" s="1029"/>
      <c r="DU115" s="1030"/>
      <c r="DV115" s="1032" t="s">
        <v>385</v>
      </c>
      <c r="DW115" s="1033"/>
      <c r="DX115" s="1033"/>
      <c r="DY115" s="1033"/>
      <c r="DZ115" s="1034"/>
    </row>
    <row r="116" spans="1:130" s="226"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385</v>
      </c>
      <c r="AB116" s="1029"/>
      <c r="AC116" s="1029"/>
      <c r="AD116" s="1029"/>
      <c r="AE116" s="1030"/>
      <c r="AF116" s="1031" t="s">
        <v>125</v>
      </c>
      <c r="AG116" s="1029"/>
      <c r="AH116" s="1029"/>
      <c r="AI116" s="1029"/>
      <c r="AJ116" s="1030"/>
      <c r="AK116" s="1031" t="s">
        <v>456</v>
      </c>
      <c r="AL116" s="1029"/>
      <c r="AM116" s="1029"/>
      <c r="AN116" s="1029"/>
      <c r="AO116" s="1030"/>
      <c r="AP116" s="1032" t="s">
        <v>125</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125</v>
      </c>
      <c r="BR116" s="990"/>
      <c r="BS116" s="990"/>
      <c r="BT116" s="990"/>
      <c r="BU116" s="990"/>
      <c r="BV116" s="990" t="s">
        <v>449</v>
      </c>
      <c r="BW116" s="990"/>
      <c r="BX116" s="990"/>
      <c r="BY116" s="990"/>
      <c r="BZ116" s="990"/>
      <c r="CA116" s="990" t="s">
        <v>125</v>
      </c>
      <c r="CB116" s="990"/>
      <c r="CC116" s="990"/>
      <c r="CD116" s="990"/>
      <c r="CE116" s="990"/>
      <c r="CF116" s="984" t="s">
        <v>456</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451</v>
      </c>
      <c r="DH116" s="1029"/>
      <c r="DI116" s="1029"/>
      <c r="DJ116" s="1029"/>
      <c r="DK116" s="1030"/>
      <c r="DL116" s="1031" t="s">
        <v>451</v>
      </c>
      <c r="DM116" s="1029"/>
      <c r="DN116" s="1029"/>
      <c r="DO116" s="1029"/>
      <c r="DP116" s="1030"/>
      <c r="DQ116" s="1031" t="s">
        <v>442</v>
      </c>
      <c r="DR116" s="1029"/>
      <c r="DS116" s="1029"/>
      <c r="DT116" s="1029"/>
      <c r="DU116" s="1030"/>
      <c r="DV116" s="1032" t="s">
        <v>449</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671329</v>
      </c>
      <c r="AB117" s="1047"/>
      <c r="AC117" s="1047"/>
      <c r="AD117" s="1047"/>
      <c r="AE117" s="1048"/>
      <c r="AF117" s="1049">
        <v>596099</v>
      </c>
      <c r="AG117" s="1047"/>
      <c r="AH117" s="1047"/>
      <c r="AI117" s="1047"/>
      <c r="AJ117" s="1048"/>
      <c r="AK117" s="1049">
        <v>558885</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385</v>
      </c>
      <c r="BR117" s="990"/>
      <c r="BS117" s="990"/>
      <c r="BT117" s="990"/>
      <c r="BU117" s="990"/>
      <c r="BV117" s="990" t="s">
        <v>449</v>
      </c>
      <c r="BW117" s="990"/>
      <c r="BX117" s="990"/>
      <c r="BY117" s="990"/>
      <c r="BZ117" s="990"/>
      <c r="CA117" s="990" t="s">
        <v>451</v>
      </c>
      <c r="CB117" s="990"/>
      <c r="CC117" s="990"/>
      <c r="CD117" s="990"/>
      <c r="CE117" s="990"/>
      <c r="CF117" s="984" t="s">
        <v>449</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451</v>
      </c>
      <c r="DM117" s="1029"/>
      <c r="DN117" s="1029"/>
      <c r="DO117" s="1029"/>
      <c r="DP117" s="1030"/>
      <c r="DQ117" s="1031" t="s">
        <v>449</v>
      </c>
      <c r="DR117" s="1029"/>
      <c r="DS117" s="1029"/>
      <c r="DT117" s="1029"/>
      <c r="DU117" s="1030"/>
      <c r="DV117" s="1032" t="s">
        <v>442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302</v>
      </c>
      <c r="AG118" s="955"/>
      <c r="AH118" s="955"/>
      <c r="AI118" s="955"/>
      <c r="AJ118" s="956"/>
      <c r="AK118" s="954" t="s">
        <v>301</v>
      </c>
      <c r="AL118" s="955"/>
      <c r="AM118" s="955"/>
      <c r="AN118" s="955"/>
      <c r="AO118" s="956"/>
      <c r="AP118" s="1041" t="s">
        <v>425</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456</v>
      </c>
      <c r="BW118" s="1068"/>
      <c r="BX118" s="1068"/>
      <c r="BY118" s="1068"/>
      <c r="BZ118" s="1068"/>
      <c r="CA118" s="1068" t="s">
        <v>440</v>
      </c>
      <c r="CB118" s="1068"/>
      <c r="CC118" s="1068"/>
      <c r="CD118" s="1068"/>
      <c r="CE118" s="1068"/>
      <c r="CF118" s="984" t="s">
        <v>442</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125</v>
      </c>
      <c r="DH118" s="1029"/>
      <c r="DI118" s="1029"/>
      <c r="DJ118" s="1029"/>
      <c r="DK118" s="1030"/>
      <c r="DL118" s="1031" t="s">
        <v>125</v>
      </c>
      <c r="DM118" s="1029"/>
      <c r="DN118" s="1029"/>
      <c r="DO118" s="1029"/>
      <c r="DP118" s="1030"/>
      <c r="DQ118" s="1031" t="s">
        <v>442</v>
      </c>
      <c r="DR118" s="1029"/>
      <c r="DS118" s="1029"/>
      <c r="DT118" s="1029"/>
      <c r="DU118" s="1030"/>
      <c r="DV118" s="1032" t="s">
        <v>385</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385</v>
      </c>
      <c r="AB119" s="962"/>
      <c r="AC119" s="962"/>
      <c r="AD119" s="962"/>
      <c r="AE119" s="963"/>
      <c r="AF119" s="964" t="s">
        <v>449</v>
      </c>
      <c r="AG119" s="962"/>
      <c r="AH119" s="962"/>
      <c r="AI119" s="962"/>
      <c r="AJ119" s="963"/>
      <c r="AK119" s="964" t="s">
        <v>449</v>
      </c>
      <c r="AL119" s="962"/>
      <c r="AM119" s="962"/>
      <c r="AN119" s="962"/>
      <c r="AO119" s="963"/>
      <c r="AP119" s="965" t="s">
        <v>385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464</v>
      </c>
      <c r="BP119" s="1076"/>
      <c r="BQ119" s="1067">
        <v>6031438</v>
      </c>
      <c r="BR119" s="1068"/>
      <c r="BS119" s="1068"/>
      <c r="BT119" s="1068"/>
      <c r="BU119" s="1068"/>
      <c r="BV119" s="1068">
        <v>5690050</v>
      </c>
      <c r="BW119" s="1068"/>
      <c r="BX119" s="1068"/>
      <c r="BY119" s="1068"/>
      <c r="BZ119" s="1068"/>
      <c r="CA119" s="1068">
        <v>5448048</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125</v>
      </c>
      <c r="DH119" s="1054"/>
      <c r="DI119" s="1054"/>
      <c r="DJ119" s="1054"/>
      <c r="DK119" s="1055"/>
      <c r="DL119" s="1053" t="s">
        <v>385</v>
      </c>
      <c r="DM119" s="1054"/>
      <c r="DN119" s="1054"/>
      <c r="DO119" s="1054"/>
      <c r="DP119" s="1055"/>
      <c r="DQ119" s="1053" t="s">
        <v>453</v>
      </c>
      <c r="DR119" s="1054"/>
      <c r="DS119" s="1054"/>
      <c r="DT119" s="1054"/>
      <c r="DU119" s="1055"/>
      <c r="DV119" s="1056" t="s">
        <v>442</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456</v>
      </c>
      <c r="AB120" s="1029"/>
      <c r="AC120" s="1029"/>
      <c r="AD120" s="1029"/>
      <c r="AE120" s="1030"/>
      <c r="AF120" s="1031" t="s">
        <v>385</v>
      </c>
      <c r="AG120" s="1029"/>
      <c r="AH120" s="1029"/>
      <c r="AI120" s="1029"/>
      <c r="AJ120" s="1030"/>
      <c r="AK120" s="1031" t="s">
        <v>451</v>
      </c>
      <c r="AL120" s="1029"/>
      <c r="AM120" s="1029"/>
      <c r="AN120" s="1029"/>
      <c r="AO120" s="1030"/>
      <c r="AP120" s="1032" t="s">
        <v>385</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23034699</v>
      </c>
      <c r="BR120" s="997"/>
      <c r="BS120" s="997"/>
      <c r="BT120" s="997"/>
      <c r="BU120" s="997"/>
      <c r="BV120" s="997">
        <v>24075093</v>
      </c>
      <c r="BW120" s="997"/>
      <c r="BX120" s="997"/>
      <c r="BY120" s="997"/>
      <c r="BZ120" s="997"/>
      <c r="CA120" s="997">
        <v>24841016</v>
      </c>
      <c r="CB120" s="997"/>
      <c r="CC120" s="997"/>
      <c r="CD120" s="997"/>
      <c r="CE120" s="997"/>
      <c r="CF120" s="1011">
        <v>542.4</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4983659</v>
      </c>
      <c r="DH120" s="997"/>
      <c r="DI120" s="997"/>
      <c r="DJ120" s="997"/>
      <c r="DK120" s="997"/>
      <c r="DL120" s="997">
        <v>4700491</v>
      </c>
      <c r="DM120" s="997"/>
      <c r="DN120" s="997"/>
      <c r="DO120" s="997"/>
      <c r="DP120" s="997"/>
      <c r="DQ120" s="997">
        <v>4504383</v>
      </c>
      <c r="DR120" s="997"/>
      <c r="DS120" s="997"/>
      <c r="DT120" s="997"/>
      <c r="DU120" s="997"/>
      <c r="DV120" s="998">
        <v>98.4</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385</v>
      </c>
      <c r="AB121" s="1029"/>
      <c r="AC121" s="1029"/>
      <c r="AD121" s="1029"/>
      <c r="AE121" s="1030"/>
      <c r="AF121" s="1031" t="s">
        <v>385</v>
      </c>
      <c r="AG121" s="1029"/>
      <c r="AH121" s="1029"/>
      <c r="AI121" s="1029"/>
      <c r="AJ121" s="1030"/>
      <c r="AK121" s="1031" t="s">
        <v>441</v>
      </c>
      <c r="AL121" s="1029"/>
      <c r="AM121" s="1029"/>
      <c r="AN121" s="1029"/>
      <c r="AO121" s="1030"/>
      <c r="AP121" s="1032" t="s">
        <v>441</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t="s">
        <v>449</v>
      </c>
      <c r="BR121" s="990"/>
      <c r="BS121" s="990"/>
      <c r="BT121" s="990"/>
      <c r="BU121" s="990"/>
      <c r="BV121" s="990" t="s">
        <v>449</v>
      </c>
      <c r="BW121" s="990"/>
      <c r="BX121" s="990"/>
      <c r="BY121" s="990"/>
      <c r="BZ121" s="990"/>
      <c r="CA121" s="990" t="s">
        <v>449</v>
      </c>
      <c r="CB121" s="990"/>
      <c r="CC121" s="990"/>
      <c r="CD121" s="990"/>
      <c r="CE121" s="990"/>
      <c r="CF121" s="984" t="s">
        <v>451</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t="s">
        <v>453</v>
      </c>
      <c r="DH121" s="990"/>
      <c r="DI121" s="990"/>
      <c r="DJ121" s="990"/>
      <c r="DK121" s="990"/>
      <c r="DL121" s="990" t="s">
        <v>440</v>
      </c>
      <c r="DM121" s="990"/>
      <c r="DN121" s="990"/>
      <c r="DO121" s="990"/>
      <c r="DP121" s="990"/>
      <c r="DQ121" s="990" t="s">
        <v>441</v>
      </c>
      <c r="DR121" s="990"/>
      <c r="DS121" s="990"/>
      <c r="DT121" s="990"/>
      <c r="DU121" s="990"/>
      <c r="DV121" s="991" t="s">
        <v>442</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440</v>
      </c>
      <c r="AB122" s="1029"/>
      <c r="AC122" s="1029"/>
      <c r="AD122" s="1029"/>
      <c r="AE122" s="1030"/>
      <c r="AF122" s="1031" t="s">
        <v>442</v>
      </c>
      <c r="AG122" s="1029"/>
      <c r="AH122" s="1029"/>
      <c r="AI122" s="1029"/>
      <c r="AJ122" s="1030"/>
      <c r="AK122" s="1031" t="s">
        <v>441</v>
      </c>
      <c r="AL122" s="1029"/>
      <c r="AM122" s="1029"/>
      <c r="AN122" s="1029"/>
      <c r="AO122" s="1030"/>
      <c r="AP122" s="1032" t="s">
        <v>449</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4482523</v>
      </c>
      <c r="BR122" s="1068"/>
      <c r="BS122" s="1068"/>
      <c r="BT122" s="1068"/>
      <c r="BU122" s="1068"/>
      <c r="BV122" s="1068">
        <v>4132166</v>
      </c>
      <c r="BW122" s="1068"/>
      <c r="BX122" s="1068"/>
      <c r="BY122" s="1068"/>
      <c r="BZ122" s="1068"/>
      <c r="CA122" s="1068">
        <v>3787396</v>
      </c>
      <c r="CB122" s="1068"/>
      <c r="CC122" s="1068"/>
      <c r="CD122" s="1068"/>
      <c r="CE122" s="1068"/>
      <c r="CF122" s="1088">
        <v>82.7</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t="s">
        <v>456</v>
      </c>
      <c r="DH122" s="990"/>
      <c r="DI122" s="990"/>
      <c r="DJ122" s="990"/>
      <c r="DK122" s="990"/>
      <c r="DL122" s="990" t="s">
        <v>451</v>
      </c>
      <c r="DM122" s="990"/>
      <c r="DN122" s="990"/>
      <c r="DO122" s="990"/>
      <c r="DP122" s="990"/>
      <c r="DQ122" s="990" t="s">
        <v>125</v>
      </c>
      <c r="DR122" s="990"/>
      <c r="DS122" s="990"/>
      <c r="DT122" s="990"/>
      <c r="DU122" s="990"/>
      <c r="DV122" s="991" t="s">
        <v>442</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456</v>
      </c>
      <c r="AB123" s="1029"/>
      <c r="AC123" s="1029"/>
      <c r="AD123" s="1029"/>
      <c r="AE123" s="1030"/>
      <c r="AF123" s="1031" t="s">
        <v>440</v>
      </c>
      <c r="AG123" s="1029"/>
      <c r="AH123" s="1029"/>
      <c r="AI123" s="1029"/>
      <c r="AJ123" s="1030"/>
      <c r="AK123" s="1031" t="s">
        <v>442</v>
      </c>
      <c r="AL123" s="1029"/>
      <c r="AM123" s="1029"/>
      <c r="AN123" s="1029"/>
      <c r="AO123" s="1030"/>
      <c r="AP123" s="1032" t="s">
        <v>385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474</v>
      </c>
      <c r="BP123" s="1076"/>
      <c r="BQ123" s="1135">
        <v>27517222</v>
      </c>
      <c r="BR123" s="1136"/>
      <c r="BS123" s="1136"/>
      <c r="BT123" s="1136"/>
      <c r="BU123" s="1136"/>
      <c r="BV123" s="1136">
        <v>28207259</v>
      </c>
      <c r="BW123" s="1136"/>
      <c r="BX123" s="1136"/>
      <c r="BY123" s="1136"/>
      <c r="BZ123" s="1136"/>
      <c r="CA123" s="1136">
        <v>28628412</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385</v>
      </c>
      <c r="DH123" s="1029"/>
      <c r="DI123" s="1029"/>
      <c r="DJ123" s="1029"/>
      <c r="DK123" s="1030"/>
      <c r="DL123" s="1031" t="s">
        <v>451</v>
      </c>
      <c r="DM123" s="1029"/>
      <c r="DN123" s="1029"/>
      <c r="DO123" s="1029"/>
      <c r="DP123" s="1030"/>
      <c r="DQ123" s="1031" t="s">
        <v>449</v>
      </c>
      <c r="DR123" s="1029"/>
      <c r="DS123" s="1029"/>
      <c r="DT123" s="1029"/>
      <c r="DU123" s="1030"/>
      <c r="DV123" s="1032" t="s">
        <v>453</v>
      </c>
      <c r="DW123" s="1033"/>
      <c r="DX123" s="1033"/>
      <c r="DY123" s="1033"/>
      <c r="DZ123" s="1034"/>
    </row>
    <row r="124" spans="1:130" s="226"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385</v>
      </c>
      <c r="AB124" s="1029"/>
      <c r="AC124" s="1029"/>
      <c r="AD124" s="1029"/>
      <c r="AE124" s="1030"/>
      <c r="AF124" s="1031" t="s">
        <v>441</v>
      </c>
      <c r="AG124" s="1029"/>
      <c r="AH124" s="1029"/>
      <c r="AI124" s="1029"/>
      <c r="AJ124" s="1030"/>
      <c r="AK124" s="1031" t="s">
        <v>125</v>
      </c>
      <c r="AL124" s="1029"/>
      <c r="AM124" s="1029"/>
      <c r="AN124" s="1029"/>
      <c r="AO124" s="1030"/>
      <c r="AP124" s="1032" t="s">
        <v>385</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456</v>
      </c>
      <c r="BR124" s="1098"/>
      <c r="BS124" s="1098"/>
      <c r="BT124" s="1098"/>
      <c r="BU124" s="1098"/>
      <c r="BV124" s="1098" t="s">
        <v>125</v>
      </c>
      <c r="BW124" s="1098"/>
      <c r="BX124" s="1098"/>
      <c r="BY124" s="1098"/>
      <c r="BZ124" s="1098"/>
      <c r="CA124" s="1098" t="s">
        <v>451</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385</v>
      </c>
      <c r="DH124" s="1054"/>
      <c r="DI124" s="1054"/>
      <c r="DJ124" s="1054"/>
      <c r="DK124" s="1055"/>
      <c r="DL124" s="1053" t="s">
        <v>440</v>
      </c>
      <c r="DM124" s="1054"/>
      <c r="DN124" s="1054"/>
      <c r="DO124" s="1054"/>
      <c r="DP124" s="1055"/>
      <c r="DQ124" s="1053" t="s">
        <v>385</v>
      </c>
      <c r="DR124" s="1054"/>
      <c r="DS124" s="1054"/>
      <c r="DT124" s="1054"/>
      <c r="DU124" s="1055"/>
      <c r="DV124" s="1056" t="s">
        <v>440</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440</v>
      </c>
      <c r="AB125" s="1029"/>
      <c r="AC125" s="1029"/>
      <c r="AD125" s="1029"/>
      <c r="AE125" s="1030"/>
      <c r="AF125" s="1031" t="s">
        <v>385</v>
      </c>
      <c r="AG125" s="1029"/>
      <c r="AH125" s="1029"/>
      <c r="AI125" s="1029"/>
      <c r="AJ125" s="1030"/>
      <c r="AK125" s="1031" t="s">
        <v>125</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442</v>
      </c>
      <c r="DH125" s="997"/>
      <c r="DI125" s="997"/>
      <c r="DJ125" s="997"/>
      <c r="DK125" s="997"/>
      <c r="DL125" s="997" t="s">
        <v>125</v>
      </c>
      <c r="DM125" s="997"/>
      <c r="DN125" s="997"/>
      <c r="DO125" s="997"/>
      <c r="DP125" s="997"/>
      <c r="DQ125" s="997" t="s">
        <v>440</v>
      </c>
      <c r="DR125" s="997"/>
      <c r="DS125" s="997"/>
      <c r="DT125" s="997"/>
      <c r="DU125" s="997"/>
      <c r="DV125" s="998" t="s">
        <v>125</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385</v>
      </c>
      <c r="AB126" s="1029"/>
      <c r="AC126" s="1029"/>
      <c r="AD126" s="1029"/>
      <c r="AE126" s="1030"/>
      <c r="AF126" s="1031" t="s">
        <v>125</v>
      </c>
      <c r="AG126" s="1029"/>
      <c r="AH126" s="1029"/>
      <c r="AI126" s="1029"/>
      <c r="AJ126" s="1030"/>
      <c r="AK126" s="1031" t="s">
        <v>451</v>
      </c>
      <c r="AL126" s="1029"/>
      <c r="AM126" s="1029"/>
      <c r="AN126" s="1029"/>
      <c r="AO126" s="1030"/>
      <c r="AP126" s="1032" t="s">
        <v>442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125</v>
      </c>
      <c r="DH126" s="990"/>
      <c r="DI126" s="990"/>
      <c r="DJ126" s="990"/>
      <c r="DK126" s="990"/>
      <c r="DL126" s="990" t="s">
        <v>451</v>
      </c>
      <c r="DM126" s="990"/>
      <c r="DN126" s="990"/>
      <c r="DO126" s="990"/>
      <c r="DP126" s="990"/>
      <c r="DQ126" s="990" t="s">
        <v>440</v>
      </c>
      <c r="DR126" s="990"/>
      <c r="DS126" s="990"/>
      <c r="DT126" s="990"/>
      <c r="DU126" s="990"/>
      <c r="DV126" s="991" t="s">
        <v>449</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451</v>
      </c>
      <c r="AB127" s="1029"/>
      <c r="AC127" s="1029"/>
      <c r="AD127" s="1029"/>
      <c r="AE127" s="1030"/>
      <c r="AF127" s="1031" t="s">
        <v>440</v>
      </c>
      <c r="AG127" s="1029"/>
      <c r="AH127" s="1029"/>
      <c r="AI127" s="1029"/>
      <c r="AJ127" s="1030"/>
      <c r="AK127" s="1031" t="s">
        <v>385</v>
      </c>
      <c r="AL127" s="1029"/>
      <c r="AM127" s="1029"/>
      <c r="AN127" s="1029"/>
      <c r="AO127" s="1030"/>
      <c r="AP127" s="1032" t="s">
        <v>449</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440</v>
      </c>
      <c r="DH127" s="990"/>
      <c r="DI127" s="990"/>
      <c r="DJ127" s="990"/>
      <c r="DK127" s="990"/>
      <c r="DL127" s="990" t="s">
        <v>451</v>
      </c>
      <c r="DM127" s="990"/>
      <c r="DN127" s="990"/>
      <c r="DO127" s="990"/>
      <c r="DP127" s="990"/>
      <c r="DQ127" s="990" t="s">
        <v>125</v>
      </c>
      <c r="DR127" s="990"/>
      <c r="DS127" s="990"/>
      <c r="DT127" s="990"/>
      <c r="DU127" s="990"/>
      <c r="DV127" s="991" t="s">
        <v>125</v>
      </c>
      <c r="DW127" s="991"/>
      <c r="DX127" s="991"/>
      <c r="DY127" s="991"/>
      <c r="DZ127" s="992"/>
    </row>
    <row r="128" spans="1:130" s="226" customFormat="1" ht="26.25" customHeight="1" thickBot="1" x14ac:dyDescent="0.2">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t="s">
        <v>451</v>
      </c>
      <c r="AB128" s="1118"/>
      <c r="AC128" s="1118"/>
      <c r="AD128" s="1118"/>
      <c r="AE128" s="1119"/>
      <c r="AF128" s="1120" t="s">
        <v>451</v>
      </c>
      <c r="AG128" s="1118"/>
      <c r="AH128" s="1118"/>
      <c r="AI128" s="1118"/>
      <c r="AJ128" s="1119"/>
      <c r="AK128" s="1120" t="s">
        <v>125</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440</v>
      </c>
      <c r="BG128" s="1125"/>
      <c r="BH128" s="1125"/>
      <c r="BI128" s="1125"/>
      <c r="BJ128" s="1125"/>
      <c r="BK128" s="1125"/>
      <c r="BL128" s="1126"/>
      <c r="BM128" s="1124">
        <v>14.96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453</v>
      </c>
      <c r="DH128" s="1110"/>
      <c r="DI128" s="1110"/>
      <c r="DJ128" s="1110"/>
      <c r="DK128" s="1110"/>
      <c r="DL128" s="1110" t="s">
        <v>453</v>
      </c>
      <c r="DM128" s="1110"/>
      <c r="DN128" s="1110"/>
      <c r="DO128" s="1110"/>
      <c r="DP128" s="1110"/>
      <c r="DQ128" s="1110" t="s">
        <v>125</v>
      </c>
      <c r="DR128" s="1110"/>
      <c r="DS128" s="1110"/>
      <c r="DT128" s="1110"/>
      <c r="DU128" s="1110"/>
      <c r="DV128" s="1111" t="s">
        <v>451</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4839580</v>
      </c>
      <c r="AB129" s="1029"/>
      <c r="AC129" s="1029"/>
      <c r="AD129" s="1029"/>
      <c r="AE129" s="1030"/>
      <c r="AF129" s="1031">
        <v>5004050</v>
      </c>
      <c r="AG129" s="1029"/>
      <c r="AH129" s="1029"/>
      <c r="AI129" s="1029"/>
      <c r="AJ129" s="1030"/>
      <c r="AK129" s="1031">
        <v>5066777</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449</v>
      </c>
      <c r="BG129" s="1139"/>
      <c r="BH129" s="1139"/>
      <c r="BI129" s="1139"/>
      <c r="BJ129" s="1139"/>
      <c r="BK129" s="1139"/>
      <c r="BL129" s="1140"/>
      <c r="BM129" s="1138">
        <v>19.96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534671</v>
      </c>
      <c r="AB130" s="1029"/>
      <c r="AC130" s="1029"/>
      <c r="AD130" s="1029"/>
      <c r="AE130" s="1030"/>
      <c r="AF130" s="1031">
        <v>510213</v>
      </c>
      <c r="AG130" s="1029"/>
      <c r="AH130" s="1029"/>
      <c r="AI130" s="1029"/>
      <c r="AJ130" s="1030"/>
      <c r="AK130" s="1031">
        <v>487265</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2.2000000000000002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4304909</v>
      </c>
      <c r="AB131" s="1054"/>
      <c r="AC131" s="1054"/>
      <c r="AD131" s="1054"/>
      <c r="AE131" s="1055"/>
      <c r="AF131" s="1053">
        <v>4493837</v>
      </c>
      <c r="AG131" s="1054"/>
      <c r="AH131" s="1054"/>
      <c r="AI131" s="1054"/>
      <c r="AJ131" s="1055"/>
      <c r="AK131" s="1053">
        <v>4579512</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3.1744689610000001</v>
      </c>
      <c r="AB132" s="1170"/>
      <c r="AC132" s="1170"/>
      <c r="AD132" s="1170"/>
      <c r="AE132" s="1171"/>
      <c r="AF132" s="1172">
        <v>1.911195266</v>
      </c>
      <c r="AG132" s="1170"/>
      <c r="AH132" s="1170"/>
      <c r="AI132" s="1170"/>
      <c r="AJ132" s="1171"/>
      <c r="AK132" s="1172">
        <v>1.5639220949999999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3.4</v>
      </c>
      <c r="AB133" s="1153"/>
      <c r="AC133" s="1153"/>
      <c r="AD133" s="1153"/>
      <c r="AE133" s="1154"/>
      <c r="AF133" s="1152">
        <v>2.6</v>
      </c>
      <c r="AG133" s="1153"/>
      <c r="AH133" s="1153"/>
      <c r="AI133" s="1153"/>
      <c r="AJ133" s="1154"/>
      <c r="AK133" s="1152">
        <v>2.2000000000000002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BZ52f+RshHvwGtjXeoewVTege5m2jOKC1UIEC4CtdJfViQdSynkceaFydXCDILAdh3NiClSxiFAbvR7+aabw==" saltValue="ruFiKgnxny5dXWMpGiqV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V40" zoomScale="70" zoomScaleNormal="85" zoomScaleSheetLayoutView="70" workbookViewId="0">
      <selection activeCell="CT95" sqref="CT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Ra//i3HIGwcj3A+fBmK9HMg5Ej4RfoPQjTyy3iD12+SD5E3n0CmP/CPju+S0iFL4ojQOfanKRYF4GLVQ323Q==" saltValue="sDmAiiGq//reEuzukqvG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42"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FsllwDdKmio7Y5GtDglH/Ngr7mzRdemPGijfZDews/VGrCfOjYlJNjnk/l1yl6wPo/mWkyEHzTXX1BWzm5R4Q==" saltValue="8fluntsflk4/ES7bPQx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zoomScale="70" zoomScaleSheetLayoutView="70" workbookViewId="0">
      <selection activeCell="AP10" sqref="AP10"/>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918063</v>
      </c>
      <c r="AP9" s="292">
        <v>61090</v>
      </c>
      <c r="AQ9" s="293">
        <v>87072</v>
      </c>
      <c r="AR9" s="294">
        <v>-29.8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259064</v>
      </c>
      <c r="AP10" s="295">
        <v>17239</v>
      </c>
      <c r="AQ10" s="296">
        <v>10235</v>
      </c>
      <c r="AR10" s="297">
        <v>68.400000000000006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20504</v>
      </c>
      <c r="AP11" s="295">
        <v>1364</v>
      </c>
      <c r="AQ11" s="296">
        <v>13554</v>
      </c>
      <c r="AR11" s="297">
        <v>-89.9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v>20000</v>
      </c>
      <c r="AP12" s="295">
        <v>1331</v>
      </c>
      <c r="AQ12" s="296">
        <v>777</v>
      </c>
      <c r="AR12" s="297">
        <v>71.3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22945</v>
      </c>
      <c r="AP14" s="295">
        <v>1527</v>
      </c>
      <c r="AQ14" s="296">
        <v>4055</v>
      </c>
      <c r="AR14" s="297">
        <v>-62.3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31896</v>
      </c>
      <c r="AP15" s="295">
        <v>2122</v>
      </c>
      <c r="AQ15" s="296">
        <v>1927</v>
      </c>
      <c r="AR15" s="297">
        <v>10.1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-94664</v>
      </c>
      <c r="AP16" s="295">
        <v>-6299</v>
      </c>
      <c r="AQ16" s="296">
        <v>-9107</v>
      </c>
      <c r="AR16" s="297">
        <v>-30.8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1177808</v>
      </c>
      <c r="AP17" s="295">
        <v>78374</v>
      </c>
      <c r="AQ17" s="296">
        <v>108514</v>
      </c>
      <c r="AR17" s="297">
        <v>-27.8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6.85</v>
      </c>
      <c r="AP21" s="308">
        <v>10.050000000000001</v>
      </c>
      <c r="AQ21" s="309">
        <v>-3.2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100.4</v>
      </c>
      <c r="AP22" s="313">
        <v>96.5</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25901</v>
      </c>
      <c r="AP32" s="322">
        <v>1724</v>
      </c>
      <c r="AQ32" s="323">
        <v>51702</v>
      </c>
      <c r="AR32" s="324">
        <v>-96.7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514</v>
      </c>
      <c r="AP34" s="322" t="s">
        <v>514</v>
      </c>
      <c r="AQ34" s="323">
        <v>10</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532507</v>
      </c>
      <c r="AP35" s="322">
        <v>35434</v>
      </c>
      <c r="AQ35" s="323">
        <v>15257</v>
      </c>
      <c r="AR35" s="324">
        <v>132.19999999999999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477</v>
      </c>
      <c r="AP36" s="322">
        <v>32</v>
      </c>
      <c r="AQ36" s="323">
        <v>3750</v>
      </c>
      <c r="AR36" s="324">
        <v>-99.1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514</v>
      </c>
      <c r="AP37" s="322" t="s">
        <v>514</v>
      </c>
      <c r="AQ37" s="323">
        <v>880</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514</v>
      </c>
      <c r="AP38" s="325" t="s">
        <v>514</v>
      </c>
      <c r="AQ38" s="326">
        <v>8</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t="s">
        <v>514</v>
      </c>
      <c r="AP39" s="322" t="s">
        <v>514</v>
      </c>
      <c r="AQ39" s="323">
        <v>-2230</v>
      </c>
      <c r="AR39" s="324" t="s">
        <v>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-487265</v>
      </c>
      <c r="AP40" s="322">
        <v>-32424</v>
      </c>
      <c r="AQ40" s="323">
        <v>-47794</v>
      </c>
      <c r="AR40" s="324">
        <v>-32.200000000000003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71620</v>
      </c>
      <c r="AP41" s="322">
        <v>4766</v>
      </c>
      <c r="AQ41" s="323">
        <v>21582</v>
      </c>
      <c r="AR41" s="324">
        <v>-77.900000000000006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629876</v>
      </c>
      <c r="AN51" s="344">
        <v>42977</v>
      </c>
      <c r="AO51" s="345">
        <v>3</v>
      </c>
      <c r="AP51" s="346">
        <v>82748</v>
      </c>
      <c r="AQ51" s="347">
        <v>24.4</v>
      </c>
      <c r="AR51" s="348">
        <v>-21.4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629876</v>
      </c>
      <c r="AN52" s="352">
        <v>42977</v>
      </c>
      <c r="AO52" s="353">
        <v>22</v>
      </c>
      <c r="AP52" s="354">
        <v>44732</v>
      </c>
      <c r="AQ52" s="355">
        <v>22.5</v>
      </c>
      <c r="AR52" s="356">
        <v>-0.5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795353</v>
      </c>
      <c r="AN53" s="344">
        <v>53908</v>
      </c>
      <c r="AO53" s="345">
        <v>25.4</v>
      </c>
      <c r="AP53" s="346">
        <v>91837</v>
      </c>
      <c r="AQ53" s="347">
        <v>11</v>
      </c>
      <c r="AR53" s="348">
        <v>14.4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795353</v>
      </c>
      <c r="AN54" s="352">
        <v>53908</v>
      </c>
      <c r="AO54" s="353">
        <v>25.4</v>
      </c>
      <c r="AP54" s="354">
        <v>54439</v>
      </c>
      <c r="AQ54" s="355">
        <v>21.7</v>
      </c>
      <c r="AR54" s="356">
        <v>3.7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790119</v>
      </c>
      <c r="AN55" s="344">
        <v>52950</v>
      </c>
      <c r="AO55" s="345">
        <v>-1.8</v>
      </c>
      <c r="AP55" s="346">
        <v>106092</v>
      </c>
      <c r="AQ55" s="347">
        <v>15.5</v>
      </c>
      <c r="AR55" s="348">
        <v>-17.3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706799</v>
      </c>
      <c r="AN56" s="352">
        <v>47366</v>
      </c>
      <c r="AO56" s="353">
        <v>-12.1</v>
      </c>
      <c r="AP56" s="354">
        <v>44299</v>
      </c>
      <c r="AQ56" s="355">
        <v>-18.600000000000001</v>
      </c>
      <c r="AR56" s="356">
        <v>6.5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406247</v>
      </c>
      <c r="AN57" s="344">
        <v>27125</v>
      </c>
      <c r="AO57" s="345">
        <v>-48.8</v>
      </c>
      <c r="AP57" s="346">
        <v>79466</v>
      </c>
      <c r="AQ57" s="347">
        <v>-25.1</v>
      </c>
      <c r="AR57" s="348">
        <v>-23.7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395984</v>
      </c>
      <c r="AN58" s="352">
        <v>26439</v>
      </c>
      <c r="AO58" s="353">
        <v>-44.2</v>
      </c>
      <c r="AP58" s="354">
        <v>44645</v>
      </c>
      <c r="AQ58" s="355">
        <v>0.8</v>
      </c>
      <c r="AR58" s="356">
        <v>-45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635168</v>
      </c>
      <c r="AN59" s="344">
        <v>42266</v>
      </c>
      <c r="AO59" s="345">
        <v>55.8</v>
      </c>
      <c r="AP59" s="346">
        <v>90072</v>
      </c>
      <c r="AQ59" s="347">
        <v>13.3</v>
      </c>
      <c r="AR59" s="348">
        <v>42.5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635168</v>
      </c>
      <c r="AN60" s="352">
        <v>42266</v>
      </c>
      <c r="AO60" s="353">
        <v>59.9</v>
      </c>
      <c r="AP60" s="354">
        <v>46083</v>
      </c>
      <c r="AQ60" s="355">
        <v>3.2</v>
      </c>
      <c r="AR60" s="356">
        <v>56.7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651353</v>
      </c>
      <c r="AN61" s="359">
        <v>43845</v>
      </c>
      <c r="AO61" s="360">
        <v>6.7</v>
      </c>
      <c r="AP61" s="361">
        <v>90043</v>
      </c>
      <c r="AQ61" s="362">
        <v>7.8</v>
      </c>
      <c r="AR61" s="348">
        <v>-1.1000000000000001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632636</v>
      </c>
      <c r="AN62" s="352">
        <v>42591</v>
      </c>
      <c r="AO62" s="353">
        <v>10.199999999999999</v>
      </c>
      <c r="AP62" s="354">
        <v>46840</v>
      </c>
      <c r="AQ62" s="355">
        <v>5.9</v>
      </c>
      <c r="AR62" s="356">
        <v>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MzmwMaa4y+BuC2Ia7MAXNAO2k10VFVyP4iG8RxFfq9be7mixOaKrI0sfQMhY6NmcWeklBZdi5wzxamxDhAGLA==" saltValue="HAbZ21POlCP3SuaSPANd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CU/C0Xq8TFZRm5Tc/++CU8yDCNke4wHizOJkbXucmgx/6umeGP7FoQA0DGKWs8yzOy11enEBJxdUF0K1yqXKg==" saltValue="ponHPPTOsIutBVHt+5E8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6"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vDiYDmWdc7eAN7o0ZUyA9mUhesP9B6B3ib2XYqoevCY0Xi3egYQCEWxGnR/FTlxUj8rMY/KhxD/UpY4unmMw==" saltValue="iWbZ/rfmpPqE+ToWfAvc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178.86</v>
      </c>
      <c r="G47" s="12">
        <v>170.7</v>
      </c>
      <c r="H47" s="12">
        <v>185.06</v>
      </c>
      <c r="I47" s="12">
        <v>189.81</v>
      </c>
      <c r="J47" s="13">
        <v>193.61</v>
      </c>
    </row>
    <row r="48" spans="2:10" ht="57.75" customHeight="1" x14ac:dyDescent="0.15">
      <c r="B48" s="14"/>
      <c r="C48" s="1214" t="s">
        <v>4</v>
      </c>
      <c r="D48" s="1214"/>
      <c r="E48" s="1215"/>
      <c r="F48" s="15">
        <v>7.13</v>
      </c>
      <c r="G48" s="16">
        <v>6.93</v>
      </c>
      <c r="H48" s="16">
        <v>9.56</v>
      </c>
      <c r="I48" s="16">
        <v>8.56</v>
      </c>
      <c r="J48" s="17">
        <v>8.73</v>
      </c>
    </row>
    <row r="49" spans="2:10" ht="57.75" customHeight="1" thickBot="1" x14ac:dyDescent="0.2">
      <c r="B49" s="18"/>
      <c r="C49" s="1216" t="s">
        <v>5</v>
      </c>
      <c r="D49" s="1216"/>
      <c r="E49" s="1217"/>
      <c r="F49" s="19">
        <v>7.03</v>
      </c>
      <c r="G49" s="20">
        <v>13.52</v>
      </c>
      <c r="H49" s="20">
        <v>9.9</v>
      </c>
      <c r="I49" s="20">
        <v>5.51</v>
      </c>
      <c r="J49" s="21">
        <v>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KsHhK/BUvQnd6lAmFaVQyMXdCcHrElmOlP9dvEh5VRdmN/l6UBOEi2ffRYRRWh15LUcdQujsVfg7BKg7aQAyQ==" saltValue="sCsuPcMw+z1t5S40SMFb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2019-10-24T02:36:37Z</cp:lastPrinted>
  <dcterms:created xsi:type="dcterms:W3CDTF">2019-02-14T03:28:51Z</dcterms:created>
  <dcterms:modified xsi:type="dcterms:W3CDTF">2019-11-21T02:12:11Z</dcterms:modified>
  <cp:category/>
</cp:coreProperties>
</file>