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tabRatio="9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<sst xmlns="http://schemas.openxmlformats.org/spreadsheetml/2006/main" count="1072" uniqueCount="588">
  <si>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</si>
  <si>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</si>
  <si>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</si>
  <si>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</si>
  <si>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</si>
  <si>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</si>
  <si>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</si>
  <si>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</si>
  <si>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</si>
  <si>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</si>
  <si>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</si>
  <si>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</si>
  <si>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</si>
  <si>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</si>
  <si>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</si>
  <si>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</si>
  <si>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</si>
  <si>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</si>
  <si>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</si>
  <si>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</si>
  <si>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</si>
  <si>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</si>
  <si>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</si>
  <si>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</si>
  <si>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</si>
  <si>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</si>
  <si>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</si>
  <si>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</si>
  <si>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</si>
  <si>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</si>
  <si>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</si>
  <si>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</si>
  <si>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</si>
  <si>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</si>
  <si>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</si>
  <si>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</si>
  <si>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</si>
  <si>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</si>
  <si>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</si>
  <si>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</si>
  <si>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</si>
  <si>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</si>
  <si>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</si>
  <si>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</si>
  <si>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</si>
  <si>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</si>
  <si>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</si>
  <si>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</si>
  <si>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</si>
  <si>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</si>
  <si>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</si>
  <si>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</si>
  <si>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</si>
  <si>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</si>
  <si>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</si>
  <si>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</si>
  <si>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</si>
  <si>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</si>
  <si>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</si>
  <si>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</si>
  <si>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</si>
  <si>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</si>
  <si>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</si>
  <si>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</si>
  <si>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</si>
  <si>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</si>
  <si>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</si>
  <si>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</si>
  <si>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</si>
  <si>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</si>
  <si>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</si>
  <si>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</si>
  <si>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</si>
  <si>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</si>
  <si>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</si>
  <si>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</si>
  <si>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</si>
  <si>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</si>
  <si>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</si>
  <si>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</si>
  <si>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</si>
  <si>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</si>
  <si>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</si>
  <si>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</si>
  <si>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</si>
  <si>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</si>
  <si>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</si>
  <si>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</si>
  <si>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</si>
  <si>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</si>
  <si>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</si>
  <si>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</si>
  <si>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</si>
  <si>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</si>
  <si>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</si>
  <si>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</si>
  <si>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</si>
  <si>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</si>
  <si>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</si>
  <si>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</si>
  <si>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</si>
  <si>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</si>
  <si>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</si>
  <si>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</si>
  <si>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</si>
  <si>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</si>
  <si>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</si>
  <si>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</si>
  <si>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</si>
  <si>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</si>
  <si>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</si>
  <si>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</si>
  <si>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</si>
  <si>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</si>
  <si>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</si>
  <si>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</si>
  <si>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</si>
  <si>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</si>
  <si>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</si>
  <si>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</si>
  <si>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</si>
  <si>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</si>
  <si>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</si>
  <si>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</si>
  <si>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</si>
  <si>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</si>
  <si>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</si>
  <si>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</si>
  <si>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</si>
  <si>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</si>
  <si>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</si>
  <si>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</si>
  <si>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</si>
  <si>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</si>
  <si>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</si>
  <si>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</si>
  <si>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</si>
  <si>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</si>
  <si>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</si>
  <si>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</si>
  <si>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</si>
  <si>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</si>
  <si>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</si>
  <si>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</si>
  <si>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</si>
  <si>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</si>
  <si>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</si>
  <si>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</si>
  <si>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</si>
  <si>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</si>
  <si>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</si>
  <si>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</si>
  <si>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</si>
  <si>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</si>
  <si>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</si>
  <si>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</si>
  <si>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</si>
  <si>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</si>
  <si>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</si>
  <si>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</si>
  <si>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</si>
  <si>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</si>
  <si>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</si>
  <si>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</si>
  <si>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</si>
  <si>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</si>
  <si>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</si>
  <si>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</si>
  <si>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</si>
  <si>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</si>
  <si>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</si>
  <si>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</si>
  <si>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</si>
  <si>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</si>
  <si>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</si>
  <si>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</si>
  <si>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</si>
  <si>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</si>
  <si>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</si>
  <si>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</si>
  <si>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</si>
  <si>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</si>
  <si>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</si>
  <si>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</si>
  <si>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</si>
  <si>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</si>
  <si>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</si>
  <si>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</si>
  <si>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</si>
  <si>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</si>
  <si>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</si>
  <si>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</si>
  <si>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</si>
  <si>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</si>
  <si>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</si>
  <si>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</si>
  <si>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</si>
  <si>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</si>
  <si>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</si>
  <si>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</si>
  <si>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</si>
  <si>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</si>
  <si>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</si>
  <si>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</si>
  <si>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</si>
  <si>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三重県明和町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</si>
  <si>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</si>
  <si>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</si>
  <si>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</si>
  <si>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</si>
  <si>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</si>
  <si>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</si>
  <si>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</si>
  <si>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</si>
  <si>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</si>
  <si>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</si>
  <si>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</si>
  <si>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</si>
  <si>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</si>
  <si>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</si>
  <si>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</si>
  <si>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</si>
  <si>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</si>
  <si>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</si>
  <si>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</si>
  <si>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</si>
  <si>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</si>
  <si>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</si>
  <si>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</si>
  <si>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</si>
  <si>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</si>
  <si>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</si>
  <si>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</si>
  <si>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</si>
  <si>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</si>
  <si>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</si>
  <si>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</si>
  <si>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</si>
  <si>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</si>
  <si>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</si>
  <si>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</si>
  <si>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</si>
  <si>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</si>
  <si>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</si>
  <si>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</si>
  <si>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</si>
  <si>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</si>
  <si>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</si>
  <si>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</si>
  <si>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</si>
  <si>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</si>
  <si>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</si>
  <si>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</si>
  <si>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</si>
  <si>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</si>
  <si>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</si>
  <si>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</si>
  <si>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</si>
  <si>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</si>
  <si>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</si>
  <si>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</si>
  <si>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</si>
  <si>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</si>
  <si>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</si>
  <si>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</si>
  <si>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</si>
  <si>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</si>
  <si>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</si>
  <si>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</si>
  <si>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</si>
  <si>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</si>
  <si>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</si>
  <si>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</si>
  <si>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</si>
  <si>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</si>
  <si>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</si>
  <si>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</si>
  <si>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</si>
  <si>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</si>
  <si>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</si>
  <si>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</si>
  <si>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</si>
  <si>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</si>
  <si>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</si>
  <si>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</si>
  <si>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</si>
  <si>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</si>
  <si>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</si>
  <si>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</si>
  <si>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</si>
  <si>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</si>
  <si>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</si>
  <si>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</si>
  <si>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</si>
  <si>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</si>
  <si>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</si>
  <si>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</si>
  <si>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</si>
  <si>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</si>
  <si>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</si>
  <si>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</si>
  <si>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</si>
  <si>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</si>
  <si>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</si>
  <si>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</si>
  <si>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</si>
  <si>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</si>
  <si>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</si>
  <si>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</si>
  <si>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</si>
  <si>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</si>
  <si>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</si>
  <si>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</si>
  <si>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</si>
  <si>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</si>
  <si>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</si>
  <si>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</si>
  <si>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</si>
  <si>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</si>
  <si>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</si>
  <si>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</si>
  <si>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</si>
  <si>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</si>
  <si>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</si>
  <si>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</si>
  <si>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</si>
  <si>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</si>
  <si>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</si>
  <si>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</si>
  <si>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</si>
  <si>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</si>
  <si>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</si>
  <si>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</si>
  <si>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</si>
  <si>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</si>
  <si>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</si>
  <si>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</si>
  <si>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</si>
  <si>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</si>
  <si>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</si>
  <si>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</si>
  <si>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</si>
  <si>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</si>
  <si>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</si>
  <si>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</si>
  <si>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</si>
  <si>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</si>
  <si>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</si>
  <si>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</si>
  <si>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</si>
  <si>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</si>
  <si>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</si>
  <si>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</si>
  <si>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</si>
  <si>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</si>
  <si>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</si>
  <si>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三重県明和町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</si>
  <si>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</si>
  <si>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</si>
  <si>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</si>
  <si>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</si>
  <si>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</si>
  <si>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</si>
  <si>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</si>
  <si>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</si>
  <si>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</si>
  <si>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</si>
  <si>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</si>
  <si>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</si>
  <si>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</si>
  <si>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</si>
  <si>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</si>
  <si>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</si>
  <si>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</si>
  <si>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</si>
  <si>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</si>
  <si>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</si>
  <si>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</si>
  <si>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</si>
  <si>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</si>
  <si>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</si>
  <si>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</si>
  <si>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</si>
  <si>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</si>
  <si>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</si>
  <si>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</si>
  <si>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</si>
  <si>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</si>
  <si>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</si>
  <si>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</si>
  <si>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</si>
  <si>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</si>
  <si>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</si>
  <si>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</si>
  <si>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</si>
  <si>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</si>
  <si>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</si>
  <si>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</si>
  <si>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</si>
  <si>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</si>
  <si>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</si>
  <si>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</si>
  <si>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</si>
  <si>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</si>
  <si>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</si>
  <si>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</si>
  <si>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</si>
  <si>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</si>
  <si>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</si>
  <si>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</si>
  <si>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</si>
  <si>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</si>
  <si>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</si>
  <si>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</si>
  <si>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</si>
  <si>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</si>
  <si>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</si>
  <si>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</si>
  <si>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</si>
  <si>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</si>
  <si>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</si>
  <si>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</si>
  <si>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</si>
  <si>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</si>
  <si>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</si>
  <si>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</si>
  <si>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</si>
  <si>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</si>
  <si>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</si>
  <si>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</si>
  <si>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</si>
  <si>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</si>
  <si>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</si>
  <si>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</si>
  <si>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</si>
  <si>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</si>
  <si>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</si>
  <si>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</si>
  <si>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</si>
  <si>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</si>
  <si>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</si>
  <si>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</si>
  <si>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</si>
  <si>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</si>
  <si>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</si>
  <si>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</si>
  <si>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</si>
  <si>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</si>
  <si>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</si>
  <si>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</si>
  <si>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</si>
  <si>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</si>
  <si>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</si>
  <si>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</si>
  <si>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</si>
  <si>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</si>
  <si>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</si>
  <si>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</si>
  <si>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</si>
  <si>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</si>
  <si>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</si>
  <si>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</si>
  <si>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</si>
  <si>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</si>
  <si>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</si>
  <si>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</si>
  <si>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</si>
  <si>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</si>
  <si>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</si>
  <si>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</si>
  <si>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</si>
  <si>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</si>
  <si>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</si>
  <si>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</si>
  <si>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</si>
  <si>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</si>
  <si>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</si>
  <si>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</si>
  <si>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</si>
  <si>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</si>
  <si>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</si>
  <si>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</si>
  <si>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</si>
  <si>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</si>
  <si>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</si>
  <si>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</si>
  <si>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</si>
  <si>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</si>
  <si>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</si>
  <si>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</si>
  <si>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</si>
  <si>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</si>
  <si>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</si>
  <si>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</si>
  <si>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</si>
  <si>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</si>
  <si>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</si>
  <si>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</si>
  <si>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</si>
  <si>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</si>
  <si>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</si>
  <si>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</si>
  <si>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</si>
  <si>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</si>
  <si>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</si>
  <si>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</si>
  <si>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</si>
  <si>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</si>
  <si>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</si>
  <si>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</si>
  <si>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</si>
  <si>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</si>
  <si>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</si>
  <si>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</si>
  <si>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</si>
  <si>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</si>
  <si>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</si>
  <si>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</si>
  <si>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</si>
  <si>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</si>
  <si>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</si>
  <si>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</si>
  <si>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</si>
  <si>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</si>
  <si>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</si>
  <si>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</si>
  <si>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</si>
  <si>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</si>
  <si>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</si>
  <si>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</si>
  <si>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</si>
  <si>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</si>
  <si>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</si>
  <si>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</si>
  <si>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</si>
  <si>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</si>
  <si>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</si>
  <si>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</si>
  <si>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</si>
  <si>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</si>
  <si>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</si>
  <si>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</si>
  <si>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</si>
  <si>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</si>
  <si>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</si>
  <si>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</si>
  <si>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</si>
  <si>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</si>
  <si>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</si>
  <si>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</si>
  <si>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</si>
  <si>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</si>
  <si>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</si>
  <si>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</si>
  <si>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</si>
  <si>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</si>
  <si>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</si>
  <si>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</si>
  <si>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</si>
  <si>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</si>
  <si>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 3.98</t>
  </si>
  <si>
    <t>▲ 8.19</t>
  </si>
  <si>
    <t>▲ 6.02</t>
  </si>
  <si>
    <t>斎宮跡保存事業特別会計</t>
  </si>
  <si>
    <t>▲ 0.14</t>
  </si>
  <si>
    <t>水道事業会計</t>
  </si>
  <si>
    <t>一般会計</t>
  </si>
  <si>
    <t>国民健康保険特別会計</t>
  </si>
  <si>
    <t>介護保険特別会計</t>
  </si>
  <si>
    <t>公共下水道事業特別会計</t>
  </si>
  <si>
    <t>住宅新築資金等貸付事業特別会計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</si>
  <si>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</si>
  <si>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</si>
  <si>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</si>
  <si>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</si>
  <si>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</si>
  <si>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</si>
  <si>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増加傾向が続き、類似団体と比べて高い水準にある一方、有形固定資産減価償却率は類似団体より低い水準で推移している。これは、ここ数年で大規模なハード整備事業が複数続いたためである。今後は計画的に公共施設の整理を進めていきたい。</t>
    <rPh sb="1" eb="3">
      <t>ショウライ</t>
    </rPh>
    <rPh sb="3" eb="5">
      <t>フタン</t>
    </rPh>
    <rPh sb="5" eb="7">
      <t>ヒリツ</t>
    </rPh>
    <rPh sb="8" eb="10">
      <t>ゾウカ</t>
    </rPh>
    <rPh sb="10" eb="12">
      <t>ケイコウ</t>
    </rPh>
    <rPh sb="13" eb="14">
      <t>ツヅ</t>
    </rPh>
    <rPh sb="16" eb="18">
      <t>ルイジ</t>
    </rPh>
    <rPh sb="18" eb="20">
      <t>ダンタイ</t>
    </rPh>
    <rPh sb="21" eb="22">
      <t>クラ</t>
    </rPh>
    <rPh sb="24" eb="25">
      <t>タカ</t>
    </rPh>
    <rPh sb="26" eb="28">
      <t>スイジュン</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52" eb="53">
      <t>ヒク</t>
    </rPh>
    <rPh sb="54" eb="56">
      <t>スイジュン</t>
    </rPh>
    <rPh sb="57" eb="59">
      <t>スイイ</t>
    </rPh>
    <rPh sb="70" eb="72">
      <t>スウネン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</si>
  <si>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</si>
  <si>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</si>
  <si>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</si>
  <si>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</si>
  <si>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</si>
  <si>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</si>
  <si>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</si>
  <si>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</si>
  <si>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</si>
  <si>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将来負担比率及び実質公債費比率ともに類似団体を上回り、増加傾向にある。これは、大規模なハード整備事業において多額の地方債を発行してきたため、年々地方債残高は増加し、その分公債費も増加しているためである。
　今後は、投資的事業を抑制し、将来負担費比率及び実質公債費比率が低下していくよう計画的な財政運営に努めたい。</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4" eb="26">
      <t>ウワマワ</t>
    </rPh>
    <rPh sb="28" eb="30">
      <t>ゾウカ</t>
    </rPh>
    <rPh sb="30" eb="32">
      <t>ケイコウ</t>
    </rPh>
    <rPh sb="40" eb="43">
      <t>ダイキボ</t>
    </rPh>
    <rPh sb="47" eb="49">
      <t>セイビ</t>
    </rPh>
    <rPh sb="49" eb="51">
      <t>ジギョウ</t>
    </rPh>
    <rPh sb="55" eb="57">
      <t>タガク</t>
    </rPh>
    <rPh sb="58" eb="61">
      <t>チホウサイ</t>
    </rPh>
    <rPh sb="62" eb="64">
      <t>ハッコウ</t>
    </rPh>
    <rPh sb="71" eb="73">
      <t>ネンネン</t>
    </rPh>
    <rPh sb="73" eb="76">
      <t>チホウサイ</t>
    </rPh>
    <rPh sb="76" eb="78">
      <t>ザンダカ</t>
    </rPh>
    <rPh sb="79" eb="81">
      <t>ゾウカ</t>
    </rPh>
    <rPh sb="85" eb="86">
      <t>ブン</t>
    </rPh>
    <rPh sb="86" eb="89">
      <t>コウサイヒ</t>
    </rPh>
    <rPh sb="90" eb="92">
      <t>ゾウカ</t>
    </rPh>
    <rPh sb="104" eb="106">
      <t>コンゴ</t>
    </rPh>
    <rPh sb="108" eb="111">
      <t>トウシテキ</t>
    </rPh>
    <rPh sb="111" eb="113">
      <t>ジギョウ</t>
    </rPh>
    <rPh sb="114" eb="116">
      <t>ヨクセイ</t>
    </rPh>
    <rPh sb="118" eb="120">
      <t>ショウライ</t>
    </rPh>
    <rPh sb="120" eb="122">
      <t>フタン</t>
    </rPh>
    <rPh sb="122" eb="123">
      <t>ヒ</t>
    </rPh>
    <rPh sb="123" eb="125">
      <t>ヒリツ</t>
    </rPh>
    <rPh sb="125" eb="126">
      <t>オヨ</t>
    </rPh>
    <rPh sb="127" eb="129">
      <t>ジッシツ</t>
    </rPh>
    <rPh sb="129" eb="132">
      <t>コウサイヒ</t>
    </rPh>
    <rPh sb="132" eb="134">
      <t>ヒリツ</t>
    </rPh>
    <rPh sb="135" eb="137">
      <t>テイカ</t>
    </rPh>
    <rPh sb="143" eb="146">
      <t>ケイカクテキ</t>
    </rPh>
    <rPh sb="147" eb="149">
      <t>ザイセイ</t>
    </rPh>
    <rPh sb="149" eb="151">
      <t>ウンエイ</t>
    </rPh>
    <rPh sb="152" eb="1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</si>
</sst>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47738</c:v>
                </c:pt>
                <c:pt idx="4">
                  <c:v>52191</c:v>
                </c:pt>
              </c:numCache>
            </c:numRef>
          </c:val>
          <c:smooth val="0"/>
          <c:extLst>
            <c:ext xmlns:c16="http://schemas.microsoft.com/office/drawing/2014/chart" uri="{C3380CC4-5D6E-409C-BE32-E72D297353CC}">
              <c16:uniqueId val="{00000000-567C-41E3-81B6-B14A1D1152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71778</c:v>
                </c:pt>
                <c:pt idx="1">
                  <c:v>86646</c:v>
                </c:pt>
                <c:pt idx="2">
                  <c:v>81698</c:v>
                </c:pt>
                <c:pt idx="3">
                  <c:v>93788</c:v>
                </c:pt>
                <c:pt idx="4">
                  <c:v>84441</c:v>
                </c:pt>
              </c:numCache>
            </c:numRef>
          </c:val>
          <c:smooth val="0"/>
          <c:extLst>
            <c:ext xmlns:c16="http://schemas.microsoft.com/office/drawing/2014/chart" uri="{C3380CC4-5D6E-409C-BE32-E72D297353CC}">
              <c16:uniqueId val="{00000001-567C-41E3-81B6-B14A1D1152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11.71</c:v>
                </c:pt>
                <c:pt idx="1">
                  <c:v>7.11</c:v>
                </c:pt>
                <c:pt idx="2">
                  <c:v>10.18</c:v>
                </c:pt>
                <c:pt idx="3">
                  <c:v>9.43</c:v>
                </c:pt>
                <c:pt idx="4">
                  <c:v>7.81</c:v>
                </c:pt>
              </c:numCache>
            </c:numRef>
          </c:val>
          <c:extLst>
            <c:ext xmlns:c16="http://schemas.microsoft.com/office/drawing/2014/chart" uri="{C3380CC4-5D6E-409C-BE32-E72D297353CC}">
              <c16:uniqueId val="{00000000-D206-4549-A5E1-343B28305C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20.239999999999998</c:v>
                </c:pt>
                <c:pt idx="1">
                  <c:v>20.86</c:v>
                </c:pt>
                <c:pt idx="2">
                  <c:v>21.06</c:v>
                </c:pt>
                <c:pt idx="3">
                  <c:v>13.79</c:v>
                </c:pt>
                <c:pt idx="4">
                  <c:v>8.98</c:v>
                </c:pt>
              </c:numCache>
            </c:numRef>
          </c:val>
          <c:extLst>
            <c:ext xmlns:c16="http://schemas.microsoft.com/office/drawing/2014/chart" uri="{C3380CC4-5D6E-409C-BE32-E72D297353CC}">
              <c16:uniqueId val="{00000001-D206-4549-A5E1-343B28305C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-3.98</c:v>
                </c:pt>
                <c:pt idx="2">
                  <c:v>3.84</c:v>
                </c:pt>
                <c:pt idx="3">
                  <c:v>-8.19</c:v>
                </c:pt>
                <c:pt idx="4">
                  <c:v>-6.02</c:v>
                </c:pt>
              </c:numCache>
            </c:numRef>
          </c:val>
          <c:smooth val="0"/>
          <c:extLst>
            <c:ext xmlns:c16="http://schemas.microsoft.com/office/drawing/2014/chart" uri="{C3380CC4-5D6E-409C-BE32-E72D297353CC}">
              <c16:uniqueId val="{00000002-D206-4549-A5E1-343B28305C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0.49</c:v>
                </c:pt>
                <c:pt idx="2">
                  <c:v>#N/A</c:v>
                </c:pt>
                <c:pt idx="3">
                  <c:v>0.1</c:v>
                </c:pt>
                <c:pt idx="4">
                  <c:v>#N/A</c:v>
                </c:pt>
                <c:pt idx="5">
                  <c:v>0.21</c:v>
                </c:pt>
                <c:pt idx="6">
                  <c:v>#N/A</c:v>
                </c:pt>
                <c:pt idx="7">
                  <c:v>0.21</c:v>
                </c:pt>
                <c:pt idx="8">
                  <c:v>#N/A</c:v>
                </c:pt>
                <c:pt idx="9">
                  <c:v>0.16</c:v>
                </c:pt>
              </c:numCache>
            </c:numRef>
          </c:val>
          <c:extLst>
            <c:ext xmlns:c16="http://schemas.microsoft.com/office/drawing/2014/chart" uri="{C3380CC4-5D6E-409C-BE32-E72D297353CC}">
              <c16:uniqueId val="{00000000-5380-49FE-B569-6D9DC8102B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80-49FE-B569-6D9DC8102B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0.19</c:v>
                </c:pt>
                <c:pt idx="2">
                  <c:v>#N/A</c:v>
                </c:pt>
                <c:pt idx="3">
                  <c:v>0.17</c:v>
                </c:pt>
                <c:pt idx="4">
                  <c:v>#N/A</c:v>
                </c:pt>
                <c:pt idx="5">
                  <c:v>0.06</c:v>
                </c:pt>
                <c:pt idx="6">
                  <c:v>#N/A</c:v>
                </c:pt>
                <c:pt idx="7">
                  <c:v>0.17</c:v>
                </c:pt>
                <c:pt idx="8">
                  <c:v>#N/A</c:v>
                </c:pt>
                <c:pt idx="9">
                  <c:v>0.19</c:v>
                </c:pt>
              </c:numCache>
            </c:numRef>
          </c:val>
          <c:extLst>
            <c:ext xmlns:c16="http://schemas.microsoft.com/office/drawing/2014/chart" uri="{C3380CC4-5D6E-409C-BE32-E72D297353CC}">
              <c16:uniqueId val="{00000002-5380-49FE-B569-6D9DC8102BD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0.55000000000000004</c:v>
                </c:pt>
                <c:pt idx="2">
                  <c:v>#N/A</c:v>
                </c:pt>
                <c:pt idx="3">
                  <c:v>0.38</c:v>
                </c:pt>
                <c:pt idx="4">
                  <c:v>#N/A</c:v>
                </c:pt>
                <c:pt idx="5">
                  <c:v>0.28000000000000003</c:v>
                </c:pt>
                <c:pt idx="6">
                  <c:v>#N/A</c:v>
                </c:pt>
                <c:pt idx="7">
                  <c:v>0.32</c:v>
                </c:pt>
                <c:pt idx="8">
                  <c:v>#N/A</c:v>
                </c:pt>
                <c:pt idx="9">
                  <c:v>0.35</c:v>
                </c:pt>
              </c:numCache>
            </c:numRef>
          </c:val>
          <c:extLst>
            <c:ext xmlns:c16="http://schemas.microsoft.com/office/drawing/2014/chart" uri="{C3380CC4-5D6E-409C-BE32-E72D297353CC}">
              <c16:uniqueId val="{00000003-5380-49FE-B569-6D9DC8102BD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0.2</c:v>
                </c:pt>
                <c:pt idx="4">
                  <c:v>#N/A</c:v>
                </c:pt>
                <c:pt idx="5">
                  <c:v>0.41</c:v>
                </c:pt>
                <c:pt idx="6">
                  <c:v>#N/A</c:v>
                </c:pt>
                <c:pt idx="7">
                  <c:v>0.48</c:v>
                </c:pt>
                <c:pt idx="8">
                  <c:v>#N/A</c:v>
                </c:pt>
                <c:pt idx="9">
                  <c:v>0.63</c:v>
                </c:pt>
              </c:numCache>
            </c:numRef>
          </c:val>
          <c:extLst>
            <c:ext xmlns:c16="http://schemas.microsoft.com/office/drawing/2014/chart" uri="{C3380CC4-5D6E-409C-BE32-E72D297353CC}">
              <c16:uniqueId val="{00000004-5380-49FE-B569-6D9DC8102BD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c:v>
                </c:pt>
                <c:pt idx="2">
                  <c:v>#N/A</c:v>
                </c:pt>
                <c:pt idx="3">
                  <c:v>1.05</c:v>
                </c:pt>
                <c:pt idx="4">
                  <c:v>#N/A</c:v>
                </c:pt>
                <c:pt idx="5">
                  <c:v>2.52</c:v>
                </c:pt>
                <c:pt idx="6">
                  <c:v>#N/A</c:v>
                </c:pt>
                <c:pt idx="7">
                  <c:v>2.56</c:v>
                </c:pt>
                <c:pt idx="8">
                  <c:v>#N/A</c:v>
                </c:pt>
                <c:pt idx="9">
                  <c:v>3.86</c:v>
                </c:pt>
              </c:numCache>
            </c:numRef>
          </c:val>
          <c:extLst>
            <c:ext xmlns:c16="http://schemas.microsoft.com/office/drawing/2014/chart" uri="{C3380CC4-5D6E-409C-BE32-E72D297353CC}">
              <c16:uniqueId val="{00000005-5380-49FE-B569-6D9DC8102B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3.55</c:v>
                </c:pt>
                <c:pt idx="2">
                  <c:v>#N/A</c:v>
                </c:pt>
                <c:pt idx="3">
                  <c:v>2.4900000000000002</c:v>
                </c:pt>
                <c:pt idx="4">
                  <c:v>#N/A</c:v>
                </c:pt>
                <c:pt idx="5">
                  <c:v>1.58</c:v>
                </c:pt>
                <c:pt idx="6">
                  <c:v>#N/A</c:v>
                </c:pt>
                <c:pt idx="7">
                  <c:v>4.3899999999999997</c:v>
                </c:pt>
                <c:pt idx="8">
                  <c:v>#N/A</c:v>
                </c:pt>
                <c:pt idx="9">
                  <c:v>7</c:v>
                </c:pt>
              </c:numCache>
            </c:numRef>
          </c:val>
          <c:extLst>
            <c:ext xmlns:c16="http://schemas.microsoft.com/office/drawing/2014/chart" uri="{C3380CC4-5D6E-409C-BE32-E72D297353CC}">
              <c16:uniqueId val="{00000006-5380-49FE-B569-6D9DC8102BD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10.96</c:v>
                </c:pt>
                <c:pt idx="2">
                  <c:v>#N/A</c:v>
                </c:pt>
                <c:pt idx="3">
                  <c:v>6.38</c:v>
                </c:pt>
                <c:pt idx="4">
                  <c:v>#N/A</c:v>
                </c:pt>
                <c:pt idx="5">
                  <c:v>4.68</c:v>
                </c:pt>
                <c:pt idx="6">
                  <c:v>#N/A</c:v>
                </c:pt>
                <c:pt idx="7">
                  <c:v>4.3899999999999997</c:v>
                </c:pt>
                <c:pt idx="8">
                  <c:v>#N/A</c:v>
                </c:pt>
                <c:pt idx="9">
                  <c:v>7.59</c:v>
                </c:pt>
              </c:numCache>
            </c:numRef>
          </c:val>
          <c:extLst>
            <c:ext xmlns:c16="http://schemas.microsoft.com/office/drawing/2014/chart" uri="{C3380CC4-5D6E-409C-BE32-E72D297353CC}">
              <c16:uniqueId val="{00000007-5380-49FE-B569-6D9DC8102BD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7.41</c:v>
                </c:pt>
                <c:pt idx="2">
                  <c:v>#N/A</c:v>
                </c:pt>
                <c:pt idx="3">
                  <c:v>9.24</c:v>
                </c:pt>
                <c:pt idx="4">
                  <c:v>#N/A</c:v>
                </c:pt>
                <c:pt idx="5">
                  <c:v>12.17</c:v>
                </c:pt>
                <c:pt idx="6">
                  <c:v>#N/A</c:v>
                </c:pt>
                <c:pt idx="7">
                  <c:v>11.37</c:v>
                </c:pt>
                <c:pt idx="8">
                  <c:v>#N/A</c:v>
                </c:pt>
                <c:pt idx="9">
                  <c:v>10.5</c:v>
                </c:pt>
              </c:numCache>
            </c:numRef>
          </c:val>
          <c:extLst>
            <c:ext xmlns:c16="http://schemas.microsoft.com/office/drawing/2014/chart" uri="{C3380CC4-5D6E-409C-BE32-E72D297353CC}">
              <c16:uniqueId val="{00000008-5380-49FE-B569-6D9DC8102BDD}"/>
            </c:ext>
          </c:extLst>
        </c:ser>
        <c:ser>
          <c:idx val="9"/>
          <c:order val="9"/>
          <c:tx>
            <c:strRef>
              <c:f>データシート!$A$36</c:f>
              <c:strCache>
                <c:ptCount val="1"/>
                <c:pt idx="0">
                  <c:v>斎宮跡保存事業特別会計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0.18</c:v>
                </c:pt>
                <c:pt idx="2">
                  <c:v>#N/A</c:v>
                </c:pt>
                <c:pt idx="3">
                  <c:v>0.33</c:v>
                </c:pt>
                <c:pt idx="4">
                  <c:v>#N/A</c:v>
                </c:pt>
                <c:pt idx="5">
                  <c:v>5.2</c:v>
                </c:pt>
                <c:pt idx="6">
                  <c:v>#N/A</c:v>
                </c:pt>
                <c:pt idx="7">
                  <c:v>4.71</c:v>
                </c:pt>
                <c:pt idx="8">
                  <c:v>0.14000000000000001</c:v>
                </c:pt>
                <c:pt idx="9">
                  <c:v>#N/A</c:v>
                </c:pt>
              </c:numCache>
            </c:numRef>
          </c:val>
          <c:extLst>
            <c:ext xmlns:c16="http://schemas.microsoft.com/office/drawing/2014/chart" uri="{C3380CC4-5D6E-409C-BE32-E72D297353CC}">
              <c16:uniqueId val="{00000009-5380-49FE-B569-6D9DC8102B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720</c:v>
                </c:pt>
                <c:pt idx="5">
                  <c:v>748</c:v>
                </c:pt>
                <c:pt idx="8">
                  <c:v>747</c:v>
                </c:pt>
                <c:pt idx="11">
                  <c:v>739</c:v>
                </c:pt>
                <c:pt idx="14">
                  <c:v>748</c:v>
                </c:pt>
              </c:numCache>
            </c:numRef>
          </c:val>
          <c:extLst>
            <c:ext xmlns:c16="http://schemas.microsoft.com/office/drawing/2014/chart" uri="{C3380CC4-5D6E-409C-BE32-E72D297353CC}">
              <c16:uniqueId val="{00000000-B0B0-4F5A-851A-A799C9DA06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B0-4F5A-851A-A799C9DA06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B0B0-4F5A-851A-A799C9DA06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c:v>
                </c:pt>
                <c:pt idx="3">
                  <c:v>68</c:v>
                </c:pt>
                <c:pt idx="6">
                  <c:v>76</c:v>
                </c:pt>
                <c:pt idx="9">
                  <c:v>74</c:v>
                </c:pt>
                <c:pt idx="12">
                  <c:v>72</c:v>
                </c:pt>
              </c:numCache>
            </c:numRef>
          </c:val>
          <c:extLst>
            <c:ext xmlns:c16="http://schemas.microsoft.com/office/drawing/2014/chart" uri="{C3380CC4-5D6E-409C-BE32-E72D297353CC}">
              <c16:uniqueId val="{00000003-B0B0-4F5A-851A-A799C9DA06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187</c:v>
                </c:pt>
                <c:pt idx="3">
                  <c:v>201</c:v>
                </c:pt>
                <c:pt idx="6">
                  <c:v>213</c:v>
                </c:pt>
                <c:pt idx="9">
                  <c:v>226</c:v>
                </c:pt>
                <c:pt idx="12">
                  <c:v>230</c:v>
                </c:pt>
              </c:numCache>
            </c:numRef>
          </c:val>
          <c:extLst>
            <c:ext xmlns:c16="http://schemas.microsoft.com/office/drawing/2014/chart" uri="{C3380CC4-5D6E-409C-BE32-E72D297353CC}">
              <c16:uniqueId val="{00000004-B0B0-4F5A-851A-A799C9DA06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B0-4F5A-851A-A799C9DA06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B0-4F5A-851A-A799C9DA06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797</c:v>
                </c:pt>
                <c:pt idx="3">
                  <c:v>832</c:v>
                </c:pt>
                <c:pt idx="6">
                  <c:v>832</c:v>
                </c:pt>
                <c:pt idx="9">
                  <c:v>853</c:v>
                </c:pt>
                <c:pt idx="12">
                  <c:v>855</c:v>
                </c:pt>
              </c:numCache>
            </c:numRef>
          </c:val>
          <c:extLst>
            <c:ext xmlns:c16="http://schemas.microsoft.com/office/drawing/2014/chart" uri="{C3380CC4-5D6E-409C-BE32-E72D297353CC}">
              <c16:uniqueId val="{00000007-B0B0-4F5A-851A-A799C9DA06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360</c:v>
                </c:pt>
                <c:pt idx="2">
                  <c:v>#N/A</c:v>
                </c:pt>
                <c:pt idx="3">
                  <c:v>#N/A</c:v>
                </c:pt>
                <c:pt idx="4">
                  <c:v>353</c:v>
                </c:pt>
                <c:pt idx="5">
                  <c:v>#N/A</c:v>
                </c:pt>
                <c:pt idx="6">
                  <c:v>#N/A</c:v>
                </c:pt>
                <c:pt idx="7">
                  <c:v>374</c:v>
                </c:pt>
                <c:pt idx="8">
                  <c:v>#N/A</c:v>
                </c:pt>
                <c:pt idx="9">
                  <c:v>#N/A</c:v>
                </c:pt>
                <c:pt idx="10">
                  <c:v>414</c:v>
                </c:pt>
                <c:pt idx="11">
                  <c:v>#N/A</c:v>
                </c:pt>
                <c:pt idx="12">
                  <c:v>#N/A</c:v>
                </c:pt>
                <c:pt idx="13">
                  <c:v>409</c:v>
                </c:pt>
                <c:pt idx="14">
                  <c:v>#N/A</c:v>
                </c:pt>
              </c:numCache>
            </c:numRef>
          </c:val>
          <c:smooth val="0"/>
          <c:extLst>
            <c:ext xmlns:c16="http://schemas.microsoft.com/office/drawing/2014/chart" uri="{C3380CC4-5D6E-409C-BE32-E72D297353CC}">
              <c16:uniqueId val="{00000008-B0B0-4F5A-851A-A799C9DA06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8252</c:v>
                </c:pt>
                <c:pt idx="5">
                  <c:v>8243</c:v>
                </c:pt>
                <c:pt idx="8">
                  <c:v>8353</c:v>
                </c:pt>
                <c:pt idx="11">
                  <c:v>8456</c:v>
                </c:pt>
                <c:pt idx="14">
                  <c:v>8717</c:v>
                </c:pt>
              </c:numCache>
            </c:numRef>
          </c:val>
          <c:extLst>
            <c:ext xmlns:c16="http://schemas.microsoft.com/office/drawing/2014/chart" uri="{C3380CC4-5D6E-409C-BE32-E72D297353CC}">
              <c16:uniqueId val="{00000000-9CBB-494C-8596-F0706951F5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1101</c:v>
                </c:pt>
                <c:pt idx="5">
                  <c:v>1071</c:v>
                </c:pt>
                <c:pt idx="8">
                  <c:v>992</c:v>
                </c:pt>
                <c:pt idx="11">
                  <c:v>926</c:v>
                </c:pt>
                <c:pt idx="14">
                  <c:v>710</c:v>
                </c:pt>
              </c:numCache>
            </c:numRef>
          </c:val>
          <c:extLst>
            <c:ext xmlns:c16="http://schemas.microsoft.com/office/drawing/2014/chart" uri="{C3380CC4-5D6E-409C-BE32-E72D297353CC}">
              <c16:uniqueId val="{00000001-9CBB-494C-8596-F0706951F5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2638</c:v>
                </c:pt>
                <c:pt idx="5">
                  <c:v>2685</c:v>
                </c:pt>
                <c:pt idx="8">
                  <c:v>2283</c:v>
                </c:pt>
                <c:pt idx="11">
                  <c:v>2021</c:v>
                </c:pt>
                <c:pt idx="14">
                  <c:v>1884</c:v>
                </c:pt>
              </c:numCache>
            </c:numRef>
          </c:val>
          <c:extLst>
            <c:ext xmlns:c16="http://schemas.microsoft.com/office/drawing/2014/chart" uri="{C3380CC4-5D6E-409C-BE32-E72D297353CC}">
              <c16:uniqueId val="{00000002-9CBB-494C-8596-F0706951F5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BB-494C-8596-F0706951F5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BB-494C-8596-F0706951F5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414</c:v>
                </c:pt>
                <c:pt idx="3">
                  <c:v>510</c:v>
                </c:pt>
                <c:pt idx="6">
                  <c:v>458</c:v>
                </c:pt>
                <c:pt idx="9">
                  <c:v>460</c:v>
                </c:pt>
                <c:pt idx="12">
                  <c:v>274</c:v>
                </c:pt>
              </c:numCache>
            </c:numRef>
          </c:val>
          <c:extLst>
            <c:ext xmlns:c16="http://schemas.microsoft.com/office/drawing/2014/chart" uri="{C3380CC4-5D6E-409C-BE32-E72D297353CC}">
              <c16:uniqueId val="{00000005-9CBB-494C-8596-F0706951F5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1387</c:v>
                </c:pt>
                <c:pt idx="3">
                  <c:v>1274</c:v>
                </c:pt>
                <c:pt idx="6">
                  <c:v>1165</c:v>
                </c:pt>
                <c:pt idx="9">
                  <c:v>998</c:v>
                </c:pt>
                <c:pt idx="12">
                  <c:v>952</c:v>
                </c:pt>
              </c:numCache>
            </c:numRef>
          </c:val>
          <c:extLst>
            <c:ext xmlns:c16="http://schemas.microsoft.com/office/drawing/2014/chart" uri="{C3380CC4-5D6E-409C-BE32-E72D297353CC}">
              <c16:uniqueId val="{00000006-9CBB-494C-8596-F0706951F5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500</c:v>
                </c:pt>
                <c:pt idx="3">
                  <c:v>458</c:v>
                </c:pt>
                <c:pt idx="6">
                  <c:v>408</c:v>
                </c:pt>
                <c:pt idx="9">
                  <c:v>345</c:v>
                </c:pt>
                <c:pt idx="12">
                  <c:v>280</c:v>
                </c:pt>
              </c:numCache>
            </c:numRef>
          </c:val>
          <c:extLst>
            <c:ext xmlns:c16="http://schemas.microsoft.com/office/drawing/2014/chart" uri="{C3380CC4-5D6E-409C-BE32-E72D297353CC}">
              <c16:uniqueId val="{00000007-9CBB-494C-8596-F0706951F5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4725</c:v>
                </c:pt>
                <c:pt idx="3">
                  <c:v>4797</c:v>
                </c:pt>
                <c:pt idx="6">
                  <c:v>4787</c:v>
                </c:pt>
                <c:pt idx="9">
                  <c:v>4856</c:v>
                </c:pt>
                <c:pt idx="12">
                  <c:v>4932</c:v>
                </c:pt>
              </c:numCache>
            </c:numRef>
          </c:val>
          <c:extLst>
            <c:ext xmlns:c16="http://schemas.microsoft.com/office/drawing/2014/chart" uri="{C3380CC4-5D6E-409C-BE32-E72D297353CC}">
              <c16:uniqueId val="{00000008-9CBB-494C-8596-F0706951F5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BB-494C-8596-F0706951F5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8488</c:v>
                </c:pt>
                <c:pt idx="3">
                  <c:v>8549</c:v>
                </c:pt>
                <c:pt idx="6">
                  <c:v>8915</c:v>
                </c:pt>
                <c:pt idx="9">
                  <c:v>9140</c:v>
                </c:pt>
                <c:pt idx="12">
                  <c:v>9440</c:v>
                </c:pt>
              </c:numCache>
            </c:numRef>
          </c:val>
          <c:extLst>
            <c:ext xmlns:c16="http://schemas.microsoft.com/office/drawing/2014/chart" uri="{C3380CC4-5D6E-409C-BE32-E72D297353CC}">
              <c16:uniqueId val="{0000000A-9CBB-494C-8596-F0706951F5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3525</c:v>
                </c:pt>
                <c:pt idx="2">
                  <c:v>#N/A</c:v>
                </c:pt>
                <c:pt idx="3">
                  <c:v>#N/A</c:v>
                </c:pt>
                <c:pt idx="4">
                  <c:v>3589</c:v>
                </c:pt>
                <c:pt idx="5">
                  <c:v>#N/A</c:v>
                </c:pt>
                <c:pt idx="6">
                  <c:v>#N/A</c:v>
                </c:pt>
                <c:pt idx="7">
                  <c:v>4105</c:v>
                </c:pt>
                <c:pt idx="8">
                  <c:v>#N/A</c:v>
                </c:pt>
                <c:pt idx="9">
                  <c:v>#N/A</c:v>
                </c:pt>
                <c:pt idx="10">
                  <c:v>4396</c:v>
                </c:pt>
                <c:pt idx="11">
                  <c:v>#N/A</c:v>
                </c:pt>
                <c:pt idx="12">
                  <c:v>#N/A</c:v>
                </c:pt>
                <c:pt idx="13">
                  <c:v>4566</c:v>
                </c:pt>
                <c:pt idx="14">
                  <c:v>#N/A</c:v>
                </c:pt>
              </c:numCache>
            </c:numRef>
          </c:val>
          <c:smooth val="0"/>
          <c:extLst>
            <c:ext xmlns:c16="http://schemas.microsoft.com/office/drawing/2014/chart" uri="{C3380CC4-5D6E-409C-BE32-E72D297353CC}">
              <c16:uniqueId val="{0000000B-9CBB-494C-8596-F0706951F5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1101</c:v>
                </c:pt>
                <c:pt idx="1">
                  <c:v>717</c:v>
                </c:pt>
                <c:pt idx="2">
                  <c:v>475</c:v>
                </c:pt>
              </c:numCache>
            </c:numRef>
          </c:val>
          <c:extLst>
            <c:ext xmlns:c16="http://schemas.microsoft.com/office/drawing/2014/chart" uri="{C3380CC4-5D6E-409C-BE32-E72D297353CC}">
              <c16:uniqueId val="{00000000-28B9-4B3F-AC2C-E13450CD0C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238</c:v>
                </c:pt>
                <c:pt idx="1">
                  <c:v>238</c:v>
                </c:pt>
                <c:pt idx="2">
                  <c:v>238</c:v>
                </c:pt>
              </c:numCache>
            </c:numRef>
          </c:val>
          <c:extLst>
            <c:ext xmlns:c16="http://schemas.microsoft.com/office/drawing/2014/chart" uri="{C3380CC4-5D6E-409C-BE32-E72D297353CC}">
              <c16:uniqueId val="{00000001-28B9-4B3F-AC2C-E13450CD0C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861</c:v>
                </c:pt>
                <c:pt idx="1">
                  <c:v>953</c:v>
                </c:pt>
                <c:pt idx="2">
                  <c:v>1058</c:v>
                </c:pt>
              </c:numCache>
            </c:numRef>
          </c:val>
          <c:extLst>
            <c:ext xmlns:c16="http://schemas.microsoft.com/office/drawing/2014/chart" uri="{C3380CC4-5D6E-409C-BE32-E72D297353CC}">
              <c16:uniqueId val="{00000002-28B9-4B3F-AC2C-E13450CD0C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{50D436B5-00F5-4D44-96B7-1F43E8AA174B}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7E1-448D-A2AC-246782BDE9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{B233558F-1A5F-4A36-B1F1-311950803D69}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E1-448D-A2AC-246782BDE9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{954C631E-062D-48E9-A502-5E9BB215D2CD}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E1-448D-A2AC-246782BDE9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{76B4DE86-0674-4E85-8AC1-62BDA029B446}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E1-448D-A2AC-246782BDE9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{987727E3-5149-4A9F-8DF8-E4B6135FC1D6}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E1-448D-A2AC-246782BDE9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{3C42EF4F-233A-42FA-8F92-02509A66C37D}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7E1-448D-A2AC-246782BDE929}"/>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{2A0C545A-BEA3-4F01-A135-A2411478B6D5}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7E1-448D-A2AC-246782BDE929}"/>
                </c:ext>
              </c:extLst>
            </c:dLbl>
            <c:dLbl>
              <c:idx val="24"/>
              <c:layout>
                <c:manualLayout>
                  <c:x val="0"/>
                  <c:y val="1.1906094020363942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{6E48B5E0-6A00-48D5-9701-A219FC823D63}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7E1-448D-A2AC-246782BDE929}"/>
                </c:ext>
              </c:extLst>
            </c:dLbl>
            <c:dLbl>
              <c:idx val="32"/>
              <c:layout>
                <c:manualLayout>
                  <c:x val="0"/>
                  <c:y val="-1.190609402036398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{D57930FF-484A-49FB-95EA-88BD5244984C}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7E1-448D-A2AC-246782BDE9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c:v>
                </c:pt>
                <c:pt idx="24">
                  <c:v>48.1</c:v>
                </c:pt>
                <c:pt idx="32">
                  <c:v>48.4</c:v>
                </c:pt>
              </c:numCache>
            </c:numRef>
          </c:xVal>
          <c:yVal>
            <c:numRef>
              <c:f>公会計指標分析・財政指標組合せ分析表!$BP$51:$DC$51</c:f>
              <c:numCache>
                <c:formatCode>#,##0.0;"▲ "#,##0.0</c:formatCode>
                <c:ptCount val="40"/>
                <c:pt idx="16">
                  <c:v>89.8</c:v>
                </c:pt>
                <c:pt idx="24">
                  <c:v>96.7</c:v>
                </c:pt>
                <c:pt idx="32">
                  <c:v>98.7</c:v>
                </c:pt>
              </c:numCache>
            </c:numRef>
          </c:yVal>
          <c:smooth val="0"/>
          <c:extLst>
            <c:ext xmlns:c16="http://schemas.microsoft.com/office/drawing/2014/chart" uri="{C3380CC4-5D6E-409C-BE32-E72D297353CC}">
              <c16:uniqueId val="{00000009-97E1-448D-A2AC-246782BDE9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{2B1ECCF2-B9B4-45B2-98A2-A1E64190A3BC}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7E1-448D-A2AC-246782BDE9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{1854FC61-317C-4505-9942-73A3906A4AE7}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E1-448D-A2AC-246782BDE9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{9F1674F1-0F24-4004-B18F-7C000E497DF7}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E1-448D-A2AC-246782BDE9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{F5DA325B-C908-43D6-BE24-418558DFA01D}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E1-448D-A2AC-246782BDE9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{3356A807-72D6-474B-8A79-0DDCF32C447C}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E1-448D-A2AC-246782BDE9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{33526B56-3CB1-4012-80A6-44E95A1D4A9C}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7E1-448D-A2AC-246782BDE92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{AFAC17CA-CD7C-42B5-BA5C-6A5411DFBB57}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7E1-448D-A2AC-246782BDE92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{00EF8B17-D621-4622-A21A-1A6783B72009}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7E1-448D-A2AC-246782BDE92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{2A57407F-BC84-46B7-BD28-7DA261F801A7}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7E1-448D-A2AC-246782BDE9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56.1</c:v>
                </c:pt>
                <c:pt idx="32">
                  <c:v>58.1</c:v>
                </c:pt>
              </c:numCache>
            </c:numRef>
          </c:xVal>
          <c:yVal>
            <c:numRef>
              <c:f>公会計指標分析・財政指標組合せ分析表!$BP$55:$DC$55</c:f>
              <c:numCache>
                <c:formatCode>#,##0.0;"▲ "#,##0.0</c:formatCode>
                <c:ptCount val="40"/>
                <c:pt idx="16">
                  <c:v>20.2</c:v>
                </c:pt>
                <c:pt idx="24">
                  <c:v>21</c:v>
                </c:pt>
                <c:pt idx="32">
                  <c:v>20.2</c:v>
                </c:pt>
              </c:numCache>
            </c:numRef>
          </c:yVal>
          <c:smooth val="0"/>
          <c:extLst>
            <c:ext xmlns:c16="http://schemas.microsoft.com/office/drawing/2014/chart" uri="{C3380CC4-5D6E-409C-BE32-E72D297353CC}">
              <c16:uniqueId val="{00000013-97E1-448D-A2AC-246782BDE929}"/>
            </c:ext>
          </c:extLst>
        </c:ser>
        <c:dLbls>
          <c:showLegendKey val="0"/>
          <c:showVal val="1"/>
          <c:showCatName val="0"/>
          <c:showSerName val="0"/>
          <c:showPercent val="0"/>
          <c:showBubbleSize val="0"/>
        </c:dLbls>
        <c:axId val="46179840"/>
        <c:axId val="46181760"/>
      </c:scatterChart>
      <c:valAx>
        <c:axId val="46179840"/>
        <c:scaling>
          <c:orientation val="minMax"/>
          <c:max val="59"/>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{A979F45F-A7F0-403F-A908-1ABF50905A58}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000-4BB1-BAE7-B7334B509B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{2F31FC4D-07D6-4C99-A5F5-F003223F31C7}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00-4BB1-BAE7-B7334B509B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{AC3A5616-86D2-42A7-B975-3D9DFCD99C9C}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00-4BB1-BAE7-B7334B509B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{8AD64AB9-786E-4277-B21F-80DB291BF5EA}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00-4BB1-BAE7-B7334B509B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{0B670F07-E080-4AC5-B373-B8CB636A07F4}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00-4BB1-BAE7-B7334B509B2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{F4D24CA3-986F-4509-8C15-F96A34DBC045}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000-4BB1-BAE7-B7334B509B2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{B17CC034-07FC-42B1-9F7E-901AC1707E40}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000-4BB1-BAE7-B7334B509B2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{49844144-2944-4B54-B4C4-F433A976A0CF}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000-4BB1-BAE7-B7334B509B2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{2FA51532-82C4-4B09-A432-3102F10DBB4F}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000-4BB1-BAE7-B7334B509B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7.8</c:v>
                </c:pt>
                <c:pt idx="16">
                  <c:v>8</c:v>
                </c:pt>
                <c:pt idx="24">
                  <c:v>8.4</c:v>
                </c:pt>
                <c:pt idx="32">
                  <c:v>8.6999999999999993</c:v>
                </c:pt>
              </c:numCache>
            </c:numRef>
          </c:xVal>
          <c:yVal>
            <c:numRef>
              <c:f>公会計指標分析・財政指標組合せ分析表!$BP$73:$DC$73</c:f>
              <c:numCache>
                <c:formatCode>#,##0.0;"▲ "#,##0.0</c:formatCode>
                <c:ptCount val="40"/>
                <c:pt idx="0">
                  <c:v>78.400000000000006</c:v>
                </c:pt>
                <c:pt idx="8">
                  <c:v>80.5</c:v>
                </c:pt>
                <c:pt idx="16">
                  <c:v>89.8</c:v>
                </c:pt>
                <c:pt idx="24">
                  <c:v>96.7</c:v>
                </c:pt>
                <c:pt idx="32">
                  <c:v>98.7</c:v>
                </c:pt>
              </c:numCache>
            </c:numRef>
          </c:yVal>
          <c:smooth val="0"/>
          <c:extLst>
            <c:ext xmlns:c16="http://schemas.microsoft.com/office/drawing/2014/chart" uri="{C3380CC4-5D6E-409C-BE32-E72D297353CC}">
              <c16:uniqueId val="{00000009-1000-4BB1-BAE7-B7334B509B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{D4C9D51A-3CD5-424E-99CB-66C7BAE92384}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000-4BB1-BAE7-B7334B509B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{9420BB41-CA86-45CC-B934-267AFD945695}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00-4BB1-BAE7-B7334B509B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{588C85EB-19BD-452E-BE57-CBF70A571FA3}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00-4BB1-BAE7-B7334B509B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{F63119EA-5306-4DBE-9DBD-90AA8634C7B2}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00-4BB1-BAE7-B7334B509B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{C6A3FE9C-9E42-4683-B6EF-04A3BA27A8D3}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00-4BB1-BAE7-B7334B509B2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{44AB238A-9D11-4CC8-85F0-10E645117630}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000-4BB1-BAE7-B7334B509B2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{3D0E4B40-55CF-47C7-B882-B70EBF764AAB}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000-4BB1-BAE7-B7334B509B26}"/>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{5654CC3F-FF93-4E8B-8C84-F876174AC8A8}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000-4BB1-BAE7-B7334B509B26}"/>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{57ACB844-A412-4C63-BE18-1F1C8714F41A}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000-4BB1-BAE7-B7334B509B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6.8</c:v>
                </c:pt>
                <c:pt idx="32">
                  <c:v>6.8</c:v>
                </c:pt>
              </c:numCache>
            </c:numRef>
          </c:xVal>
          <c:yVal>
            <c:numRef>
              <c:f>公会計指標分析・財政指標組合せ分析表!$BP$77:$DC$77</c:f>
              <c:numCache>
                <c:formatCode>#,##0.0;"▲ "#,##0.0</c:formatCode>
                <c:ptCount val="40"/>
                <c:pt idx="0">
                  <c:v>22.3</c:v>
                </c:pt>
                <c:pt idx="8">
                  <c:v>20.3</c:v>
                </c:pt>
                <c:pt idx="16">
                  <c:v>20.2</c:v>
                </c:pt>
                <c:pt idx="24">
                  <c:v>21</c:v>
                </c:pt>
                <c:pt idx="32">
                  <c:v>20.2</c:v>
                </c:pt>
              </c:numCache>
            </c:numRef>
          </c:yVal>
          <c:smooth val="0"/>
          <c:extLst>
            <c:ext xmlns:c16="http://schemas.microsoft.com/office/drawing/2014/chart" uri="{C3380CC4-5D6E-409C-BE32-E72D297353CC}">
              <c16:uniqueId val="{00000013-1000-4BB1-BAE7-B7334B509B26}"/>
            </c:ext>
          </c:extLst>
        </c:ser>
        <c:dLbls>
          <c:showLegendKey val="0"/>
          <c:showVal val="1"/>
          <c:showCatName val="0"/>
          <c:showSerName val="0"/>
          <c:showPercent val="0"/>
          <c:showBubbleSize val="0"/>
        </c:dLbls>
        <c:axId val="84219776"/>
        <c:axId val="84234240"/>
      </c:scatterChart>
      <c:valAx>
        <c:axId val="84219776"/>
        <c:scaling>
          <c:orientation val="minMax"/>
          <c:max val="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23,196
23,034
41.04
9,793,718
9,265,737
413,561
5,293,258
9,440,416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２８年度に策定した公共施設等総合管理計画において、公共施設等の保有量（面積）を今後４０年間で約９％削減するという目標を掲げ、今後老朽化した施設の集約化や除却を計画的に進めていく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有形固定資産減価償却率は類似団体と比較して９．７ポイント低い状況にはあるが、老朽化した施設も数多くあり、計画的に公共施設の整理を行っていきたい。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98788</xdr:rowOff>
    </xdr:from>
    <xdr:to>
      <xdr:col>23</xdr:col>
      <xdr:colOff>136525</xdr:colOff>
      <xdr:row>32</xdr:row>
      <xdr:rowOff>28938</xdr:rowOff>
    </xdr:to>
    <xdr:sp macro="" textlink="">
      <xdr:nvSpPr>
        <xdr:cNvPr id="80" name="楕円 79"/>
        <xdr:cNvSpPr/>
      </xdr:nvSpPr>
      <xdr:spPr>
        <a:xfrm>
          <a:off x="47117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77215</xdr:rowOff>
    </xdr:from>
    <xdr:ext cx="405111" cy="259045"/>
    <xdr:sp macro="" textlink="">
      <xdr:nvSpPr>
        <xdr:cNvPr id="81" name="有形固定資産減価償却率該当値テキスト"/>
        <xdr:cNvSpPr txBox="1"/>
      </xdr:nvSpPr>
      <xdr:spPr>
        <a:xfrm>
          <a:off x="4813300" y="616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82" name="楕円 81"/>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149588</xdr:rowOff>
    </xdr:from>
    <xdr:to>
      <xdr:col>23</xdr:col>
      <xdr:colOff>85725</xdr:colOff>
      <xdr:row>31</xdr:row>
      <xdr:rowOff>158841</xdr:rowOff>
    </xdr:to>
    <xdr:cxnSp macro="">
      <xdr:nvCxnSpPr>
        <xdr:cNvPr id="83" name="直線コネクタ 82"/>
        <xdr:cNvCxnSpPr/>
      </xdr:nvCxnSpPr>
      <xdr:spPr>
        <a:xfrm flipV="1">
          <a:off x="4051300" y="623606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4" name="楕円 83"/>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158841</xdr:rowOff>
    </xdr:from>
    <xdr:to>
      <xdr:col>19</xdr:col>
      <xdr:colOff>136525</xdr:colOff>
      <xdr:row>31</xdr:row>
      <xdr:rowOff>161925</xdr:rowOff>
    </xdr:to>
    <xdr:cxnSp macro="">
      <xdr:nvCxnSpPr>
        <xdr:cNvPr id="85" name="直線コネクタ 84"/>
        <xdr:cNvCxnSpPr/>
      </xdr:nvCxnSpPr>
      <xdr:spPr>
        <a:xfrm flipV="1">
          <a:off x="3289300" y="624531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88" name="n_1main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9"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ここ数年、大規模なハード整備事業を複数実施してきたため、将来負担額は大幅に増加しており、充当可能基金も減少傾向にある。よって、償還可能年数は類似団体より上回っている状況にある。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今後は将来負担額を減らしていけるように事業の見直しや投資的事業を抑制していきたい。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楕円 129"/>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62035</xdr:rowOff>
    </xdr:from>
    <xdr:ext cx="340478" cy="259045"/>
    <xdr:sp macro="" textlink="">
      <xdr:nvSpPr>
        <xdr:cNvPr id="131" name="債務償還可能年数該当値テキスト"/>
        <xdr:cNvSpPr txBox="1"/>
      </xdr:nvSpPr>
      <xdr:spPr>
        <a:xfrm>
          <a:off x="14846300" y="5977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23,196
23,034
41.04
9,793,718
9,265,737
413,561
5,293,258
9,440,416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0" name="楕円 69"/>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1" name="【道路】&#10;有形固定資産減価償却率該当値テキスト"/>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2" name="楕円 71"/>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78105</xdr:rowOff>
    </xdr:to>
    <xdr:cxnSp macro="">
      <xdr:nvCxnSpPr>
        <xdr:cNvPr id="73" name="直線コネクタ 72"/>
        <xdr:cNvCxnSpPr/>
      </xdr:nvCxnSpPr>
      <xdr:spPr>
        <a:xfrm>
          <a:off x="3797300" y="65703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4" name="楕円 73"/>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55245</xdr:rowOff>
    </xdr:to>
    <xdr:cxnSp macro="">
      <xdr:nvCxnSpPr>
        <xdr:cNvPr id="75" name="直線コネクタ 74"/>
        <xdr:cNvCxnSpPr/>
      </xdr:nvCxnSpPr>
      <xdr:spPr>
        <a:xfrm>
          <a:off x="2908300" y="65608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78" name="n_1main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79"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11227</xdr:rowOff>
    </xdr:from>
    <xdr:to>
      <xdr:col>46</xdr:col>
      <xdr:colOff>38100</xdr:colOff>
      <xdr:row>37</xdr:row>
      <xdr:rowOff>112827</xdr:rowOff>
    </xdr:to>
    <xdr:sp macro="" textlink="">
      <xdr:nvSpPr>
        <xdr:cNvPr id="109" name="フローチャート: 判断 108"/>
        <xdr:cNvSpPr/>
      </xdr:nvSpPr>
      <xdr:spPr>
        <a:xfrm>
          <a:off x="8699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90460</xdr:rowOff>
    </xdr:from>
    <xdr:to>
      <xdr:col>55</xdr:col>
      <xdr:colOff>50800</xdr:colOff>
      <xdr:row>37</xdr:row>
      <xdr:rowOff>20610</xdr:rowOff>
    </xdr:to>
    <xdr:sp macro="" textlink="">
      <xdr:nvSpPr>
        <xdr:cNvPr id="115" name="楕円 114"/>
        <xdr:cNvSpPr/>
      </xdr:nvSpPr>
      <xdr:spPr>
        <a:xfrm>
          <a:off x="10426700" y="6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113337</xdr:rowOff>
    </xdr:from>
    <xdr:ext cx="534377" cy="259045"/>
    <xdr:sp macro="" textlink="">
      <xdr:nvSpPr>
        <xdr:cNvPr id="116" name="【道路】&#10;一人当たり延長該当値テキスト"/>
        <xdr:cNvSpPr txBox="1"/>
      </xdr:nvSpPr>
      <xdr:spPr>
        <a:xfrm>
          <a:off x="10515600" y="61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91420</xdr:rowOff>
    </xdr:from>
    <xdr:to>
      <xdr:col>50</xdr:col>
      <xdr:colOff>165100</xdr:colOff>
      <xdr:row>37</xdr:row>
      <xdr:rowOff>21570</xdr:rowOff>
    </xdr:to>
    <xdr:sp macro="" textlink="">
      <xdr:nvSpPr>
        <xdr:cNvPr id="117" name="楕円 116"/>
        <xdr:cNvSpPr/>
      </xdr:nvSpPr>
      <xdr:spPr>
        <a:xfrm>
          <a:off x="9588500" y="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141260</xdr:rowOff>
    </xdr:from>
    <xdr:to>
      <xdr:col>55</xdr:col>
      <xdr:colOff>0</xdr:colOff>
      <xdr:row>36</xdr:row>
      <xdr:rowOff>142220</xdr:rowOff>
    </xdr:to>
    <xdr:cxnSp macro="">
      <xdr:nvCxnSpPr>
        <xdr:cNvPr id="118" name="直線コネクタ 117"/>
        <xdr:cNvCxnSpPr/>
      </xdr:nvCxnSpPr>
      <xdr:spPr>
        <a:xfrm flipV="1">
          <a:off x="9639300" y="6313460"/>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93386</xdr:rowOff>
    </xdr:from>
    <xdr:to>
      <xdr:col>46</xdr:col>
      <xdr:colOff>38100</xdr:colOff>
      <xdr:row>37</xdr:row>
      <xdr:rowOff>23536</xdr:rowOff>
    </xdr:to>
    <xdr:sp macro="" textlink="">
      <xdr:nvSpPr>
        <xdr:cNvPr id="119" name="楕円 118"/>
        <xdr:cNvSpPr/>
      </xdr:nvSpPr>
      <xdr:spPr>
        <a:xfrm>
          <a:off x="8699500" y="62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142220</xdr:rowOff>
    </xdr:from>
    <xdr:to>
      <xdr:col>50</xdr:col>
      <xdr:colOff>114300</xdr:colOff>
      <xdr:row>36</xdr:row>
      <xdr:rowOff>144186</xdr:rowOff>
    </xdr:to>
    <xdr:cxnSp macro="">
      <xdr:nvCxnSpPr>
        <xdr:cNvPr id="120" name="直線コネクタ 119"/>
        <xdr:cNvCxnSpPr/>
      </xdr:nvCxnSpPr>
      <xdr:spPr>
        <a:xfrm flipV="1">
          <a:off x="8750300" y="6314420"/>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103954</xdr:rowOff>
    </xdr:from>
    <xdr:ext cx="534377" cy="259045"/>
    <xdr:sp macro="" textlink="">
      <xdr:nvSpPr>
        <xdr:cNvPr id="122" name="n_2aveValue【道路】&#10;一人当たり延長"/>
        <xdr:cNvSpPr txBox="1"/>
      </xdr:nvSpPr>
      <xdr:spPr>
        <a:xfrm>
          <a:off x="8483111" y="644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38097</xdr:rowOff>
    </xdr:from>
    <xdr:ext cx="534377" cy="259045"/>
    <xdr:sp macro="" textlink="">
      <xdr:nvSpPr>
        <xdr:cNvPr id="123" name="n_1mainValue【道路】&#10;一人当たり延長"/>
        <xdr:cNvSpPr txBox="1"/>
      </xdr:nvSpPr>
      <xdr:spPr>
        <a:xfrm>
          <a:off x="9359411" y="60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40063</xdr:rowOff>
    </xdr:from>
    <xdr:ext cx="534377" cy="259045"/>
    <xdr:sp macro="" textlink="">
      <xdr:nvSpPr>
        <xdr:cNvPr id="124" name="n_2mainValue【道路】&#10;一人当たり延長"/>
        <xdr:cNvSpPr txBox="1"/>
      </xdr:nvSpPr>
      <xdr:spPr>
        <a:xfrm>
          <a:off x="8483111" y="60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66766</xdr:rowOff>
    </xdr:from>
    <xdr:to>
      <xdr:col>15</xdr:col>
      <xdr:colOff>101600</xdr:colOff>
      <xdr:row>59</xdr:row>
      <xdr:rowOff>168366</xdr:rowOff>
    </xdr:to>
    <xdr:sp macro="" textlink="">
      <xdr:nvSpPr>
        <xdr:cNvPr id="158" name="フローチャート: 判断 157"/>
        <xdr:cNvSpPr/>
      </xdr:nvSpPr>
      <xdr:spPr>
        <a:xfrm>
          <a:off x="2857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64" name="楕円 163"/>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65"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66" name="楕円 165"/>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106135</xdr:rowOff>
    </xdr:to>
    <xdr:cxnSp macro="">
      <xdr:nvCxnSpPr>
        <xdr:cNvPr id="167" name="直線コネクタ 166"/>
        <xdr:cNvCxnSpPr/>
      </xdr:nvCxnSpPr>
      <xdr:spPr>
        <a:xfrm flipV="1">
          <a:off x="3797300" y="1036701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68" name="楕円 167"/>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133894</xdr:rowOff>
    </xdr:to>
    <xdr:cxnSp macro="">
      <xdr:nvCxnSpPr>
        <xdr:cNvPr id="169" name="直線コネクタ 168"/>
        <xdr:cNvCxnSpPr/>
      </xdr:nvCxnSpPr>
      <xdr:spPr>
        <a:xfrm flipV="1">
          <a:off x="2908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13443</xdr:rowOff>
    </xdr:from>
    <xdr:ext cx="405111" cy="259045"/>
    <xdr:sp macro="" textlink="">
      <xdr:nvSpPr>
        <xdr:cNvPr id="171" name="n_2aveValue【橋りょう・トンネル】&#10;有形固定資産減価償却率"/>
        <xdr:cNvSpPr txBox="1"/>
      </xdr:nvSpPr>
      <xdr:spPr>
        <a:xfrm>
          <a:off x="2705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148062</xdr:rowOff>
    </xdr:from>
    <xdr:ext cx="405111" cy="259045"/>
    <xdr:sp macro="" textlink="">
      <xdr:nvSpPr>
        <xdr:cNvPr id="172" name="n_1mainValue【橋りょう・トンネル】&#10;有形固定資産減価償却率"/>
        <xdr:cNvSpPr txBox="1"/>
      </xdr:nvSpPr>
      <xdr:spPr>
        <a:xfrm>
          <a:off x="35820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73"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165942</xdr:rowOff>
    </xdr:from>
    <xdr:to>
      <xdr:col>46</xdr:col>
      <xdr:colOff>38100</xdr:colOff>
      <xdr:row>63</xdr:row>
      <xdr:rowOff>96092</xdr:rowOff>
    </xdr:to>
    <xdr:sp macro="" textlink="">
      <xdr:nvSpPr>
        <xdr:cNvPr id="205" name="フローチャート: 判断 204"/>
        <xdr:cNvSpPr/>
      </xdr:nvSpPr>
      <xdr:spPr>
        <a:xfrm>
          <a:off x="8699500" y="1079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78538</xdr:rowOff>
    </xdr:from>
    <xdr:to>
      <xdr:col>55</xdr:col>
      <xdr:colOff>50800</xdr:colOff>
      <xdr:row>62</xdr:row>
      <xdr:rowOff>8688</xdr:rowOff>
    </xdr:to>
    <xdr:sp macro="" textlink="">
      <xdr:nvSpPr>
        <xdr:cNvPr id="211" name="楕円 210"/>
        <xdr:cNvSpPr/>
      </xdr:nvSpPr>
      <xdr:spPr>
        <a:xfrm>
          <a:off x="10426700" y="10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101415</xdr:rowOff>
    </xdr:from>
    <xdr:ext cx="599010" cy="259045"/>
    <xdr:sp macro="" textlink="">
      <xdr:nvSpPr>
        <xdr:cNvPr id="212" name="【橋りょう・トンネル】&#10;一人当たり有形固定資産（償却資産）額該当値テキスト"/>
        <xdr:cNvSpPr txBox="1"/>
      </xdr:nvSpPr>
      <xdr:spPr>
        <a:xfrm>
          <a:off x="10515600" y="103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78534</xdr:rowOff>
    </xdr:from>
    <xdr:to>
      <xdr:col>50</xdr:col>
      <xdr:colOff>165100</xdr:colOff>
      <xdr:row>62</xdr:row>
      <xdr:rowOff>8684</xdr:rowOff>
    </xdr:to>
    <xdr:sp macro="" textlink="">
      <xdr:nvSpPr>
        <xdr:cNvPr id="213" name="楕円 212"/>
        <xdr:cNvSpPr/>
      </xdr:nvSpPr>
      <xdr:spPr>
        <a:xfrm>
          <a:off x="9588500" y="105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129334</xdr:rowOff>
    </xdr:from>
    <xdr:to>
      <xdr:col>55</xdr:col>
      <xdr:colOff>0</xdr:colOff>
      <xdr:row>61</xdr:row>
      <xdr:rowOff>129338</xdr:rowOff>
    </xdr:to>
    <xdr:cxnSp macro="">
      <xdr:nvCxnSpPr>
        <xdr:cNvPr id="214" name="直線コネクタ 213"/>
        <xdr:cNvCxnSpPr/>
      </xdr:nvCxnSpPr>
      <xdr:spPr>
        <a:xfrm>
          <a:off x="9639300" y="10587784"/>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79011</xdr:rowOff>
    </xdr:from>
    <xdr:to>
      <xdr:col>46</xdr:col>
      <xdr:colOff>38100</xdr:colOff>
      <xdr:row>62</xdr:row>
      <xdr:rowOff>9161</xdr:rowOff>
    </xdr:to>
    <xdr:sp macro="" textlink="">
      <xdr:nvSpPr>
        <xdr:cNvPr id="215" name="楕円 214"/>
        <xdr:cNvSpPr/>
      </xdr:nvSpPr>
      <xdr:spPr>
        <a:xfrm>
          <a:off x="8699500" y="1053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129334</xdr:rowOff>
    </xdr:from>
    <xdr:to>
      <xdr:col>50</xdr:col>
      <xdr:colOff>114300</xdr:colOff>
      <xdr:row>61</xdr:row>
      <xdr:rowOff>129811</xdr:rowOff>
    </xdr:to>
    <xdr:cxnSp macro="">
      <xdr:nvCxnSpPr>
        <xdr:cNvPr id="216" name="直線コネクタ 215"/>
        <xdr:cNvCxnSpPr/>
      </xdr:nvCxnSpPr>
      <xdr:spPr>
        <a:xfrm flipV="1">
          <a:off x="8750300" y="10587784"/>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87219</xdr:rowOff>
    </xdr:from>
    <xdr:ext cx="599010" cy="259045"/>
    <xdr:sp macro="" textlink="">
      <xdr:nvSpPr>
        <xdr:cNvPr id="218" name="n_2aveValue【橋りょう・トンネル】&#10;一人当たり有形固定資産（償却資産）額"/>
        <xdr:cNvSpPr txBox="1"/>
      </xdr:nvSpPr>
      <xdr:spPr>
        <a:xfrm>
          <a:off x="8450795" y="1088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25211</xdr:rowOff>
    </xdr:from>
    <xdr:ext cx="599010" cy="259045"/>
    <xdr:sp macro="" textlink="">
      <xdr:nvSpPr>
        <xdr:cNvPr id="219" name="n_1mainValue【橋りょう・トンネル】&#10;一人当たり有形固定資産（償却資産）額"/>
        <xdr:cNvSpPr txBox="1"/>
      </xdr:nvSpPr>
      <xdr:spPr>
        <a:xfrm>
          <a:off x="9327095" y="1031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25688</xdr:rowOff>
    </xdr:from>
    <xdr:ext cx="599010" cy="259045"/>
    <xdr:sp macro="" textlink="">
      <xdr:nvSpPr>
        <xdr:cNvPr id="220" name="n_2mainValue【橋りょう・トンネル】&#10;一人当たり有形固定資産（償却資産）額"/>
        <xdr:cNvSpPr txBox="1"/>
      </xdr:nvSpPr>
      <xdr:spPr>
        <a:xfrm>
          <a:off x="8450795" y="1031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53" name="フローチャート: 判断 25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259" name="楕円 258"/>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260" name="【公営住宅】&#10;有形固定資産減価償却率該当値テキスト"/>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261" name="楕円 260"/>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120014</xdr:rowOff>
    </xdr:from>
    <xdr:to>
      <xdr:col>24</xdr:col>
      <xdr:colOff>63500</xdr:colOff>
      <xdr:row>83</xdr:row>
      <xdr:rowOff>160020</xdr:rowOff>
    </xdr:to>
    <xdr:cxnSp macro="">
      <xdr:nvCxnSpPr>
        <xdr:cNvPr id="262" name="直線コネクタ 261"/>
        <xdr:cNvCxnSpPr/>
      </xdr:nvCxnSpPr>
      <xdr:spPr>
        <a:xfrm flipV="1">
          <a:off x="3797300" y="143503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263" name="楕円 262"/>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20955</xdr:rowOff>
    </xdr:to>
    <xdr:cxnSp macro="">
      <xdr:nvCxnSpPr>
        <xdr:cNvPr id="264" name="直線コネクタ 263"/>
        <xdr:cNvCxnSpPr/>
      </xdr:nvCxnSpPr>
      <xdr:spPr>
        <a:xfrm flipV="1">
          <a:off x="2908300" y="14390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66" name="n_2aveValue【公営住宅】&#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267" name="n_1mainValue【公営住宅】&#10;有形固定資産減価償却率"/>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268" name="n_2mainValue【公営住宅】&#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02" name="フローチャート: 判断 301"/>
        <xdr:cNvSpPr/>
      </xdr:nvSpPr>
      <xdr:spPr>
        <a:xfrm>
          <a:off x="8699500" y="146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13098</xdr:rowOff>
    </xdr:from>
    <xdr:to>
      <xdr:col>55</xdr:col>
      <xdr:colOff>50800</xdr:colOff>
      <xdr:row>86</xdr:row>
      <xdr:rowOff>114698</xdr:rowOff>
    </xdr:to>
    <xdr:sp macro="" textlink="">
      <xdr:nvSpPr>
        <xdr:cNvPr id="308" name="楕円 307"/>
        <xdr:cNvSpPr/>
      </xdr:nvSpPr>
      <xdr:spPr>
        <a:xfrm>
          <a:off x="10426700" y="147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99475</xdr:rowOff>
    </xdr:from>
    <xdr:ext cx="469744" cy="259045"/>
    <xdr:sp macro="" textlink="">
      <xdr:nvSpPr>
        <xdr:cNvPr id="309" name="【公営住宅】&#10;一人当たり面積該当値テキスト"/>
        <xdr:cNvSpPr txBox="1"/>
      </xdr:nvSpPr>
      <xdr:spPr>
        <a:xfrm>
          <a:off x="10515600" y="1467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12773</xdr:rowOff>
    </xdr:from>
    <xdr:to>
      <xdr:col>50</xdr:col>
      <xdr:colOff>165100</xdr:colOff>
      <xdr:row>86</xdr:row>
      <xdr:rowOff>114373</xdr:rowOff>
    </xdr:to>
    <xdr:sp macro="" textlink="">
      <xdr:nvSpPr>
        <xdr:cNvPr id="310" name="楕円 309"/>
        <xdr:cNvSpPr/>
      </xdr:nvSpPr>
      <xdr:spPr>
        <a:xfrm>
          <a:off x="9588500" y="147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63573</xdr:rowOff>
    </xdr:from>
    <xdr:to>
      <xdr:col>55</xdr:col>
      <xdr:colOff>0</xdr:colOff>
      <xdr:row>86</xdr:row>
      <xdr:rowOff>63898</xdr:rowOff>
    </xdr:to>
    <xdr:cxnSp macro="">
      <xdr:nvCxnSpPr>
        <xdr:cNvPr id="311" name="直線コネクタ 310"/>
        <xdr:cNvCxnSpPr/>
      </xdr:nvCxnSpPr>
      <xdr:spPr>
        <a:xfrm>
          <a:off x="9639300" y="14808273"/>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12773</xdr:rowOff>
    </xdr:from>
    <xdr:to>
      <xdr:col>46</xdr:col>
      <xdr:colOff>38100</xdr:colOff>
      <xdr:row>86</xdr:row>
      <xdr:rowOff>114373</xdr:rowOff>
    </xdr:to>
    <xdr:sp macro="" textlink="">
      <xdr:nvSpPr>
        <xdr:cNvPr id="312" name="楕円 311"/>
        <xdr:cNvSpPr/>
      </xdr:nvSpPr>
      <xdr:spPr>
        <a:xfrm>
          <a:off x="8699500" y="147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63573</xdr:rowOff>
    </xdr:from>
    <xdr:to>
      <xdr:col>50</xdr:col>
      <xdr:colOff>114300</xdr:colOff>
      <xdr:row>86</xdr:row>
      <xdr:rowOff>63573</xdr:rowOff>
    </xdr:to>
    <xdr:cxnSp macro="">
      <xdr:nvCxnSpPr>
        <xdr:cNvPr id="313" name="直線コネクタ 312"/>
        <xdr:cNvCxnSpPr/>
      </xdr:nvCxnSpPr>
      <xdr:spPr>
        <a:xfrm>
          <a:off x="8750300" y="148082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57421</xdr:rowOff>
    </xdr:from>
    <xdr:ext cx="469744" cy="259045"/>
    <xdr:sp macro="" textlink="">
      <xdr:nvSpPr>
        <xdr:cNvPr id="315" name="n_2aveValue【公営住宅】&#10;一人当たり面積"/>
        <xdr:cNvSpPr txBox="1"/>
      </xdr:nvSpPr>
      <xdr:spPr>
        <a:xfrm>
          <a:off x="8515427" y="144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105500</xdr:rowOff>
    </xdr:from>
    <xdr:ext cx="469744" cy="259045"/>
    <xdr:sp macro="" textlink="">
      <xdr:nvSpPr>
        <xdr:cNvPr id="316" name="n_1mainValue【公営住宅】&#10;一人当たり面積"/>
        <xdr:cNvSpPr txBox="1"/>
      </xdr:nvSpPr>
      <xdr:spPr>
        <a:xfrm>
          <a:off x="9391727" y="148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105500</xdr:rowOff>
    </xdr:from>
    <xdr:ext cx="469744" cy="259045"/>
    <xdr:sp macro="" textlink="">
      <xdr:nvSpPr>
        <xdr:cNvPr id="317" name="n_2mainValue【公営住宅】&#10;一人当たり面積"/>
        <xdr:cNvSpPr txBox="1"/>
      </xdr:nvSpPr>
      <xdr:spPr>
        <a:xfrm>
          <a:off x="8515427" y="148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9" name="テキスト ボックス 32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7" name="テキスト ボックス 33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341" name="直線コネクタ 340"/>
        <xdr:cNvCxnSpPr/>
      </xdr:nvCxnSpPr>
      <xdr:spPr>
        <a:xfrm flipV="1">
          <a:off x="4634865" y="1740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2"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3" name="直線コネクタ 34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44" name="【港湾・漁港】&#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45" name="直線コネクタ 344"/>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78122</xdr:rowOff>
    </xdr:from>
    <xdr:ext cx="405111" cy="259045"/>
    <xdr:sp macro="" textlink="">
      <xdr:nvSpPr>
        <xdr:cNvPr id="346" name="【港湾・漁港】&#10;有形固定資産減価償却率平均値テキスト"/>
        <xdr:cNvSpPr txBox="1"/>
      </xdr:nvSpPr>
      <xdr:spPr>
        <a:xfrm>
          <a:off x="4673600" y="177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347" name="フローチャート: 判断 346"/>
        <xdr:cNvSpPr/>
      </xdr:nvSpPr>
      <xdr:spPr>
        <a:xfrm>
          <a:off x="45847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348" name="フローチャート: 判断 347"/>
        <xdr:cNvSpPr/>
      </xdr:nvSpPr>
      <xdr:spPr>
        <a:xfrm>
          <a:off x="3746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156845</xdr:rowOff>
    </xdr:from>
    <xdr:to>
      <xdr:col>15</xdr:col>
      <xdr:colOff>101600</xdr:colOff>
      <xdr:row>103</xdr:row>
      <xdr:rowOff>86995</xdr:rowOff>
    </xdr:to>
    <xdr:sp macro="" textlink="">
      <xdr:nvSpPr>
        <xdr:cNvPr id="349" name="フローチャート: 判断 348"/>
        <xdr:cNvSpPr/>
      </xdr:nvSpPr>
      <xdr:spPr>
        <a:xfrm>
          <a:off x="2857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55" name="楕円 354"/>
        <xdr:cNvSpPr/>
      </xdr:nvSpPr>
      <xdr:spPr>
        <a:xfrm>
          <a:off x="4584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113047</xdr:rowOff>
    </xdr:from>
    <xdr:ext cx="405111" cy="259045"/>
    <xdr:sp macro="" textlink="">
      <xdr:nvSpPr>
        <xdr:cNvPr id="356" name="【港湾・漁港】&#10;有形固定資産減価償却率該当値テキスト"/>
        <xdr:cNvSpPr txBox="1"/>
      </xdr:nvSpPr>
      <xdr:spPr>
        <a:xfrm>
          <a:off x="4673600"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57" name="楕円 356"/>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140970</xdr:rowOff>
    </xdr:from>
    <xdr:to>
      <xdr:col>24</xdr:col>
      <xdr:colOff>63500</xdr:colOff>
      <xdr:row>103</xdr:row>
      <xdr:rowOff>167639</xdr:rowOff>
    </xdr:to>
    <xdr:cxnSp macro="">
      <xdr:nvCxnSpPr>
        <xdr:cNvPr id="358" name="直線コネクタ 357"/>
        <xdr:cNvCxnSpPr/>
      </xdr:nvCxnSpPr>
      <xdr:spPr>
        <a:xfrm flipV="1">
          <a:off x="3797300" y="178003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158750</xdr:rowOff>
    </xdr:from>
    <xdr:to>
      <xdr:col>15</xdr:col>
      <xdr:colOff>101600</xdr:colOff>
      <xdr:row>104</xdr:row>
      <xdr:rowOff>88900</xdr:rowOff>
    </xdr:to>
    <xdr:sp macro="" textlink="">
      <xdr:nvSpPr>
        <xdr:cNvPr id="359" name="楕円 358"/>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38100</xdr:rowOff>
    </xdr:to>
    <xdr:cxnSp macro="">
      <xdr:nvCxnSpPr>
        <xdr:cNvPr id="360" name="直線コネクタ 359"/>
        <xdr:cNvCxnSpPr/>
      </xdr:nvCxnSpPr>
      <xdr:spPr>
        <a:xfrm flipV="1">
          <a:off x="2908300" y="1782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53991</xdr:rowOff>
    </xdr:from>
    <xdr:ext cx="405111" cy="259045"/>
    <xdr:sp macro="" textlink="">
      <xdr:nvSpPr>
        <xdr:cNvPr id="361" name="n_1aveValue【港湾・漁港】&#10;有形固定資産減価償却率"/>
        <xdr:cNvSpPr txBox="1"/>
      </xdr:nvSpPr>
      <xdr:spPr>
        <a:xfrm>
          <a:off x="3582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103522</xdr:rowOff>
    </xdr:from>
    <xdr:ext cx="405111" cy="259045"/>
    <xdr:sp macro="" textlink="">
      <xdr:nvSpPr>
        <xdr:cNvPr id="362" name="n_2aveValue【港湾・漁港】&#10;有形固定資産減価償却率"/>
        <xdr:cNvSpPr txBox="1"/>
      </xdr:nvSpPr>
      <xdr:spPr>
        <a:xfrm>
          <a:off x="2705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38116</xdr:rowOff>
    </xdr:from>
    <xdr:ext cx="405111" cy="259045"/>
    <xdr:sp macro="" textlink="">
      <xdr:nvSpPr>
        <xdr:cNvPr id="363" name="n_1mainValue【港湾・漁港】&#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80027</xdr:rowOff>
    </xdr:from>
    <xdr:ext cx="405111" cy="259045"/>
    <xdr:sp macro="" textlink="">
      <xdr:nvSpPr>
        <xdr:cNvPr id="364" name="n_2mainValue【港湾・漁港】&#10;有形固定資産減価償却率"/>
        <xdr:cNvSpPr txBox="1"/>
      </xdr:nvSpPr>
      <xdr:spPr>
        <a:xfrm>
          <a:off x="2705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5" name="直線コネクタ 37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6" name="テキスト ボックス 37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7" name="直線コネクタ 37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8" name="テキスト ボックス 37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9" name="直線コネクタ 37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0" name="テキスト ボックス 37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1" name="直線コネクタ 38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2" name="テキスト ボックス 38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4" name="テキスト ボックス 38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386" name="直線コネクタ 385"/>
        <xdr:cNvCxnSpPr/>
      </xdr:nvCxnSpPr>
      <xdr:spPr>
        <a:xfrm flipV="1">
          <a:off x="10476865" y="17223436"/>
          <a:ext cx="0" cy="125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387" name="【港湾・漁港】&#10;一人当たり有形固定資産（償却資産）額最小値テキスト"/>
        <xdr:cNvSpPr txBox="1"/>
      </xdr:nvSpPr>
      <xdr:spPr>
        <a:xfrm>
          <a:off x="10515600" y="18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388" name="直線コネクタ 387"/>
        <xdr:cNvCxnSpPr/>
      </xdr:nvCxnSpPr>
      <xdr:spPr>
        <a:xfrm>
          <a:off x="10388600" y="1848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389" name="【港湾・漁港】&#10;一人当たり有形固定資産（償却資産）額最大値テキスト"/>
        <xdr:cNvSpPr txBox="1"/>
      </xdr:nvSpPr>
      <xdr:spPr>
        <a:xfrm>
          <a:off x="10515600" y="16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390" name="直線コネクタ 389"/>
        <xdr:cNvCxnSpPr/>
      </xdr:nvCxnSpPr>
      <xdr:spPr>
        <a:xfrm>
          <a:off x="10388600" y="1722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120995</xdr:rowOff>
    </xdr:from>
    <xdr:ext cx="599010" cy="259045"/>
    <xdr:sp macro="" textlink="">
      <xdr:nvSpPr>
        <xdr:cNvPr id="391" name="【港湾・漁港】&#10;一人当たり有形固定資産（償却資産）額平均値テキスト"/>
        <xdr:cNvSpPr txBox="1"/>
      </xdr:nvSpPr>
      <xdr:spPr>
        <a:xfrm>
          <a:off x="10515600" y="17780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392" name="フローチャート: 判断 391"/>
        <xdr:cNvSpPr/>
      </xdr:nvSpPr>
      <xdr:spPr>
        <a:xfrm>
          <a:off x="10426700" y="179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393" name="フローチャート: 判断 392"/>
        <xdr:cNvSpPr/>
      </xdr:nvSpPr>
      <xdr:spPr>
        <a:xfrm>
          <a:off x="9588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84351</xdr:rowOff>
    </xdr:from>
    <xdr:to>
      <xdr:col>46</xdr:col>
      <xdr:colOff>38100</xdr:colOff>
      <xdr:row>104</xdr:row>
      <xdr:rowOff>14501</xdr:rowOff>
    </xdr:to>
    <xdr:sp macro="" textlink="">
      <xdr:nvSpPr>
        <xdr:cNvPr id="394" name="フローチャート: 判断 393"/>
        <xdr:cNvSpPr/>
      </xdr:nvSpPr>
      <xdr:spPr>
        <a:xfrm>
          <a:off x="8699500" y="177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71856</xdr:rowOff>
    </xdr:from>
    <xdr:to>
      <xdr:col>55</xdr:col>
      <xdr:colOff>50800</xdr:colOff>
      <xdr:row>106</xdr:row>
      <xdr:rowOff>2006</xdr:rowOff>
    </xdr:to>
    <xdr:sp macro="" textlink="">
      <xdr:nvSpPr>
        <xdr:cNvPr id="400" name="楕円 399"/>
        <xdr:cNvSpPr/>
      </xdr:nvSpPr>
      <xdr:spPr>
        <a:xfrm>
          <a:off x="10426700" y="180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50283</xdr:rowOff>
    </xdr:from>
    <xdr:ext cx="599010" cy="259045"/>
    <xdr:sp macro="" textlink="">
      <xdr:nvSpPr>
        <xdr:cNvPr id="401" name="【港湾・漁港】&#10;一人当たり有形固定資産（償却資産）額該当値テキスト"/>
        <xdr:cNvSpPr txBox="1"/>
      </xdr:nvSpPr>
      <xdr:spPr>
        <a:xfrm>
          <a:off x="10515600" y="1805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82330</xdr:rowOff>
    </xdr:from>
    <xdr:to>
      <xdr:col>50</xdr:col>
      <xdr:colOff>165100</xdr:colOff>
      <xdr:row>106</xdr:row>
      <xdr:rowOff>12480</xdr:rowOff>
    </xdr:to>
    <xdr:sp macro="" textlink="">
      <xdr:nvSpPr>
        <xdr:cNvPr id="402" name="楕円 401"/>
        <xdr:cNvSpPr/>
      </xdr:nvSpPr>
      <xdr:spPr>
        <a:xfrm>
          <a:off x="9588500" y="180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122656</xdr:rowOff>
    </xdr:from>
    <xdr:to>
      <xdr:col>55</xdr:col>
      <xdr:colOff>0</xdr:colOff>
      <xdr:row>105</xdr:row>
      <xdr:rowOff>133130</xdr:rowOff>
    </xdr:to>
    <xdr:cxnSp macro="">
      <xdr:nvCxnSpPr>
        <xdr:cNvPr id="403" name="直線コネクタ 402"/>
        <xdr:cNvCxnSpPr/>
      </xdr:nvCxnSpPr>
      <xdr:spPr>
        <a:xfrm flipV="1">
          <a:off x="9639300" y="18124906"/>
          <a:ext cx="8382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85536</xdr:rowOff>
    </xdr:from>
    <xdr:to>
      <xdr:col>46</xdr:col>
      <xdr:colOff>38100</xdr:colOff>
      <xdr:row>106</xdr:row>
      <xdr:rowOff>15686</xdr:rowOff>
    </xdr:to>
    <xdr:sp macro="" textlink="">
      <xdr:nvSpPr>
        <xdr:cNvPr id="404" name="楕円 403"/>
        <xdr:cNvSpPr/>
      </xdr:nvSpPr>
      <xdr:spPr>
        <a:xfrm>
          <a:off x="8699500" y="180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133130</xdr:rowOff>
    </xdr:from>
    <xdr:to>
      <xdr:col>50</xdr:col>
      <xdr:colOff>114300</xdr:colOff>
      <xdr:row>105</xdr:row>
      <xdr:rowOff>136336</xdr:rowOff>
    </xdr:to>
    <xdr:cxnSp macro="">
      <xdr:nvCxnSpPr>
        <xdr:cNvPr id="405" name="直線コネクタ 404"/>
        <xdr:cNvCxnSpPr/>
      </xdr:nvCxnSpPr>
      <xdr:spPr>
        <a:xfrm flipV="1">
          <a:off x="8750300" y="18135380"/>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138988</xdr:rowOff>
    </xdr:from>
    <xdr:ext cx="599010" cy="259045"/>
    <xdr:sp macro="" textlink="">
      <xdr:nvSpPr>
        <xdr:cNvPr id="406" name="n_1aveValue【港湾・漁港】&#10;一人当たり有形固定資産（償却資産）額"/>
        <xdr:cNvSpPr txBox="1"/>
      </xdr:nvSpPr>
      <xdr:spPr>
        <a:xfrm>
          <a:off x="93270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31028</xdr:rowOff>
    </xdr:from>
    <xdr:ext cx="599010" cy="259045"/>
    <xdr:sp macro="" textlink="">
      <xdr:nvSpPr>
        <xdr:cNvPr id="407" name="n_2aveValue【港湾・漁港】&#10;一人当たり有形固定資産（償却資産）額"/>
        <xdr:cNvSpPr txBox="1"/>
      </xdr:nvSpPr>
      <xdr:spPr>
        <a:xfrm>
          <a:off x="8450795" y="17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3607</xdr:rowOff>
    </xdr:from>
    <xdr:ext cx="599010" cy="259045"/>
    <xdr:sp macro="" textlink="">
      <xdr:nvSpPr>
        <xdr:cNvPr id="408" name="n_1mainValue【港湾・漁港】&#10;一人当たり有形固定資産（償却資産）額"/>
        <xdr:cNvSpPr txBox="1"/>
      </xdr:nvSpPr>
      <xdr:spPr>
        <a:xfrm>
          <a:off x="9327095" y="1817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6813</xdr:rowOff>
    </xdr:from>
    <xdr:ext cx="534377" cy="259045"/>
    <xdr:sp macro="" textlink="">
      <xdr:nvSpPr>
        <xdr:cNvPr id="409" name="n_2mainValue【港湾・漁港】&#10;一人当たり有形固定資産（償却資産）額"/>
        <xdr:cNvSpPr txBox="1"/>
      </xdr:nvSpPr>
      <xdr:spPr>
        <a:xfrm>
          <a:off x="8483111" y="181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35" name="直線コネクタ 434"/>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36"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37" name="直線コネクタ 436"/>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9" name="直線コネクタ 43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442" name="フローチャート: 判断 441"/>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443" name="フローチャート: 判断 442"/>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xdr:rowOff>
    </xdr:from>
    <xdr:to>
      <xdr:col>85</xdr:col>
      <xdr:colOff>177800</xdr:colOff>
      <xdr:row>36</xdr:row>
      <xdr:rowOff>102507</xdr:rowOff>
    </xdr:to>
    <xdr:sp macro="" textlink="">
      <xdr:nvSpPr>
        <xdr:cNvPr id="449" name="楕円 448"/>
        <xdr:cNvSpPr/>
      </xdr:nvSpPr>
      <xdr:spPr>
        <a:xfrm>
          <a:off x="16268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23784</xdr:rowOff>
    </xdr:from>
    <xdr:ext cx="405111" cy="259045"/>
    <xdr:sp macro="" textlink="">
      <xdr:nvSpPr>
        <xdr:cNvPr id="450" name="【認定こども園・幼稚園・保育所】&#10;有形固定資産減価償却率該当値テキスト"/>
        <xdr:cNvSpPr txBox="1"/>
      </xdr:nvSpPr>
      <xdr:spPr>
        <a:xfrm>
          <a:off x="16357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58057</xdr:rowOff>
    </xdr:from>
    <xdr:to>
      <xdr:col>81</xdr:col>
      <xdr:colOff>101600</xdr:colOff>
      <xdr:row>36</xdr:row>
      <xdr:rowOff>159657</xdr:rowOff>
    </xdr:to>
    <xdr:sp macro="" textlink="">
      <xdr:nvSpPr>
        <xdr:cNvPr id="451" name="楕円 450"/>
        <xdr:cNvSpPr/>
      </xdr:nvSpPr>
      <xdr:spPr>
        <a:xfrm>
          <a:off x="15430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51707</xdr:rowOff>
    </xdr:from>
    <xdr:to>
      <xdr:col>85</xdr:col>
      <xdr:colOff>127000</xdr:colOff>
      <xdr:row>36</xdr:row>
      <xdr:rowOff>108857</xdr:rowOff>
    </xdr:to>
    <xdr:cxnSp macro="">
      <xdr:nvCxnSpPr>
        <xdr:cNvPr id="452" name="直線コネクタ 451"/>
        <xdr:cNvCxnSpPr/>
      </xdr:nvCxnSpPr>
      <xdr:spPr>
        <a:xfrm flipV="1">
          <a:off x="15481300" y="622390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53" name="楕円 452"/>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108857</xdr:rowOff>
    </xdr:from>
    <xdr:to>
      <xdr:col>81</xdr:col>
      <xdr:colOff>50800</xdr:colOff>
      <xdr:row>36</xdr:row>
      <xdr:rowOff>156210</xdr:rowOff>
    </xdr:to>
    <xdr:cxnSp macro="">
      <xdr:nvCxnSpPr>
        <xdr:cNvPr id="454" name="直線コネクタ 453"/>
        <xdr:cNvCxnSpPr/>
      </xdr:nvCxnSpPr>
      <xdr:spPr>
        <a:xfrm flipV="1">
          <a:off x="14592300" y="62810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455"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456" name="n_2aveValue【認定こども園・幼稚園・保育所】&#10;有形固定資産減価償却率"/>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4734</xdr:rowOff>
    </xdr:from>
    <xdr:ext cx="405111" cy="259045"/>
    <xdr:sp macro="" textlink="">
      <xdr:nvSpPr>
        <xdr:cNvPr id="457" name="n_1mainValue【認定こども園・幼稚園・保育所】&#10;有形固定資産減価償却率"/>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58" name="n_2main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82" name="直線コネクタ 481"/>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4" name="直線コネクタ 48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6" name="直線コネクタ 4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87"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88" name="フローチャート: 判断 487"/>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89" name="フローチャート: 判断 488"/>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109220</xdr:rowOff>
    </xdr:from>
    <xdr:to>
      <xdr:col>107</xdr:col>
      <xdr:colOff>101600</xdr:colOff>
      <xdr:row>40</xdr:row>
      <xdr:rowOff>39370</xdr:rowOff>
    </xdr:to>
    <xdr:sp macro="" textlink="">
      <xdr:nvSpPr>
        <xdr:cNvPr id="490" name="フローチャート: 判断 489"/>
        <xdr:cNvSpPr/>
      </xdr:nvSpPr>
      <xdr:spPr>
        <a:xfrm>
          <a:off x="20383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96" name="楕円 495"/>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97"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98" name="楕円 497"/>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83820</xdr:rowOff>
    </xdr:to>
    <xdr:cxnSp macro="">
      <xdr:nvCxnSpPr>
        <xdr:cNvPr id="499" name="直線コネクタ 498"/>
        <xdr:cNvCxnSpPr/>
      </xdr:nvCxnSpPr>
      <xdr:spPr>
        <a:xfrm>
          <a:off x="21323300" y="6553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500" name="楕円 499"/>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38</xdr:row>
      <xdr:rowOff>38100</xdr:rowOff>
    </xdr:to>
    <xdr:cxnSp macro="">
      <xdr:nvCxnSpPr>
        <xdr:cNvPr id="501" name="直線コネクタ 500"/>
        <xdr:cNvCxnSpPr/>
      </xdr:nvCxnSpPr>
      <xdr:spPr>
        <a:xfrm>
          <a:off x="20434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502"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503" name="n_2aveValue【認定こども園・幼稚園・保育所】&#10;一人当たり面積"/>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504"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505" name="n_2main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530" name="直線コネクタ 5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5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532" name="直線コネクタ 5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5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534" name="直線コネクタ 5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36" name="フローチャート: 判断 5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537" name="フローチャート: 判断 5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38" name="フローチャート: 判断 537"/>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xdr:rowOff>
    </xdr:from>
    <xdr:to>
      <xdr:col>85</xdr:col>
      <xdr:colOff>177800</xdr:colOff>
      <xdr:row>57</xdr:row>
      <xdr:rowOff>104140</xdr:rowOff>
    </xdr:to>
    <xdr:sp macro="" textlink="">
      <xdr:nvSpPr>
        <xdr:cNvPr id="544" name="楕円 543"/>
        <xdr:cNvSpPr/>
      </xdr:nvSpPr>
      <xdr:spPr>
        <a:xfrm>
          <a:off x="16268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88917</xdr:rowOff>
    </xdr:from>
    <xdr:ext cx="405111" cy="259045"/>
    <xdr:sp macro="" textlink="">
      <xdr:nvSpPr>
        <xdr:cNvPr id="545" name="【学校施設】&#10;有形固定資産減価償却率該当値テキスト"/>
        <xdr:cNvSpPr txBox="1"/>
      </xdr:nvSpPr>
      <xdr:spPr>
        <a:xfrm>
          <a:off x="16357600" y="969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118745</xdr:rowOff>
    </xdr:from>
    <xdr:to>
      <xdr:col>81</xdr:col>
      <xdr:colOff>101600</xdr:colOff>
      <xdr:row>58</xdr:row>
      <xdr:rowOff>48895</xdr:rowOff>
    </xdr:to>
    <xdr:sp macro="" textlink="">
      <xdr:nvSpPr>
        <xdr:cNvPr id="546" name="楕円 545"/>
        <xdr:cNvSpPr/>
      </xdr:nvSpPr>
      <xdr:spPr>
        <a:xfrm>
          <a:off x="15430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53340</xdr:rowOff>
    </xdr:from>
    <xdr:to>
      <xdr:col>85</xdr:col>
      <xdr:colOff>127000</xdr:colOff>
      <xdr:row>57</xdr:row>
      <xdr:rowOff>169545</xdr:rowOff>
    </xdr:to>
    <xdr:cxnSp macro="">
      <xdr:nvCxnSpPr>
        <xdr:cNvPr id="547" name="直線コネクタ 546"/>
        <xdr:cNvCxnSpPr/>
      </xdr:nvCxnSpPr>
      <xdr:spPr>
        <a:xfrm flipV="1">
          <a:off x="15481300" y="982599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153035</xdr:rowOff>
    </xdr:from>
    <xdr:to>
      <xdr:col>76</xdr:col>
      <xdr:colOff>165100</xdr:colOff>
      <xdr:row>58</xdr:row>
      <xdr:rowOff>83185</xdr:rowOff>
    </xdr:to>
    <xdr:sp macro="" textlink="">
      <xdr:nvSpPr>
        <xdr:cNvPr id="548" name="楕円 547"/>
        <xdr:cNvSpPr/>
      </xdr:nvSpPr>
      <xdr:spPr>
        <a:xfrm>
          <a:off x="14541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169545</xdr:rowOff>
    </xdr:from>
    <xdr:to>
      <xdr:col>81</xdr:col>
      <xdr:colOff>50800</xdr:colOff>
      <xdr:row>58</xdr:row>
      <xdr:rowOff>32385</xdr:rowOff>
    </xdr:to>
    <xdr:cxnSp macro="">
      <xdr:nvCxnSpPr>
        <xdr:cNvPr id="549" name="直線コネクタ 548"/>
        <xdr:cNvCxnSpPr/>
      </xdr:nvCxnSpPr>
      <xdr:spPr>
        <a:xfrm flipV="1">
          <a:off x="14592300" y="9942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550"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551" name="n_2aveValue【学校施設】&#10;有形固定資産減価償却率"/>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65422</xdr:rowOff>
    </xdr:from>
    <xdr:ext cx="405111" cy="259045"/>
    <xdr:sp macro="" textlink="">
      <xdr:nvSpPr>
        <xdr:cNvPr id="552" name="n_1mainValue【学校施設】&#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553" name="n_2mainValue【学校施設】&#10;有形固定資産減価償却率"/>
        <xdr:cNvSpPr txBox="1"/>
      </xdr:nvSpPr>
      <xdr:spPr>
        <a:xfrm>
          <a:off x="14389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76" name="直線コネクタ 575"/>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77"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78" name="直線コネクタ 577"/>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79"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0" name="直線コネクタ 579"/>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81"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82" name="フローチャート: 判断 581"/>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83" name="フローチャート: 判断 582"/>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52527</xdr:rowOff>
    </xdr:from>
    <xdr:to>
      <xdr:col>107</xdr:col>
      <xdr:colOff>101600</xdr:colOff>
      <xdr:row>60</xdr:row>
      <xdr:rowOff>154127</xdr:rowOff>
    </xdr:to>
    <xdr:sp macro="" textlink="">
      <xdr:nvSpPr>
        <xdr:cNvPr id="584" name="フローチャート: 判断 583"/>
        <xdr:cNvSpPr/>
      </xdr:nvSpPr>
      <xdr:spPr>
        <a:xfrm>
          <a:off x="20383500" y="1033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141681</xdr:rowOff>
    </xdr:from>
    <xdr:to>
      <xdr:col>116</xdr:col>
      <xdr:colOff>114300</xdr:colOff>
      <xdr:row>62</xdr:row>
      <xdr:rowOff>71831</xdr:rowOff>
    </xdr:to>
    <xdr:sp macro="" textlink="">
      <xdr:nvSpPr>
        <xdr:cNvPr id="590" name="楕円 589"/>
        <xdr:cNvSpPr/>
      </xdr:nvSpPr>
      <xdr:spPr>
        <a:xfrm>
          <a:off x="221107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120108</xdr:rowOff>
    </xdr:from>
    <xdr:ext cx="469744" cy="259045"/>
    <xdr:sp macro="" textlink="">
      <xdr:nvSpPr>
        <xdr:cNvPr id="591" name="【学校施設】&#10;一人当たり面積該当値テキスト"/>
        <xdr:cNvSpPr txBox="1"/>
      </xdr:nvSpPr>
      <xdr:spPr>
        <a:xfrm>
          <a:off x="22199600"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139853</xdr:rowOff>
    </xdr:from>
    <xdr:to>
      <xdr:col>112</xdr:col>
      <xdr:colOff>38100</xdr:colOff>
      <xdr:row>62</xdr:row>
      <xdr:rowOff>70003</xdr:rowOff>
    </xdr:to>
    <xdr:sp macro="" textlink="">
      <xdr:nvSpPr>
        <xdr:cNvPr id="592" name="楕円 591"/>
        <xdr:cNvSpPr/>
      </xdr:nvSpPr>
      <xdr:spPr>
        <a:xfrm>
          <a:off x="212725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19203</xdr:rowOff>
    </xdr:from>
    <xdr:to>
      <xdr:col>116</xdr:col>
      <xdr:colOff>63500</xdr:colOff>
      <xdr:row>62</xdr:row>
      <xdr:rowOff>21031</xdr:rowOff>
    </xdr:to>
    <xdr:cxnSp macro="">
      <xdr:nvCxnSpPr>
        <xdr:cNvPr id="593" name="直線コネクタ 592"/>
        <xdr:cNvCxnSpPr/>
      </xdr:nvCxnSpPr>
      <xdr:spPr>
        <a:xfrm>
          <a:off x="21323300" y="1064910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138938</xdr:rowOff>
    </xdr:from>
    <xdr:to>
      <xdr:col>107</xdr:col>
      <xdr:colOff>101600</xdr:colOff>
      <xdr:row>62</xdr:row>
      <xdr:rowOff>69088</xdr:rowOff>
    </xdr:to>
    <xdr:sp macro="" textlink="">
      <xdr:nvSpPr>
        <xdr:cNvPr id="594" name="楕円 593"/>
        <xdr:cNvSpPr/>
      </xdr:nvSpPr>
      <xdr:spPr>
        <a:xfrm>
          <a:off x="20383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18288</xdr:rowOff>
    </xdr:from>
    <xdr:to>
      <xdr:col>111</xdr:col>
      <xdr:colOff>177800</xdr:colOff>
      <xdr:row>62</xdr:row>
      <xdr:rowOff>19203</xdr:rowOff>
    </xdr:to>
    <xdr:cxnSp macro="">
      <xdr:nvCxnSpPr>
        <xdr:cNvPr id="595" name="直線コネクタ 594"/>
        <xdr:cNvCxnSpPr/>
      </xdr:nvCxnSpPr>
      <xdr:spPr>
        <a:xfrm>
          <a:off x="20434300" y="106481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96"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170654</xdr:rowOff>
    </xdr:from>
    <xdr:ext cx="469744" cy="259045"/>
    <xdr:sp macro="" textlink="">
      <xdr:nvSpPr>
        <xdr:cNvPr id="597" name="n_2aveValue【学校施設】&#10;一人当たり面積"/>
        <xdr:cNvSpPr txBox="1"/>
      </xdr:nvSpPr>
      <xdr:spPr>
        <a:xfrm>
          <a:off x="20199427"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61130</xdr:rowOff>
    </xdr:from>
    <xdr:ext cx="469744" cy="259045"/>
    <xdr:sp macro="" textlink="">
      <xdr:nvSpPr>
        <xdr:cNvPr id="598" name="n_1mainValue【学校施設】&#10;一人当たり面積"/>
        <xdr:cNvSpPr txBox="1"/>
      </xdr:nvSpPr>
      <xdr:spPr>
        <a:xfrm>
          <a:off x="21075727"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599" name="n_2mainValue【学校施設】&#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1" name="テキスト ボックス 6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1" name="テキスト ボックス 6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25" name="直線コネクタ 624"/>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26"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27" name="直線コネクタ 626"/>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9" name="直線コネクタ 62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630"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631" name="フローチャート: 判断 630"/>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2" name="フローチャート: 判断 631"/>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132624</xdr:rowOff>
    </xdr:from>
    <xdr:to>
      <xdr:col>76</xdr:col>
      <xdr:colOff>165100</xdr:colOff>
      <xdr:row>82</xdr:row>
      <xdr:rowOff>62774</xdr:rowOff>
    </xdr:to>
    <xdr:sp macro="" textlink="">
      <xdr:nvSpPr>
        <xdr:cNvPr id="633" name="フローチャート: 判断 632"/>
        <xdr:cNvSpPr/>
      </xdr:nvSpPr>
      <xdr:spPr>
        <a:xfrm>
          <a:off x="14541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639" name="楕円 638"/>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147338</xdr:rowOff>
    </xdr:from>
    <xdr:ext cx="405111" cy="259045"/>
    <xdr:sp macro="" textlink="">
      <xdr:nvSpPr>
        <xdr:cNvPr id="640" name="【児童館】&#10;有形固定資産減価償却率該当値テキスト"/>
        <xdr:cNvSpPr txBox="1"/>
      </xdr:nvSpPr>
      <xdr:spPr>
        <a:xfrm>
          <a:off x="16357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160382</xdr:rowOff>
    </xdr:from>
    <xdr:to>
      <xdr:col>81</xdr:col>
      <xdr:colOff>101600</xdr:colOff>
      <xdr:row>79</xdr:row>
      <xdr:rowOff>90532</xdr:rowOff>
    </xdr:to>
    <xdr:sp macro="" textlink="">
      <xdr:nvSpPr>
        <xdr:cNvPr id="641" name="楕円 640"/>
        <xdr:cNvSpPr/>
      </xdr:nvSpPr>
      <xdr:spPr>
        <a:xfrm>
          <a:off x="15430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39732</xdr:rowOff>
    </xdr:to>
    <xdr:cxnSp macro="">
      <xdr:nvCxnSpPr>
        <xdr:cNvPr id="642" name="直線コネクタ 641"/>
        <xdr:cNvCxnSpPr/>
      </xdr:nvCxnSpPr>
      <xdr:spPr>
        <a:xfrm flipV="1">
          <a:off x="15481300" y="135483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24856</xdr:rowOff>
    </xdr:from>
    <xdr:to>
      <xdr:col>76</xdr:col>
      <xdr:colOff>165100</xdr:colOff>
      <xdr:row>79</xdr:row>
      <xdr:rowOff>126456</xdr:rowOff>
    </xdr:to>
    <xdr:sp macro="" textlink="">
      <xdr:nvSpPr>
        <xdr:cNvPr id="643" name="楕円 642"/>
        <xdr:cNvSpPr/>
      </xdr:nvSpPr>
      <xdr:spPr>
        <a:xfrm>
          <a:off x="14541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39732</xdr:rowOff>
    </xdr:from>
    <xdr:to>
      <xdr:col>81</xdr:col>
      <xdr:colOff>50800</xdr:colOff>
      <xdr:row>79</xdr:row>
      <xdr:rowOff>75656</xdr:rowOff>
    </xdr:to>
    <xdr:cxnSp macro="">
      <xdr:nvCxnSpPr>
        <xdr:cNvPr id="644" name="直線コネクタ 643"/>
        <xdr:cNvCxnSpPr/>
      </xdr:nvCxnSpPr>
      <xdr:spPr>
        <a:xfrm flipV="1">
          <a:off x="14592300" y="13584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45"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53901</xdr:rowOff>
    </xdr:from>
    <xdr:ext cx="405111" cy="259045"/>
    <xdr:sp macro="" textlink="">
      <xdr:nvSpPr>
        <xdr:cNvPr id="646" name="n_2aveValue【児童館】&#10;有形固定資産減価償却率"/>
        <xdr:cNvSpPr txBox="1"/>
      </xdr:nvSpPr>
      <xdr:spPr>
        <a:xfrm>
          <a:off x="14389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107059</xdr:rowOff>
    </xdr:from>
    <xdr:ext cx="405111" cy="259045"/>
    <xdr:sp macro="" textlink="">
      <xdr:nvSpPr>
        <xdr:cNvPr id="647" name="n_1mainValue【児童館】&#10;有形固定資産減価償却率"/>
        <xdr:cNvSpPr txBox="1"/>
      </xdr:nvSpPr>
      <xdr:spPr>
        <a:xfrm>
          <a:off x="15266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142983</xdr:rowOff>
    </xdr:from>
    <xdr:ext cx="405111" cy="259045"/>
    <xdr:sp macro="" textlink="">
      <xdr:nvSpPr>
        <xdr:cNvPr id="648" name="n_2mainValue【児童館】&#10;有形固定資産減価償却率"/>
        <xdr:cNvSpPr txBox="1"/>
      </xdr:nvSpPr>
      <xdr:spPr>
        <a:xfrm>
          <a:off x="14389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672" name="直線コネクタ 671"/>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4" name="直線コネクタ 67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75"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76" name="直線コネクタ 675"/>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77"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78" name="フローチャート: 判断 677"/>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79" name="フローチャート: 判断 678"/>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680" name="フローチャート: 判断 679"/>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86" name="楕円 685"/>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87"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688" name="楕円 687"/>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689" name="直線コネクタ 688"/>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690" name="楕円 689"/>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691" name="直線コネクタ 690"/>
        <xdr:cNvCxnSpPr/>
      </xdr:nvCxnSpPr>
      <xdr:spPr>
        <a:xfrm>
          <a:off x="20434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9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93"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694" name="n_1main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695" name="n_2main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7" name="直線コネクタ 70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8" name="テキスト ボックス 70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9" name="直線コネクタ 70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0" name="テキスト ボックス 70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1" name="直線コネクタ 71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2" name="テキスト ボックス 71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3" name="直線コネクタ 71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4" name="テキスト ボックス 71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718" name="直線コネクタ 717"/>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719"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720" name="直線コネクタ 719"/>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2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22" name="直線コネクタ 72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723"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724" name="フローチャート: 判断 723"/>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725" name="フローチャート: 判断 724"/>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26" name="フローチャート: 判断 725"/>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7113</xdr:rowOff>
    </xdr:from>
    <xdr:to>
      <xdr:col>85</xdr:col>
      <xdr:colOff>177800</xdr:colOff>
      <xdr:row>103</xdr:row>
      <xdr:rowOff>108713</xdr:rowOff>
    </xdr:to>
    <xdr:sp macro="" textlink="">
      <xdr:nvSpPr>
        <xdr:cNvPr id="732" name="楕円 731"/>
        <xdr:cNvSpPr/>
      </xdr:nvSpPr>
      <xdr:spPr>
        <a:xfrm>
          <a:off x="16268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29990</xdr:rowOff>
    </xdr:from>
    <xdr:ext cx="405111" cy="259045"/>
    <xdr:sp macro="" textlink="">
      <xdr:nvSpPr>
        <xdr:cNvPr id="733" name="【公民館】&#10;有形固定資産減価償却率該当値テキスト"/>
        <xdr:cNvSpPr txBox="1"/>
      </xdr:nvSpPr>
      <xdr:spPr>
        <a:xfrm>
          <a:off x="16357600" y="1751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57404</xdr:rowOff>
    </xdr:from>
    <xdr:to>
      <xdr:col>81</xdr:col>
      <xdr:colOff>101600</xdr:colOff>
      <xdr:row>103</xdr:row>
      <xdr:rowOff>159004</xdr:rowOff>
    </xdr:to>
    <xdr:sp macro="" textlink="">
      <xdr:nvSpPr>
        <xdr:cNvPr id="734" name="楕円 733"/>
        <xdr:cNvSpPr/>
      </xdr:nvSpPr>
      <xdr:spPr>
        <a:xfrm>
          <a:off x="15430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57913</xdr:rowOff>
    </xdr:from>
    <xdr:to>
      <xdr:col>85</xdr:col>
      <xdr:colOff>127000</xdr:colOff>
      <xdr:row>103</xdr:row>
      <xdr:rowOff>108204</xdr:rowOff>
    </xdr:to>
    <xdr:cxnSp macro="">
      <xdr:nvCxnSpPr>
        <xdr:cNvPr id="735" name="直線コネクタ 734"/>
        <xdr:cNvCxnSpPr/>
      </xdr:nvCxnSpPr>
      <xdr:spPr>
        <a:xfrm flipV="1">
          <a:off x="15481300" y="1771726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736" name="楕円 735"/>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108204</xdr:rowOff>
    </xdr:to>
    <xdr:cxnSp macro="">
      <xdr:nvCxnSpPr>
        <xdr:cNvPr id="737" name="直線コネクタ 736"/>
        <xdr:cNvCxnSpPr/>
      </xdr:nvCxnSpPr>
      <xdr:spPr>
        <a:xfrm>
          <a:off x="14592300" y="1768983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738"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739"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4081</xdr:rowOff>
    </xdr:from>
    <xdr:ext cx="405111" cy="259045"/>
    <xdr:sp macro="" textlink="">
      <xdr:nvSpPr>
        <xdr:cNvPr id="740" name="n_1mainValue【公民館】&#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741" name="n_2mainValue【公民館】&#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763" name="直線コネクタ 762"/>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764"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765" name="直線コネクタ 764"/>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766"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767" name="直線コネクタ 766"/>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768"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769" name="フローチャート: 判断 768"/>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770" name="フローチャート: 判断 769"/>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771" name="フローチャート: 判断 770"/>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130556</xdr:rowOff>
    </xdr:from>
    <xdr:to>
      <xdr:col>116</xdr:col>
      <xdr:colOff>114300</xdr:colOff>
      <xdr:row>106</xdr:row>
      <xdr:rowOff>60706</xdr:rowOff>
    </xdr:to>
    <xdr:sp macro="" textlink="">
      <xdr:nvSpPr>
        <xdr:cNvPr id="777" name="楕円 776"/>
        <xdr:cNvSpPr/>
      </xdr:nvSpPr>
      <xdr:spPr>
        <a:xfrm>
          <a:off x="22110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153433</xdr:rowOff>
    </xdr:from>
    <xdr:ext cx="469744" cy="259045"/>
    <xdr:sp macro="" textlink="">
      <xdr:nvSpPr>
        <xdr:cNvPr id="778" name="【公民館】&#10;一人当たり面積該当値テキスト"/>
        <xdr:cNvSpPr txBox="1"/>
      </xdr:nvSpPr>
      <xdr:spPr>
        <a:xfrm>
          <a:off x="22199600" y="179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79" name="楕円 778"/>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9906</xdr:rowOff>
    </xdr:to>
    <xdr:cxnSp macro="">
      <xdr:nvCxnSpPr>
        <xdr:cNvPr id="780" name="直線コネクタ 779"/>
        <xdr:cNvCxnSpPr/>
      </xdr:nvCxnSpPr>
      <xdr:spPr>
        <a:xfrm>
          <a:off x="21323300" y="181813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781" name="楕円 780"/>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37337</xdr:rowOff>
    </xdr:to>
    <xdr:cxnSp macro="">
      <xdr:nvCxnSpPr>
        <xdr:cNvPr id="782" name="直線コネクタ 781"/>
        <xdr:cNvCxnSpPr/>
      </xdr:nvCxnSpPr>
      <xdr:spPr>
        <a:xfrm flipV="1">
          <a:off x="20434300" y="1818132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83"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784" name="n_2aveValue【公民館】&#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85" name="n_1main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79264</xdr:rowOff>
    </xdr:from>
    <xdr:ext cx="469744" cy="259045"/>
    <xdr:sp macro="" textlink="">
      <xdr:nvSpPr>
        <xdr:cNvPr id="786" name="n_2mainValue【公民館】&#10;一人当たり面積"/>
        <xdr:cNvSpPr txBox="1"/>
      </xdr:nvSpPr>
      <xdr:spPr>
        <a:xfrm>
          <a:off x="20199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類似団体と比較して特に有形固定資産減価償却率が高くなっている施設は、学校施設、児童館、公民館であり、特に低くなっているのは、公営住宅である。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中学校は令和元年度に更新を行ったが、６校ある小学校はすべて築３０年以上を経過している状況である。現在、小学校区の見直しに着手しており、今後は統廃合を見据えて集約化を図っ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２７年度に２つの幼稚園を統合する形で新しい認定こども園を設置。また平成３０年度末で公立の２つの幼稚園と１つの保育所を閉園とし、集約化的に私立の認定こども園が町内に設置された。これにより施設管理費用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が、閉園した施設については、今後跡地利用の見込みがあり、有形固定資産減価償却率が低下していくことにはつながらない。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公営住宅については、平成１６年以降に建築された棟が多く、有形固定資産減価償却率が低くなっている。今後も古くなり入居者がいなくなった棟は除却していく方向で進めている。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23,196
23,034
41.04
9,793,718
9,265,737
413,561
5,293,258
9,440,416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68" name="楕円 67"/>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69" name="【図書館】&#10;有形固定資産減価償却率該当値テキスト"/>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0" name="楕円 69"/>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87630</xdr:rowOff>
    </xdr:to>
    <xdr:cxnSp macro="">
      <xdr:nvCxnSpPr>
        <xdr:cNvPr id="71" name="直線コネクタ 70"/>
        <xdr:cNvCxnSpPr/>
      </xdr:nvCxnSpPr>
      <xdr:spPr>
        <a:xfrm flipV="1">
          <a:off x="3797300" y="6385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2" name="楕円 71"/>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133350</xdr:rowOff>
    </xdr:to>
    <xdr:cxnSp macro="">
      <xdr:nvCxnSpPr>
        <xdr:cNvPr id="73" name="直線コネクタ 72"/>
        <xdr:cNvCxnSpPr/>
      </xdr:nvCxnSpPr>
      <xdr:spPr>
        <a:xfrm flipV="1">
          <a:off x="2908300" y="643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76" name="n_1main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77"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07" name="フローチャート: 判断 106"/>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13" name="楕円 112"/>
        <xdr:cNvSpPr/>
      </xdr:nvSpPr>
      <xdr:spPr>
        <a:xfrm>
          <a:off x="10426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120413</xdr:rowOff>
    </xdr:from>
    <xdr:ext cx="469744" cy="259045"/>
    <xdr:sp macro="" textlink="">
      <xdr:nvSpPr>
        <xdr:cNvPr id="114" name="【図書館】&#10;一人当たり面積該当値テキスト"/>
        <xdr:cNvSpPr txBox="1"/>
      </xdr:nvSpPr>
      <xdr:spPr>
        <a:xfrm>
          <a:off x="10515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141986</xdr:rowOff>
    </xdr:from>
    <xdr:to>
      <xdr:col>50</xdr:col>
      <xdr:colOff>165100</xdr:colOff>
      <xdr:row>40</xdr:row>
      <xdr:rowOff>72136</xdr:rowOff>
    </xdr:to>
    <xdr:sp macro="" textlink="">
      <xdr:nvSpPr>
        <xdr:cNvPr id="115" name="楕円 114"/>
        <xdr:cNvSpPr/>
      </xdr:nvSpPr>
      <xdr:spPr>
        <a:xfrm>
          <a:off x="9588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21336</xdr:rowOff>
    </xdr:from>
    <xdr:to>
      <xdr:col>55</xdr:col>
      <xdr:colOff>0</xdr:colOff>
      <xdr:row>40</xdr:row>
      <xdr:rowOff>21336</xdr:rowOff>
    </xdr:to>
    <xdr:cxnSp macro="">
      <xdr:nvCxnSpPr>
        <xdr:cNvPr id="116" name="直線コネクタ 115"/>
        <xdr:cNvCxnSpPr/>
      </xdr:nvCxnSpPr>
      <xdr:spPr>
        <a:xfrm>
          <a:off x="9639300" y="6879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17" name="楕円 116"/>
        <xdr:cNvSpPr/>
      </xdr:nvSpPr>
      <xdr:spPr>
        <a:xfrm>
          <a:off x="8699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21336</xdr:rowOff>
    </xdr:from>
    <xdr:to>
      <xdr:col>50</xdr:col>
      <xdr:colOff>114300</xdr:colOff>
      <xdr:row>40</xdr:row>
      <xdr:rowOff>21336</xdr:rowOff>
    </xdr:to>
    <xdr:cxnSp macro="">
      <xdr:nvCxnSpPr>
        <xdr:cNvPr id="118" name="直線コネクタ 117"/>
        <xdr:cNvCxnSpPr/>
      </xdr:nvCxnSpPr>
      <xdr:spPr>
        <a:xfrm>
          <a:off x="8750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20" name="n_2aveValue【図書館】&#10;一人当たり面積"/>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88663</xdr:rowOff>
    </xdr:from>
    <xdr:ext cx="469744" cy="259045"/>
    <xdr:sp macro="" textlink="">
      <xdr:nvSpPr>
        <xdr:cNvPr id="121" name="n_1mainValue【図書館】&#10;一人当たり面積"/>
        <xdr:cNvSpPr txBox="1"/>
      </xdr:nvSpPr>
      <xdr:spPr>
        <a:xfrm>
          <a:off x="93917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88663</xdr:rowOff>
    </xdr:from>
    <xdr:ext cx="469744" cy="259045"/>
    <xdr:sp macro="" textlink="">
      <xdr:nvSpPr>
        <xdr:cNvPr id="122" name="n_2mainValue【図書館】&#10;一人当たり面積"/>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135346</xdr:rowOff>
    </xdr:from>
    <xdr:to>
      <xdr:col>15</xdr:col>
      <xdr:colOff>101600</xdr:colOff>
      <xdr:row>59</xdr:row>
      <xdr:rowOff>65496</xdr:rowOff>
    </xdr:to>
    <xdr:sp macro="" textlink="">
      <xdr:nvSpPr>
        <xdr:cNvPr id="156" name="フローチャート: 判断 155"/>
        <xdr:cNvSpPr/>
      </xdr:nvSpPr>
      <xdr:spPr>
        <a:xfrm>
          <a:off x="2857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62" name="楕円 161"/>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63" name="【体育館・プール】&#10;有形固定資産減価償却率該当値テキスト"/>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138612</xdr:rowOff>
    </xdr:from>
    <xdr:to>
      <xdr:col>20</xdr:col>
      <xdr:colOff>38100</xdr:colOff>
      <xdr:row>59</xdr:row>
      <xdr:rowOff>68762</xdr:rowOff>
    </xdr:to>
    <xdr:sp macro="" textlink="">
      <xdr:nvSpPr>
        <xdr:cNvPr id="164" name="楕円 163"/>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17962</xdr:rowOff>
    </xdr:to>
    <xdr:cxnSp macro="">
      <xdr:nvCxnSpPr>
        <xdr:cNvPr id="165" name="直線コネクタ 164"/>
        <xdr:cNvCxnSpPr/>
      </xdr:nvCxnSpPr>
      <xdr:spPr>
        <a:xfrm flipV="1">
          <a:off x="3797300" y="100975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66" name="楕円 165"/>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53884</xdr:rowOff>
    </xdr:to>
    <xdr:cxnSp macro="">
      <xdr:nvCxnSpPr>
        <xdr:cNvPr id="167" name="直線コネクタ 166"/>
        <xdr:cNvCxnSpPr/>
      </xdr:nvCxnSpPr>
      <xdr:spPr>
        <a:xfrm flipV="1">
          <a:off x="2908300" y="101335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69" name="n_2aveValue【体育館・プー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85289</xdr:rowOff>
    </xdr:from>
    <xdr:ext cx="405111" cy="259045"/>
    <xdr:sp macro="" textlink="">
      <xdr:nvSpPr>
        <xdr:cNvPr id="170" name="n_1mainValue【体育館・プール】&#10;有形固定資産減価償却率"/>
        <xdr:cNvSpPr txBox="1"/>
      </xdr:nvSpPr>
      <xdr:spPr>
        <a:xfrm>
          <a:off x="3582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1" name="n_2mainValue【体育館・プー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17780</xdr:rowOff>
    </xdr:from>
    <xdr:to>
      <xdr:col>46</xdr:col>
      <xdr:colOff>38100</xdr:colOff>
      <xdr:row>59</xdr:row>
      <xdr:rowOff>119380</xdr:rowOff>
    </xdr:to>
    <xdr:sp macro="" textlink="">
      <xdr:nvSpPr>
        <xdr:cNvPr id="203" name="フローチャート: 判断 202"/>
        <xdr:cNvSpPr/>
      </xdr:nvSpPr>
      <xdr:spPr>
        <a:xfrm>
          <a:off x="8699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154940</xdr:rowOff>
    </xdr:from>
    <xdr:to>
      <xdr:col>55</xdr:col>
      <xdr:colOff>50800</xdr:colOff>
      <xdr:row>60</xdr:row>
      <xdr:rowOff>85090</xdr:rowOff>
    </xdr:to>
    <xdr:sp macro="" textlink="">
      <xdr:nvSpPr>
        <xdr:cNvPr id="209" name="楕円 208"/>
        <xdr:cNvSpPr/>
      </xdr:nvSpPr>
      <xdr:spPr>
        <a:xfrm>
          <a:off x="10426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6367</xdr:rowOff>
    </xdr:from>
    <xdr:ext cx="469744" cy="259045"/>
    <xdr:sp macro="" textlink="">
      <xdr:nvSpPr>
        <xdr:cNvPr id="210" name="【体育館・プール】&#10;一人当たり面積該当値テキスト"/>
        <xdr:cNvSpPr txBox="1"/>
      </xdr:nvSpPr>
      <xdr:spPr>
        <a:xfrm>
          <a:off x="105156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154940</xdr:rowOff>
    </xdr:from>
    <xdr:to>
      <xdr:col>50</xdr:col>
      <xdr:colOff>165100</xdr:colOff>
      <xdr:row>60</xdr:row>
      <xdr:rowOff>85090</xdr:rowOff>
    </xdr:to>
    <xdr:sp macro="" textlink="">
      <xdr:nvSpPr>
        <xdr:cNvPr id="211" name="楕円 210"/>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34290</xdr:rowOff>
    </xdr:from>
    <xdr:to>
      <xdr:col>55</xdr:col>
      <xdr:colOff>0</xdr:colOff>
      <xdr:row>60</xdr:row>
      <xdr:rowOff>34290</xdr:rowOff>
    </xdr:to>
    <xdr:cxnSp macro="">
      <xdr:nvCxnSpPr>
        <xdr:cNvPr id="212" name="直線コネクタ 211"/>
        <xdr:cNvCxnSpPr/>
      </xdr:nvCxnSpPr>
      <xdr:spPr>
        <a:xfrm>
          <a:off x="9639300" y="10321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154940</xdr:rowOff>
    </xdr:from>
    <xdr:to>
      <xdr:col>46</xdr:col>
      <xdr:colOff>38100</xdr:colOff>
      <xdr:row>60</xdr:row>
      <xdr:rowOff>85090</xdr:rowOff>
    </xdr:to>
    <xdr:sp macro="" textlink="">
      <xdr:nvSpPr>
        <xdr:cNvPr id="213" name="楕円 212"/>
        <xdr:cNvSpPr/>
      </xdr:nvSpPr>
      <xdr:spPr>
        <a:xfrm>
          <a:off x="869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34290</xdr:rowOff>
    </xdr:from>
    <xdr:to>
      <xdr:col>50</xdr:col>
      <xdr:colOff>114300</xdr:colOff>
      <xdr:row>60</xdr:row>
      <xdr:rowOff>34290</xdr:rowOff>
    </xdr:to>
    <xdr:cxnSp macro="">
      <xdr:nvCxnSpPr>
        <xdr:cNvPr id="214" name="直線コネクタ 213"/>
        <xdr:cNvCxnSpPr/>
      </xdr:nvCxnSpPr>
      <xdr:spPr>
        <a:xfrm>
          <a:off x="8750300" y="1032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135907</xdr:rowOff>
    </xdr:from>
    <xdr:ext cx="469744" cy="259045"/>
    <xdr:sp macro="" textlink="">
      <xdr:nvSpPr>
        <xdr:cNvPr id="216" name="n_2aveValue【体育館・プール】&#10;一人当たり面積"/>
        <xdr:cNvSpPr txBox="1"/>
      </xdr:nvSpPr>
      <xdr:spPr>
        <a:xfrm>
          <a:off x="8515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101617</xdr:rowOff>
    </xdr:from>
    <xdr:ext cx="469744" cy="259045"/>
    <xdr:sp macro="" textlink="">
      <xdr:nvSpPr>
        <xdr:cNvPr id="217" name="n_1main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76217</xdr:rowOff>
    </xdr:from>
    <xdr:ext cx="469744" cy="259045"/>
    <xdr:sp macro="" textlink="">
      <xdr:nvSpPr>
        <xdr:cNvPr id="218" name="n_2mainValue【体育館・プール】&#10;一人当たり面積"/>
        <xdr:cNvSpPr txBox="1"/>
      </xdr:nvSpPr>
      <xdr:spPr>
        <a:xfrm>
          <a:off x="8515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6" name="正方形/長方形 2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7" name="正方形/長方形 2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8" name="正方形/長方形 2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9" name="正方形/長方形 2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0" name="正方形/長方形 2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1" name="正方形/長方形 2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2" name="正方形/長方形 2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3" name="正方形/長方形 2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4" name="正方形/長方形 27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2" name="正方形/長方形 28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3" name="正方形/長方形 2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4" name="正方形/長方形 2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5" name="正方形/長方形 2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6" name="正方形/長方形 2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7" name="正方形/長方形 2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8" name="正方形/長方形 2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9" name="正方形/長方形 2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0" name="正方形/長方形 2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1" name="テキスト ボックス 2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2" name="直線コネクタ 2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3" name="直線コネクタ 2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4" name="テキスト ボックス 2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5" name="直線コネクタ 2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6" name="テキスト ボックス 2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7" name="直線コネクタ 2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8" name="テキスト ボックス 2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9" name="直線コネクタ 2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0" name="テキスト ボックス 2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1" name="直線コネクタ 3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2" name="テキスト ボックス 3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3" name="直線コネクタ 3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4" name="テキスト ボックス 3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5" name="直線コネクタ 3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6" name="テキスト ボックス 3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308" name="直線コネクタ 307"/>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309"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310" name="直線コネクタ 309"/>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311"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312" name="直線コネクタ 31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313"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314" name="フローチャート: 判断 313"/>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315" name="フローチャート: 判断 314"/>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316" name="フローチャート: 判断 315"/>
        <xdr:cNvSpPr/>
      </xdr:nvSpPr>
      <xdr:spPr>
        <a:xfrm>
          <a:off x="14541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7" name="テキスト ボックス 3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8" name="テキスト ボックス 3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9" name="テキスト ボックス 3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0" name="テキスト ボックス 3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1" name="テキスト ボックス 3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111398</xdr:rowOff>
    </xdr:from>
    <xdr:to>
      <xdr:col>85</xdr:col>
      <xdr:colOff>177800</xdr:colOff>
      <xdr:row>80</xdr:row>
      <xdr:rowOff>41548</xdr:rowOff>
    </xdr:to>
    <xdr:sp macro="" textlink="">
      <xdr:nvSpPr>
        <xdr:cNvPr id="322" name="楕円 321"/>
        <xdr:cNvSpPr/>
      </xdr:nvSpPr>
      <xdr:spPr>
        <a:xfrm>
          <a:off x="162687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134275</xdr:rowOff>
    </xdr:from>
    <xdr:ext cx="405111" cy="259045"/>
    <xdr:sp macro="" textlink="">
      <xdr:nvSpPr>
        <xdr:cNvPr id="323" name="【消防施設】&#10;有形固定資産減価償却率該当値テキスト"/>
        <xdr:cNvSpPr txBox="1"/>
      </xdr:nvSpPr>
      <xdr:spPr>
        <a:xfrm>
          <a:off x="16357600" y="135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153851</xdr:rowOff>
    </xdr:from>
    <xdr:to>
      <xdr:col>81</xdr:col>
      <xdr:colOff>101600</xdr:colOff>
      <xdr:row>80</xdr:row>
      <xdr:rowOff>84001</xdr:rowOff>
    </xdr:to>
    <xdr:sp macro="" textlink="">
      <xdr:nvSpPr>
        <xdr:cNvPr id="324" name="楕円 323"/>
        <xdr:cNvSpPr/>
      </xdr:nvSpPr>
      <xdr:spPr>
        <a:xfrm>
          <a:off x="15430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33201</xdr:rowOff>
    </xdr:to>
    <xdr:cxnSp macro="">
      <xdr:nvCxnSpPr>
        <xdr:cNvPr id="325" name="直線コネクタ 324"/>
        <xdr:cNvCxnSpPr/>
      </xdr:nvCxnSpPr>
      <xdr:spPr>
        <a:xfrm flipV="1">
          <a:off x="15481300" y="1370674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326" name="楕円 325"/>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33201</xdr:rowOff>
    </xdr:from>
    <xdr:to>
      <xdr:col>81</xdr:col>
      <xdr:colOff>50800</xdr:colOff>
      <xdr:row>83</xdr:row>
      <xdr:rowOff>34834</xdr:rowOff>
    </xdr:to>
    <xdr:cxnSp macro="">
      <xdr:nvCxnSpPr>
        <xdr:cNvPr id="327" name="直線コネクタ 326"/>
        <xdr:cNvCxnSpPr/>
      </xdr:nvCxnSpPr>
      <xdr:spPr>
        <a:xfrm flipV="1">
          <a:off x="14592300" y="13749201"/>
          <a:ext cx="8890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328"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74403</xdr:rowOff>
    </xdr:from>
    <xdr:ext cx="405111" cy="259045"/>
    <xdr:sp macro="" textlink="">
      <xdr:nvSpPr>
        <xdr:cNvPr id="329" name="n_2aveValue【消防施設】&#10;有形固定資産減価償却率"/>
        <xdr:cNvSpPr txBox="1"/>
      </xdr:nvSpPr>
      <xdr:spPr>
        <a:xfrm>
          <a:off x="14389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100528</xdr:rowOff>
    </xdr:from>
    <xdr:ext cx="405111" cy="259045"/>
    <xdr:sp macro="" textlink="">
      <xdr:nvSpPr>
        <xdr:cNvPr id="330" name="n_1mainValue【消防施設】&#10;有形固定資産減価償却率"/>
        <xdr:cNvSpPr txBox="1"/>
      </xdr:nvSpPr>
      <xdr:spPr>
        <a:xfrm>
          <a:off x="152660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331" name="n_2main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2" name="正方形/長方形 3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3" name="正方形/長方形 3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4" name="正方形/長方形 3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5" name="正方形/長方形 3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6" name="正方形/長方形 3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7" name="正方形/長方形 3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8" name="正方形/長方形 3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9" name="正方形/長方形 3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0" name="テキスト ボックス 3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1" name="直線コネクタ 3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42" name="直線コネクタ 3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43" name="テキスト ボックス 3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44" name="直線コネクタ 3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45" name="テキスト ボックス 3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46" name="直線コネクタ 3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47" name="テキスト ボックス 3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48" name="直線コネクタ 3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49" name="テキスト ボックス 3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0" name="直線コネクタ 3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1" name="テキスト ボックス 3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353" name="直線コネクタ 352"/>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354"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355" name="直線コネクタ 354"/>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35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357" name="直線コネクタ 35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358"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359" name="フローチャート: 判断 358"/>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360" name="フローチャート: 判断 359"/>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361" name="フローチャート: 判断 360"/>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2" name="テキスト ボックス 3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3" name="テキスト ボックス 3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4" name="テキスト ボックス 3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5" name="テキスト ボックス 3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6" name="テキスト ボックス 3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367" name="楕円 366"/>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368" name="【消防施設】&#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369" name="楕円 368"/>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370" name="直線コネクタ 369"/>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371" name="楕円 370"/>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372" name="直線コネクタ 371"/>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373"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374" name="n_2aveValue【消防施設】&#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375"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376" name="n_2mainValue【消防施設】&#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7" name="正方形/長方形 3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8" name="正方形/長方形 3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9" name="正方形/長方形 3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0" name="正方形/長方形 3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1" name="正方形/長方形 3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2" name="正方形/長方形 3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3" name="正方形/長方形 3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4" name="正方形/長方形 3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5" name="テキスト ボックス 3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6" name="直線コネクタ 3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7" name="直線コネクタ 3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8" name="テキスト ボックス 3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9" name="直線コネクタ 3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0" name="テキスト ボックス 3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1" name="直線コネクタ 3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2" name="テキスト ボックス 3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3" name="直線コネクタ 3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4" name="テキスト ボックス 3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5" name="直線コネクタ 3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6" name="テキスト ボックス 3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7" name="直線コネクタ 3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8" name="テキスト ボックス 3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9" name="直線コネクタ 3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0" name="テキスト ボックス 3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402" name="直線コネクタ 401"/>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403"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04" name="直線コネクタ 40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0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06" name="直線コネクタ 40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407"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408" name="フローチャート: 判断 407"/>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409" name="フローチャート: 判断 408"/>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410" name="フローチャート: 判断 409"/>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11" name="テキスト ボックス 4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2" name="テキスト ボックス 4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3" name="テキスト ボックス 4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4" name="テキスト ボックス 4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5" name="テキスト ボックス 4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72752</xdr:rowOff>
    </xdr:from>
    <xdr:to>
      <xdr:col>85</xdr:col>
      <xdr:colOff>177800</xdr:colOff>
      <xdr:row>101</xdr:row>
      <xdr:rowOff>2902</xdr:rowOff>
    </xdr:to>
    <xdr:sp macro="" textlink="">
      <xdr:nvSpPr>
        <xdr:cNvPr id="416" name="楕円 415"/>
        <xdr:cNvSpPr/>
      </xdr:nvSpPr>
      <xdr:spPr>
        <a:xfrm>
          <a:off x="16268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95629</xdr:rowOff>
    </xdr:from>
    <xdr:ext cx="405111" cy="259045"/>
    <xdr:sp macro="" textlink="">
      <xdr:nvSpPr>
        <xdr:cNvPr id="417" name="【庁舎】&#10;有形固定資産減価償却率該当値テキスト"/>
        <xdr:cNvSpPr txBox="1"/>
      </xdr:nvSpPr>
      <xdr:spPr>
        <a:xfrm>
          <a:off x="16357600" y="170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49893</xdr:rowOff>
    </xdr:from>
    <xdr:to>
      <xdr:col>81</xdr:col>
      <xdr:colOff>101600</xdr:colOff>
      <xdr:row>100</xdr:row>
      <xdr:rowOff>151493</xdr:rowOff>
    </xdr:to>
    <xdr:sp macro="" textlink="">
      <xdr:nvSpPr>
        <xdr:cNvPr id="418" name="楕円 417"/>
        <xdr:cNvSpPr/>
      </xdr:nvSpPr>
      <xdr:spPr>
        <a:xfrm>
          <a:off x="15430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100693</xdr:rowOff>
    </xdr:from>
    <xdr:to>
      <xdr:col>85</xdr:col>
      <xdr:colOff>127000</xdr:colOff>
      <xdr:row>100</xdr:row>
      <xdr:rowOff>123552</xdr:rowOff>
    </xdr:to>
    <xdr:cxnSp macro="">
      <xdr:nvCxnSpPr>
        <xdr:cNvPr id="419" name="直線コネクタ 418"/>
        <xdr:cNvCxnSpPr/>
      </xdr:nvCxnSpPr>
      <xdr:spPr>
        <a:xfrm>
          <a:off x="15481300" y="1724569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61323</xdr:rowOff>
    </xdr:from>
    <xdr:to>
      <xdr:col>76</xdr:col>
      <xdr:colOff>165100</xdr:colOff>
      <xdr:row>100</xdr:row>
      <xdr:rowOff>162923</xdr:rowOff>
    </xdr:to>
    <xdr:sp macro="" textlink="">
      <xdr:nvSpPr>
        <xdr:cNvPr id="420" name="楕円 419"/>
        <xdr:cNvSpPr/>
      </xdr:nvSpPr>
      <xdr:spPr>
        <a:xfrm>
          <a:off x="14541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100693</xdr:rowOff>
    </xdr:from>
    <xdr:to>
      <xdr:col>81</xdr:col>
      <xdr:colOff>50800</xdr:colOff>
      <xdr:row>100</xdr:row>
      <xdr:rowOff>112123</xdr:rowOff>
    </xdr:to>
    <xdr:cxnSp macro="">
      <xdr:nvCxnSpPr>
        <xdr:cNvPr id="421" name="直線コネクタ 420"/>
        <xdr:cNvCxnSpPr/>
      </xdr:nvCxnSpPr>
      <xdr:spPr>
        <a:xfrm flipV="1">
          <a:off x="14592300" y="172456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422"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423"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168020</xdr:rowOff>
    </xdr:from>
    <xdr:ext cx="405111" cy="259045"/>
    <xdr:sp macro="" textlink="">
      <xdr:nvSpPr>
        <xdr:cNvPr id="424" name="n_1mainValue【庁舎】&#10;有形固定資産減価償却率"/>
        <xdr:cNvSpPr txBox="1"/>
      </xdr:nvSpPr>
      <xdr:spPr>
        <a:xfrm>
          <a:off x="152660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8000</xdr:rowOff>
    </xdr:from>
    <xdr:ext cx="405111" cy="259045"/>
    <xdr:sp macro="" textlink="">
      <xdr:nvSpPr>
        <xdr:cNvPr id="425" name="n_2mainValue【庁舎】&#10;有形固定資産減価償却率"/>
        <xdr:cNvSpPr txBox="1"/>
      </xdr:nvSpPr>
      <xdr:spPr>
        <a:xfrm>
          <a:off x="14389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6" name="正方形/長方形 4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7" name="正方形/長方形 4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8" name="正方形/長方形 4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9" name="正方形/長方形 4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0" name="正方形/長方形 4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1" name="正方形/長方形 4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2" name="正方形/長方形 4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3" name="正方形/長方形 4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4" name="テキスト ボックス 4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5" name="直線コネクタ 4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36" name="直線コネクタ 4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7" name="テキスト ボックス 4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8" name="直線コネクタ 4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9" name="テキスト ボックス 4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0" name="直線コネクタ 4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1" name="テキスト ボックス 4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2" name="直線コネクタ 4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3" name="テキスト ボックス 4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4" name="直線コネクタ 4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5" name="テキスト ボックス 4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6" name="直線コネクタ 4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47" name="テキスト ボックス 4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451" name="直線コネクタ 45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45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453" name="直線コネクタ 45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45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455" name="直線コネクタ 45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456"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457" name="フローチャート: 判断 45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458" name="フローチャート: 判断 45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459" name="フローチャート: 判断 458"/>
        <xdr:cNvSpPr/>
      </xdr:nvSpPr>
      <xdr:spPr>
        <a:xfrm>
          <a:off x="20383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60" name="テキスト ボックス 4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1" name="テキスト ボックス 4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2" name="テキスト ボックス 4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3" name="テキスト ボックス 4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4" name="テキスト ボックス 4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145687</xdr:rowOff>
    </xdr:from>
    <xdr:to>
      <xdr:col>116</xdr:col>
      <xdr:colOff>114300</xdr:colOff>
      <xdr:row>108</xdr:row>
      <xdr:rowOff>75837</xdr:rowOff>
    </xdr:to>
    <xdr:sp macro="" textlink="">
      <xdr:nvSpPr>
        <xdr:cNvPr id="465" name="楕円 464"/>
        <xdr:cNvSpPr/>
      </xdr:nvSpPr>
      <xdr:spPr>
        <a:xfrm>
          <a:off x="221107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66420</xdr:rowOff>
    </xdr:from>
    <xdr:ext cx="469744" cy="259045"/>
    <xdr:sp macro="" textlink="">
      <xdr:nvSpPr>
        <xdr:cNvPr id="466" name="【庁舎】&#10;一人当たり面積該当値テキスト"/>
        <xdr:cNvSpPr txBox="1"/>
      </xdr:nvSpPr>
      <xdr:spPr>
        <a:xfrm>
          <a:off x="22199600"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467" name="楕円 466"/>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23949</xdr:rowOff>
    </xdr:from>
    <xdr:to>
      <xdr:col>116</xdr:col>
      <xdr:colOff>63500</xdr:colOff>
      <xdr:row>108</xdr:row>
      <xdr:rowOff>25037</xdr:rowOff>
    </xdr:to>
    <xdr:cxnSp macro="">
      <xdr:nvCxnSpPr>
        <xdr:cNvPr id="468" name="直線コネクタ 467"/>
        <xdr:cNvCxnSpPr/>
      </xdr:nvCxnSpPr>
      <xdr:spPr>
        <a:xfrm>
          <a:off x="21323300" y="185405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144599</xdr:rowOff>
    </xdr:from>
    <xdr:to>
      <xdr:col>107</xdr:col>
      <xdr:colOff>101600</xdr:colOff>
      <xdr:row>108</xdr:row>
      <xdr:rowOff>74749</xdr:rowOff>
    </xdr:to>
    <xdr:sp macro="" textlink="">
      <xdr:nvSpPr>
        <xdr:cNvPr id="469" name="楕円 468"/>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23949</xdr:rowOff>
    </xdr:to>
    <xdr:cxnSp macro="">
      <xdr:nvCxnSpPr>
        <xdr:cNvPr id="470" name="直線コネクタ 469"/>
        <xdr:cNvCxnSpPr/>
      </xdr:nvCxnSpPr>
      <xdr:spPr>
        <a:xfrm>
          <a:off x="20434300" y="185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471"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22696</xdr:rowOff>
    </xdr:from>
    <xdr:ext cx="469744" cy="259045"/>
    <xdr:sp macro="" textlink="">
      <xdr:nvSpPr>
        <xdr:cNvPr id="472" name="n_2aveValue【庁舎】&#10;一人当たり面積"/>
        <xdr:cNvSpPr txBox="1"/>
      </xdr:nvSpPr>
      <xdr:spPr>
        <a:xfrm>
          <a:off x="20199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473" name="n_1mainValue【庁舎】&#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474" name="n_2mainValue【庁舎】&#10;一人当たり面積"/>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類似団体と比較して特に有形固定資産減価償却率高くなっている施設は、庁舎、消防施設である。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基となる建物が昭和３５年に建築されており、平成２９年度に実施した耐震診断調査でも耐震基準を満たしていないことが明らかになったので、今後は建て替えに向けて、あらゆる手法を検討していく。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消防施設については、消防団の車庫で築３０年以上のものが半数以上あり、今後は計画的に改修・更新を行っていく。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23,196
23,034
41.04
9,793,718
9,265,737
413,561
5,293,258
9,440,416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64558</xdr:rowOff>
    </xdr:to>
    <xdr:cxnSp macro="">
      <xdr:nvCxnSpPr>
        <xdr:cNvPr id="132" name="直線コネクタ 131"/>
        <xdr:cNvCxnSpPr/>
      </xdr:nvCxnSpPr>
      <xdr:spPr>
        <a:xfrm>
          <a:off x="4114800" y="1069043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60537</xdr:rowOff>
    </xdr:to>
    <xdr:cxnSp macro="">
      <xdr:nvCxnSpPr>
        <xdr:cNvPr id="135" name="直線コネクタ 134"/>
        <xdr:cNvCxnSpPr/>
      </xdr:nvCxnSpPr>
      <xdr:spPr>
        <a:xfrm>
          <a:off x="3225800" y="106341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62</xdr:row>
      <xdr:rowOff>4233</xdr:rowOff>
    </xdr:to>
    <xdr:cxnSp macro="">
      <xdr:nvCxnSpPr>
        <xdr:cNvPr id="138" name="直線コネクタ 137"/>
        <xdr:cNvCxnSpPr/>
      </xdr:nvCxnSpPr>
      <xdr:spPr>
        <a:xfrm>
          <a:off x="2336800" y="1058989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72602</xdr:rowOff>
    </xdr:from>
    <xdr:to>
      <xdr:col>15</xdr:col>
      <xdr:colOff>133350</xdr:colOff>
      <xdr:row>62</xdr:row>
      <xdr:rowOff>2752</xdr:rowOff>
    </xdr:to>
    <xdr:sp macro="" textlink="">
      <xdr:nvSpPr>
        <xdr:cNvPr id="139" name="フローチャート: 判断 138"/>
        <xdr:cNvSpPr/>
      </xdr:nvSpPr>
      <xdr:spPr>
        <a:xfrm>
          <a:off x="3175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12929</xdr:rowOff>
    </xdr:from>
    <xdr:ext cx="762000" cy="259045"/>
    <xdr:sp macro="" textlink="">
      <xdr:nvSpPr>
        <xdr:cNvPr id="140" name="テキスト ボックス 139"/>
        <xdr:cNvSpPr txBox="1"/>
      </xdr:nvSpPr>
      <xdr:spPr>
        <a:xfrm>
          <a:off x="2844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18838</xdr:rowOff>
    </xdr:from>
    <xdr:to>
      <xdr:col>11</xdr:col>
      <xdr:colOff>31750</xdr:colOff>
      <xdr:row>61</xdr:row>
      <xdr:rowOff>131445</xdr:rowOff>
    </xdr:to>
    <xdr:cxnSp macro="">
      <xdr:nvCxnSpPr>
        <xdr:cNvPr id="141" name="直線コネクタ 140"/>
        <xdr:cNvCxnSpPr/>
      </xdr:nvCxnSpPr>
      <xdr:spPr>
        <a:xfrm>
          <a:off x="1447800" y="1047728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13758</xdr:rowOff>
    </xdr:from>
    <xdr:to>
      <xdr:col>23</xdr:col>
      <xdr:colOff>184150</xdr:colOff>
      <xdr:row>62</xdr:row>
      <xdr:rowOff>115358</xdr:rowOff>
    </xdr:to>
    <xdr:sp macro="" textlink="">
      <xdr:nvSpPr>
        <xdr:cNvPr id="151" name="楕円 150"/>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30285</xdr:rowOff>
    </xdr:from>
    <xdr:ext cx="762000" cy="259045"/>
    <xdr:sp macro="" textlink="">
      <xdr:nvSpPr>
        <xdr:cNvPr id="152"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39810</xdr:rowOff>
    </xdr:from>
    <xdr:ext cx="762000" cy="259045"/>
    <xdr:sp macro="" textlink="">
      <xdr:nvSpPr>
        <xdr:cNvPr id="156" name="テキスト ボックス 155"/>
        <xdr:cNvSpPr txBox="1"/>
      </xdr:nvSpPr>
      <xdr:spPr>
        <a:xfrm>
          <a:off x="2844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7" name="楕円 156"/>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8" name="テキスト ボックス 157"/>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139488</xdr:rowOff>
    </xdr:from>
    <xdr:to>
      <xdr:col>7</xdr:col>
      <xdr:colOff>31750</xdr:colOff>
      <xdr:row>61</xdr:row>
      <xdr:rowOff>69638</xdr:rowOff>
    </xdr:to>
    <xdr:sp macro="" textlink="">
      <xdr:nvSpPr>
        <xdr:cNvPr id="159" name="楕円 158"/>
        <xdr:cNvSpPr/>
      </xdr:nvSpPr>
      <xdr:spPr>
        <a:xfrm>
          <a:off x="1397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79815</xdr:rowOff>
    </xdr:from>
    <xdr:ext cx="762000" cy="259045"/>
    <xdr:sp macro="" textlink="">
      <xdr:nvSpPr>
        <xdr:cNvPr id="160" name="テキスト ボックス 159"/>
        <xdr:cNvSpPr txBox="1"/>
      </xdr:nvSpPr>
      <xdr:spPr>
        <a:xfrm>
          <a:off x="1066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148882</xdr:rowOff>
    </xdr:from>
    <xdr:to>
      <xdr:col>23</xdr:col>
      <xdr:colOff>133350</xdr:colOff>
      <xdr:row>83</xdr:row>
      <xdr:rowOff>166843</xdr:rowOff>
    </xdr:to>
    <xdr:cxnSp macro="">
      <xdr:nvCxnSpPr>
        <xdr:cNvPr id="195" name="直線コネクタ 194"/>
        <xdr:cNvCxnSpPr/>
      </xdr:nvCxnSpPr>
      <xdr:spPr>
        <a:xfrm>
          <a:off x="4114800" y="1437923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99648</xdr:rowOff>
    </xdr:from>
    <xdr:to>
      <xdr:col>19</xdr:col>
      <xdr:colOff>133350</xdr:colOff>
      <xdr:row>83</xdr:row>
      <xdr:rowOff>148882</xdr:rowOff>
    </xdr:to>
    <xdr:cxnSp macro="">
      <xdr:nvCxnSpPr>
        <xdr:cNvPr id="198" name="直線コネクタ 197"/>
        <xdr:cNvCxnSpPr/>
      </xdr:nvCxnSpPr>
      <xdr:spPr>
        <a:xfrm>
          <a:off x="3225800" y="14329998"/>
          <a:ext cx="889000" cy="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45630</xdr:rowOff>
    </xdr:from>
    <xdr:to>
      <xdr:col>15</xdr:col>
      <xdr:colOff>82550</xdr:colOff>
      <xdr:row>83</xdr:row>
      <xdr:rowOff>99648</xdr:rowOff>
    </xdr:to>
    <xdr:cxnSp macro="">
      <xdr:nvCxnSpPr>
        <xdr:cNvPr id="201" name="直線コネクタ 200"/>
        <xdr:cNvCxnSpPr/>
      </xdr:nvCxnSpPr>
      <xdr:spPr>
        <a:xfrm>
          <a:off x="2336800" y="14275980"/>
          <a:ext cx="8890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11730</xdr:rowOff>
    </xdr:from>
    <xdr:to>
      <xdr:col>15</xdr:col>
      <xdr:colOff>133350</xdr:colOff>
      <xdr:row>84</xdr:row>
      <xdr:rowOff>113330</xdr:rowOff>
    </xdr:to>
    <xdr:sp macro="" textlink="">
      <xdr:nvSpPr>
        <xdr:cNvPr id="202" name="フローチャート: 判断 201"/>
        <xdr:cNvSpPr/>
      </xdr:nvSpPr>
      <xdr:spPr>
        <a:xfrm>
          <a:off x="3175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98107</xdr:rowOff>
    </xdr:from>
    <xdr:ext cx="762000" cy="259045"/>
    <xdr:sp macro="" textlink="">
      <xdr:nvSpPr>
        <xdr:cNvPr id="203" name="テキスト ボックス 202"/>
        <xdr:cNvSpPr txBox="1"/>
      </xdr:nvSpPr>
      <xdr:spPr>
        <a:xfrm>
          <a:off x="2844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139148</xdr:rowOff>
    </xdr:from>
    <xdr:to>
      <xdr:col>11</xdr:col>
      <xdr:colOff>31750</xdr:colOff>
      <xdr:row>83</xdr:row>
      <xdr:rowOff>45630</xdr:rowOff>
    </xdr:to>
    <xdr:cxnSp macro="">
      <xdr:nvCxnSpPr>
        <xdr:cNvPr id="204" name="直線コネクタ 203"/>
        <xdr:cNvCxnSpPr/>
      </xdr:nvCxnSpPr>
      <xdr:spPr>
        <a:xfrm>
          <a:off x="1447800" y="14198048"/>
          <a:ext cx="889000" cy="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116043</xdr:rowOff>
    </xdr:from>
    <xdr:to>
      <xdr:col>23</xdr:col>
      <xdr:colOff>184150</xdr:colOff>
      <xdr:row>84</xdr:row>
      <xdr:rowOff>46193</xdr:rowOff>
    </xdr:to>
    <xdr:sp macro="" textlink="">
      <xdr:nvSpPr>
        <xdr:cNvPr id="214" name="楕円 213"/>
        <xdr:cNvSpPr/>
      </xdr:nvSpPr>
      <xdr:spPr>
        <a:xfrm>
          <a:off x="4902200" y="14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88120</xdr:rowOff>
    </xdr:from>
    <xdr:ext cx="762000" cy="259045"/>
    <xdr:sp macro="" textlink="">
      <xdr:nvSpPr>
        <xdr:cNvPr id="215" name="人件費・物件費等の状況該当値テキスト"/>
        <xdr:cNvSpPr txBox="1"/>
      </xdr:nvSpPr>
      <xdr:spPr>
        <a:xfrm>
          <a:off x="5041900" y="1431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98082</xdr:rowOff>
    </xdr:from>
    <xdr:to>
      <xdr:col>19</xdr:col>
      <xdr:colOff>184150</xdr:colOff>
      <xdr:row>84</xdr:row>
      <xdr:rowOff>28232</xdr:rowOff>
    </xdr:to>
    <xdr:sp macro="" textlink="">
      <xdr:nvSpPr>
        <xdr:cNvPr id="216" name="楕円 215"/>
        <xdr:cNvSpPr/>
      </xdr:nvSpPr>
      <xdr:spPr>
        <a:xfrm>
          <a:off x="4064000" y="143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13009</xdr:rowOff>
    </xdr:from>
    <xdr:ext cx="736600" cy="259045"/>
    <xdr:sp macro="" textlink="">
      <xdr:nvSpPr>
        <xdr:cNvPr id="217" name="テキスト ボックス 216"/>
        <xdr:cNvSpPr txBox="1"/>
      </xdr:nvSpPr>
      <xdr:spPr>
        <a:xfrm>
          <a:off x="3733800" y="1441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48848</xdr:rowOff>
    </xdr:from>
    <xdr:to>
      <xdr:col>15</xdr:col>
      <xdr:colOff>133350</xdr:colOff>
      <xdr:row>83</xdr:row>
      <xdr:rowOff>150448</xdr:rowOff>
    </xdr:to>
    <xdr:sp macro="" textlink="">
      <xdr:nvSpPr>
        <xdr:cNvPr id="218" name="楕円 217"/>
        <xdr:cNvSpPr/>
      </xdr:nvSpPr>
      <xdr:spPr>
        <a:xfrm>
          <a:off x="3175000" y="142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160625</xdr:rowOff>
    </xdr:from>
    <xdr:ext cx="762000" cy="259045"/>
    <xdr:sp macro="" textlink="">
      <xdr:nvSpPr>
        <xdr:cNvPr id="219" name="テキスト ボックス 218"/>
        <xdr:cNvSpPr txBox="1"/>
      </xdr:nvSpPr>
      <xdr:spPr>
        <a:xfrm>
          <a:off x="2844800" y="1404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166280</xdr:rowOff>
    </xdr:from>
    <xdr:to>
      <xdr:col>11</xdr:col>
      <xdr:colOff>82550</xdr:colOff>
      <xdr:row>83</xdr:row>
      <xdr:rowOff>96430</xdr:rowOff>
    </xdr:to>
    <xdr:sp macro="" textlink="">
      <xdr:nvSpPr>
        <xdr:cNvPr id="220" name="楕円 219"/>
        <xdr:cNvSpPr/>
      </xdr:nvSpPr>
      <xdr:spPr>
        <a:xfrm>
          <a:off x="2286000" y="142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106607</xdr:rowOff>
    </xdr:from>
    <xdr:ext cx="762000" cy="259045"/>
    <xdr:sp macro="" textlink="">
      <xdr:nvSpPr>
        <xdr:cNvPr id="221" name="テキスト ボックス 220"/>
        <xdr:cNvSpPr txBox="1"/>
      </xdr:nvSpPr>
      <xdr:spPr>
        <a:xfrm>
          <a:off x="1955800" y="1399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88348</xdr:rowOff>
    </xdr:from>
    <xdr:to>
      <xdr:col>7</xdr:col>
      <xdr:colOff>31750</xdr:colOff>
      <xdr:row>83</xdr:row>
      <xdr:rowOff>18498</xdr:rowOff>
    </xdr:to>
    <xdr:sp macro="" textlink="">
      <xdr:nvSpPr>
        <xdr:cNvPr id="222" name="楕円 221"/>
        <xdr:cNvSpPr/>
      </xdr:nvSpPr>
      <xdr:spPr>
        <a:xfrm>
          <a:off x="1397000" y="141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28675</xdr:rowOff>
    </xdr:from>
    <xdr:ext cx="762000" cy="259045"/>
    <xdr:sp macro="" textlink="">
      <xdr:nvSpPr>
        <xdr:cNvPr id="223" name="テキスト ボックス 222"/>
        <xdr:cNvSpPr txBox="1"/>
      </xdr:nvSpPr>
      <xdr:spPr>
        <a:xfrm>
          <a:off x="1066800" y="1391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7" name="直線コネクタ 256"/>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60" name="直線コネクタ 259"/>
        <xdr:cNvCxnSpPr/>
      </xdr:nvCxnSpPr>
      <xdr:spPr>
        <a:xfrm flipV="1">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125589</xdr:rowOff>
    </xdr:to>
    <xdr:cxnSp macro="">
      <xdr:nvCxnSpPr>
        <xdr:cNvPr id="263" name="直線コネクタ 262"/>
        <xdr:cNvCxnSpPr/>
      </xdr:nvCxnSpPr>
      <xdr:spPr>
        <a:xfrm flipV="1">
          <a:off x="14401800" y="1452456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5" name="テキスト ボックス 264"/>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125589</xdr:rowOff>
    </xdr:to>
    <xdr:cxnSp macro="">
      <xdr:nvCxnSpPr>
        <xdr:cNvPr id="266" name="直線コネクタ 265"/>
        <xdr:cNvCxnSpPr/>
      </xdr:nvCxnSpPr>
      <xdr:spPr>
        <a:xfrm>
          <a:off x="13512800" y="146452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2" name="楕円 281"/>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3" name="テキスト ボックス 282"/>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91370</xdr:rowOff>
    </xdr:from>
    <xdr:to>
      <xdr:col>81</xdr:col>
      <xdr:colOff>44450</xdr:colOff>
      <xdr:row>62</xdr:row>
      <xdr:rowOff>92710</xdr:rowOff>
    </xdr:to>
    <xdr:cxnSp macro="">
      <xdr:nvCxnSpPr>
        <xdr:cNvPr id="320" name="直線コネクタ 319"/>
        <xdr:cNvCxnSpPr/>
      </xdr:nvCxnSpPr>
      <xdr:spPr>
        <a:xfrm flipV="1">
          <a:off x="16179800" y="10721270"/>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57855</xdr:rowOff>
    </xdr:from>
    <xdr:to>
      <xdr:col>77</xdr:col>
      <xdr:colOff>44450</xdr:colOff>
      <xdr:row>62</xdr:row>
      <xdr:rowOff>92710</xdr:rowOff>
    </xdr:to>
    <xdr:cxnSp macro="">
      <xdr:nvCxnSpPr>
        <xdr:cNvPr id="323" name="直線コネクタ 322"/>
        <xdr:cNvCxnSpPr/>
      </xdr:nvCxnSpPr>
      <xdr:spPr>
        <a:xfrm>
          <a:off x="15290800" y="10687755"/>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10936</xdr:rowOff>
    </xdr:from>
    <xdr:to>
      <xdr:col>72</xdr:col>
      <xdr:colOff>203200</xdr:colOff>
      <xdr:row>62</xdr:row>
      <xdr:rowOff>57855</xdr:rowOff>
    </xdr:to>
    <xdr:cxnSp macro="">
      <xdr:nvCxnSpPr>
        <xdr:cNvPr id="326" name="直線コネクタ 325"/>
        <xdr:cNvCxnSpPr/>
      </xdr:nvCxnSpPr>
      <xdr:spPr>
        <a:xfrm>
          <a:off x="14401800" y="10640836"/>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83326</xdr:rowOff>
    </xdr:from>
    <xdr:to>
      <xdr:col>73</xdr:col>
      <xdr:colOff>44450</xdr:colOff>
      <xdr:row>62</xdr:row>
      <xdr:rowOff>13476</xdr:rowOff>
    </xdr:to>
    <xdr:sp macro="" textlink="">
      <xdr:nvSpPr>
        <xdr:cNvPr id="327" name="フローチャート: 判断 326"/>
        <xdr:cNvSpPr/>
      </xdr:nvSpPr>
      <xdr:spPr>
        <a:xfrm>
          <a:off x="15240000" y="105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23653</xdr:rowOff>
    </xdr:from>
    <xdr:ext cx="762000" cy="259045"/>
    <xdr:sp macro="" textlink="">
      <xdr:nvSpPr>
        <xdr:cNvPr id="328" name="テキスト ボックス 327"/>
        <xdr:cNvSpPr txBox="1"/>
      </xdr:nvSpPr>
      <xdr:spPr>
        <a:xfrm>
          <a:off x="14909800" y="1031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62</xdr:row>
      <xdr:rowOff>10936</xdr:rowOff>
    </xdr:to>
    <xdr:cxnSp macro="">
      <xdr:nvCxnSpPr>
        <xdr:cNvPr id="329" name="直線コネクタ 328"/>
        <xdr:cNvCxnSpPr/>
      </xdr:nvCxnSpPr>
      <xdr:spPr>
        <a:xfrm>
          <a:off x="13512800" y="10610004"/>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40570</xdr:rowOff>
    </xdr:from>
    <xdr:to>
      <xdr:col>81</xdr:col>
      <xdr:colOff>95250</xdr:colOff>
      <xdr:row>62</xdr:row>
      <xdr:rowOff>142170</xdr:rowOff>
    </xdr:to>
    <xdr:sp macro="" textlink="">
      <xdr:nvSpPr>
        <xdr:cNvPr id="339" name="楕円 338"/>
        <xdr:cNvSpPr/>
      </xdr:nvSpPr>
      <xdr:spPr>
        <a:xfrm>
          <a:off x="16967200" y="106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12647</xdr:rowOff>
    </xdr:from>
    <xdr:ext cx="762000" cy="259045"/>
    <xdr:sp macro="" textlink="">
      <xdr:nvSpPr>
        <xdr:cNvPr id="340" name="定員管理の状況該当値テキスト"/>
        <xdr:cNvSpPr txBox="1"/>
      </xdr:nvSpPr>
      <xdr:spPr>
        <a:xfrm>
          <a:off x="17106900" y="1064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1" name="楕円 340"/>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2" name="テキスト ボックス 341"/>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7055</xdr:rowOff>
    </xdr:from>
    <xdr:to>
      <xdr:col>73</xdr:col>
      <xdr:colOff>44450</xdr:colOff>
      <xdr:row>62</xdr:row>
      <xdr:rowOff>108655</xdr:rowOff>
    </xdr:to>
    <xdr:sp macro="" textlink="">
      <xdr:nvSpPr>
        <xdr:cNvPr id="343" name="楕円 342"/>
        <xdr:cNvSpPr/>
      </xdr:nvSpPr>
      <xdr:spPr>
        <a:xfrm>
          <a:off x="15240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93432</xdr:rowOff>
    </xdr:from>
    <xdr:ext cx="762000" cy="259045"/>
    <xdr:sp macro="" textlink="">
      <xdr:nvSpPr>
        <xdr:cNvPr id="344" name="テキスト ボックス 343"/>
        <xdr:cNvSpPr txBox="1"/>
      </xdr:nvSpPr>
      <xdr:spPr>
        <a:xfrm>
          <a:off x="14909800" y="1072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131586</xdr:rowOff>
    </xdr:from>
    <xdr:to>
      <xdr:col>68</xdr:col>
      <xdr:colOff>203200</xdr:colOff>
      <xdr:row>62</xdr:row>
      <xdr:rowOff>61736</xdr:rowOff>
    </xdr:to>
    <xdr:sp macro="" textlink="">
      <xdr:nvSpPr>
        <xdr:cNvPr id="345" name="楕円 344"/>
        <xdr:cNvSpPr/>
      </xdr:nvSpPr>
      <xdr:spPr>
        <a:xfrm>
          <a:off x="14351000" y="10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46513</xdr:rowOff>
    </xdr:from>
    <xdr:ext cx="762000" cy="259045"/>
    <xdr:sp macro="" textlink="">
      <xdr:nvSpPr>
        <xdr:cNvPr id="346" name="テキスト ボックス 345"/>
        <xdr:cNvSpPr txBox="1"/>
      </xdr:nvSpPr>
      <xdr:spPr>
        <a:xfrm>
          <a:off x="14020800" y="106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7" name="楕円 346"/>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48" name="テキスト ボックス 347"/>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71374</xdr:rowOff>
    </xdr:to>
    <xdr:cxnSp macro="">
      <xdr:nvCxnSpPr>
        <xdr:cNvPr id="380" name="直線コネクタ 379"/>
        <xdr:cNvCxnSpPr/>
      </xdr:nvCxnSpPr>
      <xdr:spPr>
        <a:xfrm>
          <a:off x="16179800" y="707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42418</xdr:rowOff>
    </xdr:to>
    <xdr:cxnSp macro="">
      <xdr:nvCxnSpPr>
        <xdr:cNvPr id="383" name="直線コネクタ 382"/>
        <xdr:cNvCxnSpPr/>
      </xdr:nvCxnSpPr>
      <xdr:spPr>
        <a:xfrm>
          <a:off x="15290800" y="70332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3810</xdr:rowOff>
    </xdr:to>
    <xdr:cxnSp macro="">
      <xdr:nvCxnSpPr>
        <xdr:cNvPr id="386" name="直線コネクタ 385"/>
        <xdr:cNvCxnSpPr/>
      </xdr:nvCxnSpPr>
      <xdr:spPr>
        <a:xfrm>
          <a:off x="14401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37592</xdr:rowOff>
    </xdr:from>
    <xdr:to>
      <xdr:col>73</xdr:col>
      <xdr:colOff>44450</xdr:colOff>
      <xdr:row>40</xdr:row>
      <xdr:rowOff>139192</xdr:rowOff>
    </xdr:to>
    <xdr:sp macro="" textlink="">
      <xdr:nvSpPr>
        <xdr:cNvPr id="387" name="フローチャート: 判断 386"/>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88" name="テキスト ボックス 387"/>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155956</xdr:rowOff>
    </xdr:to>
    <xdr:cxnSp macro="">
      <xdr:nvCxnSpPr>
        <xdr:cNvPr id="389" name="直線コネクタ 388"/>
        <xdr:cNvCxnSpPr/>
      </xdr:nvCxnSpPr>
      <xdr:spPr>
        <a:xfrm>
          <a:off x="13512800" y="700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9" name="楕円 398"/>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0"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1" name="楕円 400"/>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402" name="テキスト ボックス 401"/>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4" name="テキスト ボックス 403"/>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5" name="楕円 404"/>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406" name="テキスト ボックス 405"/>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7" name="楕円 406"/>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8" name="テキスト ボックス 407"/>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166793</xdr:rowOff>
    </xdr:from>
    <xdr:to>
      <xdr:col>81</xdr:col>
      <xdr:colOff>44450</xdr:colOff>
      <xdr:row>20</xdr:row>
      <xdr:rowOff>18324</xdr:rowOff>
    </xdr:to>
    <xdr:cxnSp macro="">
      <xdr:nvCxnSpPr>
        <xdr:cNvPr id="444" name="直線コネクタ 443"/>
        <xdr:cNvCxnSpPr/>
      </xdr:nvCxnSpPr>
      <xdr:spPr>
        <a:xfrm>
          <a:off x="16179800" y="34243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87509</xdr:rowOff>
    </xdr:from>
    <xdr:to>
      <xdr:col>77</xdr:col>
      <xdr:colOff>44450</xdr:colOff>
      <xdr:row>19</xdr:row>
      <xdr:rowOff>166793</xdr:rowOff>
    </xdr:to>
    <xdr:cxnSp macro="">
      <xdr:nvCxnSpPr>
        <xdr:cNvPr id="447" name="直線コネクタ 446"/>
        <xdr:cNvCxnSpPr/>
      </xdr:nvCxnSpPr>
      <xdr:spPr>
        <a:xfrm>
          <a:off x="15290800" y="334505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152098</xdr:rowOff>
    </xdr:from>
    <xdr:to>
      <xdr:col>72</xdr:col>
      <xdr:colOff>203200</xdr:colOff>
      <xdr:row>19</xdr:row>
      <xdr:rowOff>87509</xdr:rowOff>
    </xdr:to>
    <xdr:cxnSp macro="">
      <xdr:nvCxnSpPr>
        <xdr:cNvPr id="450" name="直線コネクタ 449"/>
        <xdr:cNvCxnSpPr/>
      </xdr:nvCxnSpPr>
      <xdr:spPr>
        <a:xfrm>
          <a:off x="14401800" y="3238198"/>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2" name="テキスト ボックス 451"/>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127968</xdr:rowOff>
    </xdr:from>
    <xdr:to>
      <xdr:col>68</xdr:col>
      <xdr:colOff>152400</xdr:colOff>
      <xdr:row>18</xdr:row>
      <xdr:rowOff>152098</xdr:rowOff>
    </xdr:to>
    <xdr:cxnSp macro="">
      <xdr:nvCxnSpPr>
        <xdr:cNvPr id="453" name="直線コネクタ 452"/>
        <xdr:cNvCxnSpPr/>
      </xdr:nvCxnSpPr>
      <xdr:spPr>
        <a:xfrm>
          <a:off x="13512800" y="32140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138974</xdr:rowOff>
    </xdr:from>
    <xdr:to>
      <xdr:col>81</xdr:col>
      <xdr:colOff>95250</xdr:colOff>
      <xdr:row>20</xdr:row>
      <xdr:rowOff>69124</xdr:rowOff>
    </xdr:to>
    <xdr:sp macro="" textlink="">
      <xdr:nvSpPr>
        <xdr:cNvPr id="463" name="楕円 462"/>
        <xdr:cNvSpPr/>
      </xdr:nvSpPr>
      <xdr:spPr>
        <a:xfrm>
          <a:off x="169672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111051</xdr:rowOff>
    </xdr:from>
    <xdr:ext cx="762000" cy="259045"/>
    <xdr:sp macro="" textlink="">
      <xdr:nvSpPr>
        <xdr:cNvPr id="464" name="将来負担の状況該当値テキスト"/>
        <xdr:cNvSpPr txBox="1"/>
      </xdr:nvSpPr>
      <xdr:spPr>
        <a:xfrm>
          <a:off x="17106900" y="33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115993</xdr:rowOff>
    </xdr:from>
    <xdr:to>
      <xdr:col>77</xdr:col>
      <xdr:colOff>95250</xdr:colOff>
      <xdr:row>20</xdr:row>
      <xdr:rowOff>46143</xdr:rowOff>
    </xdr:to>
    <xdr:sp macro="" textlink="">
      <xdr:nvSpPr>
        <xdr:cNvPr id="465" name="楕円 464"/>
        <xdr:cNvSpPr/>
      </xdr:nvSpPr>
      <xdr:spPr>
        <a:xfrm>
          <a:off x="161290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30920</xdr:rowOff>
    </xdr:from>
    <xdr:ext cx="736600" cy="259045"/>
    <xdr:sp macro="" textlink="">
      <xdr:nvSpPr>
        <xdr:cNvPr id="466" name="テキスト ボックス 465"/>
        <xdr:cNvSpPr txBox="1"/>
      </xdr:nvSpPr>
      <xdr:spPr>
        <a:xfrm>
          <a:off x="15798800" y="345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36709</xdr:rowOff>
    </xdr:from>
    <xdr:to>
      <xdr:col>73</xdr:col>
      <xdr:colOff>44450</xdr:colOff>
      <xdr:row>19</xdr:row>
      <xdr:rowOff>138309</xdr:rowOff>
    </xdr:to>
    <xdr:sp macro="" textlink="">
      <xdr:nvSpPr>
        <xdr:cNvPr id="467" name="楕円 466"/>
        <xdr:cNvSpPr/>
      </xdr:nvSpPr>
      <xdr:spPr>
        <a:xfrm>
          <a:off x="15240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123086</xdr:rowOff>
    </xdr:from>
    <xdr:ext cx="762000" cy="259045"/>
    <xdr:sp macro="" textlink="">
      <xdr:nvSpPr>
        <xdr:cNvPr id="468" name="テキスト ボックス 467"/>
        <xdr:cNvSpPr txBox="1"/>
      </xdr:nvSpPr>
      <xdr:spPr>
        <a:xfrm>
          <a:off x="14909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101298</xdr:rowOff>
    </xdr:from>
    <xdr:to>
      <xdr:col>68</xdr:col>
      <xdr:colOff>203200</xdr:colOff>
      <xdr:row>19</xdr:row>
      <xdr:rowOff>31448</xdr:rowOff>
    </xdr:to>
    <xdr:sp macro="" textlink="">
      <xdr:nvSpPr>
        <xdr:cNvPr id="469" name="楕円 468"/>
        <xdr:cNvSpPr/>
      </xdr:nvSpPr>
      <xdr:spPr>
        <a:xfrm>
          <a:off x="14351000" y="31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16225</xdr:rowOff>
    </xdr:from>
    <xdr:ext cx="762000" cy="259045"/>
    <xdr:sp macro="" textlink="">
      <xdr:nvSpPr>
        <xdr:cNvPr id="470" name="テキスト ボックス 469"/>
        <xdr:cNvSpPr txBox="1"/>
      </xdr:nvSpPr>
      <xdr:spPr>
        <a:xfrm>
          <a:off x="14020800" y="327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77168</xdr:rowOff>
    </xdr:from>
    <xdr:to>
      <xdr:col>64</xdr:col>
      <xdr:colOff>152400</xdr:colOff>
      <xdr:row>19</xdr:row>
      <xdr:rowOff>7317</xdr:rowOff>
    </xdr:to>
    <xdr:sp macro="" textlink="">
      <xdr:nvSpPr>
        <xdr:cNvPr id="471" name="楕円 470"/>
        <xdr:cNvSpPr/>
      </xdr:nvSpPr>
      <xdr:spPr>
        <a:xfrm>
          <a:off x="13462000" y="3163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163545</xdr:rowOff>
    </xdr:from>
    <xdr:ext cx="762000" cy="259045"/>
    <xdr:sp macro="" textlink="">
      <xdr:nvSpPr>
        <xdr:cNvPr id="472" name="テキスト ボックス 471"/>
        <xdr:cNvSpPr txBox="1"/>
      </xdr:nvSpPr>
      <xdr:spPr>
        <a:xfrm>
          <a:off x="13131800" y="324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23,196
23,034
41.04
9,793,718
9,265,737
413,561
5,293,258
9,440,416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97282</xdr:rowOff>
    </xdr:to>
    <xdr:cxnSp macro="">
      <xdr:nvCxnSpPr>
        <xdr:cNvPr id="64" name="直線コネクタ 63"/>
        <xdr:cNvCxnSpPr/>
      </xdr:nvCxnSpPr>
      <xdr:spPr>
        <a:xfrm>
          <a:off x="3987800" y="6422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78994</xdr:rowOff>
    </xdr:to>
    <xdr:cxnSp macro="">
      <xdr:nvCxnSpPr>
        <xdr:cNvPr id="67" name="直線コネクタ 66"/>
        <xdr:cNvCxnSpPr/>
      </xdr:nvCxnSpPr>
      <xdr:spPr>
        <a:xfrm>
          <a:off x="3098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74422</xdr:rowOff>
    </xdr:to>
    <xdr:cxnSp macro="">
      <xdr:nvCxnSpPr>
        <xdr:cNvPr id="70" name="直線コネクタ 69"/>
        <xdr:cNvCxnSpPr/>
      </xdr:nvCxnSpPr>
      <xdr:spPr>
        <a:xfrm>
          <a:off x="2209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74422</xdr:rowOff>
    </xdr:to>
    <xdr:cxnSp macro="">
      <xdr:nvCxnSpPr>
        <xdr:cNvPr id="73" name="直線コネクタ 72"/>
        <xdr:cNvCxnSpPr/>
      </xdr:nvCxnSpPr>
      <xdr:spPr>
        <a:xfrm>
          <a:off x="1320800" y="62534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153670</xdr:rowOff>
    </xdr:from>
    <xdr:to>
      <xdr:col>82</xdr:col>
      <xdr:colOff>107950</xdr:colOff>
      <xdr:row>14</xdr:row>
      <xdr:rowOff>43180</xdr:rowOff>
    </xdr:to>
    <xdr:cxnSp macro="">
      <xdr:nvCxnSpPr>
        <xdr:cNvPr id="125" name="直線コネクタ 124"/>
        <xdr:cNvCxnSpPr/>
      </xdr:nvCxnSpPr>
      <xdr:spPr>
        <a:xfrm>
          <a:off x="15671800" y="2382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13</xdr:row>
      <xdr:rowOff>153670</xdr:rowOff>
    </xdr:to>
    <xdr:cxnSp macro="">
      <xdr:nvCxnSpPr>
        <xdr:cNvPr id="128" name="直線コネクタ 127"/>
        <xdr:cNvCxnSpPr/>
      </xdr:nvCxnSpPr>
      <xdr:spPr>
        <a:xfrm>
          <a:off x="14782800" y="235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46990</xdr:rowOff>
    </xdr:from>
    <xdr:to>
      <xdr:col>73</xdr:col>
      <xdr:colOff>180975</xdr:colOff>
      <xdr:row>13</xdr:row>
      <xdr:rowOff>123190</xdr:rowOff>
    </xdr:to>
    <xdr:cxnSp macro="">
      <xdr:nvCxnSpPr>
        <xdr:cNvPr id="131" name="直線コネクタ 130"/>
        <xdr:cNvCxnSpPr/>
      </xdr:nvCxnSpPr>
      <xdr:spPr>
        <a:xfrm>
          <a:off x="13893800" y="227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160020</xdr:rowOff>
    </xdr:from>
    <xdr:to>
      <xdr:col>74</xdr:col>
      <xdr:colOff>31750</xdr:colOff>
      <xdr:row>15</xdr:row>
      <xdr:rowOff>90170</xdr:rowOff>
    </xdr:to>
    <xdr:sp macro="" textlink="">
      <xdr:nvSpPr>
        <xdr:cNvPr id="132" name="フローチャート: 判断 131"/>
        <xdr:cNvSpPr/>
      </xdr:nvSpPr>
      <xdr:spPr>
        <a:xfrm>
          <a:off x="1473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74947</xdr:rowOff>
    </xdr:from>
    <xdr:ext cx="762000" cy="259045"/>
    <xdr:sp macro="" textlink="">
      <xdr:nvSpPr>
        <xdr:cNvPr id="133" name="テキスト ボックス 132"/>
        <xdr:cNvSpPr txBox="1"/>
      </xdr:nvSpPr>
      <xdr:spPr>
        <a:xfrm>
          <a:off x="14401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8890</xdr:rowOff>
    </xdr:from>
    <xdr:to>
      <xdr:col>69</xdr:col>
      <xdr:colOff>92075</xdr:colOff>
      <xdr:row>13</xdr:row>
      <xdr:rowOff>46990</xdr:rowOff>
    </xdr:to>
    <xdr:cxnSp macro="">
      <xdr:nvCxnSpPr>
        <xdr:cNvPr id="134" name="直線コネクタ 133"/>
        <xdr:cNvCxnSpPr/>
      </xdr:nvCxnSpPr>
      <xdr:spPr>
        <a:xfrm>
          <a:off x="13004800" y="223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163830</xdr:rowOff>
    </xdr:from>
    <xdr:to>
      <xdr:col>82</xdr:col>
      <xdr:colOff>158750</xdr:colOff>
      <xdr:row>14</xdr:row>
      <xdr:rowOff>93980</xdr:rowOff>
    </xdr:to>
    <xdr:sp macro="" textlink="">
      <xdr:nvSpPr>
        <xdr:cNvPr id="144" name="楕円 143"/>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8907</xdr:rowOff>
    </xdr:from>
    <xdr:ext cx="762000" cy="259045"/>
    <xdr:sp macro="" textlink="">
      <xdr:nvSpPr>
        <xdr:cNvPr id="145" name="物件費該当値テキスト"/>
        <xdr:cNvSpPr txBox="1"/>
      </xdr:nvSpPr>
      <xdr:spPr>
        <a:xfrm>
          <a:off x="165989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102870</xdr:rowOff>
    </xdr:from>
    <xdr:to>
      <xdr:col>78</xdr:col>
      <xdr:colOff>120650</xdr:colOff>
      <xdr:row>14</xdr:row>
      <xdr:rowOff>33020</xdr:rowOff>
    </xdr:to>
    <xdr:sp macro="" textlink="">
      <xdr:nvSpPr>
        <xdr:cNvPr id="146" name="楕円 145"/>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43197</xdr:rowOff>
    </xdr:from>
    <xdr:ext cx="736600" cy="259045"/>
    <xdr:sp macro="" textlink="">
      <xdr:nvSpPr>
        <xdr:cNvPr id="147" name="テキスト ボックス 146"/>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48" name="楕円 147"/>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49" name="テキスト ボックス 148"/>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167640</xdr:rowOff>
    </xdr:from>
    <xdr:to>
      <xdr:col>69</xdr:col>
      <xdr:colOff>142875</xdr:colOff>
      <xdr:row>13</xdr:row>
      <xdr:rowOff>97790</xdr:rowOff>
    </xdr:to>
    <xdr:sp macro="" textlink="">
      <xdr:nvSpPr>
        <xdr:cNvPr id="150" name="楕円 149"/>
        <xdr:cNvSpPr/>
      </xdr:nvSpPr>
      <xdr:spPr>
        <a:xfrm>
          <a:off x="13843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107967</xdr:rowOff>
    </xdr:from>
    <xdr:ext cx="762000" cy="259045"/>
    <xdr:sp macro="" textlink="">
      <xdr:nvSpPr>
        <xdr:cNvPr id="151" name="テキスト ボックス 150"/>
        <xdr:cNvSpPr txBox="1"/>
      </xdr:nvSpPr>
      <xdr:spPr>
        <a:xfrm>
          <a:off x="13512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129540</xdr:rowOff>
    </xdr:from>
    <xdr:to>
      <xdr:col>65</xdr:col>
      <xdr:colOff>53975</xdr:colOff>
      <xdr:row>13</xdr:row>
      <xdr:rowOff>59690</xdr:rowOff>
    </xdr:to>
    <xdr:sp macro="" textlink="">
      <xdr:nvSpPr>
        <xdr:cNvPr id="152" name="楕円 151"/>
        <xdr:cNvSpPr/>
      </xdr:nvSpPr>
      <xdr:spPr>
        <a:xfrm>
          <a:off x="12954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69867</xdr:rowOff>
    </xdr:from>
    <xdr:ext cx="762000" cy="259045"/>
    <xdr:sp macro="" textlink="">
      <xdr:nvSpPr>
        <xdr:cNvPr id="153" name="テキスト ボックス 152"/>
        <xdr:cNvSpPr txBox="1"/>
      </xdr:nvSpPr>
      <xdr:spPr>
        <a:xfrm>
          <a:off x="12623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31750</xdr:rowOff>
    </xdr:to>
    <xdr:cxnSp macro="">
      <xdr:nvCxnSpPr>
        <xdr:cNvPr id="188" name="直線コネクタ 187"/>
        <xdr:cNvCxnSpPr/>
      </xdr:nvCxnSpPr>
      <xdr:spPr>
        <a:xfrm>
          <a:off x="3987800" y="9396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55</xdr:row>
      <xdr:rowOff>42635</xdr:rowOff>
    </xdr:to>
    <xdr:cxnSp macro="">
      <xdr:nvCxnSpPr>
        <xdr:cNvPr id="191" name="直線コネクタ 190"/>
        <xdr:cNvCxnSpPr/>
      </xdr:nvCxnSpPr>
      <xdr:spPr>
        <a:xfrm flipV="1">
          <a:off x="3098800" y="9396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42635</xdr:rowOff>
    </xdr:to>
    <xdr:cxnSp macro="">
      <xdr:nvCxnSpPr>
        <xdr:cNvPr id="194" name="直線コネクタ 193"/>
        <xdr:cNvCxnSpPr/>
      </xdr:nvCxnSpPr>
      <xdr:spPr>
        <a:xfrm>
          <a:off x="2209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5" name="フローチャート: 判断 194"/>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6" name="テキスト ボックス 195"/>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56</xdr:row>
      <xdr:rowOff>67128</xdr:rowOff>
    </xdr:to>
    <xdr:cxnSp macro="">
      <xdr:nvCxnSpPr>
        <xdr:cNvPr id="197" name="直線コネクタ 196"/>
        <xdr:cNvCxnSpPr/>
      </xdr:nvCxnSpPr>
      <xdr:spPr>
        <a:xfrm flipV="1">
          <a:off x="1320800" y="9472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111760</xdr:rowOff>
    </xdr:to>
    <xdr:cxnSp macro="">
      <xdr:nvCxnSpPr>
        <xdr:cNvPr id="249" name="直線コネクタ 248"/>
        <xdr:cNvCxnSpPr/>
      </xdr:nvCxnSpPr>
      <xdr:spPr>
        <a:xfrm flipV="1">
          <a:off x="15671800" y="1004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111760</xdr:rowOff>
    </xdr:to>
    <xdr:cxnSp macro="">
      <xdr:nvCxnSpPr>
        <xdr:cNvPr id="252" name="直線コネクタ 251"/>
        <xdr:cNvCxnSpPr/>
      </xdr:nvCxnSpPr>
      <xdr:spPr>
        <a:xfrm>
          <a:off x="14782800" y="998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43180</xdr:rowOff>
    </xdr:to>
    <xdr:cxnSp macro="">
      <xdr:nvCxnSpPr>
        <xdr:cNvPr id="255" name="直線コネクタ 254"/>
        <xdr:cNvCxnSpPr/>
      </xdr:nvCxnSpPr>
      <xdr:spPr>
        <a:xfrm>
          <a:off x="13893800" y="991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7" name="テキスト ボックス 256"/>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146050</xdr:rowOff>
    </xdr:to>
    <xdr:cxnSp macro="">
      <xdr:nvCxnSpPr>
        <xdr:cNvPr id="258" name="直線コネクタ 257"/>
        <xdr:cNvCxnSpPr/>
      </xdr:nvCxnSpPr>
      <xdr:spPr>
        <a:xfrm>
          <a:off x="13004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8" name="楕円 267"/>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9"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1" name="テキスト ボックス 270"/>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2" name="楕円 271"/>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3" name="テキスト ボックス 272"/>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6" name="楕円 27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7" name="テキスト ボックス 276"/>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62992</xdr:rowOff>
    </xdr:to>
    <xdr:cxnSp macro="">
      <xdr:nvCxnSpPr>
        <xdr:cNvPr id="307" name="直線コネクタ 306"/>
        <xdr:cNvCxnSpPr/>
      </xdr:nvCxnSpPr>
      <xdr:spPr>
        <a:xfrm flipV="1">
          <a:off x="15671800" y="6180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72136</xdr:rowOff>
    </xdr:to>
    <xdr:cxnSp macro="">
      <xdr:nvCxnSpPr>
        <xdr:cNvPr id="310" name="直線コネクタ 309"/>
        <xdr:cNvCxnSpPr/>
      </xdr:nvCxnSpPr>
      <xdr:spPr>
        <a:xfrm flipV="1">
          <a:off x="14782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13" name="直線コネクタ 312"/>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4" name="フローチャート: 判断 313"/>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15" name="テキスト ボックス 31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6" name="直線コネクタ 315"/>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6" name="楕円 325"/>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7"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8" name="楕円 32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9" name="テキスト ボックス 32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0" name="楕円 32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1" name="テキスト ボックス 330"/>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2" name="楕円 33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3" name="テキスト ボックス 33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5" name="テキスト ボックス 33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54611</xdr:rowOff>
    </xdr:to>
    <xdr:cxnSp macro="">
      <xdr:nvCxnSpPr>
        <xdr:cNvPr id="368" name="直線コネクタ 367"/>
        <xdr:cNvCxnSpPr/>
      </xdr:nvCxnSpPr>
      <xdr:spPr>
        <a:xfrm flipV="1">
          <a:off x="3987800" y="13233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54611</xdr:rowOff>
    </xdr:to>
    <xdr:cxnSp macro="">
      <xdr:nvCxnSpPr>
        <xdr:cNvPr id="371" name="直線コネクタ 370"/>
        <xdr:cNvCxnSpPr/>
      </xdr:nvCxnSpPr>
      <xdr:spPr>
        <a:xfrm>
          <a:off x="3098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39370</xdr:rowOff>
    </xdr:to>
    <xdr:cxnSp macro="">
      <xdr:nvCxnSpPr>
        <xdr:cNvPr id="374" name="直線コネクタ 373"/>
        <xdr:cNvCxnSpPr/>
      </xdr:nvCxnSpPr>
      <xdr:spPr>
        <a:xfrm flipV="1">
          <a:off x="2209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5" name="フローチャート: 判断 374"/>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6" name="テキスト ボックス 375"/>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39370</xdr:rowOff>
    </xdr:to>
    <xdr:cxnSp macro="">
      <xdr:nvCxnSpPr>
        <xdr:cNvPr id="377" name="直線コネクタ 376"/>
        <xdr:cNvCxnSpPr/>
      </xdr:nvCxnSpPr>
      <xdr:spPr>
        <a:xfrm>
          <a:off x="1320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7" name="楕円 386"/>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8"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9" name="楕円 388"/>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90" name="テキスト ボックス 38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1" name="楕円 390"/>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2" name="テキスト ボックス 391"/>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3" name="楕円 392"/>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74947</xdr:rowOff>
    </xdr:from>
    <xdr:ext cx="762000" cy="259045"/>
    <xdr:sp macro="" textlink="">
      <xdr:nvSpPr>
        <xdr:cNvPr id="394" name="テキスト ボックス 393"/>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5" name="楕円 394"/>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96" name="テキスト ボックス 395"/>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149861</xdr:rowOff>
    </xdr:to>
    <xdr:cxnSp macro="">
      <xdr:nvCxnSpPr>
        <xdr:cNvPr id="427" name="直線コネクタ 426"/>
        <xdr:cNvCxnSpPr/>
      </xdr:nvCxnSpPr>
      <xdr:spPr>
        <a:xfrm>
          <a:off x="15671800" y="131617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131572</xdr:rowOff>
    </xdr:to>
    <xdr:cxnSp macro="">
      <xdr:nvCxnSpPr>
        <xdr:cNvPr id="430" name="直線コネクタ 429"/>
        <xdr:cNvCxnSpPr/>
      </xdr:nvCxnSpPr>
      <xdr:spPr>
        <a:xfrm>
          <a:off x="14782800" y="13138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108713</xdr:rowOff>
    </xdr:to>
    <xdr:cxnSp macro="">
      <xdr:nvCxnSpPr>
        <xdr:cNvPr id="433" name="直線コネクタ 432"/>
        <xdr:cNvCxnSpPr/>
      </xdr:nvCxnSpPr>
      <xdr:spPr>
        <a:xfrm>
          <a:off x="13893800" y="130566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34" name="フローチャート: 判断 43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35" name="テキスト ボックス 43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26415</xdr:rowOff>
    </xdr:to>
    <xdr:cxnSp macro="">
      <xdr:nvCxnSpPr>
        <xdr:cNvPr id="436" name="直線コネクタ 435"/>
        <xdr:cNvCxnSpPr/>
      </xdr:nvCxnSpPr>
      <xdr:spPr>
        <a:xfrm>
          <a:off x="13004800" y="12969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7"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8" name="楕円 447"/>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9" name="テキスト ボックス 448"/>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0" name="楕円 449"/>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144290</xdr:rowOff>
    </xdr:from>
    <xdr:ext cx="762000" cy="259045"/>
    <xdr:sp macro="" textlink="">
      <xdr:nvSpPr>
        <xdr:cNvPr id="451" name="テキスト ボックス 450"/>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2" name="楕円 451"/>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3" name="テキスト ボックス 452"/>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4" name="楕円 453"/>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5" name="テキスト ボックス 454"/>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90729</xdr:rowOff>
    </xdr:from>
    <xdr:to>
      <xdr:col>29</xdr:col>
      <xdr:colOff>127000</xdr:colOff>
      <xdr:row>16</xdr:row>
      <xdr:rowOff>153300</xdr:rowOff>
    </xdr:to>
    <xdr:cxnSp macro="">
      <xdr:nvCxnSpPr>
        <xdr:cNvPr id="52" name="直線コネクタ 51"/>
        <xdr:cNvCxnSpPr/>
      </xdr:nvCxnSpPr>
      <xdr:spPr bwMode="auto">
        <a:xfrm flipV="1">
          <a:off x="5003800" y="2881554"/>
          <a:ext cx="6477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153300</xdr:rowOff>
    </xdr:from>
    <xdr:to>
      <xdr:col>26</xdr:col>
      <xdr:colOff>50800</xdr:colOff>
      <xdr:row>16</xdr:row>
      <xdr:rowOff>166951</xdr:rowOff>
    </xdr:to>
    <xdr:cxnSp macro="">
      <xdr:nvCxnSpPr>
        <xdr:cNvPr id="55" name="直線コネクタ 54"/>
        <xdr:cNvCxnSpPr/>
      </xdr:nvCxnSpPr>
      <xdr:spPr bwMode="auto">
        <a:xfrm flipV="1">
          <a:off x="4305300" y="2944125"/>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166951</xdr:rowOff>
    </xdr:from>
    <xdr:to>
      <xdr:col>22</xdr:col>
      <xdr:colOff>114300</xdr:colOff>
      <xdr:row>17</xdr:row>
      <xdr:rowOff>29284</xdr:rowOff>
    </xdr:to>
    <xdr:cxnSp macro="">
      <xdr:nvCxnSpPr>
        <xdr:cNvPr id="58" name="直線コネクタ 57"/>
        <xdr:cNvCxnSpPr/>
      </xdr:nvCxnSpPr>
      <xdr:spPr bwMode="auto">
        <a:xfrm flipV="1">
          <a:off x="3606800" y="2957776"/>
          <a:ext cx="698500" cy="33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29284</xdr:rowOff>
    </xdr:from>
    <xdr:to>
      <xdr:col>18</xdr:col>
      <xdr:colOff>177800</xdr:colOff>
      <xdr:row>17</xdr:row>
      <xdr:rowOff>96493</xdr:rowOff>
    </xdr:to>
    <xdr:cxnSp macro="">
      <xdr:nvCxnSpPr>
        <xdr:cNvPr id="61" name="直線コネクタ 60"/>
        <xdr:cNvCxnSpPr/>
      </xdr:nvCxnSpPr>
      <xdr:spPr bwMode="auto">
        <a:xfrm flipV="1">
          <a:off x="2908300" y="2991559"/>
          <a:ext cx="698500" cy="67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39929</xdr:rowOff>
    </xdr:from>
    <xdr:to>
      <xdr:col>29</xdr:col>
      <xdr:colOff>177800</xdr:colOff>
      <xdr:row>16</xdr:row>
      <xdr:rowOff>141529</xdr:rowOff>
    </xdr:to>
    <xdr:sp macro="" textlink="">
      <xdr:nvSpPr>
        <xdr:cNvPr id="71" name="楕円 70"/>
        <xdr:cNvSpPr/>
      </xdr:nvSpPr>
      <xdr:spPr bwMode="auto">
        <a:xfrm>
          <a:off x="5600700" y="283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56456</xdr:rowOff>
    </xdr:from>
    <xdr:ext cx="762000" cy="259045"/>
    <xdr:sp macro="" textlink="">
      <xdr:nvSpPr>
        <xdr:cNvPr id="72" name="人口1人当たり決算額の推移該当値テキスト130"/>
        <xdr:cNvSpPr txBox="1"/>
      </xdr:nvSpPr>
      <xdr:spPr>
        <a:xfrm>
          <a:off x="5740400" y="26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102500</xdr:rowOff>
    </xdr:from>
    <xdr:to>
      <xdr:col>26</xdr:col>
      <xdr:colOff>101600</xdr:colOff>
      <xdr:row>17</xdr:row>
      <xdr:rowOff>32650</xdr:rowOff>
    </xdr:to>
    <xdr:sp macro="" textlink="">
      <xdr:nvSpPr>
        <xdr:cNvPr id="73" name="楕円 72"/>
        <xdr:cNvSpPr/>
      </xdr:nvSpPr>
      <xdr:spPr bwMode="auto">
        <a:xfrm>
          <a:off x="49530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42827</xdr:rowOff>
    </xdr:from>
    <xdr:ext cx="736600" cy="259045"/>
    <xdr:sp macro="" textlink="">
      <xdr:nvSpPr>
        <xdr:cNvPr id="74" name="テキスト ボックス 73"/>
        <xdr:cNvSpPr txBox="1"/>
      </xdr:nvSpPr>
      <xdr:spPr>
        <a:xfrm>
          <a:off x="4622800" y="266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116151</xdr:rowOff>
    </xdr:from>
    <xdr:to>
      <xdr:col>22</xdr:col>
      <xdr:colOff>165100</xdr:colOff>
      <xdr:row>17</xdr:row>
      <xdr:rowOff>46301</xdr:rowOff>
    </xdr:to>
    <xdr:sp macro="" textlink="">
      <xdr:nvSpPr>
        <xdr:cNvPr id="75" name="楕円 74"/>
        <xdr:cNvSpPr/>
      </xdr:nvSpPr>
      <xdr:spPr bwMode="auto">
        <a:xfrm>
          <a:off x="4254500" y="290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56478</xdr:rowOff>
    </xdr:from>
    <xdr:ext cx="762000" cy="259045"/>
    <xdr:sp macro="" textlink="">
      <xdr:nvSpPr>
        <xdr:cNvPr id="76" name="テキスト ボックス 75"/>
        <xdr:cNvSpPr txBox="1"/>
      </xdr:nvSpPr>
      <xdr:spPr>
        <a:xfrm>
          <a:off x="3924300" y="2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149934</xdr:rowOff>
    </xdr:from>
    <xdr:to>
      <xdr:col>19</xdr:col>
      <xdr:colOff>38100</xdr:colOff>
      <xdr:row>17</xdr:row>
      <xdr:rowOff>80084</xdr:rowOff>
    </xdr:to>
    <xdr:sp macro="" textlink="">
      <xdr:nvSpPr>
        <xdr:cNvPr id="77" name="楕円 76"/>
        <xdr:cNvSpPr/>
      </xdr:nvSpPr>
      <xdr:spPr bwMode="auto">
        <a:xfrm>
          <a:off x="3556000" y="2940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90261</xdr:rowOff>
    </xdr:from>
    <xdr:ext cx="762000" cy="259045"/>
    <xdr:sp macro="" textlink="">
      <xdr:nvSpPr>
        <xdr:cNvPr id="78" name="テキスト ボックス 77"/>
        <xdr:cNvSpPr txBox="1"/>
      </xdr:nvSpPr>
      <xdr:spPr>
        <a:xfrm>
          <a:off x="3225800" y="27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45693</xdr:rowOff>
    </xdr:from>
    <xdr:to>
      <xdr:col>15</xdr:col>
      <xdr:colOff>101600</xdr:colOff>
      <xdr:row>17</xdr:row>
      <xdr:rowOff>147293</xdr:rowOff>
    </xdr:to>
    <xdr:sp macro="" textlink="">
      <xdr:nvSpPr>
        <xdr:cNvPr id="79" name="楕円 78"/>
        <xdr:cNvSpPr/>
      </xdr:nvSpPr>
      <xdr:spPr bwMode="auto">
        <a:xfrm>
          <a:off x="2857500" y="300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157470</xdr:rowOff>
    </xdr:from>
    <xdr:ext cx="762000" cy="259045"/>
    <xdr:sp macro="" textlink="">
      <xdr:nvSpPr>
        <xdr:cNvPr id="80" name="テキスト ボックス 79"/>
        <xdr:cNvSpPr txBox="1"/>
      </xdr:nvSpPr>
      <xdr:spPr>
        <a:xfrm>
          <a:off x="2527300" y="277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90718</xdr:rowOff>
    </xdr:from>
    <xdr:to>
      <xdr:col>29</xdr:col>
      <xdr:colOff>127000</xdr:colOff>
      <xdr:row>35</xdr:row>
      <xdr:rowOff>98164</xdr:rowOff>
    </xdr:to>
    <xdr:cxnSp macro="">
      <xdr:nvCxnSpPr>
        <xdr:cNvPr id="115" name="直線コネクタ 114"/>
        <xdr:cNvCxnSpPr/>
      </xdr:nvCxnSpPr>
      <xdr:spPr bwMode="auto">
        <a:xfrm>
          <a:off x="5003800" y="6701068"/>
          <a:ext cx="6477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90718</xdr:rowOff>
    </xdr:from>
    <xdr:to>
      <xdr:col>26</xdr:col>
      <xdr:colOff>50800</xdr:colOff>
      <xdr:row>35</xdr:row>
      <xdr:rowOff>147051</xdr:rowOff>
    </xdr:to>
    <xdr:cxnSp macro="">
      <xdr:nvCxnSpPr>
        <xdr:cNvPr id="118" name="直線コネクタ 117"/>
        <xdr:cNvCxnSpPr/>
      </xdr:nvCxnSpPr>
      <xdr:spPr bwMode="auto">
        <a:xfrm flipV="1">
          <a:off x="4305300" y="6701068"/>
          <a:ext cx="698500" cy="56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147051</xdr:rowOff>
    </xdr:from>
    <xdr:to>
      <xdr:col>22</xdr:col>
      <xdr:colOff>114300</xdr:colOff>
      <xdr:row>35</xdr:row>
      <xdr:rowOff>176475</xdr:rowOff>
    </xdr:to>
    <xdr:cxnSp macro="">
      <xdr:nvCxnSpPr>
        <xdr:cNvPr id="121" name="直線コネクタ 120"/>
        <xdr:cNvCxnSpPr/>
      </xdr:nvCxnSpPr>
      <xdr:spPr bwMode="auto">
        <a:xfrm flipV="1">
          <a:off x="3606800" y="6757401"/>
          <a:ext cx="698500" cy="29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149581</xdr:rowOff>
    </xdr:from>
    <xdr:to>
      <xdr:col>22</xdr:col>
      <xdr:colOff>165100</xdr:colOff>
      <xdr:row>35</xdr:row>
      <xdr:rowOff>251181</xdr:rowOff>
    </xdr:to>
    <xdr:sp macro="" textlink="">
      <xdr:nvSpPr>
        <xdr:cNvPr id="122" name="フローチャート: 判断 121"/>
        <xdr:cNvSpPr/>
      </xdr:nvSpPr>
      <xdr:spPr bwMode="auto">
        <a:xfrm>
          <a:off x="4254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235958</xdr:rowOff>
    </xdr:from>
    <xdr:ext cx="762000" cy="259045"/>
    <xdr:sp macro="" textlink="">
      <xdr:nvSpPr>
        <xdr:cNvPr id="123" name="テキスト ボックス 122"/>
        <xdr:cNvSpPr txBox="1"/>
      </xdr:nvSpPr>
      <xdr:spPr>
        <a:xfrm>
          <a:off x="3924300" y="684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168409</xdr:rowOff>
    </xdr:from>
    <xdr:to>
      <xdr:col>18</xdr:col>
      <xdr:colOff>177800</xdr:colOff>
      <xdr:row>35</xdr:row>
      <xdr:rowOff>176475</xdr:rowOff>
    </xdr:to>
    <xdr:cxnSp macro="">
      <xdr:nvCxnSpPr>
        <xdr:cNvPr id="124" name="直線コネクタ 123"/>
        <xdr:cNvCxnSpPr/>
      </xdr:nvCxnSpPr>
      <xdr:spPr bwMode="auto">
        <a:xfrm>
          <a:off x="2908300" y="6778759"/>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47364</xdr:rowOff>
    </xdr:from>
    <xdr:to>
      <xdr:col>29</xdr:col>
      <xdr:colOff>177800</xdr:colOff>
      <xdr:row>35</xdr:row>
      <xdr:rowOff>148964</xdr:rowOff>
    </xdr:to>
    <xdr:sp macro="" textlink="">
      <xdr:nvSpPr>
        <xdr:cNvPr id="134" name="楕円 133"/>
        <xdr:cNvSpPr/>
      </xdr:nvSpPr>
      <xdr:spPr bwMode="auto">
        <a:xfrm>
          <a:off x="5600700" y="665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235341</xdr:rowOff>
    </xdr:from>
    <xdr:ext cx="762000" cy="259045"/>
    <xdr:sp macro="" textlink="">
      <xdr:nvSpPr>
        <xdr:cNvPr id="135" name="人口1人当たり決算額の推移該当値テキスト445"/>
        <xdr:cNvSpPr txBox="1"/>
      </xdr:nvSpPr>
      <xdr:spPr>
        <a:xfrm>
          <a:off x="5740400" y="65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39918</xdr:rowOff>
    </xdr:from>
    <xdr:to>
      <xdr:col>26</xdr:col>
      <xdr:colOff>101600</xdr:colOff>
      <xdr:row>35</xdr:row>
      <xdr:rowOff>141518</xdr:rowOff>
    </xdr:to>
    <xdr:sp macro="" textlink="">
      <xdr:nvSpPr>
        <xdr:cNvPr id="136" name="楕円 135"/>
        <xdr:cNvSpPr/>
      </xdr:nvSpPr>
      <xdr:spPr bwMode="auto">
        <a:xfrm>
          <a:off x="4953000" y="665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151695</xdr:rowOff>
    </xdr:from>
    <xdr:ext cx="736600" cy="259045"/>
    <xdr:sp macro="" textlink="">
      <xdr:nvSpPr>
        <xdr:cNvPr id="137" name="テキスト ボックス 136"/>
        <xdr:cNvSpPr txBox="1"/>
      </xdr:nvSpPr>
      <xdr:spPr>
        <a:xfrm>
          <a:off x="4622800" y="6419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96251</xdr:rowOff>
    </xdr:from>
    <xdr:to>
      <xdr:col>22</xdr:col>
      <xdr:colOff>165100</xdr:colOff>
      <xdr:row>35</xdr:row>
      <xdr:rowOff>197851</xdr:rowOff>
    </xdr:to>
    <xdr:sp macro="" textlink="">
      <xdr:nvSpPr>
        <xdr:cNvPr id="138" name="楕円 137"/>
        <xdr:cNvSpPr/>
      </xdr:nvSpPr>
      <xdr:spPr bwMode="auto">
        <a:xfrm>
          <a:off x="4254500" y="670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208028</xdr:rowOff>
    </xdr:from>
    <xdr:ext cx="762000" cy="259045"/>
    <xdr:sp macro="" textlink="">
      <xdr:nvSpPr>
        <xdr:cNvPr id="139" name="テキスト ボックス 138"/>
        <xdr:cNvSpPr txBox="1"/>
      </xdr:nvSpPr>
      <xdr:spPr>
        <a:xfrm>
          <a:off x="3924300" y="64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125675</xdr:rowOff>
    </xdr:from>
    <xdr:to>
      <xdr:col>19</xdr:col>
      <xdr:colOff>38100</xdr:colOff>
      <xdr:row>35</xdr:row>
      <xdr:rowOff>227275</xdr:rowOff>
    </xdr:to>
    <xdr:sp macro="" textlink="">
      <xdr:nvSpPr>
        <xdr:cNvPr id="140" name="楕円 139"/>
        <xdr:cNvSpPr/>
      </xdr:nvSpPr>
      <xdr:spPr bwMode="auto">
        <a:xfrm>
          <a:off x="3556000" y="673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237452</xdr:rowOff>
    </xdr:from>
    <xdr:ext cx="762000" cy="259045"/>
    <xdr:sp macro="" textlink="">
      <xdr:nvSpPr>
        <xdr:cNvPr id="141" name="テキスト ボックス 140"/>
        <xdr:cNvSpPr txBox="1"/>
      </xdr:nvSpPr>
      <xdr:spPr>
        <a:xfrm>
          <a:off x="3225800" y="650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117609</xdr:rowOff>
    </xdr:from>
    <xdr:to>
      <xdr:col>15</xdr:col>
      <xdr:colOff>101600</xdr:colOff>
      <xdr:row>35</xdr:row>
      <xdr:rowOff>219209</xdr:rowOff>
    </xdr:to>
    <xdr:sp macro="" textlink="">
      <xdr:nvSpPr>
        <xdr:cNvPr id="142" name="楕円 141"/>
        <xdr:cNvSpPr/>
      </xdr:nvSpPr>
      <xdr:spPr bwMode="auto">
        <a:xfrm>
          <a:off x="2857500" y="672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229386</xdr:rowOff>
    </xdr:from>
    <xdr:ext cx="762000" cy="259045"/>
    <xdr:sp macro="" textlink="">
      <xdr:nvSpPr>
        <xdr:cNvPr id="143" name="テキスト ボックス 142"/>
        <xdr:cNvSpPr txBox="1"/>
      </xdr:nvSpPr>
      <xdr:spPr>
        <a:xfrm>
          <a:off x="2527300" y="649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23,196
23,034
41.04
9,793,718
9,265,737
413,561
5,293,258
9,440,416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67821</xdr:rowOff>
    </xdr:from>
    <xdr:to>
      <xdr:col>24</xdr:col>
      <xdr:colOff>63500</xdr:colOff>
      <xdr:row>35</xdr:row>
      <xdr:rowOff>100364</xdr:rowOff>
    </xdr:to>
    <xdr:cxnSp macro="">
      <xdr:nvCxnSpPr>
        <xdr:cNvPr id="63" name="直線コネクタ 62"/>
        <xdr:cNvCxnSpPr/>
      </xdr:nvCxnSpPr>
      <xdr:spPr>
        <a:xfrm flipV="1">
          <a:off x="3797300" y="6068571"/>
          <a:ext cx="8382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100364</xdr:rowOff>
    </xdr:from>
    <xdr:to>
      <xdr:col>19</xdr:col>
      <xdr:colOff>177800</xdr:colOff>
      <xdr:row>35</xdr:row>
      <xdr:rowOff>108365</xdr:rowOff>
    </xdr:to>
    <xdr:cxnSp macro="">
      <xdr:nvCxnSpPr>
        <xdr:cNvPr id="66" name="直線コネクタ 65"/>
        <xdr:cNvCxnSpPr/>
      </xdr:nvCxnSpPr>
      <xdr:spPr>
        <a:xfrm flipV="1">
          <a:off x="2908300" y="61011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108365</xdr:rowOff>
    </xdr:from>
    <xdr:to>
      <xdr:col>15</xdr:col>
      <xdr:colOff>50800</xdr:colOff>
      <xdr:row>35</xdr:row>
      <xdr:rowOff>143309</xdr:rowOff>
    </xdr:to>
    <xdr:cxnSp macro="">
      <xdr:nvCxnSpPr>
        <xdr:cNvPr id="69" name="直線コネクタ 68"/>
        <xdr:cNvCxnSpPr/>
      </xdr:nvCxnSpPr>
      <xdr:spPr>
        <a:xfrm flipV="1">
          <a:off x="2019300" y="6109115"/>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12841</xdr:rowOff>
    </xdr:from>
    <xdr:to>
      <xdr:col>15</xdr:col>
      <xdr:colOff>101600</xdr:colOff>
      <xdr:row>35</xdr:row>
      <xdr:rowOff>114441</xdr:rowOff>
    </xdr:to>
    <xdr:sp macro="" textlink="">
      <xdr:nvSpPr>
        <xdr:cNvPr id="70" name="フローチャート: 判断 69"/>
        <xdr:cNvSpPr/>
      </xdr:nvSpPr>
      <xdr:spPr>
        <a:xfrm>
          <a:off x="2857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130968</xdr:rowOff>
    </xdr:from>
    <xdr:ext cx="534377" cy="259045"/>
    <xdr:sp macro="" textlink="">
      <xdr:nvSpPr>
        <xdr:cNvPr id="71" name="テキスト ボックス 70"/>
        <xdr:cNvSpPr txBox="1"/>
      </xdr:nvSpPr>
      <xdr:spPr>
        <a:xfrm>
          <a:off x="2641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143309</xdr:rowOff>
    </xdr:from>
    <xdr:to>
      <xdr:col>10</xdr:col>
      <xdr:colOff>114300</xdr:colOff>
      <xdr:row>36</xdr:row>
      <xdr:rowOff>18705</xdr:rowOff>
    </xdr:to>
    <xdr:cxnSp macro="">
      <xdr:nvCxnSpPr>
        <xdr:cNvPr id="72" name="直線コネクタ 71"/>
        <xdr:cNvCxnSpPr/>
      </xdr:nvCxnSpPr>
      <xdr:spPr>
        <a:xfrm flipV="1">
          <a:off x="1130300" y="6144059"/>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17021</xdr:rowOff>
    </xdr:from>
    <xdr:to>
      <xdr:col>24</xdr:col>
      <xdr:colOff>114300</xdr:colOff>
      <xdr:row>35</xdr:row>
      <xdr:rowOff>118621</xdr:rowOff>
    </xdr:to>
    <xdr:sp macro="" textlink="">
      <xdr:nvSpPr>
        <xdr:cNvPr id="82" name="楕円 81"/>
        <xdr:cNvSpPr/>
      </xdr:nvSpPr>
      <xdr:spPr>
        <a:xfrm>
          <a:off x="4584700" y="60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39898</xdr:rowOff>
    </xdr:from>
    <xdr:ext cx="534377" cy="259045"/>
    <xdr:sp macro="" textlink="">
      <xdr:nvSpPr>
        <xdr:cNvPr id="83" name="人件費該当値テキスト"/>
        <xdr:cNvSpPr txBox="1"/>
      </xdr:nvSpPr>
      <xdr:spPr>
        <a:xfrm>
          <a:off x="4686300" y="586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49564</xdr:rowOff>
    </xdr:from>
    <xdr:to>
      <xdr:col>20</xdr:col>
      <xdr:colOff>38100</xdr:colOff>
      <xdr:row>35</xdr:row>
      <xdr:rowOff>151164</xdr:rowOff>
    </xdr:to>
    <xdr:sp macro="" textlink="">
      <xdr:nvSpPr>
        <xdr:cNvPr id="84" name="楕円 83"/>
        <xdr:cNvSpPr/>
      </xdr:nvSpPr>
      <xdr:spPr>
        <a:xfrm>
          <a:off x="3746500" y="60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167691</xdr:rowOff>
    </xdr:from>
    <xdr:ext cx="534377" cy="259045"/>
    <xdr:sp macro="" textlink="">
      <xdr:nvSpPr>
        <xdr:cNvPr id="85" name="テキスト ボックス 84"/>
        <xdr:cNvSpPr txBox="1"/>
      </xdr:nvSpPr>
      <xdr:spPr>
        <a:xfrm>
          <a:off x="3530111" y="58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57565</xdr:rowOff>
    </xdr:from>
    <xdr:to>
      <xdr:col>15</xdr:col>
      <xdr:colOff>101600</xdr:colOff>
      <xdr:row>35</xdr:row>
      <xdr:rowOff>159165</xdr:rowOff>
    </xdr:to>
    <xdr:sp macro="" textlink="">
      <xdr:nvSpPr>
        <xdr:cNvPr id="86" name="楕円 85"/>
        <xdr:cNvSpPr/>
      </xdr:nvSpPr>
      <xdr:spPr>
        <a:xfrm>
          <a:off x="2857500" y="6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150292</xdr:rowOff>
    </xdr:from>
    <xdr:ext cx="534377" cy="259045"/>
    <xdr:sp macro="" textlink="">
      <xdr:nvSpPr>
        <xdr:cNvPr id="87" name="テキスト ボックス 86"/>
        <xdr:cNvSpPr txBox="1"/>
      </xdr:nvSpPr>
      <xdr:spPr>
        <a:xfrm>
          <a:off x="2641111" y="61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92509</xdr:rowOff>
    </xdr:from>
    <xdr:to>
      <xdr:col>10</xdr:col>
      <xdr:colOff>165100</xdr:colOff>
      <xdr:row>36</xdr:row>
      <xdr:rowOff>22659</xdr:rowOff>
    </xdr:to>
    <xdr:sp macro="" textlink="">
      <xdr:nvSpPr>
        <xdr:cNvPr id="88" name="楕円 87"/>
        <xdr:cNvSpPr/>
      </xdr:nvSpPr>
      <xdr:spPr>
        <a:xfrm>
          <a:off x="1968500" y="60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13786</xdr:rowOff>
    </xdr:from>
    <xdr:ext cx="534377" cy="259045"/>
    <xdr:sp macro="" textlink="">
      <xdr:nvSpPr>
        <xdr:cNvPr id="89" name="テキスト ボックス 88"/>
        <xdr:cNvSpPr txBox="1"/>
      </xdr:nvSpPr>
      <xdr:spPr>
        <a:xfrm>
          <a:off x="1752111" y="618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139355</xdr:rowOff>
    </xdr:from>
    <xdr:to>
      <xdr:col>6</xdr:col>
      <xdr:colOff>38100</xdr:colOff>
      <xdr:row>36</xdr:row>
      <xdr:rowOff>69505</xdr:rowOff>
    </xdr:to>
    <xdr:sp macro="" textlink="">
      <xdr:nvSpPr>
        <xdr:cNvPr id="90" name="楕円 89"/>
        <xdr:cNvSpPr/>
      </xdr:nvSpPr>
      <xdr:spPr>
        <a:xfrm>
          <a:off x="1079500" y="61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60632</xdr:rowOff>
    </xdr:from>
    <xdr:ext cx="534377" cy="259045"/>
    <xdr:sp macro="" textlink="">
      <xdr:nvSpPr>
        <xdr:cNvPr id="91" name="テキスト ボックス 90"/>
        <xdr:cNvSpPr txBox="1"/>
      </xdr:nvSpPr>
      <xdr:spPr>
        <a:xfrm>
          <a:off x="863111" y="623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73623</xdr:rowOff>
    </xdr:from>
    <xdr:to>
      <xdr:col>24</xdr:col>
      <xdr:colOff>63500</xdr:colOff>
      <xdr:row>57</xdr:row>
      <xdr:rowOff>95928</xdr:rowOff>
    </xdr:to>
    <xdr:cxnSp macro="">
      <xdr:nvCxnSpPr>
        <xdr:cNvPr id="123" name="直線コネクタ 122"/>
        <xdr:cNvCxnSpPr/>
      </xdr:nvCxnSpPr>
      <xdr:spPr>
        <a:xfrm flipV="1">
          <a:off x="3797300" y="9846273"/>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95928</xdr:rowOff>
    </xdr:from>
    <xdr:to>
      <xdr:col>19</xdr:col>
      <xdr:colOff>177800</xdr:colOff>
      <xdr:row>57</xdr:row>
      <xdr:rowOff>155201</xdr:rowOff>
    </xdr:to>
    <xdr:cxnSp macro="">
      <xdr:nvCxnSpPr>
        <xdr:cNvPr id="126" name="直線コネクタ 125"/>
        <xdr:cNvCxnSpPr/>
      </xdr:nvCxnSpPr>
      <xdr:spPr>
        <a:xfrm flipV="1">
          <a:off x="2908300" y="9868578"/>
          <a:ext cx="8890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155201</xdr:rowOff>
    </xdr:from>
    <xdr:to>
      <xdr:col>15</xdr:col>
      <xdr:colOff>50800</xdr:colOff>
      <xdr:row>58</xdr:row>
      <xdr:rowOff>37385</xdr:rowOff>
    </xdr:to>
    <xdr:cxnSp macro="">
      <xdr:nvCxnSpPr>
        <xdr:cNvPr id="129" name="直線コネクタ 128"/>
        <xdr:cNvCxnSpPr/>
      </xdr:nvCxnSpPr>
      <xdr:spPr>
        <a:xfrm flipV="1">
          <a:off x="2019300" y="9927851"/>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131213</xdr:rowOff>
    </xdr:from>
    <xdr:to>
      <xdr:col>15</xdr:col>
      <xdr:colOff>101600</xdr:colOff>
      <xdr:row>57</xdr:row>
      <xdr:rowOff>61363</xdr:rowOff>
    </xdr:to>
    <xdr:sp macro="" textlink="">
      <xdr:nvSpPr>
        <xdr:cNvPr id="130" name="フローチャート: 判断 129"/>
        <xdr:cNvSpPr/>
      </xdr:nvSpPr>
      <xdr:spPr>
        <a:xfrm>
          <a:off x="2857500" y="97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77890</xdr:rowOff>
    </xdr:from>
    <xdr:ext cx="534377" cy="259045"/>
    <xdr:sp macro="" textlink="">
      <xdr:nvSpPr>
        <xdr:cNvPr id="131" name="テキスト ボックス 130"/>
        <xdr:cNvSpPr txBox="1"/>
      </xdr:nvSpPr>
      <xdr:spPr>
        <a:xfrm>
          <a:off x="2641111" y="95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37385</xdr:rowOff>
    </xdr:from>
    <xdr:to>
      <xdr:col>10</xdr:col>
      <xdr:colOff>114300</xdr:colOff>
      <xdr:row>58</xdr:row>
      <xdr:rowOff>116230</xdr:rowOff>
    </xdr:to>
    <xdr:cxnSp macro="">
      <xdr:nvCxnSpPr>
        <xdr:cNvPr id="132" name="直線コネクタ 131"/>
        <xdr:cNvCxnSpPr/>
      </xdr:nvCxnSpPr>
      <xdr:spPr>
        <a:xfrm flipV="1">
          <a:off x="1130300" y="9981485"/>
          <a:ext cx="889000" cy="7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22823</xdr:rowOff>
    </xdr:from>
    <xdr:to>
      <xdr:col>24</xdr:col>
      <xdr:colOff>114300</xdr:colOff>
      <xdr:row>57</xdr:row>
      <xdr:rowOff>124423</xdr:rowOff>
    </xdr:to>
    <xdr:sp macro="" textlink="">
      <xdr:nvSpPr>
        <xdr:cNvPr id="142" name="楕円 141"/>
        <xdr:cNvSpPr/>
      </xdr:nvSpPr>
      <xdr:spPr>
        <a:xfrm>
          <a:off x="4584700" y="97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45700</xdr:rowOff>
    </xdr:from>
    <xdr:ext cx="534377" cy="259045"/>
    <xdr:sp macro="" textlink="">
      <xdr:nvSpPr>
        <xdr:cNvPr id="143" name="物件費該当値テキスト"/>
        <xdr:cNvSpPr txBox="1"/>
      </xdr:nvSpPr>
      <xdr:spPr>
        <a:xfrm>
          <a:off x="4686300" y="96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45128</xdr:rowOff>
    </xdr:from>
    <xdr:to>
      <xdr:col>20</xdr:col>
      <xdr:colOff>38100</xdr:colOff>
      <xdr:row>57</xdr:row>
      <xdr:rowOff>146728</xdr:rowOff>
    </xdr:to>
    <xdr:sp macro="" textlink="">
      <xdr:nvSpPr>
        <xdr:cNvPr id="144" name="楕円 143"/>
        <xdr:cNvSpPr/>
      </xdr:nvSpPr>
      <xdr:spPr>
        <a:xfrm>
          <a:off x="3746500" y="98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163255</xdr:rowOff>
    </xdr:from>
    <xdr:ext cx="534377" cy="259045"/>
    <xdr:sp macro="" textlink="">
      <xdr:nvSpPr>
        <xdr:cNvPr id="145" name="テキスト ボックス 144"/>
        <xdr:cNvSpPr txBox="1"/>
      </xdr:nvSpPr>
      <xdr:spPr>
        <a:xfrm>
          <a:off x="3530111" y="95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104401</xdr:rowOff>
    </xdr:from>
    <xdr:to>
      <xdr:col>15</xdr:col>
      <xdr:colOff>101600</xdr:colOff>
      <xdr:row>58</xdr:row>
      <xdr:rowOff>34551</xdr:rowOff>
    </xdr:to>
    <xdr:sp macro="" textlink="">
      <xdr:nvSpPr>
        <xdr:cNvPr id="146" name="楕円 145"/>
        <xdr:cNvSpPr/>
      </xdr:nvSpPr>
      <xdr:spPr>
        <a:xfrm>
          <a:off x="2857500" y="98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25678</xdr:rowOff>
    </xdr:from>
    <xdr:ext cx="534377" cy="259045"/>
    <xdr:sp macro="" textlink="">
      <xdr:nvSpPr>
        <xdr:cNvPr id="147" name="テキスト ボックス 146"/>
        <xdr:cNvSpPr txBox="1"/>
      </xdr:nvSpPr>
      <xdr:spPr>
        <a:xfrm>
          <a:off x="2641111" y="99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158035</xdr:rowOff>
    </xdr:from>
    <xdr:to>
      <xdr:col>10</xdr:col>
      <xdr:colOff>165100</xdr:colOff>
      <xdr:row>58</xdr:row>
      <xdr:rowOff>88185</xdr:rowOff>
    </xdr:to>
    <xdr:sp macro="" textlink="">
      <xdr:nvSpPr>
        <xdr:cNvPr id="148" name="楕円 147"/>
        <xdr:cNvSpPr/>
      </xdr:nvSpPr>
      <xdr:spPr>
        <a:xfrm>
          <a:off x="1968500" y="9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79312</xdr:rowOff>
    </xdr:from>
    <xdr:ext cx="534377" cy="259045"/>
    <xdr:sp macro="" textlink="">
      <xdr:nvSpPr>
        <xdr:cNvPr id="149" name="テキスト ボックス 148"/>
        <xdr:cNvSpPr txBox="1"/>
      </xdr:nvSpPr>
      <xdr:spPr>
        <a:xfrm>
          <a:off x="1752111" y="100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65430</xdr:rowOff>
    </xdr:from>
    <xdr:to>
      <xdr:col>6</xdr:col>
      <xdr:colOff>38100</xdr:colOff>
      <xdr:row>58</xdr:row>
      <xdr:rowOff>167030</xdr:rowOff>
    </xdr:to>
    <xdr:sp macro="" textlink="">
      <xdr:nvSpPr>
        <xdr:cNvPr id="150" name="楕円 149"/>
        <xdr:cNvSpPr/>
      </xdr:nvSpPr>
      <xdr:spPr>
        <a:xfrm>
          <a:off x="1079500" y="100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158157</xdr:rowOff>
    </xdr:from>
    <xdr:ext cx="534377" cy="259045"/>
    <xdr:sp macro="" textlink="">
      <xdr:nvSpPr>
        <xdr:cNvPr id="151" name="テキスト ボックス 150"/>
        <xdr:cNvSpPr txBox="1"/>
      </xdr:nvSpPr>
      <xdr:spPr>
        <a:xfrm>
          <a:off x="863111" y="101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29133</xdr:rowOff>
    </xdr:from>
    <xdr:to>
      <xdr:col>24</xdr:col>
      <xdr:colOff>63500</xdr:colOff>
      <xdr:row>78</xdr:row>
      <xdr:rowOff>58319</xdr:rowOff>
    </xdr:to>
    <xdr:cxnSp macro="">
      <xdr:nvCxnSpPr>
        <xdr:cNvPr id="180" name="直線コネクタ 179"/>
        <xdr:cNvCxnSpPr/>
      </xdr:nvCxnSpPr>
      <xdr:spPr>
        <a:xfrm>
          <a:off x="3797300" y="13402233"/>
          <a:ext cx="8382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22809</xdr:rowOff>
    </xdr:from>
    <xdr:to>
      <xdr:col>19</xdr:col>
      <xdr:colOff>177800</xdr:colOff>
      <xdr:row>78</xdr:row>
      <xdr:rowOff>29133</xdr:rowOff>
    </xdr:to>
    <xdr:cxnSp macro="">
      <xdr:nvCxnSpPr>
        <xdr:cNvPr id="183" name="直線コネクタ 182"/>
        <xdr:cNvCxnSpPr/>
      </xdr:nvCxnSpPr>
      <xdr:spPr>
        <a:xfrm>
          <a:off x="2908300" y="13395909"/>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22809</xdr:rowOff>
    </xdr:from>
    <xdr:to>
      <xdr:col>15</xdr:col>
      <xdr:colOff>50800</xdr:colOff>
      <xdr:row>78</xdr:row>
      <xdr:rowOff>48413</xdr:rowOff>
    </xdr:to>
    <xdr:cxnSp macro="">
      <xdr:nvCxnSpPr>
        <xdr:cNvPr id="186" name="直線コネクタ 185"/>
        <xdr:cNvCxnSpPr/>
      </xdr:nvCxnSpPr>
      <xdr:spPr>
        <a:xfrm flipV="1">
          <a:off x="2019300" y="1339590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64212</xdr:rowOff>
    </xdr:from>
    <xdr:to>
      <xdr:col>15</xdr:col>
      <xdr:colOff>101600</xdr:colOff>
      <xdr:row>77</xdr:row>
      <xdr:rowOff>165812</xdr:rowOff>
    </xdr:to>
    <xdr:sp macro="" textlink="">
      <xdr:nvSpPr>
        <xdr:cNvPr id="187" name="フローチャート: 判断 186"/>
        <xdr:cNvSpPr/>
      </xdr:nvSpPr>
      <xdr:spPr>
        <a:xfrm>
          <a:off x="2857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10889</xdr:rowOff>
    </xdr:from>
    <xdr:ext cx="469744" cy="259045"/>
    <xdr:sp macro="" textlink="">
      <xdr:nvSpPr>
        <xdr:cNvPr id="188" name="テキスト ボックス 187"/>
        <xdr:cNvSpPr txBox="1"/>
      </xdr:nvSpPr>
      <xdr:spPr>
        <a:xfrm>
          <a:off x="2673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38430</xdr:rowOff>
    </xdr:from>
    <xdr:to>
      <xdr:col>10</xdr:col>
      <xdr:colOff>114300</xdr:colOff>
      <xdr:row>78</xdr:row>
      <xdr:rowOff>48413</xdr:rowOff>
    </xdr:to>
    <xdr:cxnSp macro="">
      <xdr:nvCxnSpPr>
        <xdr:cNvPr id="189" name="直線コネクタ 188"/>
        <xdr:cNvCxnSpPr/>
      </xdr:nvCxnSpPr>
      <xdr:spPr>
        <a:xfrm>
          <a:off x="1130300" y="13411530"/>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7519</xdr:rowOff>
    </xdr:from>
    <xdr:to>
      <xdr:col>24</xdr:col>
      <xdr:colOff>114300</xdr:colOff>
      <xdr:row>78</xdr:row>
      <xdr:rowOff>109119</xdr:rowOff>
    </xdr:to>
    <xdr:sp macro="" textlink="">
      <xdr:nvSpPr>
        <xdr:cNvPr id="199" name="楕円 198"/>
        <xdr:cNvSpPr/>
      </xdr:nvSpPr>
      <xdr:spPr>
        <a:xfrm>
          <a:off x="45847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157396</xdr:rowOff>
    </xdr:from>
    <xdr:ext cx="469744" cy="259045"/>
    <xdr:sp macro="" textlink="">
      <xdr:nvSpPr>
        <xdr:cNvPr id="200" name="維持補修費該当値テキスト"/>
        <xdr:cNvSpPr txBox="1"/>
      </xdr:nvSpPr>
      <xdr:spPr>
        <a:xfrm>
          <a:off x="4686300" y="133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149783</xdr:rowOff>
    </xdr:from>
    <xdr:to>
      <xdr:col>20</xdr:col>
      <xdr:colOff>38100</xdr:colOff>
      <xdr:row>78</xdr:row>
      <xdr:rowOff>79933</xdr:rowOff>
    </xdr:to>
    <xdr:sp macro="" textlink="">
      <xdr:nvSpPr>
        <xdr:cNvPr id="201" name="楕円 200"/>
        <xdr:cNvSpPr/>
      </xdr:nvSpPr>
      <xdr:spPr>
        <a:xfrm>
          <a:off x="37465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71060</xdr:rowOff>
    </xdr:from>
    <xdr:ext cx="469744" cy="259045"/>
    <xdr:sp macro="" textlink="">
      <xdr:nvSpPr>
        <xdr:cNvPr id="202" name="テキスト ボックス 201"/>
        <xdr:cNvSpPr txBox="1"/>
      </xdr:nvSpPr>
      <xdr:spPr>
        <a:xfrm>
          <a:off x="3562428" y="134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143459</xdr:rowOff>
    </xdr:from>
    <xdr:to>
      <xdr:col>15</xdr:col>
      <xdr:colOff>101600</xdr:colOff>
      <xdr:row>78</xdr:row>
      <xdr:rowOff>73609</xdr:rowOff>
    </xdr:to>
    <xdr:sp macro="" textlink="">
      <xdr:nvSpPr>
        <xdr:cNvPr id="203" name="楕円 202"/>
        <xdr:cNvSpPr/>
      </xdr:nvSpPr>
      <xdr:spPr>
        <a:xfrm>
          <a:off x="2857500" y="133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64736</xdr:rowOff>
    </xdr:from>
    <xdr:ext cx="469744" cy="259045"/>
    <xdr:sp macro="" textlink="">
      <xdr:nvSpPr>
        <xdr:cNvPr id="204" name="テキスト ボックス 203"/>
        <xdr:cNvSpPr txBox="1"/>
      </xdr:nvSpPr>
      <xdr:spPr>
        <a:xfrm>
          <a:off x="2673428" y="1343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169063</xdr:rowOff>
    </xdr:from>
    <xdr:to>
      <xdr:col>10</xdr:col>
      <xdr:colOff>165100</xdr:colOff>
      <xdr:row>78</xdr:row>
      <xdr:rowOff>99213</xdr:rowOff>
    </xdr:to>
    <xdr:sp macro="" textlink="">
      <xdr:nvSpPr>
        <xdr:cNvPr id="205" name="楕円 204"/>
        <xdr:cNvSpPr/>
      </xdr:nvSpPr>
      <xdr:spPr>
        <a:xfrm>
          <a:off x="1968500" y="133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90340</xdr:rowOff>
    </xdr:from>
    <xdr:ext cx="469744" cy="259045"/>
    <xdr:sp macro="" textlink="">
      <xdr:nvSpPr>
        <xdr:cNvPr id="206" name="テキスト ボックス 205"/>
        <xdr:cNvSpPr txBox="1"/>
      </xdr:nvSpPr>
      <xdr:spPr>
        <a:xfrm>
          <a:off x="1784428" y="1346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159080</xdr:rowOff>
    </xdr:from>
    <xdr:to>
      <xdr:col>6</xdr:col>
      <xdr:colOff>38100</xdr:colOff>
      <xdr:row>78</xdr:row>
      <xdr:rowOff>89230</xdr:rowOff>
    </xdr:to>
    <xdr:sp macro="" textlink="">
      <xdr:nvSpPr>
        <xdr:cNvPr id="207" name="楕円 206"/>
        <xdr:cNvSpPr/>
      </xdr:nvSpPr>
      <xdr:spPr>
        <a:xfrm>
          <a:off x="1079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80357</xdr:rowOff>
    </xdr:from>
    <xdr:ext cx="469744" cy="259045"/>
    <xdr:sp macro="" textlink="">
      <xdr:nvSpPr>
        <xdr:cNvPr id="208" name="テキスト ボックス 207"/>
        <xdr:cNvSpPr txBox="1"/>
      </xdr:nvSpPr>
      <xdr:spPr>
        <a:xfrm>
          <a:off x="895428"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12762</xdr:rowOff>
    </xdr:from>
    <xdr:to>
      <xdr:col>24</xdr:col>
      <xdr:colOff>63500</xdr:colOff>
      <xdr:row>98</xdr:row>
      <xdr:rowOff>48129</xdr:rowOff>
    </xdr:to>
    <xdr:cxnSp macro="">
      <xdr:nvCxnSpPr>
        <xdr:cNvPr id="240" name="直線コネクタ 239"/>
        <xdr:cNvCxnSpPr/>
      </xdr:nvCxnSpPr>
      <xdr:spPr>
        <a:xfrm>
          <a:off x="3797300" y="16814862"/>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12762</xdr:rowOff>
    </xdr:from>
    <xdr:to>
      <xdr:col>19</xdr:col>
      <xdr:colOff>177800</xdr:colOff>
      <xdr:row>98</xdr:row>
      <xdr:rowOff>28387</xdr:rowOff>
    </xdr:to>
    <xdr:cxnSp macro="">
      <xdr:nvCxnSpPr>
        <xdr:cNvPr id="243" name="直線コネクタ 242"/>
        <xdr:cNvCxnSpPr/>
      </xdr:nvCxnSpPr>
      <xdr:spPr>
        <a:xfrm flipV="1">
          <a:off x="2908300" y="16814862"/>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28387</xdr:rowOff>
    </xdr:from>
    <xdr:to>
      <xdr:col>15</xdr:col>
      <xdr:colOff>50800</xdr:colOff>
      <xdr:row>98</xdr:row>
      <xdr:rowOff>47884</xdr:rowOff>
    </xdr:to>
    <xdr:cxnSp macro="">
      <xdr:nvCxnSpPr>
        <xdr:cNvPr id="246" name="直線コネクタ 245"/>
        <xdr:cNvCxnSpPr/>
      </xdr:nvCxnSpPr>
      <xdr:spPr>
        <a:xfrm flipV="1">
          <a:off x="2019300" y="16830487"/>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116870</xdr:rowOff>
    </xdr:from>
    <xdr:to>
      <xdr:col>15</xdr:col>
      <xdr:colOff>101600</xdr:colOff>
      <xdr:row>98</xdr:row>
      <xdr:rowOff>47020</xdr:rowOff>
    </xdr:to>
    <xdr:sp macro="" textlink="">
      <xdr:nvSpPr>
        <xdr:cNvPr id="247" name="フローチャート: 判断 246"/>
        <xdr:cNvSpPr/>
      </xdr:nvSpPr>
      <xdr:spPr>
        <a:xfrm>
          <a:off x="2857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63547</xdr:rowOff>
    </xdr:from>
    <xdr:ext cx="534377" cy="259045"/>
    <xdr:sp macro="" textlink="">
      <xdr:nvSpPr>
        <xdr:cNvPr id="248" name="テキスト ボックス 247"/>
        <xdr:cNvSpPr txBox="1"/>
      </xdr:nvSpPr>
      <xdr:spPr>
        <a:xfrm>
          <a:off x="2641111" y="165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47884</xdr:rowOff>
    </xdr:from>
    <xdr:to>
      <xdr:col>10</xdr:col>
      <xdr:colOff>114300</xdr:colOff>
      <xdr:row>98</xdr:row>
      <xdr:rowOff>130914</xdr:rowOff>
    </xdr:to>
    <xdr:cxnSp macro="">
      <xdr:nvCxnSpPr>
        <xdr:cNvPr id="249" name="直線コネクタ 248"/>
        <xdr:cNvCxnSpPr/>
      </xdr:nvCxnSpPr>
      <xdr:spPr>
        <a:xfrm flipV="1">
          <a:off x="1130300" y="16849984"/>
          <a:ext cx="889000" cy="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168779</xdr:rowOff>
    </xdr:from>
    <xdr:to>
      <xdr:col>24</xdr:col>
      <xdr:colOff>114300</xdr:colOff>
      <xdr:row>98</xdr:row>
      <xdr:rowOff>98929</xdr:rowOff>
    </xdr:to>
    <xdr:sp macro="" textlink="">
      <xdr:nvSpPr>
        <xdr:cNvPr id="259" name="楕円 258"/>
        <xdr:cNvSpPr/>
      </xdr:nvSpPr>
      <xdr:spPr>
        <a:xfrm>
          <a:off x="45847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147206</xdr:rowOff>
    </xdr:from>
    <xdr:ext cx="534377" cy="259045"/>
    <xdr:sp macro="" textlink="">
      <xdr:nvSpPr>
        <xdr:cNvPr id="260" name="扶助費該当値テキスト"/>
        <xdr:cNvSpPr txBox="1"/>
      </xdr:nvSpPr>
      <xdr:spPr>
        <a:xfrm>
          <a:off x="4686300" y="167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133412</xdr:rowOff>
    </xdr:from>
    <xdr:to>
      <xdr:col>20</xdr:col>
      <xdr:colOff>38100</xdr:colOff>
      <xdr:row>98</xdr:row>
      <xdr:rowOff>63562</xdr:rowOff>
    </xdr:to>
    <xdr:sp macro="" textlink="">
      <xdr:nvSpPr>
        <xdr:cNvPr id="261" name="楕円 260"/>
        <xdr:cNvSpPr/>
      </xdr:nvSpPr>
      <xdr:spPr>
        <a:xfrm>
          <a:off x="3746500" y="167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54689</xdr:rowOff>
    </xdr:from>
    <xdr:ext cx="534377" cy="259045"/>
    <xdr:sp macro="" textlink="">
      <xdr:nvSpPr>
        <xdr:cNvPr id="262" name="テキスト ボックス 261"/>
        <xdr:cNvSpPr txBox="1"/>
      </xdr:nvSpPr>
      <xdr:spPr>
        <a:xfrm>
          <a:off x="3530111" y="168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149037</xdr:rowOff>
    </xdr:from>
    <xdr:to>
      <xdr:col>15</xdr:col>
      <xdr:colOff>101600</xdr:colOff>
      <xdr:row>98</xdr:row>
      <xdr:rowOff>79187</xdr:rowOff>
    </xdr:to>
    <xdr:sp macro="" textlink="">
      <xdr:nvSpPr>
        <xdr:cNvPr id="263" name="楕円 262"/>
        <xdr:cNvSpPr/>
      </xdr:nvSpPr>
      <xdr:spPr>
        <a:xfrm>
          <a:off x="2857500" y="167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70314</xdr:rowOff>
    </xdr:from>
    <xdr:ext cx="534377" cy="259045"/>
    <xdr:sp macro="" textlink="">
      <xdr:nvSpPr>
        <xdr:cNvPr id="264" name="テキスト ボックス 263"/>
        <xdr:cNvSpPr txBox="1"/>
      </xdr:nvSpPr>
      <xdr:spPr>
        <a:xfrm>
          <a:off x="2641111" y="168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168534</xdr:rowOff>
    </xdr:from>
    <xdr:to>
      <xdr:col>10</xdr:col>
      <xdr:colOff>165100</xdr:colOff>
      <xdr:row>98</xdr:row>
      <xdr:rowOff>98684</xdr:rowOff>
    </xdr:to>
    <xdr:sp macro="" textlink="">
      <xdr:nvSpPr>
        <xdr:cNvPr id="265" name="楕円 264"/>
        <xdr:cNvSpPr/>
      </xdr:nvSpPr>
      <xdr:spPr>
        <a:xfrm>
          <a:off x="1968500" y="167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89811</xdr:rowOff>
    </xdr:from>
    <xdr:ext cx="534377" cy="259045"/>
    <xdr:sp macro="" textlink="">
      <xdr:nvSpPr>
        <xdr:cNvPr id="266" name="テキスト ボックス 265"/>
        <xdr:cNvSpPr txBox="1"/>
      </xdr:nvSpPr>
      <xdr:spPr>
        <a:xfrm>
          <a:off x="1752111" y="168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80114</xdr:rowOff>
    </xdr:from>
    <xdr:to>
      <xdr:col>6</xdr:col>
      <xdr:colOff>38100</xdr:colOff>
      <xdr:row>99</xdr:row>
      <xdr:rowOff>10264</xdr:rowOff>
    </xdr:to>
    <xdr:sp macro="" textlink="">
      <xdr:nvSpPr>
        <xdr:cNvPr id="267" name="楕円 266"/>
        <xdr:cNvSpPr/>
      </xdr:nvSpPr>
      <xdr:spPr>
        <a:xfrm>
          <a:off x="1079500" y="168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1391</xdr:rowOff>
    </xdr:from>
    <xdr:ext cx="534377" cy="259045"/>
    <xdr:sp macro="" textlink="">
      <xdr:nvSpPr>
        <xdr:cNvPr id="268" name="テキスト ボックス 267"/>
        <xdr:cNvSpPr txBox="1"/>
      </xdr:nvSpPr>
      <xdr:spPr>
        <a:xfrm>
          <a:off x="863111" y="169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76132</xdr:rowOff>
    </xdr:from>
    <xdr:to>
      <xdr:col>55</xdr:col>
      <xdr:colOff>0</xdr:colOff>
      <xdr:row>36</xdr:row>
      <xdr:rowOff>142072</xdr:rowOff>
    </xdr:to>
    <xdr:cxnSp macro="">
      <xdr:nvCxnSpPr>
        <xdr:cNvPr id="293" name="直線コネクタ 292"/>
        <xdr:cNvCxnSpPr/>
      </xdr:nvCxnSpPr>
      <xdr:spPr>
        <a:xfrm>
          <a:off x="9639300" y="6248332"/>
          <a:ext cx="838200" cy="6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76132</xdr:rowOff>
    </xdr:from>
    <xdr:to>
      <xdr:col>50</xdr:col>
      <xdr:colOff>114300</xdr:colOff>
      <xdr:row>36</xdr:row>
      <xdr:rowOff>121441</xdr:rowOff>
    </xdr:to>
    <xdr:cxnSp macro="">
      <xdr:nvCxnSpPr>
        <xdr:cNvPr id="296" name="直線コネクタ 295"/>
        <xdr:cNvCxnSpPr/>
      </xdr:nvCxnSpPr>
      <xdr:spPr>
        <a:xfrm flipV="1">
          <a:off x="8750300" y="6248332"/>
          <a:ext cx="8890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118652</xdr:rowOff>
    </xdr:from>
    <xdr:to>
      <xdr:col>45</xdr:col>
      <xdr:colOff>177800</xdr:colOff>
      <xdr:row>36</xdr:row>
      <xdr:rowOff>121441</xdr:rowOff>
    </xdr:to>
    <xdr:cxnSp macro="">
      <xdr:nvCxnSpPr>
        <xdr:cNvPr id="299" name="直線コネクタ 298"/>
        <xdr:cNvCxnSpPr/>
      </xdr:nvCxnSpPr>
      <xdr:spPr>
        <a:xfrm>
          <a:off x="7861300" y="629085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18691</xdr:rowOff>
    </xdr:from>
    <xdr:to>
      <xdr:col>46</xdr:col>
      <xdr:colOff>38100</xdr:colOff>
      <xdr:row>36</xdr:row>
      <xdr:rowOff>120291</xdr:rowOff>
    </xdr:to>
    <xdr:sp macro="" textlink="">
      <xdr:nvSpPr>
        <xdr:cNvPr id="300" name="フローチャート: 判断 299"/>
        <xdr:cNvSpPr/>
      </xdr:nvSpPr>
      <xdr:spPr>
        <a:xfrm>
          <a:off x="8699500" y="619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136818</xdr:rowOff>
    </xdr:from>
    <xdr:ext cx="534377" cy="259045"/>
    <xdr:sp macro="" textlink="">
      <xdr:nvSpPr>
        <xdr:cNvPr id="301" name="テキスト ボックス 300"/>
        <xdr:cNvSpPr txBox="1"/>
      </xdr:nvSpPr>
      <xdr:spPr>
        <a:xfrm>
          <a:off x="8483111" y="59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22840</xdr:rowOff>
    </xdr:from>
    <xdr:to>
      <xdr:col>41</xdr:col>
      <xdr:colOff>50800</xdr:colOff>
      <xdr:row>36</xdr:row>
      <xdr:rowOff>118652</xdr:rowOff>
    </xdr:to>
    <xdr:cxnSp macro="">
      <xdr:nvCxnSpPr>
        <xdr:cNvPr id="302" name="直線コネクタ 301"/>
        <xdr:cNvCxnSpPr/>
      </xdr:nvCxnSpPr>
      <xdr:spPr>
        <a:xfrm>
          <a:off x="6972300" y="6195040"/>
          <a:ext cx="889000" cy="9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91272</xdr:rowOff>
    </xdr:from>
    <xdr:to>
      <xdr:col>55</xdr:col>
      <xdr:colOff>50800</xdr:colOff>
      <xdr:row>37</xdr:row>
      <xdr:rowOff>21422</xdr:rowOff>
    </xdr:to>
    <xdr:sp macro="" textlink="">
      <xdr:nvSpPr>
        <xdr:cNvPr id="312" name="楕円 311"/>
        <xdr:cNvSpPr/>
      </xdr:nvSpPr>
      <xdr:spPr>
        <a:xfrm>
          <a:off x="10426700" y="62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69699</xdr:rowOff>
    </xdr:from>
    <xdr:ext cx="534377" cy="259045"/>
    <xdr:sp macro="" textlink="">
      <xdr:nvSpPr>
        <xdr:cNvPr id="313" name="補助費等該当値テキスト"/>
        <xdr:cNvSpPr txBox="1"/>
      </xdr:nvSpPr>
      <xdr:spPr>
        <a:xfrm>
          <a:off x="10528300" y="624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25332</xdr:rowOff>
    </xdr:from>
    <xdr:to>
      <xdr:col>50</xdr:col>
      <xdr:colOff>165100</xdr:colOff>
      <xdr:row>36</xdr:row>
      <xdr:rowOff>126932</xdr:rowOff>
    </xdr:to>
    <xdr:sp macro="" textlink="">
      <xdr:nvSpPr>
        <xdr:cNvPr id="314" name="楕円 313"/>
        <xdr:cNvSpPr/>
      </xdr:nvSpPr>
      <xdr:spPr>
        <a:xfrm>
          <a:off x="9588500" y="61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143459</xdr:rowOff>
    </xdr:from>
    <xdr:ext cx="534377" cy="259045"/>
    <xdr:sp macro="" textlink="">
      <xdr:nvSpPr>
        <xdr:cNvPr id="315" name="テキスト ボックス 314"/>
        <xdr:cNvSpPr txBox="1"/>
      </xdr:nvSpPr>
      <xdr:spPr>
        <a:xfrm>
          <a:off x="9372111" y="59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70641</xdr:rowOff>
    </xdr:from>
    <xdr:to>
      <xdr:col>46</xdr:col>
      <xdr:colOff>38100</xdr:colOff>
      <xdr:row>37</xdr:row>
      <xdr:rowOff>791</xdr:rowOff>
    </xdr:to>
    <xdr:sp macro="" textlink="">
      <xdr:nvSpPr>
        <xdr:cNvPr id="316" name="楕円 315"/>
        <xdr:cNvSpPr/>
      </xdr:nvSpPr>
      <xdr:spPr>
        <a:xfrm>
          <a:off x="8699500" y="62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163368</xdr:rowOff>
    </xdr:from>
    <xdr:ext cx="534377" cy="259045"/>
    <xdr:sp macro="" textlink="">
      <xdr:nvSpPr>
        <xdr:cNvPr id="317" name="テキスト ボックス 316"/>
        <xdr:cNvSpPr txBox="1"/>
      </xdr:nvSpPr>
      <xdr:spPr>
        <a:xfrm>
          <a:off x="8483111" y="63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67852</xdr:rowOff>
    </xdr:from>
    <xdr:to>
      <xdr:col>41</xdr:col>
      <xdr:colOff>101600</xdr:colOff>
      <xdr:row>36</xdr:row>
      <xdr:rowOff>169452</xdr:rowOff>
    </xdr:to>
    <xdr:sp macro="" textlink="">
      <xdr:nvSpPr>
        <xdr:cNvPr id="318" name="楕円 317"/>
        <xdr:cNvSpPr/>
      </xdr:nvSpPr>
      <xdr:spPr>
        <a:xfrm>
          <a:off x="7810500" y="62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14529</xdr:rowOff>
    </xdr:from>
    <xdr:ext cx="534377" cy="259045"/>
    <xdr:sp macro="" textlink="">
      <xdr:nvSpPr>
        <xdr:cNvPr id="319" name="テキスト ボックス 318"/>
        <xdr:cNvSpPr txBox="1"/>
      </xdr:nvSpPr>
      <xdr:spPr>
        <a:xfrm>
          <a:off x="7594111" y="601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143490</xdr:rowOff>
    </xdr:from>
    <xdr:to>
      <xdr:col>36</xdr:col>
      <xdr:colOff>165100</xdr:colOff>
      <xdr:row>36</xdr:row>
      <xdr:rowOff>73640</xdr:rowOff>
    </xdr:to>
    <xdr:sp macro="" textlink="">
      <xdr:nvSpPr>
        <xdr:cNvPr id="320" name="楕円 319"/>
        <xdr:cNvSpPr/>
      </xdr:nvSpPr>
      <xdr:spPr>
        <a:xfrm>
          <a:off x="6921500" y="61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90167</xdr:rowOff>
    </xdr:from>
    <xdr:ext cx="534377" cy="259045"/>
    <xdr:sp macro="" textlink="">
      <xdr:nvSpPr>
        <xdr:cNvPr id="321" name="テキスト ボックス 320"/>
        <xdr:cNvSpPr txBox="1"/>
      </xdr:nvSpPr>
      <xdr:spPr>
        <a:xfrm>
          <a:off x="6705111" y="59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15585</xdr:rowOff>
    </xdr:from>
    <xdr:to>
      <xdr:col>55</xdr:col>
      <xdr:colOff>0</xdr:colOff>
      <xdr:row>55</xdr:row>
      <xdr:rowOff>86809</xdr:rowOff>
    </xdr:to>
    <xdr:cxnSp macro="">
      <xdr:nvCxnSpPr>
        <xdr:cNvPr id="350" name="直線コネクタ 349"/>
        <xdr:cNvCxnSpPr/>
      </xdr:nvCxnSpPr>
      <xdr:spPr>
        <a:xfrm>
          <a:off x="9639300" y="9445335"/>
          <a:ext cx="838200" cy="7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15585</xdr:rowOff>
    </xdr:from>
    <xdr:to>
      <xdr:col>50</xdr:col>
      <xdr:colOff>114300</xdr:colOff>
      <xdr:row>55</xdr:row>
      <xdr:rowOff>107711</xdr:rowOff>
    </xdr:to>
    <xdr:cxnSp macro="">
      <xdr:nvCxnSpPr>
        <xdr:cNvPr id="353" name="直線コネクタ 352"/>
        <xdr:cNvCxnSpPr/>
      </xdr:nvCxnSpPr>
      <xdr:spPr>
        <a:xfrm flipV="1">
          <a:off x="8750300" y="9445335"/>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70007</xdr:rowOff>
    </xdr:from>
    <xdr:to>
      <xdr:col>45</xdr:col>
      <xdr:colOff>177800</xdr:colOff>
      <xdr:row>55</xdr:row>
      <xdr:rowOff>107711</xdr:rowOff>
    </xdr:to>
    <xdr:cxnSp macro="">
      <xdr:nvCxnSpPr>
        <xdr:cNvPr id="356" name="直線コネクタ 355"/>
        <xdr:cNvCxnSpPr/>
      </xdr:nvCxnSpPr>
      <xdr:spPr>
        <a:xfrm>
          <a:off x="7861300" y="9499757"/>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74468</xdr:rowOff>
    </xdr:from>
    <xdr:to>
      <xdr:col>46</xdr:col>
      <xdr:colOff>38100</xdr:colOff>
      <xdr:row>57</xdr:row>
      <xdr:rowOff>4618</xdr:rowOff>
    </xdr:to>
    <xdr:sp macro="" textlink="">
      <xdr:nvSpPr>
        <xdr:cNvPr id="357" name="フローチャート: 判断 356"/>
        <xdr:cNvSpPr/>
      </xdr:nvSpPr>
      <xdr:spPr>
        <a:xfrm>
          <a:off x="8699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167195</xdr:rowOff>
    </xdr:from>
    <xdr:ext cx="534377" cy="259045"/>
    <xdr:sp macro="" textlink="">
      <xdr:nvSpPr>
        <xdr:cNvPr id="358" name="テキスト ボックス 357"/>
        <xdr:cNvSpPr txBox="1"/>
      </xdr:nvSpPr>
      <xdr:spPr>
        <a:xfrm>
          <a:off x="8483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70007</xdr:rowOff>
    </xdr:from>
    <xdr:to>
      <xdr:col>41</xdr:col>
      <xdr:colOff>50800</xdr:colOff>
      <xdr:row>56</xdr:row>
      <xdr:rowOff>11852</xdr:rowOff>
    </xdr:to>
    <xdr:cxnSp macro="">
      <xdr:nvCxnSpPr>
        <xdr:cNvPr id="359" name="直線コネクタ 358"/>
        <xdr:cNvCxnSpPr/>
      </xdr:nvCxnSpPr>
      <xdr:spPr>
        <a:xfrm flipV="1">
          <a:off x="6972300" y="9499757"/>
          <a:ext cx="889000" cy="1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36009</xdr:rowOff>
    </xdr:from>
    <xdr:to>
      <xdr:col>55</xdr:col>
      <xdr:colOff>50800</xdr:colOff>
      <xdr:row>55</xdr:row>
      <xdr:rowOff>137609</xdr:rowOff>
    </xdr:to>
    <xdr:sp macro="" textlink="">
      <xdr:nvSpPr>
        <xdr:cNvPr id="369" name="楕円 368"/>
        <xdr:cNvSpPr/>
      </xdr:nvSpPr>
      <xdr:spPr>
        <a:xfrm>
          <a:off x="10426700" y="94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58886</xdr:rowOff>
    </xdr:from>
    <xdr:ext cx="534377" cy="259045"/>
    <xdr:sp macro="" textlink="">
      <xdr:nvSpPr>
        <xdr:cNvPr id="370" name="普通建設事業費該当値テキスト"/>
        <xdr:cNvSpPr txBox="1"/>
      </xdr:nvSpPr>
      <xdr:spPr>
        <a:xfrm>
          <a:off x="10528300" y="93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136235</xdr:rowOff>
    </xdr:from>
    <xdr:to>
      <xdr:col>50</xdr:col>
      <xdr:colOff>165100</xdr:colOff>
      <xdr:row>55</xdr:row>
      <xdr:rowOff>66385</xdr:rowOff>
    </xdr:to>
    <xdr:sp macro="" textlink="">
      <xdr:nvSpPr>
        <xdr:cNvPr id="371" name="楕円 370"/>
        <xdr:cNvSpPr/>
      </xdr:nvSpPr>
      <xdr:spPr>
        <a:xfrm>
          <a:off x="9588500" y="93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82912</xdr:rowOff>
    </xdr:from>
    <xdr:ext cx="534377" cy="259045"/>
    <xdr:sp macro="" textlink="">
      <xdr:nvSpPr>
        <xdr:cNvPr id="372" name="テキスト ボックス 371"/>
        <xdr:cNvSpPr txBox="1"/>
      </xdr:nvSpPr>
      <xdr:spPr>
        <a:xfrm>
          <a:off x="9372111" y="916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56911</xdr:rowOff>
    </xdr:from>
    <xdr:to>
      <xdr:col>46</xdr:col>
      <xdr:colOff>38100</xdr:colOff>
      <xdr:row>55</xdr:row>
      <xdr:rowOff>158511</xdr:rowOff>
    </xdr:to>
    <xdr:sp macro="" textlink="">
      <xdr:nvSpPr>
        <xdr:cNvPr id="373" name="楕円 372"/>
        <xdr:cNvSpPr/>
      </xdr:nvSpPr>
      <xdr:spPr>
        <a:xfrm>
          <a:off x="8699500" y="94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3588</xdr:rowOff>
    </xdr:from>
    <xdr:ext cx="534377" cy="259045"/>
    <xdr:sp macro="" textlink="">
      <xdr:nvSpPr>
        <xdr:cNvPr id="374" name="テキスト ボックス 373"/>
        <xdr:cNvSpPr txBox="1"/>
      </xdr:nvSpPr>
      <xdr:spPr>
        <a:xfrm>
          <a:off x="8483111" y="92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19207</xdr:rowOff>
    </xdr:from>
    <xdr:to>
      <xdr:col>41</xdr:col>
      <xdr:colOff>101600</xdr:colOff>
      <xdr:row>55</xdr:row>
      <xdr:rowOff>120807</xdr:rowOff>
    </xdr:to>
    <xdr:sp macro="" textlink="">
      <xdr:nvSpPr>
        <xdr:cNvPr id="375" name="楕円 374"/>
        <xdr:cNvSpPr/>
      </xdr:nvSpPr>
      <xdr:spPr>
        <a:xfrm>
          <a:off x="7810500" y="9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137334</xdr:rowOff>
    </xdr:from>
    <xdr:ext cx="534377" cy="259045"/>
    <xdr:sp macro="" textlink="">
      <xdr:nvSpPr>
        <xdr:cNvPr id="376" name="テキスト ボックス 375"/>
        <xdr:cNvSpPr txBox="1"/>
      </xdr:nvSpPr>
      <xdr:spPr>
        <a:xfrm>
          <a:off x="7594111" y="922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132502</xdr:rowOff>
    </xdr:from>
    <xdr:to>
      <xdr:col>36</xdr:col>
      <xdr:colOff>165100</xdr:colOff>
      <xdr:row>56</xdr:row>
      <xdr:rowOff>62652</xdr:rowOff>
    </xdr:to>
    <xdr:sp macro="" textlink="">
      <xdr:nvSpPr>
        <xdr:cNvPr id="377" name="楕円 376"/>
        <xdr:cNvSpPr/>
      </xdr:nvSpPr>
      <xdr:spPr>
        <a:xfrm>
          <a:off x="6921500" y="95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79179</xdr:rowOff>
    </xdr:from>
    <xdr:ext cx="534377" cy="259045"/>
    <xdr:sp macro="" textlink="">
      <xdr:nvSpPr>
        <xdr:cNvPr id="378" name="テキスト ボックス 377"/>
        <xdr:cNvSpPr txBox="1"/>
      </xdr:nvSpPr>
      <xdr:spPr>
        <a:xfrm>
          <a:off x="6705111" y="93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55428</xdr:rowOff>
    </xdr:from>
    <xdr:to>
      <xdr:col>55</xdr:col>
      <xdr:colOff>0</xdr:colOff>
      <xdr:row>77</xdr:row>
      <xdr:rowOff>139193</xdr:rowOff>
    </xdr:to>
    <xdr:cxnSp macro="">
      <xdr:nvCxnSpPr>
        <xdr:cNvPr id="409" name="直線コネクタ 408"/>
        <xdr:cNvCxnSpPr/>
      </xdr:nvCxnSpPr>
      <xdr:spPr>
        <a:xfrm flipV="1">
          <a:off x="9639300" y="13085628"/>
          <a:ext cx="838200" cy="2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139193</xdr:rowOff>
    </xdr:from>
    <xdr:to>
      <xdr:col>50</xdr:col>
      <xdr:colOff>114300</xdr:colOff>
      <xdr:row>78</xdr:row>
      <xdr:rowOff>52685</xdr:rowOff>
    </xdr:to>
    <xdr:cxnSp macro="">
      <xdr:nvCxnSpPr>
        <xdr:cNvPr id="412" name="直線コネクタ 411"/>
        <xdr:cNvCxnSpPr/>
      </xdr:nvCxnSpPr>
      <xdr:spPr>
        <a:xfrm flipV="1">
          <a:off x="8750300" y="13340843"/>
          <a:ext cx="889000" cy="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69193</xdr:rowOff>
    </xdr:from>
    <xdr:to>
      <xdr:col>45</xdr:col>
      <xdr:colOff>177800</xdr:colOff>
      <xdr:row>78</xdr:row>
      <xdr:rowOff>52685</xdr:rowOff>
    </xdr:to>
    <xdr:cxnSp macro="">
      <xdr:nvCxnSpPr>
        <xdr:cNvPr id="415" name="直線コネクタ 414"/>
        <xdr:cNvCxnSpPr/>
      </xdr:nvCxnSpPr>
      <xdr:spPr>
        <a:xfrm>
          <a:off x="7861300" y="13099393"/>
          <a:ext cx="889000" cy="3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6" name="フローチャート: 判断 415"/>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7" name="テキスト ボックス 416"/>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4628</xdr:rowOff>
    </xdr:from>
    <xdr:to>
      <xdr:col>55</xdr:col>
      <xdr:colOff>50800</xdr:colOff>
      <xdr:row>76</xdr:row>
      <xdr:rowOff>106228</xdr:rowOff>
    </xdr:to>
    <xdr:sp macro="" textlink="">
      <xdr:nvSpPr>
        <xdr:cNvPr id="425" name="楕円 424"/>
        <xdr:cNvSpPr/>
      </xdr:nvSpPr>
      <xdr:spPr>
        <a:xfrm>
          <a:off x="10426700" y="130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27505</xdr:rowOff>
    </xdr:from>
    <xdr:ext cx="534377" cy="259045"/>
    <xdr:sp macro="" textlink="">
      <xdr:nvSpPr>
        <xdr:cNvPr id="426" name="普通建設事業費 （ うち新規整備　）該当値テキスト"/>
        <xdr:cNvSpPr txBox="1"/>
      </xdr:nvSpPr>
      <xdr:spPr>
        <a:xfrm>
          <a:off x="10528300" y="128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88393</xdr:rowOff>
    </xdr:from>
    <xdr:to>
      <xdr:col>50</xdr:col>
      <xdr:colOff>165100</xdr:colOff>
      <xdr:row>78</xdr:row>
      <xdr:rowOff>18543</xdr:rowOff>
    </xdr:to>
    <xdr:sp macro="" textlink="">
      <xdr:nvSpPr>
        <xdr:cNvPr id="427" name="楕円 426"/>
        <xdr:cNvSpPr/>
      </xdr:nvSpPr>
      <xdr:spPr>
        <a:xfrm>
          <a:off x="9588500" y="132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35070</xdr:rowOff>
    </xdr:from>
    <xdr:ext cx="534377" cy="259045"/>
    <xdr:sp macro="" textlink="">
      <xdr:nvSpPr>
        <xdr:cNvPr id="428" name="テキスト ボックス 427"/>
        <xdr:cNvSpPr txBox="1"/>
      </xdr:nvSpPr>
      <xdr:spPr>
        <a:xfrm>
          <a:off x="9372111" y="130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1885</xdr:rowOff>
    </xdr:from>
    <xdr:to>
      <xdr:col>46</xdr:col>
      <xdr:colOff>38100</xdr:colOff>
      <xdr:row>78</xdr:row>
      <xdr:rowOff>103485</xdr:rowOff>
    </xdr:to>
    <xdr:sp macro="" textlink="">
      <xdr:nvSpPr>
        <xdr:cNvPr id="429" name="楕円 428"/>
        <xdr:cNvSpPr/>
      </xdr:nvSpPr>
      <xdr:spPr>
        <a:xfrm>
          <a:off x="8699500" y="133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94612</xdr:rowOff>
    </xdr:from>
    <xdr:ext cx="534377" cy="259045"/>
    <xdr:sp macro="" textlink="">
      <xdr:nvSpPr>
        <xdr:cNvPr id="430" name="テキスト ボックス 429"/>
        <xdr:cNvSpPr txBox="1"/>
      </xdr:nvSpPr>
      <xdr:spPr>
        <a:xfrm>
          <a:off x="8483111" y="134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18393</xdr:rowOff>
    </xdr:from>
    <xdr:to>
      <xdr:col>41</xdr:col>
      <xdr:colOff>101600</xdr:colOff>
      <xdr:row>76</xdr:row>
      <xdr:rowOff>119993</xdr:rowOff>
    </xdr:to>
    <xdr:sp macro="" textlink="">
      <xdr:nvSpPr>
        <xdr:cNvPr id="431" name="楕円 430"/>
        <xdr:cNvSpPr/>
      </xdr:nvSpPr>
      <xdr:spPr>
        <a:xfrm>
          <a:off x="7810500" y="130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136520</xdr:rowOff>
    </xdr:from>
    <xdr:ext cx="534377" cy="259045"/>
    <xdr:sp macro="" textlink="">
      <xdr:nvSpPr>
        <xdr:cNvPr id="432" name="テキスト ボックス 431"/>
        <xdr:cNvSpPr txBox="1"/>
      </xdr:nvSpPr>
      <xdr:spPr>
        <a:xfrm>
          <a:off x="7594111" y="1282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37021</xdr:rowOff>
    </xdr:from>
    <xdr:to>
      <xdr:col>55</xdr:col>
      <xdr:colOff>0</xdr:colOff>
      <xdr:row>96</xdr:row>
      <xdr:rowOff>137071</xdr:rowOff>
    </xdr:to>
    <xdr:cxnSp macro="">
      <xdr:nvCxnSpPr>
        <xdr:cNvPr id="461" name="直線コネクタ 460"/>
        <xdr:cNvCxnSpPr/>
      </xdr:nvCxnSpPr>
      <xdr:spPr>
        <a:xfrm>
          <a:off x="9639300" y="16324771"/>
          <a:ext cx="838200" cy="2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31293</xdr:rowOff>
    </xdr:from>
    <xdr:to>
      <xdr:col>50</xdr:col>
      <xdr:colOff>114300</xdr:colOff>
      <xdr:row>95</xdr:row>
      <xdr:rowOff>37021</xdr:rowOff>
    </xdr:to>
    <xdr:cxnSp macro="">
      <xdr:nvCxnSpPr>
        <xdr:cNvPr id="464" name="直線コネクタ 463"/>
        <xdr:cNvCxnSpPr/>
      </xdr:nvCxnSpPr>
      <xdr:spPr>
        <a:xfrm>
          <a:off x="8750300" y="16319043"/>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31293</xdr:rowOff>
    </xdr:from>
    <xdr:to>
      <xdr:col>45</xdr:col>
      <xdr:colOff>177800</xdr:colOff>
      <xdr:row>95</xdr:row>
      <xdr:rowOff>100101</xdr:rowOff>
    </xdr:to>
    <xdr:cxnSp macro="">
      <xdr:nvCxnSpPr>
        <xdr:cNvPr id="467" name="直線コネクタ 466"/>
        <xdr:cNvCxnSpPr/>
      </xdr:nvCxnSpPr>
      <xdr:spPr>
        <a:xfrm flipV="1">
          <a:off x="7861300" y="16319043"/>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40424</xdr:rowOff>
    </xdr:from>
    <xdr:to>
      <xdr:col>46</xdr:col>
      <xdr:colOff>38100</xdr:colOff>
      <xdr:row>97</xdr:row>
      <xdr:rowOff>142024</xdr:rowOff>
    </xdr:to>
    <xdr:sp macro="" textlink="">
      <xdr:nvSpPr>
        <xdr:cNvPr id="468" name="フローチャート: 判断 467"/>
        <xdr:cNvSpPr/>
      </xdr:nvSpPr>
      <xdr:spPr>
        <a:xfrm>
          <a:off x="8699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133151</xdr:rowOff>
    </xdr:from>
    <xdr:ext cx="534377" cy="259045"/>
    <xdr:sp macro="" textlink="">
      <xdr:nvSpPr>
        <xdr:cNvPr id="469" name="テキスト ボックス 468"/>
        <xdr:cNvSpPr txBox="1"/>
      </xdr:nvSpPr>
      <xdr:spPr>
        <a:xfrm>
          <a:off x="8483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86271</xdr:rowOff>
    </xdr:from>
    <xdr:to>
      <xdr:col>55</xdr:col>
      <xdr:colOff>50800</xdr:colOff>
      <xdr:row>97</xdr:row>
      <xdr:rowOff>16421</xdr:rowOff>
    </xdr:to>
    <xdr:sp macro="" textlink="">
      <xdr:nvSpPr>
        <xdr:cNvPr id="477" name="楕円 476"/>
        <xdr:cNvSpPr/>
      </xdr:nvSpPr>
      <xdr:spPr>
        <a:xfrm>
          <a:off x="10426700" y="165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109148</xdr:rowOff>
    </xdr:from>
    <xdr:ext cx="534377" cy="259045"/>
    <xdr:sp macro="" textlink="">
      <xdr:nvSpPr>
        <xdr:cNvPr id="478" name="普通建設事業費 （ うち更新整備　）該当値テキスト"/>
        <xdr:cNvSpPr txBox="1"/>
      </xdr:nvSpPr>
      <xdr:spPr>
        <a:xfrm>
          <a:off x="10528300" y="163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157671</xdr:rowOff>
    </xdr:from>
    <xdr:to>
      <xdr:col>50</xdr:col>
      <xdr:colOff>165100</xdr:colOff>
      <xdr:row>95</xdr:row>
      <xdr:rowOff>87821</xdr:rowOff>
    </xdr:to>
    <xdr:sp macro="" textlink="">
      <xdr:nvSpPr>
        <xdr:cNvPr id="479" name="楕円 478"/>
        <xdr:cNvSpPr/>
      </xdr:nvSpPr>
      <xdr:spPr>
        <a:xfrm>
          <a:off x="9588500" y="16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104348</xdr:rowOff>
    </xdr:from>
    <xdr:ext cx="534377" cy="259045"/>
    <xdr:sp macro="" textlink="">
      <xdr:nvSpPr>
        <xdr:cNvPr id="480" name="テキスト ボックス 479"/>
        <xdr:cNvSpPr txBox="1"/>
      </xdr:nvSpPr>
      <xdr:spPr>
        <a:xfrm>
          <a:off x="9372111" y="160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151943</xdr:rowOff>
    </xdr:from>
    <xdr:to>
      <xdr:col>46</xdr:col>
      <xdr:colOff>38100</xdr:colOff>
      <xdr:row>95</xdr:row>
      <xdr:rowOff>82093</xdr:rowOff>
    </xdr:to>
    <xdr:sp macro="" textlink="">
      <xdr:nvSpPr>
        <xdr:cNvPr id="481" name="楕円 480"/>
        <xdr:cNvSpPr/>
      </xdr:nvSpPr>
      <xdr:spPr>
        <a:xfrm>
          <a:off x="8699500" y="162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98620</xdr:rowOff>
    </xdr:from>
    <xdr:ext cx="534377" cy="259045"/>
    <xdr:sp macro="" textlink="">
      <xdr:nvSpPr>
        <xdr:cNvPr id="482" name="テキスト ボックス 481"/>
        <xdr:cNvSpPr txBox="1"/>
      </xdr:nvSpPr>
      <xdr:spPr>
        <a:xfrm>
          <a:off x="8483111" y="160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49301</xdr:rowOff>
    </xdr:from>
    <xdr:to>
      <xdr:col>41</xdr:col>
      <xdr:colOff>101600</xdr:colOff>
      <xdr:row>95</xdr:row>
      <xdr:rowOff>150901</xdr:rowOff>
    </xdr:to>
    <xdr:sp macro="" textlink="">
      <xdr:nvSpPr>
        <xdr:cNvPr id="483" name="楕円 482"/>
        <xdr:cNvSpPr/>
      </xdr:nvSpPr>
      <xdr:spPr>
        <a:xfrm>
          <a:off x="7810500" y="163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167428</xdr:rowOff>
    </xdr:from>
    <xdr:ext cx="534377" cy="259045"/>
    <xdr:sp macro="" textlink="">
      <xdr:nvSpPr>
        <xdr:cNvPr id="484" name="テキスト ボックス 483"/>
        <xdr:cNvSpPr txBox="1"/>
      </xdr:nvSpPr>
      <xdr:spPr>
        <a:xfrm>
          <a:off x="7594111" y="161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127045</xdr:rowOff>
    </xdr:from>
    <xdr:to>
      <xdr:col>85</xdr:col>
      <xdr:colOff>127000</xdr:colOff>
      <xdr:row>38</xdr:row>
      <xdr:rowOff>139700</xdr:rowOff>
    </xdr:to>
    <xdr:cxnSp macro="">
      <xdr:nvCxnSpPr>
        <xdr:cNvPr id="511" name="直線コネクタ 510"/>
        <xdr:cNvCxnSpPr/>
      </xdr:nvCxnSpPr>
      <xdr:spPr>
        <a:xfrm flipV="1">
          <a:off x="15481300" y="6642145"/>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83578</xdr:rowOff>
    </xdr:from>
    <xdr:to>
      <xdr:col>76</xdr:col>
      <xdr:colOff>165100</xdr:colOff>
      <xdr:row>39</xdr:row>
      <xdr:rowOff>13728</xdr:rowOff>
    </xdr:to>
    <xdr:sp macro="" textlink="">
      <xdr:nvSpPr>
        <xdr:cNvPr id="518" name="フローチャート: 判断 517"/>
        <xdr:cNvSpPr/>
      </xdr:nvSpPr>
      <xdr:spPr>
        <a:xfrm>
          <a:off x="14541500" y="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30255</xdr:rowOff>
    </xdr:from>
    <xdr:ext cx="378565" cy="259045"/>
    <xdr:sp macro="" textlink="">
      <xdr:nvSpPr>
        <xdr:cNvPr id="519" name="テキスト ボックス 518"/>
        <xdr:cNvSpPr txBox="1"/>
      </xdr:nvSpPr>
      <xdr:spPr>
        <a:xfrm>
          <a:off x="14403017" y="637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76245</xdr:rowOff>
    </xdr:from>
    <xdr:to>
      <xdr:col>85</xdr:col>
      <xdr:colOff>177800</xdr:colOff>
      <xdr:row>39</xdr:row>
      <xdr:rowOff>6395</xdr:rowOff>
    </xdr:to>
    <xdr:sp macro="" textlink="">
      <xdr:nvSpPr>
        <xdr:cNvPr id="530" name="楕円 529"/>
        <xdr:cNvSpPr/>
      </xdr:nvSpPr>
      <xdr:spPr>
        <a:xfrm>
          <a:off x="16268700" y="65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35622</xdr:rowOff>
    </xdr:from>
    <xdr:ext cx="469744" cy="259045"/>
    <xdr:sp macro="" textlink="">
      <xdr:nvSpPr>
        <xdr:cNvPr id="531" name="災害復旧事業費該当値テキスト"/>
        <xdr:cNvSpPr txBox="1"/>
      </xdr:nvSpPr>
      <xdr:spPr>
        <a:xfrm>
          <a:off x="16370300" y="63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11455</xdr:rowOff>
    </xdr:from>
    <xdr:to>
      <xdr:col>85</xdr:col>
      <xdr:colOff>127000</xdr:colOff>
      <xdr:row>76</xdr:row>
      <xdr:rowOff>12142</xdr:rowOff>
    </xdr:to>
    <xdr:cxnSp macro="">
      <xdr:nvCxnSpPr>
        <xdr:cNvPr id="619" name="直線コネクタ 618"/>
        <xdr:cNvCxnSpPr/>
      </xdr:nvCxnSpPr>
      <xdr:spPr>
        <a:xfrm flipV="1">
          <a:off x="15481300" y="13041655"/>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12142</xdr:rowOff>
    </xdr:from>
    <xdr:to>
      <xdr:col>81</xdr:col>
      <xdr:colOff>50800</xdr:colOff>
      <xdr:row>76</xdr:row>
      <xdr:rowOff>26870</xdr:rowOff>
    </xdr:to>
    <xdr:cxnSp macro="">
      <xdr:nvCxnSpPr>
        <xdr:cNvPr id="622" name="直線コネクタ 621"/>
        <xdr:cNvCxnSpPr/>
      </xdr:nvCxnSpPr>
      <xdr:spPr>
        <a:xfrm flipV="1">
          <a:off x="14592300" y="13042342"/>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26870</xdr:rowOff>
    </xdr:from>
    <xdr:to>
      <xdr:col>76</xdr:col>
      <xdr:colOff>114300</xdr:colOff>
      <xdr:row>76</xdr:row>
      <xdr:rowOff>26885</xdr:rowOff>
    </xdr:to>
    <xdr:cxnSp macro="">
      <xdr:nvCxnSpPr>
        <xdr:cNvPr id="625" name="直線コネクタ 624"/>
        <xdr:cNvCxnSpPr/>
      </xdr:nvCxnSpPr>
      <xdr:spPr>
        <a:xfrm flipV="1">
          <a:off x="13703300" y="13057070"/>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6" name="フローチャート: 判断 625"/>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7" name="テキスト ボックス 626"/>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26885</xdr:rowOff>
    </xdr:from>
    <xdr:to>
      <xdr:col>71</xdr:col>
      <xdr:colOff>177800</xdr:colOff>
      <xdr:row>76</xdr:row>
      <xdr:rowOff>52963</xdr:rowOff>
    </xdr:to>
    <xdr:cxnSp macro="">
      <xdr:nvCxnSpPr>
        <xdr:cNvPr id="628" name="直線コネクタ 627"/>
        <xdr:cNvCxnSpPr/>
      </xdr:nvCxnSpPr>
      <xdr:spPr>
        <a:xfrm flipV="1">
          <a:off x="12814300" y="13057085"/>
          <a:ext cx="8890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132105</xdr:rowOff>
    </xdr:from>
    <xdr:to>
      <xdr:col>85</xdr:col>
      <xdr:colOff>177800</xdr:colOff>
      <xdr:row>76</xdr:row>
      <xdr:rowOff>62255</xdr:rowOff>
    </xdr:to>
    <xdr:sp macro="" textlink="">
      <xdr:nvSpPr>
        <xdr:cNvPr id="638" name="楕円 637"/>
        <xdr:cNvSpPr/>
      </xdr:nvSpPr>
      <xdr:spPr>
        <a:xfrm>
          <a:off x="16268700" y="129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154982</xdr:rowOff>
    </xdr:from>
    <xdr:ext cx="534377" cy="259045"/>
    <xdr:sp macro="" textlink="">
      <xdr:nvSpPr>
        <xdr:cNvPr id="639" name="公債費該当値テキスト"/>
        <xdr:cNvSpPr txBox="1"/>
      </xdr:nvSpPr>
      <xdr:spPr>
        <a:xfrm>
          <a:off x="16370300" y="128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132791</xdr:rowOff>
    </xdr:from>
    <xdr:to>
      <xdr:col>81</xdr:col>
      <xdr:colOff>101600</xdr:colOff>
      <xdr:row>76</xdr:row>
      <xdr:rowOff>62942</xdr:rowOff>
    </xdr:to>
    <xdr:sp macro="" textlink="">
      <xdr:nvSpPr>
        <xdr:cNvPr id="640" name="楕円 639"/>
        <xdr:cNvSpPr/>
      </xdr:nvSpPr>
      <xdr:spPr>
        <a:xfrm>
          <a:off x="15430500" y="129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79468</xdr:rowOff>
    </xdr:from>
    <xdr:ext cx="534377" cy="259045"/>
    <xdr:sp macro="" textlink="">
      <xdr:nvSpPr>
        <xdr:cNvPr id="641" name="テキスト ボックス 640"/>
        <xdr:cNvSpPr txBox="1"/>
      </xdr:nvSpPr>
      <xdr:spPr>
        <a:xfrm>
          <a:off x="15214111" y="127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147520</xdr:rowOff>
    </xdr:from>
    <xdr:to>
      <xdr:col>76</xdr:col>
      <xdr:colOff>165100</xdr:colOff>
      <xdr:row>76</xdr:row>
      <xdr:rowOff>77670</xdr:rowOff>
    </xdr:to>
    <xdr:sp macro="" textlink="">
      <xdr:nvSpPr>
        <xdr:cNvPr id="642" name="楕円 641"/>
        <xdr:cNvSpPr/>
      </xdr:nvSpPr>
      <xdr:spPr>
        <a:xfrm>
          <a:off x="14541500" y="13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94197</xdr:rowOff>
    </xdr:from>
    <xdr:ext cx="534377" cy="259045"/>
    <xdr:sp macro="" textlink="">
      <xdr:nvSpPr>
        <xdr:cNvPr id="643" name="テキスト ボックス 642"/>
        <xdr:cNvSpPr txBox="1"/>
      </xdr:nvSpPr>
      <xdr:spPr>
        <a:xfrm>
          <a:off x="14325111" y="12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147535</xdr:rowOff>
    </xdr:from>
    <xdr:to>
      <xdr:col>72</xdr:col>
      <xdr:colOff>38100</xdr:colOff>
      <xdr:row>76</xdr:row>
      <xdr:rowOff>77685</xdr:rowOff>
    </xdr:to>
    <xdr:sp macro="" textlink="">
      <xdr:nvSpPr>
        <xdr:cNvPr id="644" name="楕円 643"/>
        <xdr:cNvSpPr/>
      </xdr:nvSpPr>
      <xdr:spPr>
        <a:xfrm>
          <a:off x="13652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94213</xdr:rowOff>
    </xdr:from>
    <xdr:ext cx="534377" cy="259045"/>
    <xdr:sp macro="" textlink="">
      <xdr:nvSpPr>
        <xdr:cNvPr id="645" name="テキスト ボックス 644"/>
        <xdr:cNvSpPr txBox="1"/>
      </xdr:nvSpPr>
      <xdr:spPr>
        <a:xfrm>
          <a:off x="13436111" y="127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2163</xdr:rowOff>
    </xdr:from>
    <xdr:to>
      <xdr:col>67</xdr:col>
      <xdr:colOff>101600</xdr:colOff>
      <xdr:row>76</xdr:row>
      <xdr:rowOff>103763</xdr:rowOff>
    </xdr:to>
    <xdr:sp macro="" textlink="">
      <xdr:nvSpPr>
        <xdr:cNvPr id="646" name="楕円 645"/>
        <xdr:cNvSpPr/>
      </xdr:nvSpPr>
      <xdr:spPr>
        <a:xfrm>
          <a:off x="12763500" y="13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94890</xdr:rowOff>
    </xdr:from>
    <xdr:ext cx="534377" cy="259045"/>
    <xdr:sp macro="" textlink="">
      <xdr:nvSpPr>
        <xdr:cNvPr id="647" name="テキスト ボックス 646"/>
        <xdr:cNvSpPr txBox="1"/>
      </xdr:nvSpPr>
      <xdr:spPr>
        <a:xfrm>
          <a:off x="12547111" y="131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90464</xdr:rowOff>
    </xdr:from>
    <xdr:to>
      <xdr:col>85</xdr:col>
      <xdr:colOff>127000</xdr:colOff>
      <xdr:row>98</xdr:row>
      <xdr:rowOff>102932</xdr:rowOff>
    </xdr:to>
    <xdr:cxnSp macro="">
      <xdr:nvCxnSpPr>
        <xdr:cNvPr id="674" name="直線コネクタ 673"/>
        <xdr:cNvCxnSpPr/>
      </xdr:nvCxnSpPr>
      <xdr:spPr>
        <a:xfrm>
          <a:off x="15481300" y="16892564"/>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80795</xdr:rowOff>
    </xdr:from>
    <xdr:to>
      <xdr:col>81</xdr:col>
      <xdr:colOff>50800</xdr:colOff>
      <xdr:row>98</xdr:row>
      <xdr:rowOff>90464</xdr:rowOff>
    </xdr:to>
    <xdr:cxnSp macro="">
      <xdr:nvCxnSpPr>
        <xdr:cNvPr id="677" name="直線コネクタ 676"/>
        <xdr:cNvCxnSpPr/>
      </xdr:nvCxnSpPr>
      <xdr:spPr>
        <a:xfrm>
          <a:off x="14592300" y="16882895"/>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80795</xdr:rowOff>
    </xdr:from>
    <xdr:to>
      <xdr:col>76</xdr:col>
      <xdr:colOff>114300</xdr:colOff>
      <xdr:row>98</xdr:row>
      <xdr:rowOff>81696</xdr:rowOff>
    </xdr:to>
    <xdr:cxnSp macro="">
      <xdr:nvCxnSpPr>
        <xdr:cNvPr id="680" name="直線コネクタ 679"/>
        <xdr:cNvCxnSpPr/>
      </xdr:nvCxnSpPr>
      <xdr:spPr>
        <a:xfrm flipV="1">
          <a:off x="13703300" y="16882895"/>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26432</xdr:rowOff>
    </xdr:from>
    <xdr:to>
      <xdr:col>76</xdr:col>
      <xdr:colOff>165100</xdr:colOff>
      <xdr:row>98</xdr:row>
      <xdr:rowOff>128032</xdr:rowOff>
    </xdr:to>
    <xdr:sp macro="" textlink="">
      <xdr:nvSpPr>
        <xdr:cNvPr id="681" name="フローチャート: 判断 680"/>
        <xdr:cNvSpPr/>
      </xdr:nvSpPr>
      <xdr:spPr>
        <a:xfrm>
          <a:off x="14541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144559</xdr:rowOff>
    </xdr:from>
    <xdr:ext cx="534377" cy="259045"/>
    <xdr:sp macro="" textlink="">
      <xdr:nvSpPr>
        <xdr:cNvPr id="682" name="テキスト ボックス 681"/>
        <xdr:cNvSpPr txBox="1"/>
      </xdr:nvSpPr>
      <xdr:spPr>
        <a:xfrm>
          <a:off x="14325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33748</xdr:rowOff>
    </xdr:from>
    <xdr:to>
      <xdr:col>71</xdr:col>
      <xdr:colOff>177800</xdr:colOff>
      <xdr:row>98</xdr:row>
      <xdr:rowOff>81696</xdr:rowOff>
    </xdr:to>
    <xdr:cxnSp macro="">
      <xdr:nvCxnSpPr>
        <xdr:cNvPr id="683" name="直線コネクタ 682"/>
        <xdr:cNvCxnSpPr/>
      </xdr:nvCxnSpPr>
      <xdr:spPr>
        <a:xfrm>
          <a:off x="12814300" y="16835848"/>
          <a:ext cx="889000" cy="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52132</xdr:rowOff>
    </xdr:from>
    <xdr:to>
      <xdr:col>85</xdr:col>
      <xdr:colOff>177800</xdr:colOff>
      <xdr:row>98</xdr:row>
      <xdr:rowOff>153732</xdr:rowOff>
    </xdr:to>
    <xdr:sp macro="" textlink="">
      <xdr:nvSpPr>
        <xdr:cNvPr id="693" name="楕円 692"/>
        <xdr:cNvSpPr/>
      </xdr:nvSpPr>
      <xdr:spPr>
        <a:xfrm>
          <a:off x="16268700" y="168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39664</xdr:rowOff>
    </xdr:from>
    <xdr:to>
      <xdr:col>81</xdr:col>
      <xdr:colOff>101600</xdr:colOff>
      <xdr:row>98</xdr:row>
      <xdr:rowOff>141264</xdr:rowOff>
    </xdr:to>
    <xdr:sp macro="" textlink="">
      <xdr:nvSpPr>
        <xdr:cNvPr id="695" name="楕円 694"/>
        <xdr:cNvSpPr/>
      </xdr:nvSpPr>
      <xdr:spPr>
        <a:xfrm>
          <a:off x="15430500" y="168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132391</xdr:rowOff>
    </xdr:from>
    <xdr:ext cx="534377" cy="259045"/>
    <xdr:sp macro="" textlink="">
      <xdr:nvSpPr>
        <xdr:cNvPr id="696" name="テキスト ボックス 695"/>
        <xdr:cNvSpPr txBox="1"/>
      </xdr:nvSpPr>
      <xdr:spPr>
        <a:xfrm>
          <a:off x="15214111" y="169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29995</xdr:rowOff>
    </xdr:from>
    <xdr:to>
      <xdr:col>76</xdr:col>
      <xdr:colOff>165100</xdr:colOff>
      <xdr:row>98</xdr:row>
      <xdr:rowOff>131595</xdr:rowOff>
    </xdr:to>
    <xdr:sp macro="" textlink="">
      <xdr:nvSpPr>
        <xdr:cNvPr id="697" name="楕円 696"/>
        <xdr:cNvSpPr/>
      </xdr:nvSpPr>
      <xdr:spPr>
        <a:xfrm>
          <a:off x="14541500" y="168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122722</xdr:rowOff>
    </xdr:from>
    <xdr:ext cx="534377" cy="259045"/>
    <xdr:sp macro="" textlink="">
      <xdr:nvSpPr>
        <xdr:cNvPr id="698" name="テキスト ボックス 697"/>
        <xdr:cNvSpPr txBox="1"/>
      </xdr:nvSpPr>
      <xdr:spPr>
        <a:xfrm>
          <a:off x="14325111" y="169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30896</xdr:rowOff>
    </xdr:from>
    <xdr:to>
      <xdr:col>72</xdr:col>
      <xdr:colOff>38100</xdr:colOff>
      <xdr:row>98</xdr:row>
      <xdr:rowOff>132496</xdr:rowOff>
    </xdr:to>
    <xdr:sp macro="" textlink="">
      <xdr:nvSpPr>
        <xdr:cNvPr id="699" name="楕円 698"/>
        <xdr:cNvSpPr/>
      </xdr:nvSpPr>
      <xdr:spPr>
        <a:xfrm>
          <a:off x="13652500" y="168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123623</xdr:rowOff>
    </xdr:from>
    <xdr:ext cx="534377" cy="259045"/>
    <xdr:sp macro="" textlink="">
      <xdr:nvSpPr>
        <xdr:cNvPr id="700" name="テキスト ボックス 699"/>
        <xdr:cNvSpPr txBox="1"/>
      </xdr:nvSpPr>
      <xdr:spPr>
        <a:xfrm>
          <a:off x="13436111" y="1692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154398</xdr:rowOff>
    </xdr:from>
    <xdr:to>
      <xdr:col>67</xdr:col>
      <xdr:colOff>101600</xdr:colOff>
      <xdr:row>98</xdr:row>
      <xdr:rowOff>84548</xdr:rowOff>
    </xdr:to>
    <xdr:sp macro="" textlink="">
      <xdr:nvSpPr>
        <xdr:cNvPr id="701" name="楕円 700"/>
        <xdr:cNvSpPr/>
      </xdr:nvSpPr>
      <xdr:spPr>
        <a:xfrm>
          <a:off x="12763500" y="167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101075</xdr:rowOff>
    </xdr:from>
    <xdr:ext cx="534377" cy="259045"/>
    <xdr:sp macro="" textlink="">
      <xdr:nvSpPr>
        <xdr:cNvPr id="702" name="テキスト ボックス 701"/>
        <xdr:cNvSpPr txBox="1"/>
      </xdr:nvSpPr>
      <xdr:spPr>
        <a:xfrm>
          <a:off x="12547111" y="1656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37919</xdr:rowOff>
    </xdr:from>
    <xdr:to>
      <xdr:col>116</xdr:col>
      <xdr:colOff>63500</xdr:colOff>
      <xdr:row>38</xdr:row>
      <xdr:rowOff>49675</xdr:rowOff>
    </xdr:to>
    <xdr:cxnSp macro="">
      <xdr:nvCxnSpPr>
        <xdr:cNvPr id="733" name="直線コネクタ 732"/>
        <xdr:cNvCxnSpPr/>
      </xdr:nvCxnSpPr>
      <xdr:spPr>
        <a:xfrm flipV="1">
          <a:off x="21323300" y="6553019"/>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35089</xdr:rowOff>
    </xdr:from>
    <xdr:to>
      <xdr:col>111</xdr:col>
      <xdr:colOff>177800</xdr:colOff>
      <xdr:row>38</xdr:row>
      <xdr:rowOff>49675</xdr:rowOff>
    </xdr:to>
    <xdr:cxnSp macro="">
      <xdr:nvCxnSpPr>
        <xdr:cNvPr id="736" name="直線コネクタ 735"/>
        <xdr:cNvCxnSpPr/>
      </xdr:nvCxnSpPr>
      <xdr:spPr>
        <a:xfrm>
          <a:off x="20434300" y="6550189"/>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38" name="テキスト ボックス 737"/>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35089</xdr:rowOff>
    </xdr:from>
    <xdr:to>
      <xdr:col>107</xdr:col>
      <xdr:colOff>50800</xdr:colOff>
      <xdr:row>38</xdr:row>
      <xdr:rowOff>39551</xdr:rowOff>
    </xdr:to>
    <xdr:cxnSp macro="">
      <xdr:nvCxnSpPr>
        <xdr:cNvPr id="739" name="直線コネクタ 738"/>
        <xdr:cNvCxnSpPr/>
      </xdr:nvCxnSpPr>
      <xdr:spPr>
        <a:xfrm flipV="1">
          <a:off x="19545300" y="6550189"/>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133967</xdr:rowOff>
    </xdr:from>
    <xdr:to>
      <xdr:col>107</xdr:col>
      <xdr:colOff>101600</xdr:colOff>
      <xdr:row>39</xdr:row>
      <xdr:rowOff>64117</xdr:rowOff>
    </xdr:to>
    <xdr:sp macro="" textlink="">
      <xdr:nvSpPr>
        <xdr:cNvPr id="740" name="フローチャート: 判断 739"/>
        <xdr:cNvSpPr/>
      </xdr:nvSpPr>
      <xdr:spPr>
        <a:xfrm>
          <a:off x="20383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55244</xdr:rowOff>
    </xdr:from>
    <xdr:ext cx="378565" cy="259045"/>
    <xdr:sp macro="" textlink="">
      <xdr:nvSpPr>
        <xdr:cNvPr id="741" name="テキスト ボックス 740"/>
        <xdr:cNvSpPr txBox="1"/>
      </xdr:nvSpPr>
      <xdr:spPr>
        <a:xfrm>
          <a:off x="20245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39551</xdr:rowOff>
    </xdr:from>
    <xdr:to>
      <xdr:col>102</xdr:col>
      <xdr:colOff>114300</xdr:colOff>
      <xdr:row>38</xdr:row>
      <xdr:rowOff>121738</xdr:rowOff>
    </xdr:to>
    <xdr:cxnSp macro="">
      <xdr:nvCxnSpPr>
        <xdr:cNvPr id="742" name="直線コネクタ 741"/>
        <xdr:cNvCxnSpPr/>
      </xdr:nvCxnSpPr>
      <xdr:spPr>
        <a:xfrm flipV="1">
          <a:off x="18656300" y="6554651"/>
          <a:ext cx="8890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158569</xdr:rowOff>
    </xdr:from>
    <xdr:to>
      <xdr:col>116</xdr:col>
      <xdr:colOff>114300</xdr:colOff>
      <xdr:row>38</xdr:row>
      <xdr:rowOff>88719</xdr:rowOff>
    </xdr:to>
    <xdr:sp macro="" textlink="">
      <xdr:nvSpPr>
        <xdr:cNvPr id="752" name="楕円 751"/>
        <xdr:cNvSpPr/>
      </xdr:nvSpPr>
      <xdr:spPr>
        <a:xfrm>
          <a:off x="22110700" y="65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9996</xdr:rowOff>
    </xdr:from>
    <xdr:ext cx="469744" cy="259045"/>
    <xdr:sp macro="" textlink="">
      <xdr:nvSpPr>
        <xdr:cNvPr id="753" name="投資及び出資金該当値テキスト"/>
        <xdr:cNvSpPr txBox="1"/>
      </xdr:nvSpPr>
      <xdr:spPr>
        <a:xfrm>
          <a:off x="22212300" y="635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170325</xdr:rowOff>
    </xdr:from>
    <xdr:to>
      <xdr:col>112</xdr:col>
      <xdr:colOff>38100</xdr:colOff>
      <xdr:row>38</xdr:row>
      <xdr:rowOff>100475</xdr:rowOff>
    </xdr:to>
    <xdr:sp macro="" textlink="">
      <xdr:nvSpPr>
        <xdr:cNvPr id="754" name="楕円 753"/>
        <xdr:cNvSpPr/>
      </xdr:nvSpPr>
      <xdr:spPr>
        <a:xfrm>
          <a:off x="21272500" y="65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117002</xdr:rowOff>
    </xdr:from>
    <xdr:ext cx="469744" cy="259045"/>
    <xdr:sp macro="" textlink="">
      <xdr:nvSpPr>
        <xdr:cNvPr id="755" name="テキスト ボックス 754"/>
        <xdr:cNvSpPr txBox="1"/>
      </xdr:nvSpPr>
      <xdr:spPr>
        <a:xfrm>
          <a:off x="21088428" y="62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155738</xdr:rowOff>
    </xdr:from>
    <xdr:to>
      <xdr:col>107</xdr:col>
      <xdr:colOff>101600</xdr:colOff>
      <xdr:row>38</xdr:row>
      <xdr:rowOff>85888</xdr:rowOff>
    </xdr:to>
    <xdr:sp macro="" textlink="">
      <xdr:nvSpPr>
        <xdr:cNvPr id="756" name="楕円 755"/>
        <xdr:cNvSpPr/>
      </xdr:nvSpPr>
      <xdr:spPr>
        <a:xfrm>
          <a:off x="20383500" y="64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102415</xdr:rowOff>
    </xdr:from>
    <xdr:ext cx="469744" cy="259045"/>
    <xdr:sp macro="" textlink="">
      <xdr:nvSpPr>
        <xdr:cNvPr id="757" name="テキスト ボックス 756"/>
        <xdr:cNvSpPr txBox="1"/>
      </xdr:nvSpPr>
      <xdr:spPr>
        <a:xfrm>
          <a:off x="20199428" y="627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160201</xdr:rowOff>
    </xdr:from>
    <xdr:to>
      <xdr:col>102</xdr:col>
      <xdr:colOff>165100</xdr:colOff>
      <xdr:row>38</xdr:row>
      <xdr:rowOff>90351</xdr:rowOff>
    </xdr:to>
    <xdr:sp macro="" textlink="">
      <xdr:nvSpPr>
        <xdr:cNvPr id="758" name="楕円 757"/>
        <xdr:cNvSpPr/>
      </xdr:nvSpPr>
      <xdr:spPr>
        <a:xfrm>
          <a:off x="19494500" y="65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106878</xdr:rowOff>
    </xdr:from>
    <xdr:ext cx="469744" cy="259045"/>
    <xdr:sp macro="" textlink="">
      <xdr:nvSpPr>
        <xdr:cNvPr id="759" name="テキスト ボックス 758"/>
        <xdr:cNvSpPr txBox="1"/>
      </xdr:nvSpPr>
      <xdr:spPr>
        <a:xfrm>
          <a:off x="19310428" y="627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70938</xdr:rowOff>
    </xdr:from>
    <xdr:to>
      <xdr:col>98</xdr:col>
      <xdr:colOff>38100</xdr:colOff>
      <xdr:row>39</xdr:row>
      <xdr:rowOff>1088</xdr:rowOff>
    </xdr:to>
    <xdr:sp macro="" textlink="">
      <xdr:nvSpPr>
        <xdr:cNvPr id="760" name="楕円 759"/>
        <xdr:cNvSpPr/>
      </xdr:nvSpPr>
      <xdr:spPr>
        <a:xfrm>
          <a:off x="18605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17616</xdr:rowOff>
    </xdr:from>
    <xdr:ext cx="469744" cy="259045"/>
    <xdr:sp macro="" textlink="">
      <xdr:nvSpPr>
        <xdr:cNvPr id="761" name="テキスト ボックス 760"/>
        <xdr:cNvSpPr txBox="1"/>
      </xdr:nvSpPr>
      <xdr:spPr>
        <a:xfrm>
          <a:off x="18421428" y="636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14473</xdr:rowOff>
    </xdr:from>
    <xdr:to>
      <xdr:col>107</xdr:col>
      <xdr:colOff>50800</xdr:colOff>
      <xdr:row>58</xdr:row>
      <xdr:rowOff>139700</xdr:rowOff>
    </xdr:to>
    <xdr:cxnSp macro="">
      <xdr:nvCxnSpPr>
        <xdr:cNvPr id="794" name="直線コネクタ 793"/>
        <xdr:cNvCxnSpPr/>
      </xdr:nvCxnSpPr>
      <xdr:spPr>
        <a:xfrm>
          <a:off x="19545300" y="9958573"/>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137957</xdr:rowOff>
    </xdr:from>
    <xdr:to>
      <xdr:col>107</xdr:col>
      <xdr:colOff>101600</xdr:colOff>
      <xdr:row>58</xdr:row>
      <xdr:rowOff>68107</xdr:rowOff>
    </xdr:to>
    <xdr:sp macro="" textlink="">
      <xdr:nvSpPr>
        <xdr:cNvPr id="795" name="フローチャート: 判断 794"/>
        <xdr:cNvSpPr/>
      </xdr:nvSpPr>
      <xdr:spPr>
        <a:xfrm>
          <a:off x="20383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84634</xdr:rowOff>
    </xdr:from>
    <xdr:ext cx="469744" cy="259045"/>
    <xdr:sp macro="" textlink="">
      <xdr:nvSpPr>
        <xdr:cNvPr id="796" name="テキスト ボックス 795"/>
        <xdr:cNvSpPr txBox="1"/>
      </xdr:nvSpPr>
      <xdr:spPr>
        <a:xfrm>
          <a:off x="20199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14473</xdr:rowOff>
    </xdr:from>
    <xdr:to>
      <xdr:col>102</xdr:col>
      <xdr:colOff>114300</xdr:colOff>
      <xdr:row>58</xdr:row>
      <xdr:rowOff>139700</xdr:rowOff>
    </xdr:to>
    <xdr:cxnSp macro="">
      <xdr:nvCxnSpPr>
        <xdr:cNvPr id="797" name="直線コネクタ 796"/>
        <xdr:cNvCxnSpPr/>
      </xdr:nvCxnSpPr>
      <xdr:spPr>
        <a:xfrm flipV="1">
          <a:off x="18656300" y="9958573"/>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135123</xdr:rowOff>
    </xdr:from>
    <xdr:to>
      <xdr:col>102</xdr:col>
      <xdr:colOff>165100</xdr:colOff>
      <xdr:row>58</xdr:row>
      <xdr:rowOff>65273</xdr:rowOff>
    </xdr:to>
    <xdr:sp macro="" textlink="">
      <xdr:nvSpPr>
        <xdr:cNvPr id="813" name="楕円 812"/>
        <xdr:cNvSpPr/>
      </xdr:nvSpPr>
      <xdr:spPr>
        <a:xfrm>
          <a:off x="19494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81800</xdr:rowOff>
    </xdr:from>
    <xdr:ext cx="469744" cy="259045"/>
    <xdr:sp macro="" textlink="">
      <xdr:nvSpPr>
        <xdr:cNvPr id="814" name="テキスト ボックス 813"/>
        <xdr:cNvSpPr txBox="1"/>
      </xdr:nvSpPr>
      <xdr:spPr>
        <a:xfrm>
          <a:off x="19310428" y="968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114188</xdr:rowOff>
    </xdr:from>
    <xdr:to>
      <xdr:col>116</xdr:col>
      <xdr:colOff>63500</xdr:colOff>
      <xdr:row>75</xdr:row>
      <xdr:rowOff>131287</xdr:rowOff>
    </xdr:to>
    <xdr:cxnSp macro="">
      <xdr:nvCxnSpPr>
        <xdr:cNvPr id="844" name="直線コネクタ 843"/>
        <xdr:cNvCxnSpPr/>
      </xdr:nvCxnSpPr>
      <xdr:spPr>
        <a:xfrm flipV="1">
          <a:off x="21323300" y="12972938"/>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131287</xdr:rowOff>
    </xdr:from>
    <xdr:to>
      <xdr:col>111</xdr:col>
      <xdr:colOff>177800</xdr:colOff>
      <xdr:row>76</xdr:row>
      <xdr:rowOff>4758</xdr:rowOff>
    </xdr:to>
    <xdr:cxnSp macro="">
      <xdr:nvCxnSpPr>
        <xdr:cNvPr id="847" name="直線コネクタ 846"/>
        <xdr:cNvCxnSpPr/>
      </xdr:nvCxnSpPr>
      <xdr:spPr>
        <a:xfrm flipV="1">
          <a:off x="20434300" y="12990037"/>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4758</xdr:rowOff>
    </xdr:from>
    <xdr:to>
      <xdr:col>107</xdr:col>
      <xdr:colOff>50800</xdr:colOff>
      <xdr:row>76</xdr:row>
      <xdr:rowOff>108564</xdr:rowOff>
    </xdr:to>
    <xdr:cxnSp macro="">
      <xdr:nvCxnSpPr>
        <xdr:cNvPr id="850" name="直線コネクタ 849"/>
        <xdr:cNvCxnSpPr/>
      </xdr:nvCxnSpPr>
      <xdr:spPr>
        <a:xfrm flipV="1">
          <a:off x="19545300" y="13034958"/>
          <a:ext cx="889000" cy="10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167493</xdr:rowOff>
    </xdr:from>
    <xdr:to>
      <xdr:col>107</xdr:col>
      <xdr:colOff>101600</xdr:colOff>
      <xdr:row>75</xdr:row>
      <xdr:rowOff>97643</xdr:rowOff>
    </xdr:to>
    <xdr:sp macro="" textlink="">
      <xdr:nvSpPr>
        <xdr:cNvPr id="851" name="フローチャート: 判断 850"/>
        <xdr:cNvSpPr/>
      </xdr:nvSpPr>
      <xdr:spPr>
        <a:xfrm>
          <a:off x="20383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114170</xdr:rowOff>
    </xdr:from>
    <xdr:ext cx="534377" cy="259045"/>
    <xdr:sp macro="" textlink="">
      <xdr:nvSpPr>
        <xdr:cNvPr id="852" name="テキスト ボックス 851"/>
        <xdr:cNvSpPr txBox="1"/>
      </xdr:nvSpPr>
      <xdr:spPr>
        <a:xfrm>
          <a:off x="20167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108564</xdr:rowOff>
    </xdr:from>
    <xdr:to>
      <xdr:col>102</xdr:col>
      <xdr:colOff>114300</xdr:colOff>
      <xdr:row>76</xdr:row>
      <xdr:rowOff>113046</xdr:rowOff>
    </xdr:to>
    <xdr:cxnSp macro="">
      <xdr:nvCxnSpPr>
        <xdr:cNvPr id="853" name="直線コネクタ 852"/>
        <xdr:cNvCxnSpPr/>
      </xdr:nvCxnSpPr>
      <xdr:spPr>
        <a:xfrm flipV="1">
          <a:off x="18656300" y="13138764"/>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63388</xdr:rowOff>
    </xdr:from>
    <xdr:to>
      <xdr:col>116</xdr:col>
      <xdr:colOff>114300</xdr:colOff>
      <xdr:row>75</xdr:row>
      <xdr:rowOff>164988</xdr:rowOff>
    </xdr:to>
    <xdr:sp macro="" textlink="">
      <xdr:nvSpPr>
        <xdr:cNvPr id="863" name="楕円 862"/>
        <xdr:cNvSpPr/>
      </xdr:nvSpPr>
      <xdr:spPr>
        <a:xfrm>
          <a:off x="22110700" y="12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86265</xdr:rowOff>
    </xdr:from>
    <xdr:ext cx="534377" cy="259045"/>
    <xdr:sp macro="" textlink="">
      <xdr:nvSpPr>
        <xdr:cNvPr id="864" name="繰出金該当値テキスト"/>
        <xdr:cNvSpPr txBox="1"/>
      </xdr:nvSpPr>
      <xdr:spPr>
        <a:xfrm>
          <a:off x="22212300" y="127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80487</xdr:rowOff>
    </xdr:from>
    <xdr:to>
      <xdr:col>112</xdr:col>
      <xdr:colOff>38100</xdr:colOff>
      <xdr:row>76</xdr:row>
      <xdr:rowOff>10638</xdr:rowOff>
    </xdr:to>
    <xdr:sp macro="" textlink="">
      <xdr:nvSpPr>
        <xdr:cNvPr id="865" name="楕円 864"/>
        <xdr:cNvSpPr/>
      </xdr:nvSpPr>
      <xdr:spPr>
        <a:xfrm>
          <a:off x="21272500" y="12939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27164</xdr:rowOff>
    </xdr:from>
    <xdr:ext cx="534377" cy="259045"/>
    <xdr:sp macro="" textlink="">
      <xdr:nvSpPr>
        <xdr:cNvPr id="866" name="テキスト ボックス 865"/>
        <xdr:cNvSpPr txBox="1"/>
      </xdr:nvSpPr>
      <xdr:spPr>
        <a:xfrm>
          <a:off x="21056111" y="127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125407</xdr:rowOff>
    </xdr:from>
    <xdr:to>
      <xdr:col>107</xdr:col>
      <xdr:colOff>101600</xdr:colOff>
      <xdr:row>76</xdr:row>
      <xdr:rowOff>55556</xdr:rowOff>
    </xdr:to>
    <xdr:sp macro="" textlink="">
      <xdr:nvSpPr>
        <xdr:cNvPr id="867" name="楕円 866"/>
        <xdr:cNvSpPr/>
      </xdr:nvSpPr>
      <xdr:spPr>
        <a:xfrm>
          <a:off x="20383500" y="129841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46685</xdr:rowOff>
    </xdr:from>
    <xdr:ext cx="534377" cy="259045"/>
    <xdr:sp macro="" textlink="">
      <xdr:nvSpPr>
        <xdr:cNvPr id="868" name="テキスト ボックス 867"/>
        <xdr:cNvSpPr txBox="1"/>
      </xdr:nvSpPr>
      <xdr:spPr>
        <a:xfrm>
          <a:off x="20167111" y="130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57764</xdr:rowOff>
    </xdr:from>
    <xdr:to>
      <xdr:col>102</xdr:col>
      <xdr:colOff>165100</xdr:colOff>
      <xdr:row>76</xdr:row>
      <xdr:rowOff>159364</xdr:rowOff>
    </xdr:to>
    <xdr:sp macro="" textlink="">
      <xdr:nvSpPr>
        <xdr:cNvPr id="869" name="楕円 868"/>
        <xdr:cNvSpPr/>
      </xdr:nvSpPr>
      <xdr:spPr>
        <a:xfrm>
          <a:off x="19494500" y="130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150491</xdr:rowOff>
    </xdr:from>
    <xdr:ext cx="534377" cy="259045"/>
    <xdr:sp macro="" textlink="">
      <xdr:nvSpPr>
        <xdr:cNvPr id="870" name="テキスト ボックス 869"/>
        <xdr:cNvSpPr txBox="1"/>
      </xdr:nvSpPr>
      <xdr:spPr>
        <a:xfrm>
          <a:off x="19278111" y="131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62246</xdr:rowOff>
    </xdr:from>
    <xdr:to>
      <xdr:col>98</xdr:col>
      <xdr:colOff>38100</xdr:colOff>
      <xdr:row>76</xdr:row>
      <xdr:rowOff>163846</xdr:rowOff>
    </xdr:to>
    <xdr:sp macro="" textlink="">
      <xdr:nvSpPr>
        <xdr:cNvPr id="871" name="楕円 870"/>
        <xdr:cNvSpPr/>
      </xdr:nvSpPr>
      <xdr:spPr>
        <a:xfrm>
          <a:off x="18605500" y="13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154973</xdr:rowOff>
    </xdr:from>
    <xdr:ext cx="534377" cy="259045"/>
    <xdr:sp macro="" textlink="">
      <xdr:nvSpPr>
        <xdr:cNvPr id="872" name="テキスト ボックス 871"/>
        <xdr:cNvSpPr txBox="1"/>
      </xdr:nvSpPr>
      <xdr:spPr>
        <a:xfrm>
          <a:off x="18389111" y="131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23,196
23,034
41.04
9,793,718
9,265,737
413,561
5,293,258
9,440,416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42545</xdr:rowOff>
    </xdr:from>
    <xdr:to>
      <xdr:col>24</xdr:col>
      <xdr:colOff>63500</xdr:colOff>
      <xdr:row>35</xdr:row>
      <xdr:rowOff>114173</xdr:rowOff>
    </xdr:to>
    <xdr:cxnSp macro="">
      <xdr:nvCxnSpPr>
        <xdr:cNvPr id="61" name="直線コネクタ 60"/>
        <xdr:cNvCxnSpPr/>
      </xdr:nvCxnSpPr>
      <xdr:spPr>
        <a:xfrm>
          <a:off x="3797300" y="6043295"/>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85979</xdr:rowOff>
    </xdr:from>
    <xdr:to>
      <xdr:col>19</xdr:col>
      <xdr:colOff>177800</xdr:colOff>
      <xdr:row>35</xdr:row>
      <xdr:rowOff>42545</xdr:rowOff>
    </xdr:to>
    <xdr:cxnSp macro="">
      <xdr:nvCxnSpPr>
        <xdr:cNvPr id="64" name="直線コネクタ 63"/>
        <xdr:cNvCxnSpPr/>
      </xdr:nvCxnSpPr>
      <xdr:spPr>
        <a:xfrm>
          <a:off x="2908300" y="5915279"/>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85979</xdr:rowOff>
    </xdr:from>
    <xdr:to>
      <xdr:col>15</xdr:col>
      <xdr:colOff>50800</xdr:colOff>
      <xdr:row>34</xdr:row>
      <xdr:rowOff>124841</xdr:rowOff>
    </xdr:to>
    <xdr:cxnSp macro="">
      <xdr:nvCxnSpPr>
        <xdr:cNvPr id="67" name="直線コネクタ 66"/>
        <xdr:cNvCxnSpPr/>
      </xdr:nvCxnSpPr>
      <xdr:spPr>
        <a:xfrm flipV="1">
          <a:off x="2019300" y="591527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124841</xdr:rowOff>
    </xdr:from>
    <xdr:to>
      <xdr:col>10</xdr:col>
      <xdr:colOff>114300</xdr:colOff>
      <xdr:row>35</xdr:row>
      <xdr:rowOff>254</xdr:rowOff>
    </xdr:to>
    <xdr:cxnSp macro="">
      <xdr:nvCxnSpPr>
        <xdr:cNvPr id="70" name="直線コネクタ 69"/>
        <xdr:cNvCxnSpPr/>
      </xdr:nvCxnSpPr>
      <xdr:spPr>
        <a:xfrm flipV="1">
          <a:off x="1130300" y="595414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63373</xdr:rowOff>
    </xdr:from>
    <xdr:to>
      <xdr:col>24</xdr:col>
      <xdr:colOff>114300</xdr:colOff>
      <xdr:row>35</xdr:row>
      <xdr:rowOff>164973</xdr:rowOff>
    </xdr:to>
    <xdr:sp macro="" textlink="">
      <xdr:nvSpPr>
        <xdr:cNvPr id="80" name="楕円 79"/>
        <xdr:cNvSpPr/>
      </xdr:nvSpPr>
      <xdr:spPr>
        <a:xfrm>
          <a:off x="45847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41800</xdr:rowOff>
    </xdr:from>
    <xdr:ext cx="469744" cy="259045"/>
    <xdr:sp macro="" textlink="">
      <xdr:nvSpPr>
        <xdr:cNvPr id="81" name="議会費該当値テキスト"/>
        <xdr:cNvSpPr txBox="1"/>
      </xdr:nvSpPr>
      <xdr:spPr>
        <a:xfrm>
          <a:off x="4686300" y="60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163195</xdr:rowOff>
    </xdr:from>
    <xdr:to>
      <xdr:col>20</xdr:col>
      <xdr:colOff>38100</xdr:colOff>
      <xdr:row>35</xdr:row>
      <xdr:rowOff>93345</xdr:rowOff>
    </xdr:to>
    <xdr:sp macro="" textlink="">
      <xdr:nvSpPr>
        <xdr:cNvPr id="82" name="楕円 81"/>
        <xdr:cNvSpPr/>
      </xdr:nvSpPr>
      <xdr:spPr>
        <a:xfrm>
          <a:off x="374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84472</xdr:rowOff>
    </xdr:from>
    <xdr:ext cx="469744" cy="259045"/>
    <xdr:sp macro="" textlink="">
      <xdr:nvSpPr>
        <xdr:cNvPr id="83" name="テキスト ボックス 82"/>
        <xdr:cNvSpPr txBox="1"/>
      </xdr:nvSpPr>
      <xdr:spPr>
        <a:xfrm>
          <a:off x="3562428"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35179</xdr:rowOff>
    </xdr:from>
    <xdr:to>
      <xdr:col>15</xdr:col>
      <xdr:colOff>101600</xdr:colOff>
      <xdr:row>34</xdr:row>
      <xdr:rowOff>136779</xdr:rowOff>
    </xdr:to>
    <xdr:sp macro="" textlink="">
      <xdr:nvSpPr>
        <xdr:cNvPr id="84" name="楕円 83"/>
        <xdr:cNvSpPr/>
      </xdr:nvSpPr>
      <xdr:spPr>
        <a:xfrm>
          <a:off x="2857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127906</xdr:rowOff>
    </xdr:from>
    <xdr:ext cx="469744" cy="259045"/>
    <xdr:sp macro="" textlink="">
      <xdr:nvSpPr>
        <xdr:cNvPr id="85" name="テキスト ボックス 84"/>
        <xdr:cNvSpPr txBox="1"/>
      </xdr:nvSpPr>
      <xdr:spPr>
        <a:xfrm>
          <a:off x="2673428"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74041</xdr:rowOff>
    </xdr:from>
    <xdr:to>
      <xdr:col>10</xdr:col>
      <xdr:colOff>165100</xdr:colOff>
      <xdr:row>35</xdr:row>
      <xdr:rowOff>4191</xdr:rowOff>
    </xdr:to>
    <xdr:sp macro="" textlink="">
      <xdr:nvSpPr>
        <xdr:cNvPr id="86" name="楕円 85"/>
        <xdr:cNvSpPr/>
      </xdr:nvSpPr>
      <xdr:spPr>
        <a:xfrm>
          <a:off x="1968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166768</xdr:rowOff>
    </xdr:from>
    <xdr:ext cx="469744" cy="259045"/>
    <xdr:sp macro="" textlink="">
      <xdr:nvSpPr>
        <xdr:cNvPr id="87" name="テキスト ボックス 86"/>
        <xdr:cNvSpPr txBox="1"/>
      </xdr:nvSpPr>
      <xdr:spPr>
        <a:xfrm>
          <a:off x="1784428"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120904</xdr:rowOff>
    </xdr:from>
    <xdr:to>
      <xdr:col>6</xdr:col>
      <xdr:colOff>38100</xdr:colOff>
      <xdr:row>35</xdr:row>
      <xdr:rowOff>51054</xdr:rowOff>
    </xdr:to>
    <xdr:sp macro="" textlink="">
      <xdr:nvSpPr>
        <xdr:cNvPr id="88" name="楕円 87"/>
        <xdr:cNvSpPr/>
      </xdr:nvSpPr>
      <xdr:spPr>
        <a:xfrm>
          <a:off x="1079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42181</xdr:rowOff>
    </xdr:from>
    <xdr:ext cx="469744" cy="259045"/>
    <xdr:sp macro="" textlink="">
      <xdr:nvSpPr>
        <xdr:cNvPr id="89" name="テキスト ボックス 88"/>
        <xdr:cNvSpPr txBox="1"/>
      </xdr:nvSpPr>
      <xdr:spPr>
        <a:xfrm>
          <a:off x="89542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9368</xdr:rowOff>
    </xdr:from>
    <xdr:to>
      <xdr:col>24</xdr:col>
      <xdr:colOff>63500</xdr:colOff>
      <xdr:row>58</xdr:row>
      <xdr:rowOff>21122</xdr:rowOff>
    </xdr:to>
    <xdr:cxnSp macro="">
      <xdr:nvCxnSpPr>
        <xdr:cNvPr id="120" name="直線コネクタ 119"/>
        <xdr:cNvCxnSpPr/>
      </xdr:nvCxnSpPr>
      <xdr:spPr>
        <a:xfrm>
          <a:off x="3797300" y="9953468"/>
          <a:ext cx="8382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9368</xdr:rowOff>
    </xdr:from>
    <xdr:to>
      <xdr:col>19</xdr:col>
      <xdr:colOff>177800</xdr:colOff>
      <xdr:row>58</xdr:row>
      <xdr:rowOff>73723</xdr:rowOff>
    </xdr:to>
    <xdr:cxnSp macro="">
      <xdr:nvCxnSpPr>
        <xdr:cNvPr id="123" name="直線コネクタ 122"/>
        <xdr:cNvCxnSpPr/>
      </xdr:nvCxnSpPr>
      <xdr:spPr>
        <a:xfrm flipV="1">
          <a:off x="2908300" y="9953468"/>
          <a:ext cx="889000" cy="6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73723</xdr:rowOff>
    </xdr:from>
    <xdr:to>
      <xdr:col>15</xdr:col>
      <xdr:colOff>50800</xdr:colOff>
      <xdr:row>58</xdr:row>
      <xdr:rowOff>106507</xdr:rowOff>
    </xdr:to>
    <xdr:cxnSp macro="">
      <xdr:nvCxnSpPr>
        <xdr:cNvPr id="126" name="直線コネクタ 125"/>
        <xdr:cNvCxnSpPr/>
      </xdr:nvCxnSpPr>
      <xdr:spPr>
        <a:xfrm flipV="1">
          <a:off x="2019300" y="10017823"/>
          <a:ext cx="8890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15663</xdr:rowOff>
    </xdr:from>
    <xdr:to>
      <xdr:col>15</xdr:col>
      <xdr:colOff>101600</xdr:colOff>
      <xdr:row>58</xdr:row>
      <xdr:rowOff>117263</xdr:rowOff>
    </xdr:to>
    <xdr:sp macro="" textlink="">
      <xdr:nvSpPr>
        <xdr:cNvPr id="127" name="フローチャート: 判断 126"/>
        <xdr:cNvSpPr/>
      </xdr:nvSpPr>
      <xdr:spPr>
        <a:xfrm>
          <a:off x="2857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133790</xdr:rowOff>
    </xdr:from>
    <xdr:ext cx="534377" cy="259045"/>
    <xdr:sp macro="" textlink="">
      <xdr:nvSpPr>
        <xdr:cNvPr id="128" name="テキスト ボックス 127"/>
        <xdr:cNvSpPr txBox="1"/>
      </xdr:nvSpPr>
      <xdr:spPr>
        <a:xfrm>
          <a:off x="2641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82798</xdr:rowOff>
    </xdr:from>
    <xdr:to>
      <xdr:col>10</xdr:col>
      <xdr:colOff>114300</xdr:colOff>
      <xdr:row>58</xdr:row>
      <xdr:rowOff>106507</xdr:rowOff>
    </xdr:to>
    <xdr:cxnSp macro="">
      <xdr:nvCxnSpPr>
        <xdr:cNvPr id="129" name="直線コネクタ 128"/>
        <xdr:cNvCxnSpPr/>
      </xdr:nvCxnSpPr>
      <xdr:spPr>
        <a:xfrm>
          <a:off x="1130300" y="10026898"/>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141772</xdr:rowOff>
    </xdr:from>
    <xdr:to>
      <xdr:col>24</xdr:col>
      <xdr:colOff>114300</xdr:colOff>
      <xdr:row>58</xdr:row>
      <xdr:rowOff>71922</xdr:rowOff>
    </xdr:to>
    <xdr:sp macro="" textlink="">
      <xdr:nvSpPr>
        <xdr:cNvPr id="139" name="楕円 138"/>
        <xdr:cNvSpPr/>
      </xdr:nvSpPr>
      <xdr:spPr>
        <a:xfrm>
          <a:off x="45847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164649</xdr:rowOff>
    </xdr:from>
    <xdr:ext cx="534377" cy="259045"/>
    <xdr:sp macro="" textlink="">
      <xdr:nvSpPr>
        <xdr:cNvPr id="140" name="総務費該当値テキスト"/>
        <xdr:cNvSpPr txBox="1"/>
      </xdr:nvSpPr>
      <xdr:spPr>
        <a:xfrm>
          <a:off x="4686300" y="97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130018</xdr:rowOff>
    </xdr:from>
    <xdr:to>
      <xdr:col>20</xdr:col>
      <xdr:colOff>38100</xdr:colOff>
      <xdr:row>58</xdr:row>
      <xdr:rowOff>60168</xdr:rowOff>
    </xdr:to>
    <xdr:sp macro="" textlink="">
      <xdr:nvSpPr>
        <xdr:cNvPr id="141" name="楕円 140"/>
        <xdr:cNvSpPr/>
      </xdr:nvSpPr>
      <xdr:spPr>
        <a:xfrm>
          <a:off x="3746500" y="99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76695</xdr:rowOff>
    </xdr:from>
    <xdr:ext cx="534377" cy="259045"/>
    <xdr:sp macro="" textlink="">
      <xdr:nvSpPr>
        <xdr:cNvPr id="142" name="テキスト ボックス 141"/>
        <xdr:cNvSpPr txBox="1"/>
      </xdr:nvSpPr>
      <xdr:spPr>
        <a:xfrm>
          <a:off x="3530111" y="967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22923</xdr:rowOff>
    </xdr:from>
    <xdr:to>
      <xdr:col>15</xdr:col>
      <xdr:colOff>101600</xdr:colOff>
      <xdr:row>58</xdr:row>
      <xdr:rowOff>124523</xdr:rowOff>
    </xdr:to>
    <xdr:sp macro="" textlink="">
      <xdr:nvSpPr>
        <xdr:cNvPr id="143" name="楕円 142"/>
        <xdr:cNvSpPr/>
      </xdr:nvSpPr>
      <xdr:spPr>
        <a:xfrm>
          <a:off x="2857500" y="99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115650</xdr:rowOff>
    </xdr:from>
    <xdr:ext cx="534377" cy="259045"/>
    <xdr:sp macro="" textlink="">
      <xdr:nvSpPr>
        <xdr:cNvPr id="144" name="テキスト ボックス 143"/>
        <xdr:cNvSpPr txBox="1"/>
      </xdr:nvSpPr>
      <xdr:spPr>
        <a:xfrm>
          <a:off x="2641111" y="100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55707</xdr:rowOff>
    </xdr:from>
    <xdr:to>
      <xdr:col>10</xdr:col>
      <xdr:colOff>165100</xdr:colOff>
      <xdr:row>58</xdr:row>
      <xdr:rowOff>157307</xdr:rowOff>
    </xdr:to>
    <xdr:sp macro="" textlink="">
      <xdr:nvSpPr>
        <xdr:cNvPr id="145" name="楕円 144"/>
        <xdr:cNvSpPr/>
      </xdr:nvSpPr>
      <xdr:spPr>
        <a:xfrm>
          <a:off x="1968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148434</xdr:rowOff>
    </xdr:from>
    <xdr:ext cx="534377" cy="259045"/>
    <xdr:sp macro="" textlink="">
      <xdr:nvSpPr>
        <xdr:cNvPr id="146" name="テキスト ボックス 145"/>
        <xdr:cNvSpPr txBox="1"/>
      </xdr:nvSpPr>
      <xdr:spPr>
        <a:xfrm>
          <a:off x="1752111" y="100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31998</xdr:rowOff>
    </xdr:from>
    <xdr:to>
      <xdr:col>6</xdr:col>
      <xdr:colOff>38100</xdr:colOff>
      <xdr:row>58</xdr:row>
      <xdr:rowOff>133598</xdr:rowOff>
    </xdr:to>
    <xdr:sp macro="" textlink="">
      <xdr:nvSpPr>
        <xdr:cNvPr id="147" name="楕円 146"/>
        <xdr:cNvSpPr/>
      </xdr:nvSpPr>
      <xdr:spPr>
        <a:xfrm>
          <a:off x="1079500" y="99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150125</xdr:rowOff>
    </xdr:from>
    <xdr:ext cx="534377" cy="259045"/>
    <xdr:sp macro="" textlink="">
      <xdr:nvSpPr>
        <xdr:cNvPr id="148" name="テキスト ボックス 147"/>
        <xdr:cNvSpPr txBox="1"/>
      </xdr:nvSpPr>
      <xdr:spPr>
        <a:xfrm>
          <a:off x="863111" y="97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57150</xdr:rowOff>
    </xdr:from>
    <xdr:to>
      <xdr:col>24</xdr:col>
      <xdr:colOff>63500</xdr:colOff>
      <xdr:row>76</xdr:row>
      <xdr:rowOff>106654</xdr:rowOff>
    </xdr:to>
    <xdr:cxnSp macro="">
      <xdr:nvCxnSpPr>
        <xdr:cNvPr id="178" name="直線コネクタ 177"/>
        <xdr:cNvCxnSpPr/>
      </xdr:nvCxnSpPr>
      <xdr:spPr>
        <a:xfrm>
          <a:off x="3797300" y="13087350"/>
          <a:ext cx="838200" cy="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57150</xdr:rowOff>
    </xdr:from>
    <xdr:to>
      <xdr:col>19</xdr:col>
      <xdr:colOff>177800</xdr:colOff>
      <xdr:row>76</xdr:row>
      <xdr:rowOff>170053</xdr:rowOff>
    </xdr:to>
    <xdr:cxnSp macro="">
      <xdr:nvCxnSpPr>
        <xdr:cNvPr id="181" name="直線コネクタ 180"/>
        <xdr:cNvCxnSpPr/>
      </xdr:nvCxnSpPr>
      <xdr:spPr>
        <a:xfrm flipV="1">
          <a:off x="2908300" y="13087350"/>
          <a:ext cx="88900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170053</xdr:rowOff>
    </xdr:from>
    <xdr:to>
      <xdr:col>15</xdr:col>
      <xdr:colOff>50800</xdr:colOff>
      <xdr:row>77</xdr:row>
      <xdr:rowOff>131496</xdr:rowOff>
    </xdr:to>
    <xdr:cxnSp macro="">
      <xdr:nvCxnSpPr>
        <xdr:cNvPr id="184" name="直線コネクタ 183"/>
        <xdr:cNvCxnSpPr/>
      </xdr:nvCxnSpPr>
      <xdr:spPr>
        <a:xfrm flipV="1">
          <a:off x="2019300" y="13200253"/>
          <a:ext cx="889000" cy="1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22467</xdr:rowOff>
    </xdr:from>
    <xdr:to>
      <xdr:col>15</xdr:col>
      <xdr:colOff>101600</xdr:colOff>
      <xdr:row>76</xdr:row>
      <xdr:rowOff>124067</xdr:rowOff>
    </xdr:to>
    <xdr:sp macro="" textlink="">
      <xdr:nvSpPr>
        <xdr:cNvPr id="185" name="フローチャート: 判断 184"/>
        <xdr:cNvSpPr/>
      </xdr:nvSpPr>
      <xdr:spPr>
        <a:xfrm>
          <a:off x="2857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140593</xdr:rowOff>
    </xdr:from>
    <xdr:ext cx="599010" cy="259045"/>
    <xdr:sp macro="" textlink="">
      <xdr:nvSpPr>
        <xdr:cNvPr id="186" name="テキスト ボックス 185"/>
        <xdr:cNvSpPr txBox="1"/>
      </xdr:nvSpPr>
      <xdr:spPr>
        <a:xfrm>
          <a:off x="2608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131496</xdr:rowOff>
    </xdr:from>
    <xdr:to>
      <xdr:col>10</xdr:col>
      <xdr:colOff>114300</xdr:colOff>
      <xdr:row>78</xdr:row>
      <xdr:rowOff>92317</xdr:rowOff>
    </xdr:to>
    <xdr:cxnSp macro="">
      <xdr:nvCxnSpPr>
        <xdr:cNvPr id="187" name="直線コネクタ 186"/>
        <xdr:cNvCxnSpPr/>
      </xdr:nvCxnSpPr>
      <xdr:spPr>
        <a:xfrm flipV="1">
          <a:off x="1130300" y="13333146"/>
          <a:ext cx="889000" cy="1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55854</xdr:rowOff>
    </xdr:from>
    <xdr:to>
      <xdr:col>24</xdr:col>
      <xdr:colOff>114300</xdr:colOff>
      <xdr:row>76</xdr:row>
      <xdr:rowOff>157454</xdr:rowOff>
    </xdr:to>
    <xdr:sp macro="" textlink="">
      <xdr:nvSpPr>
        <xdr:cNvPr id="197" name="楕円 196"/>
        <xdr:cNvSpPr/>
      </xdr:nvSpPr>
      <xdr:spPr>
        <a:xfrm>
          <a:off x="4584700" y="13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78732</xdr:rowOff>
    </xdr:from>
    <xdr:ext cx="599010" cy="259045"/>
    <xdr:sp macro="" textlink="">
      <xdr:nvSpPr>
        <xdr:cNvPr id="198" name="民生費該当値テキスト"/>
        <xdr:cNvSpPr txBox="1"/>
      </xdr:nvSpPr>
      <xdr:spPr>
        <a:xfrm>
          <a:off x="4686300" y="1293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6350</xdr:rowOff>
    </xdr:from>
    <xdr:to>
      <xdr:col>20</xdr:col>
      <xdr:colOff>38100</xdr:colOff>
      <xdr:row>76</xdr:row>
      <xdr:rowOff>107950</xdr:rowOff>
    </xdr:to>
    <xdr:sp macro="" textlink="">
      <xdr:nvSpPr>
        <xdr:cNvPr id="199" name="楕円 198"/>
        <xdr:cNvSpPr/>
      </xdr:nvSpPr>
      <xdr:spPr>
        <a:xfrm>
          <a:off x="3746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124477</xdr:rowOff>
    </xdr:from>
    <xdr:ext cx="599010" cy="259045"/>
    <xdr:sp macro="" textlink="">
      <xdr:nvSpPr>
        <xdr:cNvPr id="200" name="テキスト ボックス 199"/>
        <xdr:cNvSpPr txBox="1"/>
      </xdr:nvSpPr>
      <xdr:spPr>
        <a:xfrm>
          <a:off x="3497795" y="128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119253</xdr:rowOff>
    </xdr:from>
    <xdr:to>
      <xdr:col>15</xdr:col>
      <xdr:colOff>101600</xdr:colOff>
      <xdr:row>77</xdr:row>
      <xdr:rowOff>49403</xdr:rowOff>
    </xdr:to>
    <xdr:sp macro="" textlink="">
      <xdr:nvSpPr>
        <xdr:cNvPr id="201" name="楕円 200"/>
        <xdr:cNvSpPr/>
      </xdr:nvSpPr>
      <xdr:spPr>
        <a:xfrm>
          <a:off x="2857500" y="131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40530</xdr:rowOff>
    </xdr:from>
    <xdr:ext cx="599010" cy="259045"/>
    <xdr:sp macro="" textlink="">
      <xdr:nvSpPr>
        <xdr:cNvPr id="202" name="テキスト ボックス 201"/>
        <xdr:cNvSpPr txBox="1"/>
      </xdr:nvSpPr>
      <xdr:spPr>
        <a:xfrm>
          <a:off x="2608795" y="1324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80696</xdr:rowOff>
    </xdr:from>
    <xdr:to>
      <xdr:col>10</xdr:col>
      <xdr:colOff>165100</xdr:colOff>
      <xdr:row>78</xdr:row>
      <xdr:rowOff>10846</xdr:rowOff>
    </xdr:to>
    <xdr:sp macro="" textlink="">
      <xdr:nvSpPr>
        <xdr:cNvPr id="203" name="楕円 202"/>
        <xdr:cNvSpPr/>
      </xdr:nvSpPr>
      <xdr:spPr>
        <a:xfrm>
          <a:off x="1968500" y="132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1973</xdr:rowOff>
    </xdr:from>
    <xdr:ext cx="599010" cy="259045"/>
    <xdr:sp macro="" textlink="">
      <xdr:nvSpPr>
        <xdr:cNvPr id="204" name="テキスト ボックス 203"/>
        <xdr:cNvSpPr txBox="1"/>
      </xdr:nvSpPr>
      <xdr:spPr>
        <a:xfrm>
          <a:off x="1719795" y="1337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41517</xdr:rowOff>
    </xdr:from>
    <xdr:to>
      <xdr:col>6</xdr:col>
      <xdr:colOff>38100</xdr:colOff>
      <xdr:row>78</xdr:row>
      <xdr:rowOff>143117</xdr:rowOff>
    </xdr:to>
    <xdr:sp macro="" textlink="">
      <xdr:nvSpPr>
        <xdr:cNvPr id="205" name="楕円 204"/>
        <xdr:cNvSpPr/>
      </xdr:nvSpPr>
      <xdr:spPr>
        <a:xfrm>
          <a:off x="1079500" y="134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134244</xdr:rowOff>
    </xdr:from>
    <xdr:ext cx="534377" cy="259045"/>
    <xdr:sp macro="" textlink="">
      <xdr:nvSpPr>
        <xdr:cNvPr id="206" name="テキスト ボックス 205"/>
        <xdr:cNvSpPr txBox="1"/>
      </xdr:nvSpPr>
      <xdr:spPr>
        <a:xfrm>
          <a:off x="863111" y="135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61657</xdr:rowOff>
    </xdr:from>
    <xdr:to>
      <xdr:col>24</xdr:col>
      <xdr:colOff>63500</xdr:colOff>
      <xdr:row>97</xdr:row>
      <xdr:rowOff>66599</xdr:rowOff>
    </xdr:to>
    <xdr:cxnSp macro="">
      <xdr:nvCxnSpPr>
        <xdr:cNvPr id="231" name="直線コネクタ 230"/>
        <xdr:cNvCxnSpPr/>
      </xdr:nvCxnSpPr>
      <xdr:spPr>
        <a:xfrm flipV="1">
          <a:off x="3797300" y="16692307"/>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66599</xdr:rowOff>
    </xdr:from>
    <xdr:to>
      <xdr:col>19</xdr:col>
      <xdr:colOff>177800</xdr:colOff>
      <xdr:row>97</xdr:row>
      <xdr:rowOff>66863</xdr:rowOff>
    </xdr:to>
    <xdr:cxnSp macro="">
      <xdr:nvCxnSpPr>
        <xdr:cNvPr id="234" name="直線コネクタ 233"/>
        <xdr:cNvCxnSpPr/>
      </xdr:nvCxnSpPr>
      <xdr:spPr>
        <a:xfrm flipV="1">
          <a:off x="2908300" y="16697249"/>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66863</xdr:rowOff>
    </xdr:from>
    <xdr:to>
      <xdr:col>15</xdr:col>
      <xdr:colOff>50800</xdr:colOff>
      <xdr:row>97</xdr:row>
      <xdr:rowOff>69183</xdr:rowOff>
    </xdr:to>
    <xdr:cxnSp macro="">
      <xdr:nvCxnSpPr>
        <xdr:cNvPr id="237" name="直線コネクタ 236"/>
        <xdr:cNvCxnSpPr/>
      </xdr:nvCxnSpPr>
      <xdr:spPr>
        <a:xfrm flipV="1">
          <a:off x="2019300" y="16697513"/>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129014</xdr:rowOff>
    </xdr:from>
    <xdr:to>
      <xdr:col>15</xdr:col>
      <xdr:colOff>101600</xdr:colOff>
      <xdr:row>97</xdr:row>
      <xdr:rowOff>59164</xdr:rowOff>
    </xdr:to>
    <xdr:sp macro="" textlink="">
      <xdr:nvSpPr>
        <xdr:cNvPr id="238" name="フローチャート: 判断 237"/>
        <xdr:cNvSpPr/>
      </xdr:nvSpPr>
      <xdr:spPr>
        <a:xfrm>
          <a:off x="2857500" y="165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75691</xdr:rowOff>
    </xdr:from>
    <xdr:ext cx="534377" cy="259045"/>
    <xdr:sp macro="" textlink="">
      <xdr:nvSpPr>
        <xdr:cNvPr id="239" name="テキスト ボックス 238"/>
        <xdr:cNvSpPr txBox="1"/>
      </xdr:nvSpPr>
      <xdr:spPr>
        <a:xfrm>
          <a:off x="2641111" y="163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69183</xdr:rowOff>
    </xdr:from>
    <xdr:to>
      <xdr:col>10</xdr:col>
      <xdr:colOff>114300</xdr:colOff>
      <xdr:row>97</xdr:row>
      <xdr:rowOff>72441</xdr:rowOff>
    </xdr:to>
    <xdr:cxnSp macro="">
      <xdr:nvCxnSpPr>
        <xdr:cNvPr id="240" name="直線コネクタ 239"/>
        <xdr:cNvCxnSpPr/>
      </xdr:nvCxnSpPr>
      <xdr:spPr>
        <a:xfrm flipV="1">
          <a:off x="1130300" y="1669983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10857</xdr:rowOff>
    </xdr:from>
    <xdr:to>
      <xdr:col>24</xdr:col>
      <xdr:colOff>114300</xdr:colOff>
      <xdr:row>97</xdr:row>
      <xdr:rowOff>112457</xdr:rowOff>
    </xdr:to>
    <xdr:sp macro="" textlink="">
      <xdr:nvSpPr>
        <xdr:cNvPr id="250" name="楕円 249"/>
        <xdr:cNvSpPr/>
      </xdr:nvSpPr>
      <xdr:spPr>
        <a:xfrm>
          <a:off x="4584700" y="166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15799</xdr:rowOff>
    </xdr:from>
    <xdr:to>
      <xdr:col>20</xdr:col>
      <xdr:colOff>38100</xdr:colOff>
      <xdr:row>97</xdr:row>
      <xdr:rowOff>117399</xdr:rowOff>
    </xdr:to>
    <xdr:sp macro="" textlink="">
      <xdr:nvSpPr>
        <xdr:cNvPr id="252" name="楕円 251"/>
        <xdr:cNvSpPr/>
      </xdr:nvSpPr>
      <xdr:spPr>
        <a:xfrm>
          <a:off x="3746500" y="166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108526</xdr:rowOff>
    </xdr:from>
    <xdr:ext cx="534377" cy="259045"/>
    <xdr:sp macro="" textlink="">
      <xdr:nvSpPr>
        <xdr:cNvPr id="253" name="テキスト ボックス 252"/>
        <xdr:cNvSpPr txBox="1"/>
      </xdr:nvSpPr>
      <xdr:spPr>
        <a:xfrm>
          <a:off x="3530111" y="167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16063</xdr:rowOff>
    </xdr:from>
    <xdr:to>
      <xdr:col>15</xdr:col>
      <xdr:colOff>101600</xdr:colOff>
      <xdr:row>97</xdr:row>
      <xdr:rowOff>117663</xdr:rowOff>
    </xdr:to>
    <xdr:sp macro="" textlink="">
      <xdr:nvSpPr>
        <xdr:cNvPr id="254" name="楕円 253"/>
        <xdr:cNvSpPr/>
      </xdr:nvSpPr>
      <xdr:spPr>
        <a:xfrm>
          <a:off x="2857500" y="166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108790</xdr:rowOff>
    </xdr:from>
    <xdr:ext cx="534377" cy="259045"/>
    <xdr:sp macro="" textlink="">
      <xdr:nvSpPr>
        <xdr:cNvPr id="255" name="テキスト ボックス 254"/>
        <xdr:cNvSpPr txBox="1"/>
      </xdr:nvSpPr>
      <xdr:spPr>
        <a:xfrm>
          <a:off x="2641111" y="167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18383</xdr:rowOff>
    </xdr:from>
    <xdr:to>
      <xdr:col>10</xdr:col>
      <xdr:colOff>165100</xdr:colOff>
      <xdr:row>97</xdr:row>
      <xdr:rowOff>119983</xdr:rowOff>
    </xdr:to>
    <xdr:sp macro="" textlink="">
      <xdr:nvSpPr>
        <xdr:cNvPr id="256" name="楕円 255"/>
        <xdr:cNvSpPr/>
      </xdr:nvSpPr>
      <xdr:spPr>
        <a:xfrm>
          <a:off x="1968500" y="166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111110</xdr:rowOff>
    </xdr:from>
    <xdr:ext cx="534377" cy="259045"/>
    <xdr:sp macro="" textlink="">
      <xdr:nvSpPr>
        <xdr:cNvPr id="257" name="テキスト ボックス 256"/>
        <xdr:cNvSpPr txBox="1"/>
      </xdr:nvSpPr>
      <xdr:spPr>
        <a:xfrm>
          <a:off x="1752111" y="16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21641</xdr:rowOff>
    </xdr:from>
    <xdr:to>
      <xdr:col>6</xdr:col>
      <xdr:colOff>38100</xdr:colOff>
      <xdr:row>97</xdr:row>
      <xdr:rowOff>123241</xdr:rowOff>
    </xdr:to>
    <xdr:sp macro="" textlink="">
      <xdr:nvSpPr>
        <xdr:cNvPr id="258" name="楕円 257"/>
        <xdr:cNvSpPr/>
      </xdr:nvSpPr>
      <xdr:spPr>
        <a:xfrm>
          <a:off x="1079500" y="166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114368</xdr:rowOff>
    </xdr:from>
    <xdr:ext cx="534377" cy="259045"/>
    <xdr:sp macro="" textlink="">
      <xdr:nvSpPr>
        <xdr:cNvPr id="259" name="テキスト ボックス 258"/>
        <xdr:cNvSpPr txBox="1"/>
      </xdr:nvSpPr>
      <xdr:spPr>
        <a:xfrm>
          <a:off x="863111" y="167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42926</xdr:rowOff>
    </xdr:to>
    <xdr:cxnSp macro="">
      <xdr:nvCxnSpPr>
        <xdr:cNvPr id="288" name="直線コネクタ 287"/>
        <xdr:cNvCxnSpPr/>
      </xdr:nvCxnSpPr>
      <xdr:spPr>
        <a:xfrm>
          <a:off x="9639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42926</xdr:rowOff>
    </xdr:to>
    <xdr:cxnSp macro="">
      <xdr:nvCxnSpPr>
        <xdr:cNvPr id="291" name="直線コネクタ 290"/>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294" name="直線コネクタ 293"/>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150241</xdr:rowOff>
    </xdr:from>
    <xdr:to>
      <xdr:col>46</xdr:col>
      <xdr:colOff>38100</xdr:colOff>
      <xdr:row>37</xdr:row>
      <xdr:rowOff>80391</xdr:rowOff>
    </xdr:to>
    <xdr:sp macro="" textlink="">
      <xdr:nvSpPr>
        <xdr:cNvPr id="295" name="フローチャート: 判断 294"/>
        <xdr:cNvSpPr/>
      </xdr:nvSpPr>
      <xdr:spPr>
        <a:xfrm>
          <a:off x="8699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96918</xdr:rowOff>
    </xdr:from>
    <xdr:ext cx="378565" cy="259045"/>
    <xdr:sp macro="" textlink="">
      <xdr:nvSpPr>
        <xdr:cNvPr id="296" name="テキスト ボックス 295"/>
        <xdr:cNvSpPr txBox="1"/>
      </xdr:nvSpPr>
      <xdr:spPr>
        <a:xfrm>
          <a:off x="8561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297" name="直線コネクタ 296"/>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7" name="楕円 306"/>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08"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09" name="楕円 308"/>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0" name="テキスト ボックス 309"/>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1" name="楕円 310"/>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2" name="テキスト ボックス 311"/>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3" name="楕円 312"/>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4" name="テキスト ボックス 313"/>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5" name="楕円 314"/>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6" name="テキスト ボックス 315"/>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92217</xdr:rowOff>
    </xdr:from>
    <xdr:to>
      <xdr:col>55</xdr:col>
      <xdr:colOff>0</xdr:colOff>
      <xdr:row>57</xdr:row>
      <xdr:rowOff>102536</xdr:rowOff>
    </xdr:to>
    <xdr:cxnSp macro="">
      <xdr:nvCxnSpPr>
        <xdr:cNvPr id="347" name="直線コネクタ 346"/>
        <xdr:cNvCxnSpPr/>
      </xdr:nvCxnSpPr>
      <xdr:spPr>
        <a:xfrm>
          <a:off x="9639300" y="9864867"/>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92217</xdr:rowOff>
    </xdr:from>
    <xdr:to>
      <xdr:col>50</xdr:col>
      <xdr:colOff>114300</xdr:colOff>
      <xdr:row>57</xdr:row>
      <xdr:rowOff>102798</xdr:rowOff>
    </xdr:to>
    <xdr:cxnSp macro="">
      <xdr:nvCxnSpPr>
        <xdr:cNvPr id="350" name="直線コネクタ 349"/>
        <xdr:cNvCxnSpPr/>
      </xdr:nvCxnSpPr>
      <xdr:spPr>
        <a:xfrm flipV="1">
          <a:off x="8750300" y="9864867"/>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86387</xdr:rowOff>
    </xdr:from>
    <xdr:to>
      <xdr:col>45</xdr:col>
      <xdr:colOff>177800</xdr:colOff>
      <xdr:row>57</xdr:row>
      <xdr:rowOff>102798</xdr:rowOff>
    </xdr:to>
    <xdr:cxnSp macro="">
      <xdr:nvCxnSpPr>
        <xdr:cNvPr id="353" name="直線コネクタ 352"/>
        <xdr:cNvCxnSpPr/>
      </xdr:nvCxnSpPr>
      <xdr:spPr>
        <a:xfrm>
          <a:off x="7861300" y="9859037"/>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64032</xdr:rowOff>
    </xdr:from>
    <xdr:to>
      <xdr:col>46</xdr:col>
      <xdr:colOff>38100</xdr:colOff>
      <xdr:row>57</xdr:row>
      <xdr:rowOff>165632</xdr:rowOff>
    </xdr:to>
    <xdr:sp macro="" textlink="">
      <xdr:nvSpPr>
        <xdr:cNvPr id="354" name="フローチャート: 判断 353"/>
        <xdr:cNvSpPr/>
      </xdr:nvSpPr>
      <xdr:spPr>
        <a:xfrm>
          <a:off x="8699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156759</xdr:rowOff>
    </xdr:from>
    <xdr:ext cx="534377" cy="259045"/>
    <xdr:sp macro="" textlink="">
      <xdr:nvSpPr>
        <xdr:cNvPr id="355" name="テキスト ボックス 354"/>
        <xdr:cNvSpPr txBox="1"/>
      </xdr:nvSpPr>
      <xdr:spPr>
        <a:xfrm>
          <a:off x="8483111" y="9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3421</xdr:rowOff>
    </xdr:from>
    <xdr:to>
      <xdr:col>41</xdr:col>
      <xdr:colOff>50800</xdr:colOff>
      <xdr:row>57</xdr:row>
      <xdr:rowOff>86387</xdr:rowOff>
    </xdr:to>
    <xdr:cxnSp macro="">
      <xdr:nvCxnSpPr>
        <xdr:cNvPr id="356" name="直線コネクタ 355"/>
        <xdr:cNvCxnSpPr/>
      </xdr:nvCxnSpPr>
      <xdr:spPr>
        <a:xfrm>
          <a:off x="6972300" y="9433171"/>
          <a:ext cx="889000" cy="4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51736</xdr:rowOff>
    </xdr:from>
    <xdr:to>
      <xdr:col>55</xdr:col>
      <xdr:colOff>50800</xdr:colOff>
      <xdr:row>57</xdr:row>
      <xdr:rowOff>153336</xdr:rowOff>
    </xdr:to>
    <xdr:sp macro="" textlink="">
      <xdr:nvSpPr>
        <xdr:cNvPr id="366" name="楕円 365"/>
        <xdr:cNvSpPr/>
      </xdr:nvSpPr>
      <xdr:spPr>
        <a:xfrm>
          <a:off x="10426700" y="98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74613</xdr:rowOff>
    </xdr:from>
    <xdr:ext cx="534377" cy="259045"/>
    <xdr:sp macro="" textlink="">
      <xdr:nvSpPr>
        <xdr:cNvPr id="367" name="農林水産業費該当値テキスト"/>
        <xdr:cNvSpPr txBox="1"/>
      </xdr:nvSpPr>
      <xdr:spPr>
        <a:xfrm>
          <a:off x="10528300" y="967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41417</xdr:rowOff>
    </xdr:from>
    <xdr:to>
      <xdr:col>50</xdr:col>
      <xdr:colOff>165100</xdr:colOff>
      <xdr:row>57</xdr:row>
      <xdr:rowOff>143017</xdr:rowOff>
    </xdr:to>
    <xdr:sp macro="" textlink="">
      <xdr:nvSpPr>
        <xdr:cNvPr id="368" name="楕円 367"/>
        <xdr:cNvSpPr/>
      </xdr:nvSpPr>
      <xdr:spPr>
        <a:xfrm>
          <a:off x="9588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159544</xdr:rowOff>
    </xdr:from>
    <xdr:ext cx="534377" cy="259045"/>
    <xdr:sp macro="" textlink="">
      <xdr:nvSpPr>
        <xdr:cNvPr id="369" name="テキスト ボックス 368"/>
        <xdr:cNvSpPr txBox="1"/>
      </xdr:nvSpPr>
      <xdr:spPr>
        <a:xfrm>
          <a:off x="9372111" y="95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51998</xdr:rowOff>
    </xdr:from>
    <xdr:to>
      <xdr:col>46</xdr:col>
      <xdr:colOff>38100</xdr:colOff>
      <xdr:row>57</xdr:row>
      <xdr:rowOff>153598</xdr:rowOff>
    </xdr:to>
    <xdr:sp macro="" textlink="">
      <xdr:nvSpPr>
        <xdr:cNvPr id="370" name="楕円 369"/>
        <xdr:cNvSpPr/>
      </xdr:nvSpPr>
      <xdr:spPr>
        <a:xfrm>
          <a:off x="8699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170125</xdr:rowOff>
    </xdr:from>
    <xdr:ext cx="534377" cy="259045"/>
    <xdr:sp macro="" textlink="">
      <xdr:nvSpPr>
        <xdr:cNvPr id="371" name="テキスト ボックス 370"/>
        <xdr:cNvSpPr txBox="1"/>
      </xdr:nvSpPr>
      <xdr:spPr>
        <a:xfrm>
          <a:off x="8483111" y="95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35587</xdr:rowOff>
    </xdr:from>
    <xdr:to>
      <xdr:col>41</xdr:col>
      <xdr:colOff>101600</xdr:colOff>
      <xdr:row>57</xdr:row>
      <xdr:rowOff>137187</xdr:rowOff>
    </xdr:to>
    <xdr:sp macro="" textlink="">
      <xdr:nvSpPr>
        <xdr:cNvPr id="372" name="楕円 371"/>
        <xdr:cNvSpPr/>
      </xdr:nvSpPr>
      <xdr:spPr>
        <a:xfrm>
          <a:off x="7810500" y="98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153714</xdr:rowOff>
    </xdr:from>
    <xdr:ext cx="534377" cy="259045"/>
    <xdr:sp macro="" textlink="">
      <xdr:nvSpPr>
        <xdr:cNvPr id="373" name="テキスト ボックス 372"/>
        <xdr:cNvSpPr txBox="1"/>
      </xdr:nvSpPr>
      <xdr:spPr>
        <a:xfrm>
          <a:off x="7594111" y="958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124071</xdr:rowOff>
    </xdr:from>
    <xdr:to>
      <xdr:col>36</xdr:col>
      <xdr:colOff>165100</xdr:colOff>
      <xdr:row>55</xdr:row>
      <xdr:rowOff>54221</xdr:rowOff>
    </xdr:to>
    <xdr:sp macro="" textlink="">
      <xdr:nvSpPr>
        <xdr:cNvPr id="374" name="楕円 373"/>
        <xdr:cNvSpPr/>
      </xdr:nvSpPr>
      <xdr:spPr>
        <a:xfrm>
          <a:off x="6921500" y="9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70748</xdr:rowOff>
    </xdr:from>
    <xdr:ext cx="534377" cy="259045"/>
    <xdr:sp macro="" textlink="">
      <xdr:nvSpPr>
        <xdr:cNvPr id="375" name="テキスト ボックス 374"/>
        <xdr:cNvSpPr txBox="1"/>
      </xdr:nvSpPr>
      <xdr:spPr>
        <a:xfrm>
          <a:off x="6705111" y="91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139052</xdr:rowOff>
    </xdr:from>
    <xdr:to>
      <xdr:col>55</xdr:col>
      <xdr:colOff>0</xdr:colOff>
      <xdr:row>78</xdr:row>
      <xdr:rowOff>146977</xdr:rowOff>
    </xdr:to>
    <xdr:cxnSp macro="">
      <xdr:nvCxnSpPr>
        <xdr:cNvPr id="404" name="直線コネクタ 403"/>
        <xdr:cNvCxnSpPr/>
      </xdr:nvCxnSpPr>
      <xdr:spPr>
        <a:xfrm>
          <a:off x="9639300" y="13512152"/>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60185</xdr:rowOff>
    </xdr:from>
    <xdr:to>
      <xdr:col>50</xdr:col>
      <xdr:colOff>114300</xdr:colOff>
      <xdr:row>78</xdr:row>
      <xdr:rowOff>139052</xdr:rowOff>
    </xdr:to>
    <xdr:cxnSp macro="">
      <xdr:nvCxnSpPr>
        <xdr:cNvPr id="407" name="直線コネクタ 406"/>
        <xdr:cNvCxnSpPr/>
      </xdr:nvCxnSpPr>
      <xdr:spPr>
        <a:xfrm>
          <a:off x="8750300" y="13433285"/>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60185</xdr:rowOff>
    </xdr:from>
    <xdr:to>
      <xdr:col>45</xdr:col>
      <xdr:colOff>177800</xdr:colOff>
      <xdr:row>78</xdr:row>
      <xdr:rowOff>117945</xdr:rowOff>
    </xdr:to>
    <xdr:cxnSp macro="">
      <xdr:nvCxnSpPr>
        <xdr:cNvPr id="410" name="直線コネクタ 409"/>
        <xdr:cNvCxnSpPr/>
      </xdr:nvCxnSpPr>
      <xdr:spPr>
        <a:xfrm flipV="1">
          <a:off x="7861300" y="13433285"/>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102933</xdr:rowOff>
    </xdr:from>
    <xdr:to>
      <xdr:col>41</xdr:col>
      <xdr:colOff>50800</xdr:colOff>
      <xdr:row>78</xdr:row>
      <xdr:rowOff>117945</xdr:rowOff>
    </xdr:to>
    <xdr:cxnSp macro="">
      <xdr:nvCxnSpPr>
        <xdr:cNvPr id="413" name="直線コネクタ 412"/>
        <xdr:cNvCxnSpPr/>
      </xdr:nvCxnSpPr>
      <xdr:spPr>
        <a:xfrm>
          <a:off x="6972300" y="1347603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96177</xdr:rowOff>
    </xdr:from>
    <xdr:to>
      <xdr:col>55</xdr:col>
      <xdr:colOff>50800</xdr:colOff>
      <xdr:row>79</xdr:row>
      <xdr:rowOff>26327</xdr:rowOff>
    </xdr:to>
    <xdr:sp macro="" textlink="">
      <xdr:nvSpPr>
        <xdr:cNvPr id="423" name="楕円 422"/>
        <xdr:cNvSpPr/>
      </xdr:nvSpPr>
      <xdr:spPr>
        <a:xfrm>
          <a:off x="104267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11104</xdr:rowOff>
    </xdr:from>
    <xdr:ext cx="469744" cy="259045"/>
    <xdr:sp macro="" textlink="">
      <xdr:nvSpPr>
        <xdr:cNvPr id="424" name="商工費該当値テキスト"/>
        <xdr:cNvSpPr txBox="1"/>
      </xdr:nvSpPr>
      <xdr:spPr>
        <a:xfrm>
          <a:off x="10528300" y="1338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88252</xdr:rowOff>
    </xdr:from>
    <xdr:to>
      <xdr:col>50</xdr:col>
      <xdr:colOff>165100</xdr:colOff>
      <xdr:row>79</xdr:row>
      <xdr:rowOff>18402</xdr:rowOff>
    </xdr:to>
    <xdr:sp macro="" textlink="">
      <xdr:nvSpPr>
        <xdr:cNvPr id="425" name="楕円 424"/>
        <xdr:cNvSpPr/>
      </xdr:nvSpPr>
      <xdr:spPr>
        <a:xfrm>
          <a:off x="9588500" y="134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9529</xdr:rowOff>
    </xdr:from>
    <xdr:ext cx="469744" cy="259045"/>
    <xdr:sp macro="" textlink="">
      <xdr:nvSpPr>
        <xdr:cNvPr id="426" name="テキスト ボックス 425"/>
        <xdr:cNvSpPr txBox="1"/>
      </xdr:nvSpPr>
      <xdr:spPr>
        <a:xfrm>
          <a:off x="9404428" y="1355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9385</xdr:rowOff>
    </xdr:from>
    <xdr:to>
      <xdr:col>46</xdr:col>
      <xdr:colOff>38100</xdr:colOff>
      <xdr:row>78</xdr:row>
      <xdr:rowOff>110985</xdr:rowOff>
    </xdr:to>
    <xdr:sp macro="" textlink="">
      <xdr:nvSpPr>
        <xdr:cNvPr id="427" name="楕円 426"/>
        <xdr:cNvSpPr/>
      </xdr:nvSpPr>
      <xdr:spPr>
        <a:xfrm>
          <a:off x="8699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102112</xdr:rowOff>
    </xdr:from>
    <xdr:ext cx="469744" cy="259045"/>
    <xdr:sp macro="" textlink="">
      <xdr:nvSpPr>
        <xdr:cNvPr id="428" name="テキスト ボックス 427"/>
        <xdr:cNvSpPr txBox="1"/>
      </xdr:nvSpPr>
      <xdr:spPr>
        <a:xfrm>
          <a:off x="8515428" y="134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67145</xdr:rowOff>
    </xdr:from>
    <xdr:to>
      <xdr:col>41</xdr:col>
      <xdr:colOff>101600</xdr:colOff>
      <xdr:row>78</xdr:row>
      <xdr:rowOff>168745</xdr:rowOff>
    </xdr:to>
    <xdr:sp macro="" textlink="">
      <xdr:nvSpPr>
        <xdr:cNvPr id="429" name="楕円 428"/>
        <xdr:cNvSpPr/>
      </xdr:nvSpPr>
      <xdr:spPr>
        <a:xfrm>
          <a:off x="7810500" y="134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159872</xdr:rowOff>
    </xdr:from>
    <xdr:ext cx="469744" cy="259045"/>
    <xdr:sp macro="" textlink="">
      <xdr:nvSpPr>
        <xdr:cNvPr id="430" name="テキスト ボックス 429"/>
        <xdr:cNvSpPr txBox="1"/>
      </xdr:nvSpPr>
      <xdr:spPr>
        <a:xfrm>
          <a:off x="7626428" y="1353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52133</xdr:rowOff>
    </xdr:from>
    <xdr:to>
      <xdr:col>36</xdr:col>
      <xdr:colOff>165100</xdr:colOff>
      <xdr:row>78</xdr:row>
      <xdr:rowOff>153733</xdr:rowOff>
    </xdr:to>
    <xdr:sp macro="" textlink="">
      <xdr:nvSpPr>
        <xdr:cNvPr id="431" name="楕円 430"/>
        <xdr:cNvSpPr/>
      </xdr:nvSpPr>
      <xdr:spPr>
        <a:xfrm>
          <a:off x="6921500" y="134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144860</xdr:rowOff>
    </xdr:from>
    <xdr:ext cx="469744" cy="259045"/>
    <xdr:sp macro="" textlink="">
      <xdr:nvSpPr>
        <xdr:cNvPr id="432" name="テキスト ボックス 431"/>
        <xdr:cNvSpPr txBox="1"/>
      </xdr:nvSpPr>
      <xdr:spPr>
        <a:xfrm>
          <a:off x="6737428" y="135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16954</xdr:rowOff>
    </xdr:from>
    <xdr:to>
      <xdr:col>55</xdr:col>
      <xdr:colOff>0</xdr:colOff>
      <xdr:row>97</xdr:row>
      <xdr:rowOff>20092</xdr:rowOff>
    </xdr:to>
    <xdr:cxnSp macro="">
      <xdr:nvCxnSpPr>
        <xdr:cNvPr id="461" name="直線コネクタ 460"/>
        <xdr:cNvCxnSpPr/>
      </xdr:nvCxnSpPr>
      <xdr:spPr>
        <a:xfrm>
          <a:off x="9639300" y="16647604"/>
          <a:ext cx="8382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148513</xdr:rowOff>
    </xdr:from>
    <xdr:to>
      <xdr:col>50</xdr:col>
      <xdr:colOff>114300</xdr:colOff>
      <xdr:row>97</xdr:row>
      <xdr:rowOff>16954</xdr:rowOff>
    </xdr:to>
    <xdr:cxnSp macro="">
      <xdr:nvCxnSpPr>
        <xdr:cNvPr id="464" name="直線コネクタ 463"/>
        <xdr:cNvCxnSpPr/>
      </xdr:nvCxnSpPr>
      <xdr:spPr>
        <a:xfrm>
          <a:off x="8750300" y="16607713"/>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99657</xdr:rowOff>
    </xdr:from>
    <xdr:to>
      <xdr:col>45</xdr:col>
      <xdr:colOff>177800</xdr:colOff>
      <xdr:row>96</xdr:row>
      <xdr:rowOff>148513</xdr:rowOff>
    </xdr:to>
    <xdr:cxnSp macro="">
      <xdr:nvCxnSpPr>
        <xdr:cNvPr id="467" name="直線コネクタ 466"/>
        <xdr:cNvCxnSpPr/>
      </xdr:nvCxnSpPr>
      <xdr:spPr>
        <a:xfrm>
          <a:off x="7861300" y="16558857"/>
          <a:ext cx="8890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28042</xdr:rowOff>
    </xdr:from>
    <xdr:to>
      <xdr:col>46</xdr:col>
      <xdr:colOff>38100</xdr:colOff>
      <xdr:row>96</xdr:row>
      <xdr:rowOff>129642</xdr:rowOff>
    </xdr:to>
    <xdr:sp macro="" textlink="">
      <xdr:nvSpPr>
        <xdr:cNvPr id="468" name="フローチャート: 判断 467"/>
        <xdr:cNvSpPr/>
      </xdr:nvSpPr>
      <xdr:spPr>
        <a:xfrm>
          <a:off x="8699500" y="1648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146169</xdr:rowOff>
    </xdr:from>
    <xdr:ext cx="534377" cy="259045"/>
    <xdr:sp macro="" textlink="">
      <xdr:nvSpPr>
        <xdr:cNvPr id="469" name="テキスト ボックス 468"/>
        <xdr:cNvSpPr txBox="1"/>
      </xdr:nvSpPr>
      <xdr:spPr>
        <a:xfrm>
          <a:off x="8483111" y="162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171222</xdr:rowOff>
    </xdr:from>
    <xdr:to>
      <xdr:col>41</xdr:col>
      <xdr:colOff>50800</xdr:colOff>
      <xdr:row>96</xdr:row>
      <xdr:rowOff>99657</xdr:rowOff>
    </xdr:to>
    <xdr:cxnSp macro="">
      <xdr:nvCxnSpPr>
        <xdr:cNvPr id="470" name="直線コネクタ 469"/>
        <xdr:cNvCxnSpPr/>
      </xdr:nvCxnSpPr>
      <xdr:spPr>
        <a:xfrm>
          <a:off x="6972300" y="16458972"/>
          <a:ext cx="889000" cy="9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140742</xdr:rowOff>
    </xdr:from>
    <xdr:to>
      <xdr:col>55</xdr:col>
      <xdr:colOff>50800</xdr:colOff>
      <xdr:row>97</xdr:row>
      <xdr:rowOff>70892</xdr:rowOff>
    </xdr:to>
    <xdr:sp macro="" textlink="">
      <xdr:nvSpPr>
        <xdr:cNvPr id="480" name="楕円 479"/>
        <xdr:cNvSpPr/>
      </xdr:nvSpPr>
      <xdr:spPr>
        <a:xfrm>
          <a:off x="10426700" y="165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119169</xdr:rowOff>
    </xdr:from>
    <xdr:ext cx="534377" cy="259045"/>
    <xdr:sp macro="" textlink="">
      <xdr:nvSpPr>
        <xdr:cNvPr id="481" name="土木費該当値テキスト"/>
        <xdr:cNvSpPr txBox="1"/>
      </xdr:nvSpPr>
      <xdr:spPr>
        <a:xfrm>
          <a:off x="10528300" y="165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137604</xdr:rowOff>
    </xdr:from>
    <xdr:to>
      <xdr:col>50</xdr:col>
      <xdr:colOff>165100</xdr:colOff>
      <xdr:row>97</xdr:row>
      <xdr:rowOff>67754</xdr:rowOff>
    </xdr:to>
    <xdr:sp macro="" textlink="">
      <xdr:nvSpPr>
        <xdr:cNvPr id="482" name="楕円 481"/>
        <xdr:cNvSpPr/>
      </xdr:nvSpPr>
      <xdr:spPr>
        <a:xfrm>
          <a:off x="9588500" y="165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58881</xdr:rowOff>
    </xdr:from>
    <xdr:ext cx="534377" cy="259045"/>
    <xdr:sp macro="" textlink="">
      <xdr:nvSpPr>
        <xdr:cNvPr id="483" name="テキスト ボックス 482"/>
        <xdr:cNvSpPr txBox="1"/>
      </xdr:nvSpPr>
      <xdr:spPr>
        <a:xfrm>
          <a:off x="9372111" y="166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97713</xdr:rowOff>
    </xdr:from>
    <xdr:to>
      <xdr:col>46</xdr:col>
      <xdr:colOff>38100</xdr:colOff>
      <xdr:row>97</xdr:row>
      <xdr:rowOff>27863</xdr:rowOff>
    </xdr:to>
    <xdr:sp macro="" textlink="">
      <xdr:nvSpPr>
        <xdr:cNvPr id="484" name="楕円 483"/>
        <xdr:cNvSpPr/>
      </xdr:nvSpPr>
      <xdr:spPr>
        <a:xfrm>
          <a:off x="8699500" y="165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18990</xdr:rowOff>
    </xdr:from>
    <xdr:ext cx="534377" cy="259045"/>
    <xdr:sp macro="" textlink="">
      <xdr:nvSpPr>
        <xdr:cNvPr id="485" name="テキスト ボックス 484"/>
        <xdr:cNvSpPr txBox="1"/>
      </xdr:nvSpPr>
      <xdr:spPr>
        <a:xfrm>
          <a:off x="8483111" y="166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48857</xdr:rowOff>
    </xdr:from>
    <xdr:to>
      <xdr:col>41</xdr:col>
      <xdr:colOff>101600</xdr:colOff>
      <xdr:row>96</xdr:row>
      <xdr:rowOff>150457</xdr:rowOff>
    </xdr:to>
    <xdr:sp macro="" textlink="">
      <xdr:nvSpPr>
        <xdr:cNvPr id="486" name="楕円 485"/>
        <xdr:cNvSpPr/>
      </xdr:nvSpPr>
      <xdr:spPr>
        <a:xfrm>
          <a:off x="7810500" y="165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141584</xdr:rowOff>
    </xdr:from>
    <xdr:ext cx="534377" cy="259045"/>
    <xdr:sp macro="" textlink="">
      <xdr:nvSpPr>
        <xdr:cNvPr id="487" name="テキスト ボックス 486"/>
        <xdr:cNvSpPr txBox="1"/>
      </xdr:nvSpPr>
      <xdr:spPr>
        <a:xfrm>
          <a:off x="7594111" y="166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120422</xdr:rowOff>
    </xdr:from>
    <xdr:to>
      <xdr:col>36</xdr:col>
      <xdr:colOff>165100</xdr:colOff>
      <xdr:row>96</xdr:row>
      <xdr:rowOff>50572</xdr:rowOff>
    </xdr:to>
    <xdr:sp macro="" textlink="">
      <xdr:nvSpPr>
        <xdr:cNvPr id="488" name="楕円 487"/>
        <xdr:cNvSpPr/>
      </xdr:nvSpPr>
      <xdr:spPr>
        <a:xfrm>
          <a:off x="6921500" y="164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67099</xdr:rowOff>
    </xdr:from>
    <xdr:ext cx="534377" cy="259045"/>
    <xdr:sp macro="" textlink="">
      <xdr:nvSpPr>
        <xdr:cNvPr id="489" name="テキスト ボックス 488"/>
        <xdr:cNvSpPr txBox="1"/>
      </xdr:nvSpPr>
      <xdr:spPr>
        <a:xfrm>
          <a:off x="6705111" y="161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107533</xdr:rowOff>
    </xdr:from>
    <xdr:to>
      <xdr:col>85</xdr:col>
      <xdr:colOff>127000</xdr:colOff>
      <xdr:row>39</xdr:row>
      <xdr:rowOff>10737</xdr:rowOff>
    </xdr:to>
    <xdr:cxnSp macro="">
      <xdr:nvCxnSpPr>
        <xdr:cNvPr id="521" name="直線コネクタ 520"/>
        <xdr:cNvCxnSpPr/>
      </xdr:nvCxnSpPr>
      <xdr:spPr>
        <a:xfrm>
          <a:off x="15481300" y="6622633"/>
          <a:ext cx="8382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107533</xdr:rowOff>
    </xdr:from>
    <xdr:to>
      <xdr:col>81</xdr:col>
      <xdr:colOff>50800</xdr:colOff>
      <xdr:row>39</xdr:row>
      <xdr:rowOff>7373</xdr:rowOff>
    </xdr:to>
    <xdr:cxnSp macro="">
      <xdr:nvCxnSpPr>
        <xdr:cNvPr id="524" name="直線コネクタ 523"/>
        <xdr:cNvCxnSpPr/>
      </xdr:nvCxnSpPr>
      <xdr:spPr>
        <a:xfrm flipV="1">
          <a:off x="14592300" y="6622633"/>
          <a:ext cx="8890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121641</xdr:rowOff>
    </xdr:from>
    <xdr:to>
      <xdr:col>76</xdr:col>
      <xdr:colOff>114300</xdr:colOff>
      <xdr:row>39</xdr:row>
      <xdr:rowOff>7373</xdr:rowOff>
    </xdr:to>
    <xdr:cxnSp macro="">
      <xdr:nvCxnSpPr>
        <xdr:cNvPr id="527" name="直線コネクタ 526"/>
        <xdr:cNvCxnSpPr/>
      </xdr:nvCxnSpPr>
      <xdr:spPr>
        <a:xfrm>
          <a:off x="13703300" y="6636741"/>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83871</xdr:rowOff>
    </xdr:from>
    <xdr:to>
      <xdr:col>76</xdr:col>
      <xdr:colOff>165100</xdr:colOff>
      <xdr:row>38</xdr:row>
      <xdr:rowOff>14021</xdr:rowOff>
    </xdr:to>
    <xdr:sp macro="" textlink="">
      <xdr:nvSpPr>
        <xdr:cNvPr id="528" name="フローチャート: 判断 527"/>
        <xdr:cNvSpPr/>
      </xdr:nvSpPr>
      <xdr:spPr>
        <a:xfrm>
          <a:off x="14541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30548</xdr:rowOff>
    </xdr:from>
    <xdr:ext cx="534377" cy="259045"/>
    <xdr:sp macro="" textlink="">
      <xdr:nvSpPr>
        <xdr:cNvPr id="529" name="テキスト ボックス 528"/>
        <xdr:cNvSpPr txBox="1"/>
      </xdr:nvSpPr>
      <xdr:spPr>
        <a:xfrm>
          <a:off x="14325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121641</xdr:rowOff>
    </xdr:from>
    <xdr:to>
      <xdr:col>71</xdr:col>
      <xdr:colOff>177800</xdr:colOff>
      <xdr:row>38</xdr:row>
      <xdr:rowOff>140092</xdr:rowOff>
    </xdr:to>
    <xdr:cxnSp macro="">
      <xdr:nvCxnSpPr>
        <xdr:cNvPr id="530" name="直線コネクタ 529"/>
        <xdr:cNvCxnSpPr/>
      </xdr:nvCxnSpPr>
      <xdr:spPr>
        <a:xfrm flipV="1">
          <a:off x="12814300" y="6636741"/>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131387</xdr:rowOff>
    </xdr:from>
    <xdr:to>
      <xdr:col>85</xdr:col>
      <xdr:colOff>177800</xdr:colOff>
      <xdr:row>39</xdr:row>
      <xdr:rowOff>61537</xdr:rowOff>
    </xdr:to>
    <xdr:sp macro="" textlink="">
      <xdr:nvSpPr>
        <xdr:cNvPr id="540" name="楕円 539"/>
        <xdr:cNvSpPr/>
      </xdr:nvSpPr>
      <xdr:spPr>
        <a:xfrm>
          <a:off x="16268700" y="66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46314</xdr:rowOff>
    </xdr:from>
    <xdr:ext cx="534377" cy="259045"/>
    <xdr:sp macro="" textlink="">
      <xdr:nvSpPr>
        <xdr:cNvPr id="541" name="消防費該当値テキスト"/>
        <xdr:cNvSpPr txBox="1"/>
      </xdr:nvSpPr>
      <xdr:spPr>
        <a:xfrm>
          <a:off x="16370300" y="65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56733</xdr:rowOff>
    </xdr:from>
    <xdr:to>
      <xdr:col>81</xdr:col>
      <xdr:colOff>101600</xdr:colOff>
      <xdr:row>38</xdr:row>
      <xdr:rowOff>158333</xdr:rowOff>
    </xdr:to>
    <xdr:sp macro="" textlink="">
      <xdr:nvSpPr>
        <xdr:cNvPr id="542" name="楕円 541"/>
        <xdr:cNvSpPr/>
      </xdr:nvSpPr>
      <xdr:spPr>
        <a:xfrm>
          <a:off x="15430500" y="65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149460</xdr:rowOff>
    </xdr:from>
    <xdr:ext cx="534377" cy="259045"/>
    <xdr:sp macro="" textlink="">
      <xdr:nvSpPr>
        <xdr:cNvPr id="543" name="テキスト ボックス 542"/>
        <xdr:cNvSpPr txBox="1"/>
      </xdr:nvSpPr>
      <xdr:spPr>
        <a:xfrm>
          <a:off x="15214111" y="66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128023</xdr:rowOff>
    </xdr:from>
    <xdr:to>
      <xdr:col>76</xdr:col>
      <xdr:colOff>165100</xdr:colOff>
      <xdr:row>39</xdr:row>
      <xdr:rowOff>58173</xdr:rowOff>
    </xdr:to>
    <xdr:sp macro="" textlink="">
      <xdr:nvSpPr>
        <xdr:cNvPr id="544" name="楕円 543"/>
        <xdr:cNvSpPr/>
      </xdr:nvSpPr>
      <xdr:spPr>
        <a:xfrm>
          <a:off x="14541500" y="6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49300</xdr:rowOff>
    </xdr:from>
    <xdr:ext cx="534377" cy="259045"/>
    <xdr:sp macro="" textlink="">
      <xdr:nvSpPr>
        <xdr:cNvPr id="545" name="テキスト ボックス 544"/>
        <xdr:cNvSpPr txBox="1"/>
      </xdr:nvSpPr>
      <xdr:spPr>
        <a:xfrm>
          <a:off x="14325111" y="67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70841</xdr:rowOff>
    </xdr:from>
    <xdr:to>
      <xdr:col>72</xdr:col>
      <xdr:colOff>38100</xdr:colOff>
      <xdr:row>39</xdr:row>
      <xdr:rowOff>991</xdr:rowOff>
    </xdr:to>
    <xdr:sp macro="" textlink="">
      <xdr:nvSpPr>
        <xdr:cNvPr id="546" name="楕円 545"/>
        <xdr:cNvSpPr/>
      </xdr:nvSpPr>
      <xdr:spPr>
        <a:xfrm>
          <a:off x="13652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163568</xdr:rowOff>
    </xdr:from>
    <xdr:ext cx="534377" cy="259045"/>
    <xdr:sp macro="" textlink="">
      <xdr:nvSpPr>
        <xdr:cNvPr id="547" name="テキスト ボックス 546"/>
        <xdr:cNvSpPr txBox="1"/>
      </xdr:nvSpPr>
      <xdr:spPr>
        <a:xfrm>
          <a:off x="13436111" y="66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89292</xdr:rowOff>
    </xdr:from>
    <xdr:to>
      <xdr:col>67</xdr:col>
      <xdr:colOff>101600</xdr:colOff>
      <xdr:row>39</xdr:row>
      <xdr:rowOff>19442</xdr:rowOff>
    </xdr:to>
    <xdr:sp macro="" textlink="">
      <xdr:nvSpPr>
        <xdr:cNvPr id="548" name="楕円 547"/>
        <xdr:cNvSpPr/>
      </xdr:nvSpPr>
      <xdr:spPr>
        <a:xfrm>
          <a:off x="12763500" y="66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10569</xdr:rowOff>
    </xdr:from>
    <xdr:ext cx="534377" cy="259045"/>
    <xdr:sp macro="" textlink="">
      <xdr:nvSpPr>
        <xdr:cNvPr id="549" name="テキスト ボックス 548"/>
        <xdr:cNvSpPr txBox="1"/>
      </xdr:nvSpPr>
      <xdr:spPr>
        <a:xfrm>
          <a:off x="12547111" y="66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165891</xdr:rowOff>
    </xdr:from>
    <xdr:to>
      <xdr:col>85</xdr:col>
      <xdr:colOff>127000</xdr:colOff>
      <xdr:row>55</xdr:row>
      <xdr:rowOff>3749</xdr:rowOff>
    </xdr:to>
    <xdr:cxnSp macro="">
      <xdr:nvCxnSpPr>
        <xdr:cNvPr id="581" name="直線コネクタ 580"/>
        <xdr:cNvCxnSpPr/>
      </xdr:nvCxnSpPr>
      <xdr:spPr>
        <a:xfrm>
          <a:off x="15481300" y="9252741"/>
          <a:ext cx="838200" cy="1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165891</xdr:rowOff>
    </xdr:from>
    <xdr:to>
      <xdr:col>81</xdr:col>
      <xdr:colOff>50800</xdr:colOff>
      <xdr:row>54</xdr:row>
      <xdr:rowOff>4532</xdr:rowOff>
    </xdr:to>
    <xdr:cxnSp macro="">
      <xdr:nvCxnSpPr>
        <xdr:cNvPr id="584" name="直線コネクタ 583"/>
        <xdr:cNvCxnSpPr/>
      </xdr:nvCxnSpPr>
      <xdr:spPr>
        <a:xfrm flipV="1">
          <a:off x="14592300" y="9252741"/>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858</xdr:rowOff>
    </xdr:from>
    <xdr:to>
      <xdr:col>76</xdr:col>
      <xdr:colOff>114300</xdr:colOff>
      <xdr:row>54</xdr:row>
      <xdr:rowOff>4532</xdr:rowOff>
    </xdr:to>
    <xdr:cxnSp macro="">
      <xdr:nvCxnSpPr>
        <xdr:cNvPr id="587" name="直線コネクタ 586"/>
        <xdr:cNvCxnSpPr/>
      </xdr:nvCxnSpPr>
      <xdr:spPr>
        <a:xfrm>
          <a:off x="13703300" y="9087708"/>
          <a:ext cx="889000" cy="1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8" name="フローチャート: 判断 587"/>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9" name="テキスト ボックス 588"/>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858</xdr:rowOff>
    </xdr:from>
    <xdr:to>
      <xdr:col>71</xdr:col>
      <xdr:colOff>177800</xdr:colOff>
      <xdr:row>56</xdr:row>
      <xdr:rowOff>130393</xdr:rowOff>
    </xdr:to>
    <xdr:cxnSp macro="">
      <xdr:nvCxnSpPr>
        <xdr:cNvPr id="590" name="直線コネクタ 589"/>
        <xdr:cNvCxnSpPr/>
      </xdr:nvCxnSpPr>
      <xdr:spPr>
        <a:xfrm flipV="1">
          <a:off x="12814300" y="9087708"/>
          <a:ext cx="889000" cy="64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124399</xdr:rowOff>
    </xdr:from>
    <xdr:to>
      <xdr:col>85</xdr:col>
      <xdr:colOff>177800</xdr:colOff>
      <xdr:row>55</xdr:row>
      <xdr:rowOff>54549</xdr:rowOff>
    </xdr:to>
    <xdr:sp macro="" textlink="">
      <xdr:nvSpPr>
        <xdr:cNvPr id="600" name="楕円 599"/>
        <xdr:cNvSpPr/>
      </xdr:nvSpPr>
      <xdr:spPr>
        <a:xfrm>
          <a:off x="16268700" y="93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147276</xdr:rowOff>
    </xdr:from>
    <xdr:ext cx="534377" cy="259045"/>
    <xdr:sp macro="" textlink="">
      <xdr:nvSpPr>
        <xdr:cNvPr id="601" name="教育費該当値テキスト"/>
        <xdr:cNvSpPr txBox="1"/>
      </xdr:nvSpPr>
      <xdr:spPr>
        <a:xfrm>
          <a:off x="16370300" y="923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115091</xdr:rowOff>
    </xdr:from>
    <xdr:to>
      <xdr:col>81</xdr:col>
      <xdr:colOff>101600</xdr:colOff>
      <xdr:row>54</xdr:row>
      <xdr:rowOff>45241</xdr:rowOff>
    </xdr:to>
    <xdr:sp macro="" textlink="">
      <xdr:nvSpPr>
        <xdr:cNvPr id="602" name="楕円 601"/>
        <xdr:cNvSpPr/>
      </xdr:nvSpPr>
      <xdr:spPr>
        <a:xfrm>
          <a:off x="15430500" y="92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61768</xdr:rowOff>
    </xdr:from>
    <xdr:ext cx="534377" cy="259045"/>
    <xdr:sp macro="" textlink="">
      <xdr:nvSpPr>
        <xdr:cNvPr id="603" name="テキスト ボックス 602"/>
        <xdr:cNvSpPr txBox="1"/>
      </xdr:nvSpPr>
      <xdr:spPr>
        <a:xfrm>
          <a:off x="15214111" y="89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125182</xdr:rowOff>
    </xdr:from>
    <xdr:to>
      <xdr:col>76</xdr:col>
      <xdr:colOff>165100</xdr:colOff>
      <xdr:row>54</xdr:row>
      <xdr:rowOff>55332</xdr:rowOff>
    </xdr:to>
    <xdr:sp macro="" textlink="">
      <xdr:nvSpPr>
        <xdr:cNvPr id="604" name="楕円 603"/>
        <xdr:cNvSpPr/>
      </xdr:nvSpPr>
      <xdr:spPr>
        <a:xfrm>
          <a:off x="14541500" y="92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71859</xdr:rowOff>
    </xdr:from>
    <xdr:ext cx="534377" cy="259045"/>
    <xdr:sp macro="" textlink="">
      <xdr:nvSpPr>
        <xdr:cNvPr id="605" name="テキスト ボックス 604"/>
        <xdr:cNvSpPr txBox="1"/>
      </xdr:nvSpPr>
      <xdr:spPr>
        <a:xfrm>
          <a:off x="14325111" y="89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121508</xdr:rowOff>
    </xdr:from>
    <xdr:to>
      <xdr:col>72</xdr:col>
      <xdr:colOff>38100</xdr:colOff>
      <xdr:row>53</xdr:row>
      <xdr:rowOff>51658</xdr:rowOff>
    </xdr:to>
    <xdr:sp macro="" textlink="">
      <xdr:nvSpPr>
        <xdr:cNvPr id="606" name="楕円 605"/>
        <xdr:cNvSpPr/>
      </xdr:nvSpPr>
      <xdr:spPr>
        <a:xfrm>
          <a:off x="13652500" y="90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68185</xdr:rowOff>
    </xdr:from>
    <xdr:ext cx="534377" cy="259045"/>
    <xdr:sp macro="" textlink="">
      <xdr:nvSpPr>
        <xdr:cNvPr id="607" name="テキスト ボックス 606"/>
        <xdr:cNvSpPr txBox="1"/>
      </xdr:nvSpPr>
      <xdr:spPr>
        <a:xfrm>
          <a:off x="13436111" y="881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79593</xdr:rowOff>
    </xdr:from>
    <xdr:to>
      <xdr:col>67</xdr:col>
      <xdr:colOff>101600</xdr:colOff>
      <xdr:row>57</xdr:row>
      <xdr:rowOff>9743</xdr:rowOff>
    </xdr:to>
    <xdr:sp macro="" textlink="">
      <xdr:nvSpPr>
        <xdr:cNvPr id="608" name="楕円 607"/>
        <xdr:cNvSpPr/>
      </xdr:nvSpPr>
      <xdr:spPr>
        <a:xfrm>
          <a:off x="12763500" y="96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26270</xdr:rowOff>
    </xdr:from>
    <xdr:ext cx="534377" cy="259045"/>
    <xdr:sp macro="" textlink="">
      <xdr:nvSpPr>
        <xdr:cNvPr id="609" name="テキスト ボックス 608"/>
        <xdr:cNvSpPr txBox="1"/>
      </xdr:nvSpPr>
      <xdr:spPr>
        <a:xfrm>
          <a:off x="12547111" y="94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127045</xdr:rowOff>
    </xdr:from>
    <xdr:to>
      <xdr:col>85</xdr:col>
      <xdr:colOff>127000</xdr:colOff>
      <xdr:row>78</xdr:row>
      <xdr:rowOff>139700</xdr:rowOff>
    </xdr:to>
    <xdr:cxnSp macro="">
      <xdr:nvCxnSpPr>
        <xdr:cNvPr id="636" name="直線コネクタ 635"/>
        <xdr:cNvCxnSpPr/>
      </xdr:nvCxnSpPr>
      <xdr:spPr>
        <a:xfrm flipV="1">
          <a:off x="15481300" y="13500145"/>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83578</xdr:rowOff>
    </xdr:from>
    <xdr:to>
      <xdr:col>76</xdr:col>
      <xdr:colOff>165100</xdr:colOff>
      <xdr:row>79</xdr:row>
      <xdr:rowOff>13728</xdr:rowOff>
    </xdr:to>
    <xdr:sp macro="" textlink="">
      <xdr:nvSpPr>
        <xdr:cNvPr id="643" name="フローチャート: 判断 642"/>
        <xdr:cNvSpPr/>
      </xdr:nvSpPr>
      <xdr:spPr>
        <a:xfrm>
          <a:off x="14541500" y="1345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30255</xdr:rowOff>
    </xdr:from>
    <xdr:ext cx="378565" cy="259045"/>
    <xdr:sp macro="" textlink="">
      <xdr:nvSpPr>
        <xdr:cNvPr id="644" name="テキスト ボックス 643"/>
        <xdr:cNvSpPr txBox="1"/>
      </xdr:nvSpPr>
      <xdr:spPr>
        <a:xfrm>
          <a:off x="14403017" y="132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76245</xdr:rowOff>
    </xdr:from>
    <xdr:to>
      <xdr:col>85</xdr:col>
      <xdr:colOff>177800</xdr:colOff>
      <xdr:row>79</xdr:row>
      <xdr:rowOff>6395</xdr:rowOff>
    </xdr:to>
    <xdr:sp macro="" textlink="">
      <xdr:nvSpPr>
        <xdr:cNvPr id="655" name="楕円 654"/>
        <xdr:cNvSpPr/>
      </xdr:nvSpPr>
      <xdr:spPr>
        <a:xfrm>
          <a:off x="16268700" y="13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35622</xdr:rowOff>
    </xdr:from>
    <xdr:ext cx="469744" cy="259045"/>
    <xdr:sp macro="" textlink="">
      <xdr:nvSpPr>
        <xdr:cNvPr id="656" name="災害復旧費該当値テキスト"/>
        <xdr:cNvSpPr txBox="1"/>
      </xdr:nvSpPr>
      <xdr:spPr>
        <a:xfrm>
          <a:off x="16370300" y="1323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11455</xdr:rowOff>
    </xdr:from>
    <xdr:to>
      <xdr:col>85</xdr:col>
      <xdr:colOff>127000</xdr:colOff>
      <xdr:row>96</xdr:row>
      <xdr:rowOff>12142</xdr:rowOff>
    </xdr:to>
    <xdr:cxnSp macro="">
      <xdr:nvCxnSpPr>
        <xdr:cNvPr id="695" name="直線コネクタ 694"/>
        <xdr:cNvCxnSpPr/>
      </xdr:nvCxnSpPr>
      <xdr:spPr>
        <a:xfrm flipV="1">
          <a:off x="15481300" y="16470655"/>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12142</xdr:rowOff>
    </xdr:from>
    <xdr:to>
      <xdr:col>81</xdr:col>
      <xdr:colOff>50800</xdr:colOff>
      <xdr:row>96</xdr:row>
      <xdr:rowOff>26870</xdr:rowOff>
    </xdr:to>
    <xdr:cxnSp macro="">
      <xdr:nvCxnSpPr>
        <xdr:cNvPr id="698" name="直線コネクタ 697"/>
        <xdr:cNvCxnSpPr/>
      </xdr:nvCxnSpPr>
      <xdr:spPr>
        <a:xfrm flipV="1">
          <a:off x="14592300" y="16471342"/>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26870</xdr:rowOff>
    </xdr:from>
    <xdr:to>
      <xdr:col>76</xdr:col>
      <xdr:colOff>114300</xdr:colOff>
      <xdr:row>96</xdr:row>
      <xdr:rowOff>26885</xdr:rowOff>
    </xdr:to>
    <xdr:cxnSp macro="">
      <xdr:nvCxnSpPr>
        <xdr:cNvPr id="701" name="直線コネクタ 700"/>
        <xdr:cNvCxnSpPr/>
      </xdr:nvCxnSpPr>
      <xdr:spPr>
        <a:xfrm flipV="1">
          <a:off x="13703300" y="16486070"/>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2" name="フローチャート: 判断 701"/>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3" name="テキスト ボックス 702"/>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26885</xdr:rowOff>
    </xdr:from>
    <xdr:to>
      <xdr:col>71</xdr:col>
      <xdr:colOff>177800</xdr:colOff>
      <xdr:row>96</xdr:row>
      <xdr:rowOff>52963</xdr:rowOff>
    </xdr:to>
    <xdr:cxnSp macro="">
      <xdr:nvCxnSpPr>
        <xdr:cNvPr id="704" name="直線コネクタ 703"/>
        <xdr:cNvCxnSpPr/>
      </xdr:nvCxnSpPr>
      <xdr:spPr>
        <a:xfrm flipV="1">
          <a:off x="12814300" y="16486085"/>
          <a:ext cx="8890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132105</xdr:rowOff>
    </xdr:from>
    <xdr:to>
      <xdr:col>85</xdr:col>
      <xdr:colOff>177800</xdr:colOff>
      <xdr:row>96</xdr:row>
      <xdr:rowOff>62255</xdr:rowOff>
    </xdr:to>
    <xdr:sp macro="" textlink="">
      <xdr:nvSpPr>
        <xdr:cNvPr id="714" name="楕円 713"/>
        <xdr:cNvSpPr/>
      </xdr:nvSpPr>
      <xdr:spPr>
        <a:xfrm>
          <a:off x="16268700" y="16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154982</xdr:rowOff>
    </xdr:from>
    <xdr:ext cx="534377" cy="259045"/>
    <xdr:sp macro="" textlink="">
      <xdr:nvSpPr>
        <xdr:cNvPr id="715" name="公債費該当値テキスト"/>
        <xdr:cNvSpPr txBox="1"/>
      </xdr:nvSpPr>
      <xdr:spPr>
        <a:xfrm>
          <a:off x="16370300" y="162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132792</xdr:rowOff>
    </xdr:from>
    <xdr:to>
      <xdr:col>81</xdr:col>
      <xdr:colOff>101600</xdr:colOff>
      <xdr:row>96</xdr:row>
      <xdr:rowOff>62942</xdr:rowOff>
    </xdr:to>
    <xdr:sp macro="" textlink="">
      <xdr:nvSpPr>
        <xdr:cNvPr id="716" name="楕円 715"/>
        <xdr:cNvSpPr/>
      </xdr:nvSpPr>
      <xdr:spPr>
        <a:xfrm>
          <a:off x="15430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79469</xdr:rowOff>
    </xdr:from>
    <xdr:ext cx="534377" cy="259045"/>
    <xdr:sp macro="" textlink="">
      <xdr:nvSpPr>
        <xdr:cNvPr id="717" name="テキスト ボックス 716"/>
        <xdr:cNvSpPr txBox="1"/>
      </xdr:nvSpPr>
      <xdr:spPr>
        <a:xfrm>
          <a:off x="15214111" y="161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147520</xdr:rowOff>
    </xdr:from>
    <xdr:to>
      <xdr:col>76</xdr:col>
      <xdr:colOff>165100</xdr:colOff>
      <xdr:row>96</xdr:row>
      <xdr:rowOff>77670</xdr:rowOff>
    </xdr:to>
    <xdr:sp macro="" textlink="">
      <xdr:nvSpPr>
        <xdr:cNvPr id="718" name="楕円 717"/>
        <xdr:cNvSpPr/>
      </xdr:nvSpPr>
      <xdr:spPr>
        <a:xfrm>
          <a:off x="14541500" y="164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94197</xdr:rowOff>
    </xdr:from>
    <xdr:ext cx="534377" cy="259045"/>
    <xdr:sp macro="" textlink="">
      <xdr:nvSpPr>
        <xdr:cNvPr id="719" name="テキスト ボックス 718"/>
        <xdr:cNvSpPr txBox="1"/>
      </xdr:nvSpPr>
      <xdr:spPr>
        <a:xfrm>
          <a:off x="14325111" y="162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147535</xdr:rowOff>
    </xdr:from>
    <xdr:to>
      <xdr:col>72</xdr:col>
      <xdr:colOff>38100</xdr:colOff>
      <xdr:row>96</xdr:row>
      <xdr:rowOff>77685</xdr:rowOff>
    </xdr:to>
    <xdr:sp macro="" textlink="">
      <xdr:nvSpPr>
        <xdr:cNvPr id="720" name="楕円 719"/>
        <xdr:cNvSpPr/>
      </xdr:nvSpPr>
      <xdr:spPr>
        <a:xfrm>
          <a:off x="13652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94212</xdr:rowOff>
    </xdr:from>
    <xdr:ext cx="534377" cy="259045"/>
    <xdr:sp macro="" textlink="">
      <xdr:nvSpPr>
        <xdr:cNvPr id="721" name="テキスト ボックス 720"/>
        <xdr:cNvSpPr txBox="1"/>
      </xdr:nvSpPr>
      <xdr:spPr>
        <a:xfrm>
          <a:off x="13436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2163</xdr:rowOff>
    </xdr:from>
    <xdr:to>
      <xdr:col>67</xdr:col>
      <xdr:colOff>101600</xdr:colOff>
      <xdr:row>96</xdr:row>
      <xdr:rowOff>103763</xdr:rowOff>
    </xdr:to>
    <xdr:sp macro="" textlink="">
      <xdr:nvSpPr>
        <xdr:cNvPr id="722" name="楕円 721"/>
        <xdr:cNvSpPr/>
      </xdr:nvSpPr>
      <xdr:spPr>
        <a:xfrm>
          <a:off x="12763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94890</xdr:rowOff>
    </xdr:from>
    <xdr:ext cx="534377" cy="259045"/>
    <xdr:sp macro="" textlink="">
      <xdr:nvSpPr>
        <xdr:cNvPr id="723" name="テキスト ボックス 722"/>
        <xdr:cNvSpPr txBox="1"/>
      </xdr:nvSpPr>
      <xdr:spPr>
        <a:xfrm>
          <a:off x="12547111" y="165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1" name="フローチャート: 判断 760"/>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62" name="テキスト ボックス 761"/>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104430</xdr:rowOff>
    </xdr:from>
    <xdr:to>
      <xdr:col>102</xdr:col>
      <xdr:colOff>114300</xdr:colOff>
      <xdr:row>39</xdr:row>
      <xdr:rowOff>98878</xdr:rowOff>
    </xdr:to>
    <xdr:cxnSp macro="">
      <xdr:nvCxnSpPr>
        <xdr:cNvPr id="763" name="直線コネクタ 762"/>
        <xdr:cNvCxnSpPr/>
      </xdr:nvCxnSpPr>
      <xdr:spPr>
        <a:xfrm>
          <a:off x="18656300" y="5762280"/>
          <a:ext cx="889000" cy="10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64715</xdr:rowOff>
    </xdr:from>
    <xdr:ext cx="378565" cy="259045"/>
    <xdr:sp macro="" textlink="">
      <xdr:nvSpPr>
        <xdr:cNvPr id="767" name="テキスト ボックス 766"/>
        <xdr:cNvSpPr txBox="1"/>
      </xdr:nvSpPr>
      <xdr:spPr>
        <a:xfrm>
          <a:off x="18467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53630</xdr:rowOff>
    </xdr:from>
    <xdr:to>
      <xdr:col>98</xdr:col>
      <xdr:colOff>38100</xdr:colOff>
      <xdr:row>33</xdr:row>
      <xdr:rowOff>155230</xdr:rowOff>
    </xdr:to>
    <xdr:sp macro="" textlink="">
      <xdr:nvSpPr>
        <xdr:cNvPr id="781" name="楕円 780"/>
        <xdr:cNvSpPr/>
      </xdr:nvSpPr>
      <xdr:spPr>
        <a:xfrm>
          <a:off x="18605500" y="57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307</xdr:rowOff>
    </xdr:from>
    <xdr:ext cx="469744" cy="259045"/>
    <xdr:sp macro="" textlink="">
      <xdr:nvSpPr>
        <xdr:cNvPr id="782" name="テキスト ボックス 781"/>
        <xdr:cNvSpPr txBox="1"/>
      </xdr:nvSpPr>
      <xdr:spPr>
        <a:xfrm>
          <a:off x="18421428" y="54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9793718</v>
      </c>
      <c r="BO4" s="441"/>
      <c r="BP4" s="441"/>
      <c r="BQ4" s="441"/>
      <c r="BR4" s="441"/>
      <c r="BS4" s="441"/>
      <c r="BT4" s="441"/>
      <c r="BU4" s="442"/>
      <c r="BV4" s="440">
        <v>10271927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7.8</v>
      </c>
      <c r="CU4" s="622"/>
      <c r="CV4" s="622"/>
      <c r="CW4" s="622"/>
      <c r="CX4" s="622"/>
      <c r="CY4" s="622"/>
      <c r="CZ4" s="622"/>
      <c r="DA4" s="623"/>
      <c r="DB4" s="621">
        <v>9.4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9265737</v>
      </c>
      <c r="BO5" s="446"/>
      <c r="BP5" s="446"/>
      <c r="BQ5" s="446"/>
      <c r="BR5" s="446"/>
      <c r="BS5" s="446"/>
      <c r="BT5" s="446"/>
      <c r="BU5" s="447"/>
      <c r="BV5" s="445">
        <v>9711614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87.5</v>
      </c>
      <c r="CU5" s="416"/>
      <c r="CV5" s="416"/>
      <c r="CW5" s="416"/>
      <c r="CX5" s="416"/>
      <c r="CY5" s="416"/>
      <c r="CZ5" s="416"/>
      <c r="DA5" s="417"/>
      <c r="DB5" s="415">
        <v>87.4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527981</v>
      </c>
      <c r="BO6" s="446"/>
      <c r="BP6" s="446"/>
      <c r="BQ6" s="446"/>
      <c r="BR6" s="446"/>
      <c r="BS6" s="446"/>
      <c r="BT6" s="446"/>
      <c r="BU6" s="447"/>
      <c r="BV6" s="445">
        <v>560313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93.3</v>
      </c>
      <c r="CU6" s="596"/>
      <c r="CV6" s="596"/>
      <c r="CW6" s="596"/>
      <c r="CX6" s="596"/>
      <c r="CY6" s="596"/>
      <c r="CZ6" s="596"/>
      <c r="DA6" s="597"/>
      <c r="DB6" s="595">
        <v>93.1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114420</v>
      </c>
      <c r="BO7" s="446"/>
      <c r="BP7" s="446"/>
      <c r="BQ7" s="446"/>
      <c r="BR7" s="446"/>
      <c r="BS7" s="446"/>
      <c r="BT7" s="446"/>
      <c r="BU7" s="447"/>
      <c r="BV7" s="445">
        <v>69811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5293258</v>
      </c>
      <c r="CU7" s="446"/>
      <c r="CV7" s="446"/>
      <c r="CW7" s="446"/>
      <c r="CX7" s="446"/>
      <c r="CY7" s="446"/>
      <c r="CZ7" s="446"/>
      <c r="DA7" s="447"/>
      <c r="DB7" s="445">
        <v>5198941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413561</v>
      </c>
      <c r="BO8" s="446"/>
      <c r="BP8" s="446"/>
      <c r="BQ8" s="446"/>
      <c r="BR8" s="446"/>
      <c r="BS8" s="446"/>
      <c r="BT8" s="446"/>
      <c r="BU8" s="447"/>
      <c r="BV8" s="445">
        <v>490502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22586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-76941</v>
      </c>
      <c r="BO9" s="446"/>
      <c r="BP9" s="446"/>
      <c r="BQ9" s="446"/>
      <c r="BR9" s="446"/>
      <c r="BS9" s="446"/>
      <c r="BT9" s="446"/>
      <c r="BU9" s="447"/>
      <c r="BV9" s="445">
        <v>-41572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11.8</v>
      </c>
      <c r="CU9" s="416"/>
      <c r="CV9" s="416"/>
      <c r="CW9" s="416"/>
      <c r="CX9" s="416"/>
      <c r="CY9" s="416"/>
      <c r="CZ9" s="416"/>
      <c r="DA9" s="417"/>
      <c r="DB9" s="415">
        <v>10.6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22833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2294</v>
      </c>
      <c r="BO10" s="446"/>
      <c r="BP10" s="446"/>
      <c r="BQ10" s="446"/>
      <c r="BR10" s="446"/>
      <c r="BS10" s="446"/>
      <c r="BT10" s="446"/>
      <c r="BU10" s="447"/>
      <c r="BV10" s="445">
        <v>8934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23196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244000</v>
      </c>
      <c r="BO12" s="446"/>
      <c r="BP12" s="446"/>
      <c r="BQ12" s="446"/>
      <c r="BR12" s="446"/>
      <c r="BS12" s="446"/>
      <c r="BT12" s="446"/>
      <c r="BU12" s="447"/>
      <c r="BV12" s="445">
        <v>393000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23034</v>
      </c>
      <c r="S13" s="549"/>
      <c r="T13" s="549"/>
      <c r="U13" s="549"/>
      <c r="V13" s="550"/>
      <c r="W13" s="536" t="s">
        <v>132</v>
      </c>
      <c r="X13" s="458"/>
      <c r="Y13" s="458"/>
      <c r="Z13" s="458"/>
      <c r="AA13" s="458"/>
      <c r="AB13" s="459"/>
      <c r="AC13" s="421">
        <v>641</v>
      </c>
      <c r="AD13" s="422"/>
      <c r="AE13" s="422"/>
      <c r="AF13" s="422"/>
      <c r="AG13" s="423"/>
      <c r="AH13" s="421">
        <v>722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-318647</v>
      </c>
      <c r="BO13" s="446"/>
      <c r="BP13" s="446"/>
      <c r="BQ13" s="446"/>
      <c r="BR13" s="446"/>
      <c r="BS13" s="446"/>
      <c r="BT13" s="446"/>
      <c r="BU13" s="447"/>
      <c r="BV13" s="445">
        <v>-425638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8.6999999999999993</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23162</v>
      </c>
      <c r="S14" s="549"/>
      <c r="T14" s="549"/>
      <c r="U14" s="549"/>
      <c r="V14" s="550"/>
      <c r="W14" s="551"/>
      <c r="X14" s="461"/>
      <c r="Y14" s="461"/>
      <c r="Z14" s="461"/>
      <c r="AA14" s="461"/>
      <c r="AB14" s="462"/>
      <c r="AC14" s="541">
        <v>6</v>
      </c>
      <c r="AD14" s="542"/>
      <c r="AE14" s="542"/>
      <c r="AF14" s="542"/>
      <c r="AG14" s="543"/>
      <c r="AH14" s="541">
        <v>6.8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98.7</v>
      </c>
      <c r="CU14" s="553"/>
      <c r="CV14" s="553"/>
      <c r="CW14" s="553"/>
      <c r="CX14" s="553"/>
      <c r="CY14" s="553"/>
      <c r="CZ14" s="553"/>
      <c r="DA14" s="554"/>
      <c r="DB14" s="552">
        <v>96.7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23011</v>
      </c>
      <c r="S15" s="549"/>
      <c r="T15" s="549"/>
      <c r="U15" s="549"/>
      <c r="V15" s="550"/>
      <c r="W15" s="536" t="s">
        <v>139</v>
      </c>
      <c r="X15" s="458"/>
      <c r="Y15" s="458"/>
      <c r="Z15" s="458"/>
      <c r="AA15" s="458"/>
      <c r="AB15" s="459"/>
      <c r="AC15" s="421">
        <v>3271</v>
      </c>
      <c r="AD15" s="422"/>
      <c r="AE15" s="422"/>
      <c r="AF15" s="422"/>
      <c r="AG15" s="423"/>
      <c r="AH15" s="421">
        <v>3478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2482227</v>
      </c>
      <c r="BO15" s="441"/>
      <c r="BP15" s="441"/>
      <c r="BQ15" s="441"/>
      <c r="BR15" s="441"/>
      <c r="BS15" s="441"/>
      <c r="BT15" s="441"/>
      <c r="BU15" s="442"/>
      <c r="BV15" s="440">
        <v>2454752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30.8</v>
      </c>
      <c r="AD16" s="542"/>
      <c r="AE16" s="542"/>
      <c r="AF16" s="542"/>
      <c r="AG16" s="543"/>
      <c r="AH16" s="541">
        <v>32.6</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4317775</v>
      </c>
      <c r="BO16" s="446"/>
      <c r="BP16" s="446"/>
      <c r="BQ16" s="446"/>
      <c r="BR16" s="446"/>
      <c r="BS16" s="446"/>
      <c r="BT16" s="446"/>
      <c r="BU16" s="447"/>
      <c r="BV16" s="445">
        <v>4243415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6697</v>
      </c>
      <c r="AD17" s="422"/>
      <c r="AE17" s="422"/>
      <c r="AF17" s="422"/>
      <c r="AG17" s="423"/>
      <c r="AH17" s="421">
        <v>6470</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3127088</v>
      </c>
      <c r="BO17" s="446"/>
      <c r="BP17" s="446"/>
      <c r="BQ17" s="446"/>
      <c r="BR17" s="446"/>
      <c r="BS17" s="446"/>
      <c r="BT17" s="446"/>
      <c r="BU17" s="447"/>
      <c r="BV17" s="445">
        <v>3104935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41.04</v>
      </c>
      <c r="M18" s="510"/>
      <c r="N18" s="510"/>
      <c r="O18" s="510"/>
      <c r="P18" s="510"/>
      <c r="Q18" s="510"/>
      <c r="R18" s="511"/>
      <c r="S18" s="511"/>
      <c r="T18" s="511"/>
      <c r="U18" s="511"/>
      <c r="V18" s="512"/>
      <c r="W18" s="526"/>
      <c r="X18" s="527"/>
      <c r="Y18" s="527"/>
      <c r="Z18" s="527"/>
      <c r="AA18" s="527"/>
      <c r="AB18" s="537"/>
      <c r="AC18" s="409">
        <v>63.1</v>
      </c>
      <c r="AD18" s="410"/>
      <c r="AE18" s="410"/>
      <c r="AF18" s="410"/>
      <c r="AG18" s="513"/>
      <c r="AH18" s="409">
        <v>60.6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4680369</v>
      </c>
      <c r="BO18" s="446"/>
      <c r="BP18" s="446"/>
      <c r="BQ18" s="446"/>
      <c r="BR18" s="446"/>
      <c r="BS18" s="446"/>
      <c r="BT18" s="446"/>
      <c r="BU18" s="447"/>
      <c r="BV18" s="445">
        <v>4535522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550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6599017</v>
      </c>
      <c r="BO19" s="446"/>
      <c r="BP19" s="446"/>
      <c r="BQ19" s="446"/>
      <c r="BR19" s="446"/>
      <c r="BS19" s="446"/>
      <c r="BT19" s="446"/>
      <c r="BU19" s="447"/>
      <c r="BV19" s="445">
        <v>7224075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7697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9440416</v>
      </c>
      <c r="BO23" s="446"/>
      <c r="BP23" s="446"/>
      <c r="BQ23" s="446"/>
      <c r="BR23" s="446"/>
      <c r="BS23" s="446"/>
      <c r="BT23" s="446"/>
      <c r="BU23" s="447"/>
      <c r="BV23" s="445">
        <v>9140025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7200</v>
      </c>
      <c r="R24" s="422"/>
      <c r="S24" s="422"/>
      <c r="T24" s="422"/>
      <c r="U24" s="422"/>
      <c r="V24" s="423"/>
      <c r="W24" s="487"/>
      <c r="X24" s="478"/>
      <c r="Y24" s="479"/>
      <c r="Z24" s="418" t="s">
        <v>162</v>
      </c>
      <c r="AA24" s="419"/>
      <c r="AB24" s="419"/>
      <c r="AC24" s="419"/>
      <c r="AD24" s="419"/>
      <c r="AE24" s="419"/>
      <c r="AF24" s="419"/>
      <c r="AG24" s="420"/>
      <c r="AH24" s="421">
        <v>178</v>
      </c>
      <c r="AI24" s="422"/>
      <c r="AJ24" s="422"/>
      <c r="AK24" s="422"/>
      <c r="AL24" s="423"/>
      <c r="AM24" s="421">
        <v>520116</v>
      </c>
      <c r="AN24" s="422"/>
      <c r="AO24" s="422"/>
      <c r="AP24" s="422"/>
      <c r="AQ24" s="422"/>
      <c r="AR24" s="423"/>
      <c r="AS24" s="421">
        <v>2922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4199840</v>
      </c>
      <c r="BO24" s="446"/>
      <c r="BP24" s="446"/>
      <c r="BQ24" s="446"/>
      <c r="BR24" s="446"/>
      <c r="BS24" s="446"/>
      <c r="BT24" s="446"/>
      <c r="BU24" s="447"/>
      <c r="BV24" s="445">
        <v>4200551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5890</v>
      </c>
      <c r="R25" s="422"/>
      <c r="S25" s="422"/>
      <c r="T25" s="422"/>
      <c r="U25" s="422"/>
      <c r="V25" s="423"/>
      <c r="W25" s="487"/>
      <c r="X25" s="478"/>
      <c r="Y25" s="479"/>
      <c r="Z25" s="418" t="s">
        <v>165</v>
      </c>
      <c r="AA25" s="419"/>
      <c r="AB25" s="419"/>
      <c r="AC25" s="419"/>
      <c r="AD25" s="419"/>
      <c r="AE25" s="419"/>
      <c r="AF25" s="419"/>
      <c r="AG25" s="420"/>
      <c r="AH25" s="421" t="s">
        <v>122</v>
      </c>
      <c r="AI25" s="422"/>
      <c r="AJ25" s="422"/>
      <c r="AK25" s="422"/>
      <c r="AL25" s="423"/>
      <c r="AM25" s="421" t="s">
        <v>122</v>
      </c>
      <c r="AN25" s="422"/>
      <c r="AO25" s="422"/>
      <c r="AP25" s="422"/>
      <c r="AQ25" s="422"/>
      <c r="AR25" s="423"/>
      <c r="AS25" s="421" t="s">
        <v>130</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261503</v>
      </c>
      <c r="BO25" s="441"/>
      <c r="BP25" s="441"/>
      <c r="BQ25" s="441"/>
      <c r="BR25" s="441"/>
      <c r="BS25" s="441"/>
      <c r="BT25" s="441"/>
      <c r="BU25" s="442"/>
      <c r="BV25" s="440">
        <v>318527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5390</v>
      </c>
      <c r="R26" s="422"/>
      <c r="S26" s="422"/>
      <c r="T26" s="422"/>
      <c r="U26" s="422"/>
      <c r="V26" s="423"/>
      <c r="W26" s="487"/>
      <c r="X26" s="478"/>
      <c r="Y26" s="479"/>
      <c r="Z26" s="418" t="s">
        <v>168</v>
      </c>
      <c r="AA26" s="500"/>
      <c r="AB26" s="500"/>
      <c r="AC26" s="500"/>
      <c r="AD26" s="500"/>
      <c r="AE26" s="500"/>
      <c r="AF26" s="500"/>
      <c r="AG26" s="501"/>
      <c r="AH26" s="421">
        <v>23</v>
      </c>
      <c r="AI26" s="422"/>
      <c r="AJ26" s="422"/>
      <c r="AK26" s="422"/>
      <c r="AL26" s="423"/>
      <c r="AM26" s="421">
        <v>66700</v>
      </c>
      <c r="AN26" s="422"/>
      <c r="AO26" s="422"/>
      <c r="AP26" s="422"/>
      <c r="AQ26" s="422"/>
      <c r="AR26" s="423"/>
      <c r="AS26" s="421">
        <v>2900</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3000</v>
      </c>
      <c r="R27" s="422"/>
      <c r="S27" s="422"/>
      <c r="T27" s="422"/>
      <c r="U27" s="422"/>
      <c r="V27" s="423"/>
      <c r="W27" s="487"/>
      <c r="X27" s="478"/>
      <c r="Y27" s="479"/>
      <c r="Z27" s="418" t="s">
        <v>171</v>
      </c>
      <c r="AA27" s="419"/>
      <c r="AB27" s="419"/>
      <c r="AC27" s="419"/>
      <c r="AD27" s="419"/>
      <c r="AE27" s="419"/>
      <c r="AF27" s="419"/>
      <c r="AG27" s="420"/>
      <c r="AH27" s="421">
        <v>18</v>
      </c>
      <c r="AI27" s="422"/>
      <c r="AJ27" s="422"/>
      <c r="AK27" s="422"/>
      <c r="AL27" s="423"/>
      <c r="AM27" s="421">
        <v>56284</v>
      </c>
      <c r="AN27" s="422"/>
      <c r="AO27" s="422"/>
      <c r="AP27" s="422"/>
      <c r="AQ27" s="422"/>
      <c r="AR27" s="423"/>
      <c r="AS27" s="421">
        <v>3127</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60000</v>
      </c>
      <c r="BO27" s="449"/>
      <c r="BP27" s="449"/>
      <c r="BQ27" s="449"/>
      <c r="BR27" s="449"/>
      <c r="BS27" s="449"/>
      <c r="BT27" s="449"/>
      <c r="BU27" s="450"/>
      <c r="BV27" s="448">
        <v>60000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2300</v>
      </c>
      <c r="R28" s="422"/>
      <c r="S28" s="422"/>
      <c r="T28" s="422"/>
      <c r="U28" s="422"/>
      <c r="V28" s="423"/>
      <c r="W28" s="487"/>
      <c r="X28" s="478"/>
      <c r="Y28" s="479"/>
      <c r="Z28" s="418" t="s">
        <v>174</v>
      </c>
      <c r="AA28" s="419"/>
      <c r="AB28" s="419"/>
      <c r="AC28" s="419"/>
      <c r="AD28" s="419"/>
      <c r="AE28" s="419"/>
      <c r="AF28" s="419"/>
      <c r="AG28" s="420"/>
      <c r="AH28" s="421" t="s">
        <v>130</v>
      </c>
      <c r="AI28" s="422"/>
      <c r="AJ28" s="422"/>
      <c r="AK28" s="422"/>
      <c r="AL28" s="423"/>
      <c r="AM28" s="421" t="s">
        <v>122</v>
      </c>
      <c r="AN28" s="422"/>
      <c r="AO28" s="422"/>
      <c r="AP28" s="422"/>
      <c r="AQ28" s="422"/>
      <c r="AR28" s="423"/>
      <c r="AS28" s="421" t="s">
        <v>130</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475074</v>
      </c>
      <c r="BO28" s="441"/>
      <c r="BP28" s="441"/>
      <c r="BQ28" s="441"/>
      <c r="BR28" s="441"/>
      <c r="BS28" s="441"/>
      <c r="BT28" s="441"/>
      <c r="BU28" s="442"/>
      <c r="BV28" s="440">
        <v>716780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12</v>
      </c>
      <c r="M29" s="422"/>
      <c r="N29" s="422"/>
      <c r="O29" s="422"/>
      <c r="P29" s="423"/>
      <c r="Q29" s="421">
        <v>2200</v>
      </c>
      <c r="R29" s="422"/>
      <c r="S29" s="422"/>
      <c r="T29" s="422"/>
      <c r="U29" s="422"/>
      <c r="V29" s="423"/>
      <c r="W29" s="488"/>
      <c r="X29" s="489"/>
      <c r="Y29" s="490"/>
      <c r="Z29" s="418" t="s">
        <v>177</v>
      </c>
      <c r="AA29" s="419"/>
      <c r="AB29" s="419"/>
      <c r="AC29" s="419"/>
      <c r="AD29" s="419"/>
      <c r="AE29" s="419"/>
      <c r="AF29" s="419"/>
      <c r="AG29" s="420"/>
      <c r="AH29" s="421">
        <v>196</v>
      </c>
      <c r="AI29" s="422"/>
      <c r="AJ29" s="422"/>
      <c r="AK29" s="422"/>
      <c r="AL29" s="423"/>
      <c r="AM29" s="421">
        <v>576400</v>
      </c>
      <c r="AN29" s="422"/>
      <c r="AO29" s="422"/>
      <c r="AP29" s="422"/>
      <c r="AQ29" s="422"/>
      <c r="AR29" s="423"/>
      <c r="AS29" s="421">
        <v>2941</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237938</v>
      </c>
      <c r="BO29" s="446"/>
      <c r="BP29" s="446"/>
      <c r="BQ29" s="446"/>
      <c r="BR29" s="446"/>
      <c r="BS29" s="446"/>
      <c r="BT29" s="446"/>
      <c r="BU29" s="447"/>
      <c r="BV29" s="445">
        <v>238075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95.1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1058487</v>
      </c>
      <c r="BO30" s="449"/>
      <c r="BP30" s="449"/>
      <c r="BQ30" s="449"/>
      <c r="BR30" s="449"/>
      <c r="BS30" s="449"/>
      <c r="BT30" s="449"/>
      <c r="BU30" s="450"/>
      <c r="BV30" s="448">
        <v>952669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187</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189</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斎宮跡保存事業特別会計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住宅新築資金等貸付事業特別会計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DrBQ1oUuI6quvdfUfUoymVYqhvhfRw6PHucPS51NHdRr+BC5lcLnMFSoM4BPwaLdSwUO3mUe5B1B8NYY4BB5A==" saltValue="b0t+3G1ek2QxM7TBSK/v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563</v>
      </c>
      <c r="D34" s="1224"/>
      <c r="E34" s="1225"/>
      <c r="F34" s="32">
        <v>0.18</v>
      </c>
      <c r="G34" s="33">
        <v>0.33</v>
      </c>
      <c r="H34" s="33">
        <v>5.2</v>
      </c>
      <c r="I34" s="33">
        <v>4.71</v>
      </c>
      <c r="J34" s="34" t="s">
        <v>564</v>
      </c>
      <c r="K34" s="22"/>
      <c r="L34" s="22"/>
      <c r="M34" s="22"/>
      <c r="N34" s="22"/>
      <c r="O34" s="22"/>
      <c r="P34" s="22"/>
    </row>
    <row r="35" spans="1:16" ht="39" customHeight="1" x14ac:dyDescent="0.15">
      <c r="A35" s="22"/>
      <c r="B35" s="35"/>
      <c r="C35" s="1218" t="s">
        <v>565</v>
      </c>
      <c r="D35" s="1219"/>
      <c r="E35" s="1220"/>
      <c r="F35" s="36">
        <v>7.41</v>
      </c>
      <c r="G35" s="37">
        <v>9.24</v>
      </c>
      <c r="H35" s="37">
        <v>12.17</v>
      </c>
      <c r="I35" s="37">
        <v>11.37</v>
      </c>
      <c r="J35" s="38">
        <v>10.5</v>
      </c>
      <c r="K35" s="22"/>
      <c r="L35" s="22"/>
      <c r="M35" s="22"/>
      <c r="N35" s="22"/>
      <c r="O35" s="22"/>
      <c r="P35" s="22"/>
    </row>
    <row r="36" spans="1:16" ht="39" customHeight="1" x14ac:dyDescent="0.15">
      <c r="A36" s="22"/>
      <c r="B36" s="35"/>
      <c r="C36" s="1218" t="s">
        <v>566</v>
      </c>
      <c r="D36" s="1219"/>
      <c r="E36" s="1220"/>
      <c r="F36" s="36">
        <v>10.96</v>
      </c>
      <c r="G36" s="37">
        <v>6.38</v>
      </c>
      <c r="H36" s="37">
        <v>4.68</v>
      </c>
      <c r="I36" s="37">
        <v>4.3899999999999997</v>
      </c>
      <c r="J36" s="38">
        <v>7.59</v>
      </c>
      <c r="K36" s="22"/>
      <c r="L36" s="22"/>
      <c r="M36" s="22"/>
      <c r="N36" s="22"/>
      <c r="O36" s="22"/>
      <c r="P36" s="22"/>
    </row>
    <row r="37" spans="1:16" ht="39" customHeight="1" x14ac:dyDescent="0.15">
      <c r="A37" s="22"/>
      <c r="B37" s="35"/>
      <c r="C37" s="1218" t="s">
        <v>567</v>
      </c>
      <c r="D37" s="1219"/>
      <c r="E37" s="1220"/>
      <c r="F37" s="36">
        <v>3.55</v>
      </c>
      <c r="G37" s="37">
        <v>2.4900000000000002</v>
      </c>
      <c r="H37" s="37">
        <v>1.58</v>
      </c>
      <c r="I37" s="37">
        <v>4.3899999999999997</v>
      </c>
      <c r="J37" s="38">
        <v>7</v>
      </c>
      <c r="K37" s="22"/>
      <c r="L37" s="22"/>
      <c r="M37" s="22"/>
      <c r="N37" s="22"/>
      <c r="O37" s="22"/>
      <c r="P37" s="22"/>
    </row>
    <row r="38" spans="1:16" ht="39" customHeight="1" x14ac:dyDescent="0.15">
      <c r="A38" s="22"/>
      <c r="B38" s="35"/>
      <c r="C38" s="1218" t="s">
        <v>568</v>
      </c>
      <c r="D38" s="1219"/>
      <c r="E38" s="1220"/>
      <c r="F38" s="36">
        <v>1.9</v>
      </c>
      <c r="G38" s="37">
        <v>1.05</v>
      </c>
      <c r="H38" s="37">
        <v>2.52</v>
      </c>
      <c r="I38" s="37">
        <v>2.56</v>
      </c>
      <c r="J38" s="38">
        <v>3.86</v>
      </c>
      <c r="K38" s="22"/>
      <c r="L38" s="22"/>
      <c r="M38" s="22"/>
      <c r="N38" s="22"/>
      <c r="O38" s="22"/>
      <c r="P38" s="22"/>
    </row>
    <row r="39" spans="1:16" ht="39" customHeight="1" x14ac:dyDescent="0.15">
      <c r="A39" s="22"/>
      <c r="B39" s="35"/>
      <c r="C39" s="1218" t="s">
        <v>569</v>
      </c>
      <c r="D39" s="1219"/>
      <c r="E39" s="1220"/>
      <c r="F39" s="36">
        <v>0.01</v>
      </c>
      <c r="G39" s="37">
        <v>0.2</v>
      </c>
      <c r="H39" s="37">
        <v>0.41</v>
      </c>
      <c r="I39" s="37">
        <v>0.48</v>
      </c>
      <c r="J39" s="38">
        <v>0.63</v>
      </c>
      <c r="K39" s="22"/>
      <c r="L39" s="22"/>
      <c r="M39" s="22"/>
      <c r="N39" s="22"/>
      <c r="O39" s="22"/>
      <c r="P39" s="22"/>
    </row>
    <row r="40" spans="1:16" ht="39" customHeight="1" x14ac:dyDescent="0.15">
      <c r="A40" s="22"/>
      <c r="B40" s="35"/>
      <c r="C40" s="1218" t="s">
        <v>570</v>
      </c>
      <c r="D40" s="1219"/>
      <c r="E40" s="1220"/>
      <c r="F40" s="36">
        <v>0.55000000000000004</v>
      </c>
      <c r="G40" s="37">
        <v>0.38</v>
      </c>
      <c r="H40" s="37">
        <v>0.28000000000000003</v>
      </c>
      <c r="I40" s="37">
        <v>0.32</v>
      </c>
      <c r="J40" s="38">
        <v>0.35</v>
      </c>
      <c r="K40" s="22"/>
      <c r="L40" s="22"/>
      <c r="M40" s="22"/>
      <c r="N40" s="22"/>
      <c r="O40" s="22"/>
      <c r="P40" s="22"/>
    </row>
    <row r="41" spans="1:16" ht="39" customHeight="1" x14ac:dyDescent="0.15">
      <c r="A41" s="22"/>
      <c r="B41" s="35"/>
      <c r="C41" s="1218" t="s">
        <v>571</v>
      </c>
      <c r="D41" s="1219"/>
      <c r="E41" s="1220"/>
      <c r="F41" s="36">
        <v>0.19</v>
      </c>
      <c r="G41" s="37">
        <v>0.17</v>
      </c>
      <c r="H41" s="37">
        <v>0.06</v>
      </c>
      <c r="I41" s="37">
        <v>0.17</v>
      </c>
      <c r="J41" s="38">
        <v>0.19</v>
      </c>
      <c r="K41" s="22"/>
      <c r="L41" s="22"/>
      <c r="M41" s="22"/>
      <c r="N41" s="22"/>
      <c r="O41" s="22"/>
      <c r="P41" s="22"/>
    </row>
    <row r="42" spans="1:16" ht="39" customHeight="1" x14ac:dyDescent="0.15">
      <c r="A42" s="22"/>
      <c r="B42" s="39"/>
      <c r="C42" s="1218" t="s">
        <v>572</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573</v>
      </c>
      <c r="D43" s="1222"/>
      <c r="E43" s="1223"/>
      <c r="F43" s="41">
        <v>0.49</v>
      </c>
      <c r="G43" s="42">
        <v>0.1</v>
      </c>
      <c r="H43" s="42">
        <v>0.21</v>
      </c>
      <c r="I43" s="42">
        <v>0.21</v>
      </c>
      <c r="J43" s="43">
        <v>0.16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CSy4vPxeoh/pyPIWqveLxa0dO83Gp9dD4F6W+pchQ8i3BL8MOkq+WK0+TizTQ8r3Tl7WW3hSA/ctyVrh6sCUA==" saltValue="ntJ+qBVbbS3QkotEEOJJ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797</v>
      </c>
      <c r="L45" s="60">
        <v>832</v>
      </c>
      <c r="M45" s="60">
        <v>832</v>
      </c>
      <c r="N45" s="60">
        <v>853</v>
      </c>
      <c r="O45" s="61">
        <v>855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187</v>
      </c>
      <c r="L48" s="64">
        <v>201</v>
      </c>
      <c r="M48" s="64">
        <v>213</v>
      </c>
      <c r="N48" s="64">
        <v>226</v>
      </c>
      <c r="O48" s="65">
        <v>230</v>
      </c>
      <c r="P48" s="48"/>
      <c r="Q48" s="48"/>
      <c r="R48" s="48"/>
      <c r="S48" s="48"/>
      <c r="T48" s="48"/>
      <c r="U48" s="48"/>
    </row>
    <row r="49" spans="1:21" ht="30.75" customHeight="1" x14ac:dyDescent="0.15">
      <c r="A49" s="48"/>
      <c r="B49" s="1236"/>
      <c r="C49" s="1237"/>
      <c r="D49" s="62"/>
      <c r="E49" s="1228" t="s">
        <v>15</v>
      </c>
      <c r="F49" s="1228"/>
      <c r="G49" s="1228"/>
      <c r="H49" s="1228"/>
      <c r="I49" s="1228"/>
      <c r="J49" s="1229"/>
      <c r="K49" s="63">
        <v>95</v>
      </c>
      <c r="L49" s="64">
        <v>68</v>
      </c>
      <c r="M49" s="64">
        <v>76</v>
      </c>
      <c r="N49" s="64">
        <v>74</v>
      </c>
      <c r="O49" s="65">
        <v>72</v>
      </c>
      <c r="P49" s="48"/>
      <c r="Q49" s="48"/>
      <c r="R49" s="48"/>
      <c r="S49" s="48"/>
      <c r="T49" s="48"/>
      <c r="U49" s="48"/>
    </row>
    <row r="50" spans="1:21" ht="30.75" customHeight="1" x14ac:dyDescent="0.15">
      <c r="A50" s="48"/>
      <c r="B50" s="1236"/>
      <c r="C50" s="1237"/>
      <c r="D50" s="62"/>
      <c r="E50" s="1228" t="s">
        <v>16</v>
      </c>
      <c r="F50" s="1228"/>
      <c r="G50" s="1228"/>
      <c r="H50" s="1228"/>
      <c r="I50" s="1228"/>
      <c r="J50" s="1229"/>
      <c r="K50" s="63">
        <v>1</v>
      </c>
      <c r="L50" s="64">
        <v>0</v>
      </c>
      <c r="M50" s="64" t="s">
        <v>511</v>
      </c>
      <c r="N50" s="64" t="s">
        <v>511</v>
      </c>
      <c r="O50" s="65" t="s">
        <v>511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720</v>
      </c>
      <c r="L52" s="64">
        <v>748</v>
      </c>
      <c r="M52" s="64">
        <v>747</v>
      </c>
      <c r="N52" s="64">
        <v>739</v>
      </c>
      <c r="O52" s="65">
        <v>748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360</v>
      </c>
      <c r="L53" s="69">
        <v>353</v>
      </c>
      <c r="M53" s="69">
        <v>374</v>
      </c>
      <c r="N53" s="69">
        <v>414</v>
      </c>
      <c r="O53" s="70">
        <v>409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6vBmEN7f6xr8jOjtsgyxzDCan+tL6GHf/obeCZKbkbKyIQ0QcJeWDXOhYS2cOcghxVyZco2WbEv3FJliNJzw==" saltValue="F/HdfzkNyuF3FmRFcd65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54" t="s">
        <v>23</v>
      </c>
      <c r="C41" s="1255"/>
      <c r="D41" s="81"/>
      <c r="E41" s="1256" t="s">
        <v>24</v>
      </c>
      <c r="F41" s="1256"/>
      <c r="G41" s="1256"/>
      <c r="H41" s="1257"/>
      <c r="I41" s="82">
        <v>8488</v>
      </c>
      <c r="J41" s="83">
        <v>8549</v>
      </c>
      <c r="K41" s="83">
        <v>8915</v>
      </c>
      <c r="L41" s="83">
        <v>9140</v>
      </c>
      <c r="M41" s="84">
        <v>9440</v>
      </c>
    </row>
    <row r="42" spans="2:13" ht="27.75" customHeight="1" x14ac:dyDescent="0.15">
      <c r="B42" s="1244"/>
      <c r="C42" s="1245"/>
      <c r="D42" s="85"/>
      <c r="E42" s="1248" t="s">
        <v>25</v>
      </c>
      <c r="F42" s="1248"/>
      <c r="G42" s="1248"/>
      <c r="H42" s="1249"/>
      <c r="I42" s="86">
        <v>0</v>
      </c>
      <c r="J42" s="87" t="s">
        <v>511</v>
      </c>
      <c r="K42" s="87" t="s">
        <v>511</v>
      </c>
      <c r="L42" s="87" t="s">
        <v>511</v>
      </c>
      <c r="M42" s="88" t="s">
        <v>511</v>
      </c>
    </row>
    <row r="43" spans="2:13" ht="27.75" customHeight="1" x14ac:dyDescent="0.15">
      <c r="B43" s="1244"/>
      <c r="C43" s="1245"/>
      <c r="D43" s="85"/>
      <c r="E43" s="1248" t="s">
        <v>26</v>
      </c>
      <c r="F43" s="1248"/>
      <c r="G43" s="1248"/>
      <c r="H43" s="1249"/>
      <c r="I43" s="86">
        <v>4725</v>
      </c>
      <c r="J43" s="87">
        <v>4797</v>
      </c>
      <c r="K43" s="87">
        <v>4787</v>
      </c>
      <c r="L43" s="87">
        <v>4856</v>
      </c>
      <c r="M43" s="88">
        <v>4932</v>
      </c>
    </row>
    <row r="44" spans="2:13" ht="27.75" customHeight="1" x14ac:dyDescent="0.15">
      <c r="B44" s="1244"/>
      <c r="C44" s="1245"/>
      <c r="D44" s="85"/>
      <c r="E44" s="1248" t="s">
        <v>27</v>
      </c>
      <c r="F44" s="1248"/>
      <c r="G44" s="1248"/>
      <c r="H44" s="1249"/>
      <c r="I44" s="86">
        <v>500</v>
      </c>
      <c r="J44" s="87">
        <v>458</v>
      </c>
      <c r="K44" s="87">
        <v>408</v>
      </c>
      <c r="L44" s="87">
        <v>345</v>
      </c>
      <c r="M44" s="88">
        <v>280</v>
      </c>
    </row>
    <row r="45" spans="2:13" ht="27.75" customHeight="1" x14ac:dyDescent="0.15">
      <c r="B45" s="1244"/>
      <c r="C45" s="1245"/>
      <c r="D45" s="85"/>
      <c r="E45" s="1248" t="s">
        <v>28</v>
      </c>
      <c r="F45" s="1248"/>
      <c r="G45" s="1248"/>
      <c r="H45" s="1249"/>
      <c r="I45" s="86">
        <v>1387</v>
      </c>
      <c r="J45" s="87">
        <v>1274</v>
      </c>
      <c r="K45" s="87">
        <v>1165</v>
      </c>
      <c r="L45" s="87">
        <v>998</v>
      </c>
      <c r="M45" s="88">
        <v>952</v>
      </c>
    </row>
    <row r="46" spans="2:13" ht="27.75" customHeight="1" x14ac:dyDescent="0.15">
      <c r="B46" s="1244"/>
      <c r="C46" s="1245"/>
      <c r="D46" s="89"/>
      <c r="E46" s="1248" t="s">
        <v>29</v>
      </c>
      <c r="F46" s="1248"/>
      <c r="G46" s="1248"/>
      <c r="H46" s="1249"/>
      <c r="I46" s="86">
        <v>414</v>
      </c>
      <c r="J46" s="87">
        <v>510</v>
      </c>
      <c r="K46" s="87">
        <v>458</v>
      </c>
      <c r="L46" s="87">
        <v>460</v>
      </c>
      <c r="M46" s="88">
        <v>274</v>
      </c>
    </row>
    <row r="47" spans="2:13" ht="27.75" customHeight="1" x14ac:dyDescent="0.15">
      <c r="B47" s="1244"/>
      <c r="C47" s="1245"/>
      <c r="D47" s="90"/>
      <c r="E47" s="1258" t="s">
        <v>30</v>
      </c>
      <c r="F47" s="1259"/>
      <c r="G47" s="1259"/>
      <c r="H47" s="1260"/>
      <c r="I47" s="86" t="s">
        <v>511</v>
      </c>
      <c r="J47" s="87" t="s">
        <v>511</v>
      </c>
      <c r="K47" s="87" t="s">
        <v>511</v>
      </c>
      <c r="L47" s="87" t="s">
        <v>511</v>
      </c>
      <c r="M47" s="88" t="s">
        <v>511</v>
      </c>
    </row>
    <row r="48" spans="2:13" ht="27.75" customHeight="1" x14ac:dyDescent="0.15">
      <c r="B48" s="1244"/>
      <c r="C48" s="1245"/>
      <c r="D48" s="85"/>
      <c r="E48" s="1248" t="s">
        <v>31</v>
      </c>
      <c r="F48" s="1248"/>
      <c r="G48" s="1248"/>
      <c r="H48" s="1249"/>
      <c r="I48" s="86" t="s">
        <v>511</v>
      </c>
      <c r="J48" s="87" t="s">
        <v>511</v>
      </c>
      <c r="K48" s="87" t="s">
        <v>511</v>
      </c>
      <c r="L48" s="87" t="s">
        <v>511</v>
      </c>
      <c r="M48" s="88" t="s">
        <v>511</v>
      </c>
    </row>
    <row r="49" spans="2:13" ht="27.75" customHeight="1" x14ac:dyDescent="0.15">
      <c r="B49" s="1246"/>
      <c r="C49" s="1247"/>
      <c r="D49" s="85"/>
      <c r="E49" s="1248" t="s">
        <v>32</v>
      </c>
      <c r="F49" s="1248"/>
      <c r="G49" s="1248"/>
      <c r="H49" s="1249"/>
      <c r="I49" s="86" t="s">
        <v>511</v>
      </c>
      <c r="J49" s="87" t="s">
        <v>511</v>
      </c>
      <c r="K49" s="87" t="s">
        <v>511</v>
      </c>
      <c r="L49" s="87" t="s">
        <v>511</v>
      </c>
      <c r="M49" s="88" t="s">
        <v>511</v>
      </c>
    </row>
    <row r="50" spans="2:13" ht="27.75" customHeight="1" x14ac:dyDescent="0.15">
      <c r="B50" s="1242" t="s">
        <v>33</v>
      </c>
      <c r="C50" s="1243"/>
      <c r="D50" s="91"/>
      <c r="E50" s="1248" t="s">
        <v>34</v>
      </c>
      <c r="F50" s="1248"/>
      <c r="G50" s="1248"/>
      <c r="H50" s="1249"/>
      <c r="I50" s="86">
        <v>2638</v>
      </c>
      <c r="J50" s="87">
        <v>2685</v>
      </c>
      <c r="K50" s="87">
        <v>2283</v>
      </c>
      <c r="L50" s="87">
        <v>2021</v>
      </c>
      <c r="M50" s="88">
        <v>1884</v>
      </c>
    </row>
    <row r="51" spans="2:13" ht="27.75" customHeight="1" x14ac:dyDescent="0.15">
      <c r="B51" s="1244"/>
      <c r="C51" s="1245"/>
      <c r="D51" s="85"/>
      <c r="E51" s="1248" t="s">
        <v>35</v>
      </c>
      <c r="F51" s="1248"/>
      <c r="G51" s="1248"/>
      <c r="H51" s="1249"/>
      <c r="I51" s="86">
        <v>1101</v>
      </c>
      <c r="J51" s="87">
        <v>1071</v>
      </c>
      <c r="K51" s="87">
        <v>992</v>
      </c>
      <c r="L51" s="87">
        <v>926</v>
      </c>
      <c r="M51" s="88">
        <v>710</v>
      </c>
    </row>
    <row r="52" spans="2:13" ht="27.75" customHeight="1" x14ac:dyDescent="0.15">
      <c r="B52" s="1246"/>
      <c r="C52" s="1247"/>
      <c r="D52" s="85"/>
      <c r="E52" s="1248" t="s">
        <v>36</v>
      </c>
      <c r="F52" s="1248"/>
      <c r="G52" s="1248"/>
      <c r="H52" s="1249"/>
      <c r="I52" s="86">
        <v>8252</v>
      </c>
      <c r="J52" s="87">
        <v>8243</v>
      </c>
      <c r="K52" s="87">
        <v>8353</v>
      </c>
      <c r="L52" s="87">
        <v>8456</v>
      </c>
      <c r="M52" s="88">
        <v>8717</v>
      </c>
    </row>
    <row r="53" spans="2:13" ht="27.75" customHeight="1" thickBot="1" x14ac:dyDescent="0.2">
      <c r="B53" s="1250" t="s">
        <v>37</v>
      </c>
      <c r="C53" s="1251"/>
      <c r="D53" s="92"/>
      <c r="E53" s="1252" t="s">
        <v>38</v>
      </c>
      <c r="F53" s="1252"/>
      <c r="G53" s="1252"/>
      <c r="H53" s="1253"/>
      <c r="I53" s="93">
        <v>3525</v>
      </c>
      <c r="J53" s="94">
        <v>3589</v>
      </c>
      <c r="K53" s="94">
        <v>4105</v>
      </c>
      <c r="L53" s="94">
        <v>4396</v>
      </c>
      <c r="M53" s="95">
        <v>4566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PAHAjXr9Ob9O9nsaNa58/1tFqPBmBkkya1A7Nws+9TUfo8bBgxoopdkn6haGiGZbKZnLhW2y2w+4LKa4DZ5dQ==" saltValue="4/SpTpOD2Kgy9YxFKvi3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1101</v>
      </c>
      <c r="G55" s="107">
        <v>717</v>
      </c>
      <c r="H55" s="108">
        <v>475</v>
      </c>
    </row>
    <row r="56" spans="2:8" ht="52.5" customHeight="1" x14ac:dyDescent="0.15">
      <c r="B56" s="109"/>
      <c r="C56" s="1271" t="s">
        <v>42</v>
      </c>
      <c r="D56" s="1271"/>
      <c r="E56" s="1272"/>
      <c r="F56" s="110">
        <v>238</v>
      </c>
      <c r="G56" s="110">
        <v>238</v>
      </c>
      <c r="H56" s="111">
        <v>238</v>
      </c>
    </row>
    <row r="57" spans="2:8" ht="53.25" customHeight="1" x14ac:dyDescent="0.15">
      <c r="B57" s="109"/>
      <c r="C57" s="1273" t="s">
        <v>43</v>
      </c>
      <c r="D57" s="1273"/>
      <c r="E57" s="1274"/>
      <c r="F57" s="112">
        <v>861</v>
      </c>
      <c r="G57" s="112">
        <v>953</v>
      </c>
      <c r="H57" s="113">
        <v>1058</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2200</v>
      </c>
      <c r="G63" s="121">
        <v>1908</v>
      </c>
      <c r="H63" s="122">
        <v>1771</v>
      </c>
    </row>
    <row r="64" spans="2:8" ht="15" customHeight="1" x14ac:dyDescent="0.15"/>
    <row r="65" ht="0" hidden="1" customHeight="1" x14ac:dyDescent="0.15"/>
    <row r="66" ht="0" hidden="1" customHeight="1" x14ac:dyDescent="0.15"/>
  </sheetData>
  <sheetProtection algorithmName="SHA-512" hashValue="hAj3IXF8X0aWzm+IvcXYT3rPYYtf9q/M0zndv3XnsFTZ0/sV79Vg2o33JqjgKcDKUStFyt3v5aakos4/qKNeZA==" saltValue="woi02F+8b3ifB9RkECPj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53" zoomScale="85" zoomScaleNormal="85" zoomScaleSheetLayoutView="55" workbookViewId="0">
      <selection activeCell="BP63" sqref="BP63"/>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554</v>
      </c>
      <c r="BQ50" s="1279"/>
      <c r="BR50" s="1279"/>
      <c r="BS50" s="1279"/>
      <c r="BT50" s="1279"/>
      <c r="BU50" s="1279"/>
      <c r="BV50" s="1279"/>
      <c r="BW50" s="1279"/>
      <c r="BX50" s="1279" t="s">
        <v>555</v>
      </c>
      <c r="BY50" s="1279"/>
      <c r="BZ50" s="1279"/>
      <c r="CA50" s="1279"/>
      <c r="CB50" s="1279"/>
      <c r="CC50" s="1279"/>
      <c r="CD50" s="1279"/>
      <c r="CE50" s="1279"/>
      <c r="CF50" s="1279" t="s">
        <v>556</v>
      </c>
      <c r="CG50" s="1279"/>
      <c r="CH50" s="1279"/>
      <c r="CI50" s="1279"/>
      <c r="CJ50" s="1279"/>
      <c r="CK50" s="1279"/>
      <c r="CL50" s="1279"/>
      <c r="CM50" s="1279"/>
      <c r="CN50" s="1279" t="s">
        <v>557</v>
      </c>
      <c r="CO50" s="1279"/>
      <c r="CP50" s="1279"/>
      <c r="CQ50" s="1279"/>
      <c r="CR50" s="1279"/>
      <c r="CS50" s="1279"/>
      <c r="CT50" s="1279"/>
      <c r="CU50" s="1279"/>
      <c r="CV50" s="1279" t="s">
        <v>558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579</v>
      </c>
      <c r="AO51" s="1282"/>
      <c r="AP51" s="1282"/>
      <c r="AQ51" s="1282"/>
      <c r="AR51" s="1282"/>
      <c r="AS51" s="1282"/>
      <c r="AT51" s="1282"/>
      <c r="AU51" s="1282"/>
      <c r="AV51" s="1282"/>
      <c r="AW51" s="1282"/>
      <c r="AX51" s="1282"/>
      <c r="AY51" s="1282"/>
      <c r="AZ51" s="1282"/>
      <c r="BA51" s="1282"/>
      <c r="BB51" s="1282" t="s">
        <v>580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89.8</v>
      </c>
      <c r="CG51" s="1280"/>
      <c r="CH51" s="1280"/>
      <c r="CI51" s="1280"/>
      <c r="CJ51" s="1280"/>
      <c r="CK51" s="1280"/>
      <c r="CL51" s="1280"/>
      <c r="CM51" s="1280"/>
      <c r="CN51" s="1280">
        <v>96.7</v>
      </c>
      <c r="CO51" s="1280"/>
      <c r="CP51" s="1280"/>
      <c r="CQ51" s="1280"/>
      <c r="CR51" s="1280"/>
      <c r="CS51" s="1280"/>
      <c r="CT51" s="1280"/>
      <c r="CU51" s="1280"/>
      <c r="CV51" s="1280">
        <v>98.7</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48</v>
      </c>
      <c r="CG53" s="1280"/>
      <c r="CH53" s="1280"/>
      <c r="CI53" s="1280"/>
      <c r="CJ53" s="1280"/>
      <c r="CK53" s="1280"/>
      <c r="CL53" s="1280"/>
      <c r="CM53" s="1280"/>
      <c r="CN53" s="1280">
        <v>48.1</v>
      </c>
      <c r="CO53" s="1280"/>
      <c r="CP53" s="1280"/>
      <c r="CQ53" s="1280"/>
      <c r="CR53" s="1280"/>
      <c r="CS53" s="1280"/>
      <c r="CT53" s="1280"/>
      <c r="CU53" s="1280"/>
      <c r="CV53" s="1280">
        <v>48.4</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582</v>
      </c>
      <c r="AO55" s="1279"/>
      <c r="AP55" s="1279"/>
      <c r="AQ55" s="1279"/>
      <c r="AR55" s="1279"/>
      <c r="AS55" s="1279"/>
      <c r="AT55" s="1279"/>
      <c r="AU55" s="1279"/>
      <c r="AV55" s="1279"/>
      <c r="AW55" s="1279"/>
      <c r="AX55" s="1279"/>
      <c r="AY55" s="1279"/>
      <c r="AZ55" s="1279"/>
      <c r="BA55" s="1279"/>
      <c r="BB55" s="1282" t="s">
        <v>580</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20.2</v>
      </c>
      <c r="CG55" s="1280"/>
      <c r="CH55" s="1280"/>
      <c r="CI55" s="1280"/>
      <c r="CJ55" s="1280"/>
      <c r="CK55" s="1280"/>
      <c r="CL55" s="1280"/>
      <c r="CM55" s="1280"/>
      <c r="CN55" s="1280">
        <v>21</v>
      </c>
      <c r="CO55" s="1280"/>
      <c r="CP55" s="1280"/>
      <c r="CQ55" s="1280"/>
      <c r="CR55" s="1280"/>
      <c r="CS55" s="1280"/>
      <c r="CT55" s="1280"/>
      <c r="CU55" s="1280"/>
      <c r="CV55" s="1280">
        <v>20.2</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581</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54.5</v>
      </c>
      <c r="CG57" s="1280"/>
      <c r="CH57" s="1280"/>
      <c r="CI57" s="1280"/>
      <c r="CJ57" s="1280"/>
      <c r="CK57" s="1280"/>
      <c r="CL57" s="1280"/>
      <c r="CM57" s="1280"/>
      <c r="CN57" s="1280">
        <v>56.1</v>
      </c>
      <c r="CO57" s="1280"/>
      <c r="CP57" s="1280"/>
      <c r="CQ57" s="1280"/>
      <c r="CR57" s="1280"/>
      <c r="CS57" s="1280"/>
      <c r="CT57" s="1280"/>
      <c r="CU57" s="1280"/>
      <c r="CV57" s="1280">
        <v>58.1</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554</v>
      </c>
      <c r="BQ72" s="1279"/>
      <c r="BR72" s="1279"/>
      <c r="BS72" s="1279"/>
      <c r="BT72" s="1279"/>
      <c r="BU72" s="1279"/>
      <c r="BV72" s="1279"/>
      <c r="BW72" s="1279"/>
      <c r="BX72" s="1279" t="s">
        <v>555</v>
      </c>
      <c r="BY72" s="1279"/>
      <c r="BZ72" s="1279"/>
      <c r="CA72" s="1279"/>
      <c r="CB72" s="1279"/>
      <c r="CC72" s="1279"/>
      <c r="CD72" s="1279"/>
      <c r="CE72" s="1279"/>
      <c r="CF72" s="1279" t="s">
        <v>556</v>
      </c>
      <c r="CG72" s="1279"/>
      <c r="CH72" s="1279"/>
      <c r="CI72" s="1279"/>
      <c r="CJ72" s="1279"/>
      <c r="CK72" s="1279"/>
      <c r="CL72" s="1279"/>
      <c r="CM72" s="1279"/>
      <c r="CN72" s="1279" t="s">
        <v>557</v>
      </c>
      <c r="CO72" s="1279"/>
      <c r="CP72" s="1279"/>
      <c r="CQ72" s="1279"/>
      <c r="CR72" s="1279"/>
      <c r="CS72" s="1279"/>
      <c r="CT72" s="1279"/>
      <c r="CU72" s="1279"/>
      <c r="CV72" s="1279" t="s">
        <v>558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579</v>
      </c>
      <c r="AO73" s="1282"/>
      <c r="AP73" s="1282"/>
      <c r="AQ73" s="1282"/>
      <c r="AR73" s="1282"/>
      <c r="AS73" s="1282"/>
      <c r="AT73" s="1282"/>
      <c r="AU73" s="1282"/>
      <c r="AV73" s="1282"/>
      <c r="AW73" s="1282"/>
      <c r="AX73" s="1282"/>
      <c r="AY73" s="1282"/>
      <c r="AZ73" s="1282"/>
      <c r="BA73" s="1282"/>
      <c r="BB73" s="1282" t="s">
        <v>580</v>
      </c>
      <c r="BC73" s="1282"/>
      <c r="BD73" s="1282"/>
      <c r="BE73" s="1282"/>
      <c r="BF73" s="1282"/>
      <c r="BG73" s="1282"/>
      <c r="BH73" s="1282"/>
      <c r="BI73" s="1282"/>
      <c r="BJ73" s="1282"/>
      <c r="BK73" s="1282"/>
      <c r="BL73" s="1282"/>
      <c r="BM73" s="1282"/>
      <c r="BN73" s="1282"/>
      <c r="BO73" s="1282"/>
      <c r="BP73" s="1280">
        <v>78.400000000000006</v>
      </c>
      <c r="BQ73" s="1280"/>
      <c r="BR73" s="1280"/>
      <c r="BS73" s="1280"/>
      <c r="BT73" s="1280"/>
      <c r="BU73" s="1280"/>
      <c r="BV73" s="1280"/>
      <c r="BW73" s="1280"/>
      <c r="BX73" s="1280">
        <v>80.5</v>
      </c>
      <c r="BY73" s="1280"/>
      <c r="BZ73" s="1280"/>
      <c r="CA73" s="1280"/>
      <c r="CB73" s="1280"/>
      <c r="CC73" s="1280"/>
      <c r="CD73" s="1280"/>
      <c r="CE73" s="1280"/>
      <c r="CF73" s="1280">
        <v>89.8</v>
      </c>
      <c r="CG73" s="1280"/>
      <c r="CH73" s="1280"/>
      <c r="CI73" s="1280"/>
      <c r="CJ73" s="1280"/>
      <c r="CK73" s="1280"/>
      <c r="CL73" s="1280"/>
      <c r="CM73" s="1280"/>
      <c r="CN73" s="1280">
        <v>96.7</v>
      </c>
      <c r="CO73" s="1280"/>
      <c r="CP73" s="1280"/>
      <c r="CQ73" s="1280"/>
      <c r="CR73" s="1280"/>
      <c r="CS73" s="1280"/>
      <c r="CT73" s="1280"/>
      <c r="CU73" s="1280"/>
      <c r="CV73" s="1280">
        <v>98.7</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584</v>
      </c>
      <c r="BC75" s="1282"/>
      <c r="BD75" s="1282"/>
      <c r="BE75" s="1282"/>
      <c r="BF75" s="1282"/>
      <c r="BG75" s="1282"/>
      <c r="BH75" s="1282"/>
      <c r="BI75" s="1282"/>
      <c r="BJ75" s="1282"/>
      <c r="BK75" s="1282"/>
      <c r="BL75" s="1282"/>
      <c r="BM75" s="1282"/>
      <c r="BN75" s="1282"/>
      <c r="BO75" s="1282"/>
      <c r="BP75" s="1280">
        <v>7.7</v>
      </c>
      <c r="BQ75" s="1280"/>
      <c r="BR75" s="1280"/>
      <c r="BS75" s="1280"/>
      <c r="BT75" s="1280"/>
      <c r="BU75" s="1280"/>
      <c r="BV75" s="1280"/>
      <c r="BW75" s="1280"/>
      <c r="BX75" s="1280">
        <v>7.8</v>
      </c>
      <c r="BY75" s="1280"/>
      <c r="BZ75" s="1280"/>
      <c r="CA75" s="1280"/>
      <c r="CB75" s="1280"/>
      <c r="CC75" s="1280"/>
      <c r="CD75" s="1280"/>
      <c r="CE75" s="1280"/>
      <c r="CF75" s="1280">
        <v>8</v>
      </c>
      <c r="CG75" s="1280"/>
      <c r="CH75" s="1280"/>
      <c r="CI75" s="1280"/>
      <c r="CJ75" s="1280"/>
      <c r="CK75" s="1280"/>
      <c r="CL75" s="1280"/>
      <c r="CM75" s="1280"/>
      <c r="CN75" s="1280">
        <v>8.4</v>
      </c>
      <c r="CO75" s="1280"/>
      <c r="CP75" s="1280"/>
      <c r="CQ75" s="1280"/>
      <c r="CR75" s="1280"/>
      <c r="CS75" s="1280"/>
      <c r="CT75" s="1280"/>
      <c r="CU75" s="1280"/>
      <c r="CV75" s="1280">
        <v>8.6999999999999993</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582</v>
      </c>
      <c r="AO77" s="1279"/>
      <c r="AP77" s="1279"/>
      <c r="AQ77" s="1279"/>
      <c r="AR77" s="1279"/>
      <c r="AS77" s="1279"/>
      <c r="AT77" s="1279"/>
      <c r="AU77" s="1279"/>
      <c r="AV77" s="1279"/>
      <c r="AW77" s="1279"/>
      <c r="AX77" s="1279"/>
      <c r="AY77" s="1279"/>
      <c r="AZ77" s="1279"/>
      <c r="BA77" s="1279"/>
      <c r="BB77" s="1282" t="s">
        <v>580</v>
      </c>
      <c r="BC77" s="1282"/>
      <c r="BD77" s="1282"/>
      <c r="BE77" s="1282"/>
      <c r="BF77" s="1282"/>
      <c r="BG77" s="1282"/>
      <c r="BH77" s="1282"/>
      <c r="BI77" s="1282"/>
      <c r="BJ77" s="1282"/>
      <c r="BK77" s="1282"/>
      <c r="BL77" s="1282"/>
      <c r="BM77" s="1282"/>
      <c r="BN77" s="1282"/>
      <c r="BO77" s="1282"/>
      <c r="BP77" s="1280">
        <v>22.3</v>
      </c>
      <c r="BQ77" s="1280"/>
      <c r="BR77" s="1280"/>
      <c r="BS77" s="1280"/>
      <c r="BT77" s="1280"/>
      <c r="BU77" s="1280"/>
      <c r="BV77" s="1280"/>
      <c r="BW77" s="1280"/>
      <c r="BX77" s="1280">
        <v>20.3</v>
      </c>
      <c r="BY77" s="1280"/>
      <c r="BZ77" s="1280"/>
      <c r="CA77" s="1280"/>
      <c r="CB77" s="1280"/>
      <c r="CC77" s="1280"/>
      <c r="CD77" s="1280"/>
      <c r="CE77" s="1280"/>
      <c r="CF77" s="1280">
        <v>20.2</v>
      </c>
      <c r="CG77" s="1280"/>
      <c r="CH77" s="1280"/>
      <c r="CI77" s="1280"/>
      <c r="CJ77" s="1280"/>
      <c r="CK77" s="1280"/>
      <c r="CL77" s="1280"/>
      <c r="CM77" s="1280"/>
      <c r="CN77" s="1280">
        <v>21</v>
      </c>
      <c r="CO77" s="1280"/>
      <c r="CP77" s="1280"/>
      <c r="CQ77" s="1280"/>
      <c r="CR77" s="1280"/>
      <c r="CS77" s="1280"/>
      <c r="CT77" s="1280"/>
      <c r="CU77" s="1280"/>
      <c r="CV77" s="1280">
        <v>20.2</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585</v>
      </c>
      <c r="BC79" s="1282"/>
      <c r="BD79" s="1282"/>
      <c r="BE79" s="1282"/>
      <c r="BF79" s="1282"/>
      <c r="BG79" s="1282"/>
      <c r="BH79" s="1282"/>
      <c r="BI79" s="1282"/>
      <c r="BJ79" s="1282"/>
      <c r="BK79" s="1282"/>
      <c r="BL79" s="1282"/>
      <c r="BM79" s="1282"/>
      <c r="BN79" s="1282"/>
      <c r="BO79" s="1282"/>
      <c r="BP79" s="1280">
        <v>8.5</v>
      </c>
      <c r="BQ79" s="1280"/>
      <c r="BR79" s="1280"/>
      <c r="BS79" s="1280"/>
      <c r="BT79" s="1280"/>
      <c r="BU79" s="1280"/>
      <c r="BV79" s="1280"/>
      <c r="BW79" s="1280"/>
      <c r="BX79" s="1280">
        <v>7.7</v>
      </c>
      <c r="BY79" s="1280"/>
      <c r="BZ79" s="1280"/>
      <c r="CA79" s="1280"/>
      <c r="CB79" s="1280"/>
      <c r="CC79" s="1280"/>
      <c r="CD79" s="1280"/>
      <c r="CE79" s="1280"/>
      <c r="CF79" s="1280">
        <v>7.1</v>
      </c>
      <c r="CG79" s="1280"/>
      <c r="CH79" s="1280"/>
      <c r="CI79" s="1280"/>
      <c r="CJ79" s="1280"/>
      <c r="CK79" s="1280"/>
      <c r="CL79" s="1280"/>
      <c r="CM79" s="1280"/>
      <c r="CN79" s="1280">
        <v>6.8</v>
      </c>
      <c r="CO79" s="1280"/>
      <c r="CP79" s="1280"/>
      <c r="CQ79" s="1280"/>
      <c r="CR79" s="1280"/>
      <c r="CS79" s="1280"/>
      <c r="CT79" s="1280"/>
      <c r="CU79" s="1280"/>
      <c r="CV79" s="1280">
        <v>6.8</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fmfGd5ddHRZXdnuzS97dF2i5dqYB9URUfOoPfd5n6N1HSfsynRqu1YQJ2SfK15ltgnBZQM6ft5uGWmuU+Jhew==" saltValue="bbGSzFvY81GjO2DVscGq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G97" zoomScaleNormal="100" zoomScaleSheetLayoutView="70" workbookViewId="0">
      <selection activeCell="CC41" sqref="CC4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I1EjR/FOk04k0Rm/nP3GCq5DdtULiB8inuu7yRIMm6SLXsnwftGlFh4MkYSJDFbukADVXpwgWfqgmTiXb5Baw==" saltValue="ENvL7IObjblGY+ErG5fF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4" zoomScale="70" zoomScaleNormal="70" zoomScaleSheetLayoutView="55" workbookViewId="0">
      <selection activeCell="N112" sqref="N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jPsj95YC85CTPGZNHWY7+bzcsL6WxOHHCg5fsXUf/WcDc93d4BTiO450Lu2gOkffiGE/PX6Tv3gte2Ix+qLpA==" saltValue="02GuE4ByVxqxPNahVY9t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71778</v>
      </c>
      <c r="E3" s="141"/>
      <c r="F3" s="142">
        <v>53270</v>
      </c>
      <c r="G3" s="143"/>
      <c r="H3" s="144"/>
    </row>
    <row r="4" spans="1:8" x14ac:dyDescent="0.15">
      <c r="A4" s="145"/>
      <c r="B4" s="146"/>
      <c r="C4" s="147"/>
      <c r="D4" s="148">
        <v>29369</v>
      </c>
      <c r="E4" s="149"/>
      <c r="F4" s="150">
        <v>24316</v>
      </c>
      <c r="G4" s="151"/>
      <c r="H4" s="152"/>
    </row>
    <row r="5" spans="1:8" x14ac:dyDescent="0.15">
      <c r="A5" s="133" t="s">
        <v>546</v>
      </c>
      <c r="B5" s="138"/>
      <c r="C5" s="139"/>
      <c r="D5" s="140">
        <v>86646</v>
      </c>
      <c r="E5" s="141"/>
      <c r="F5" s="142">
        <v>53292</v>
      </c>
      <c r="G5" s="143"/>
      <c r="H5" s="144"/>
    </row>
    <row r="6" spans="1:8" x14ac:dyDescent="0.15">
      <c r="A6" s="145"/>
      <c r="B6" s="146"/>
      <c r="C6" s="147"/>
      <c r="D6" s="148">
        <v>47161</v>
      </c>
      <c r="E6" s="149"/>
      <c r="F6" s="150">
        <v>28900</v>
      </c>
      <c r="G6" s="151"/>
      <c r="H6" s="152"/>
    </row>
    <row r="7" spans="1:8" x14ac:dyDescent="0.15">
      <c r="A7" s="133" t="s">
        <v>547</v>
      </c>
      <c r="B7" s="138"/>
      <c r="C7" s="139"/>
      <c r="D7" s="140">
        <v>81698</v>
      </c>
      <c r="E7" s="141"/>
      <c r="F7" s="142">
        <v>56894</v>
      </c>
      <c r="G7" s="143"/>
      <c r="H7" s="144"/>
    </row>
    <row r="8" spans="1:8" x14ac:dyDescent="0.15">
      <c r="A8" s="145"/>
      <c r="B8" s="146"/>
      <c r="C8" s="147"/>
      <c r="D8" s="148">
        <v>15970</v>
      </c>
      <c r="E8" s="149"/>
      <c r="F8" s="150">
        <v>32548</v>
      </c>
      <c r="G8" s="151"/>
      <c r="H8" s="152"/>
    </row>
    <row r="9" spans="1:8" x14ac:dyDescent="0.15">
      <c r="A9" s="133" t="s">
        <v>548</v>
      </c>
      <c r="B9" s="138"/>
      <c r="C9" s="139"/>
      <c r="D9" s="140">
        <v>93788</v>
      </c>
      <c r="E9" s="141"/>
      <c r="F9" s="142">
        <v>47738</v>
      </c>
      <c r="G9" s="143"/>
      <c r="H9" s="144"/>
    </row>
    <row r="10" spans="1:8" x14ac:dyDescent="0.15">
      <c r="A10" s="145"/>
      <c r="B10" s="146"/>
      <c r="C10" s="147"/>
      <c r="D10" s="148">
        <v>14843</v>
      </c>
      <c r="E10" s="149"/>
      <c r="F10" s="150">
        <v>24937</v>
      </c>
      <c r="G10" s="151"/>
      <c r="H10" s="152"/>
    </row>
    <row r="11" spans="1:8" x14ac:dyDescent="0.15">
      <c r="A11" s="133" t="s">
        <v>549</v>
      </c>
      <c r="B11" s="138"/>
      <c r="C11" s="139"/>
      <c r="D11" s="140">
        <v>84441</v>
      </c>
      <c r="E11" s="141"/>
      <c r="F11" s="142">
        <v>52191</v>
      </c>
      <c r="G11" s="143"/>
      <c r="H11" s="144"/>
    </row>
    <row r="12" spans="1:8" x14ac:dyDescent="0.15">
      <c r="A12" s="145"/>
      <c r="B12" s="146"/>
      <c r="C12" s="153"/>
      <c r="D12" s="148">
        <v>17765</v>
      </c>
      <c r="E12" s="149"/>
      <c r="F12" s="150">
        <v>24843</v>
      </c>
      <c r="G12" s="151"/>
      <c r="H12" s="152"/>
    </row>
    <row r="13" spans="1:8" x14ac:dyDescent="0.15">
      <c r="A13" s="133"/>
      <c r="B13" s="138"/>
      <c r="C13" s="154"/>
      <c r="D13" s="155">
        <v>83670</v>
      </c>
      <c r="E13" s="156"/>
      <c r="F13" s="157">
        <v>52677</v>
      </c>
      <c r="G13" s="158"/>
      <c r="H13" s="144"/>
    </row>
    <row r="14" spans="1:8" x14ac:dyDescent="0.15">
      <c r="A14" s="145"/>
      <c r="B14" s="146"/>
      <c r="C14" s="147"/>
      <c r="D14" s="148">
        <v>25022</v>
      </c>
      <c r="E14" s="149"/>
      <c r="F14" s="150">
        <v>27109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11.71</v>
      </c>
      <c r="C19" s="159">
        <f>ROUND(VALUE(SUBSTITUTE(実質収支比率等に係る経年分析!G$48,"▲","-")),2)</f>
        <v>7.11</v>
      </c>
      <c r="D19" s="159">
        <f>ROUND(VALUE(SUBSTITUTE(実質収支比率等に係る経年分析!H$48,"▲","-")),2)</f>
        <v>10.18</v>
      </c>
      <c r="E19" s="159">
        <f>ROUND(VALUE(SUBSTITUTE(実質収支比率等に係る経年分析!I$48,"▲","-")),2)</f>
        <v>9.43</v>
      </c>
      <c r="F19" s="159">
        <f>ROUND(VALUE(SUBSTITUTE(実質収支比率等に係る経年分析!J$48,"▲","-")),2)</f>
        <v>7.81</v>
      </c>
    </row>
    <row r="20" spans="1:11" x14ac:dyDescent="0.15">
      <c r="A20" s="159" t="s">
        <v>49</v>
      </c>
      <c r="B20" s="159">
        <f>ROUND(VALUE(SUBSTITUTE(実質収支比率等に係る経年分析!F$47,"▲","-")),2)</f>
        <v>20.239999999999998</v>
      </c>
      <c r="C20" s="159">
        <f>ROUND(VALUE(SUBSTITUTE(実質収支比率等に係る経年分析!G$47,"▲","-")),2)</f>
        <v>20.86</v>
      </c>
      <c r="D20" s="159">
        <f>ROUND(VALUE(SUBSTITUTE(実質収支比率等に係る経年分析!H$47,"▲","-")),2)</f>
        <v>21.06</v>
      </c>
      <c r="E20" s="159">
        <f>ROUND(VALUE(SUBSTITUTE(実質収支比率等に係る経年分析!I$47,"▲","-")),2)</f>
        <v>13.79</v>
      </c>
      <c r="F20" s="159">
        <f>ROUND(VALUE(SUBSTITUTE(実質収支比率等に係る経年分析!J$47,"▲","-")),2)</f>
        <v>8.98</v>
      </c>
    </row>
    <row r="21" spans="1:11" x14ac:dyDescent="0.15">
      <c r="A21" s="159" t="s">
        <v>50</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-3.98</v>
      </c>
      <c r="D21" s="159">
        <f>IF(ISNUMBER(VALUE(SUBSTITUTE(実質収支比率等に係る経年分析!H$49,"▲","-"))),ROUND(VALUE(SUBSTITUTE(実質収支比率等に係る経年分析!H$49,"▲","-")),2),NA())</f>
        <v>3.84</v>
      </c>
      <c r="E21" s="159">
        <f>IF(ISNUMBER(VALUE(SUBSTITUTE(実質収支比率等に係る経年分析!I$49,"▲","-"))),ROUND(VALUE(SUBSTITUTE(実質収支比率等に係る経年分析!I$49,"▲","-")),2),NA())</f>
        <v>-8.19</v>
      </c>
      <c r="F21" s="159">
        <f>IF(ISNUMBER(VALUE(SUBSTITUTE(実質収支比率等に係る経年分析!J$49,"▲","-"))),ROUND(VALUE(SUBSTITUTE(実質収支比率等に係る経年分析!J$49,"▲","-")),2),NA())</f>
        <v>-6.02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0.19</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0.55000000000000004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0.28000000000000003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0.35</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2.56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3.86</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2.4900000000000002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4.3899999999999997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4.3899999999999997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7.59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v>
      </c>
    </row>
    <row r="36" spans="1:16" x14ac:dyDescent="0.15">
      <c r="A36" s="160" t="str">
        <f>IF(連結実質赤字比率に係る赤字・黒字の構成分析!C$34="",NA(),連結実質赤字比率に係る赤字・黒字の構成分析!C$34)</f>
        <v>斎宮跡保存事業特別会計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4.71</v>
      </c>
      <c r="J36" s="160">
        <f>IF(ROUND(VALUE(SUBSTITUTE(連結実質赤字比率に係る赤字・黒字の構成分析!J$34,"▲", "-")), 2) &lt; 0, ABS(ROUND(VALUE(SUBSTITUTE(連結実質赤字比率に係る赤字・黒字の構成分析!J$34,"▲", "-")), 2)), NA())</f>
        <v>0.14000000000000001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720</v>
      </c>
      <c r="E42" s="161"/>
      <c r="F42" s="161"/>
      <c r="G42" s="161">
        <f>'実質公債費比率（分子）の構造'!L$52</f>
        <v>748</v>
      </c>
      <c r="H42" s="161"/>
      <c r="I42" s="161"/>
      <c r="J42" s="161">
        <f>'実質公債費比率（分子）の構造'!M$52</f>
        <v>747</v>
      </c>
      <c r="K42" s="161"/>
      <c r="L42" s="161"/>
      <c r="M42" s="161">
        <f>'実質公債費比率（分子）の構造'!N$52</f>
        <v>739</v>
      </c>
      <c r="N42" s="161"/>
      <c r="O42" s="161"/>
      <c r="P42" s="161">
        <f>'実質公債費比率（分子）の構造'!O$52</f>
        <v>748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95</v>
      </c>
      <c r="C45" s="161"/>
      <c r="D45" s="161"/>
      <c r="E45" s="161">
        <f>'実質公債費比率（分子）の構造'!L$49</f>
        <v>68</v>
      </c>
      <c r="F45" s="161"/>
      <c r="G45" s="161"/>
      <c r="H45" s="161">
        <f>'実質公債費比率（分子）の構造'!M$49</f>
        <v>76</v>
      </c>
      <c r="I45" s="161"/>
      <c r="J45" s="161"/>
      <c r="K45" s="161">
        <f>'実質公債費比率（分子）の構造'!N$49</f>
        <v>74</v>
      </c>
      <c r="L45" s="161"/>
      <c r="M45" s="161"/>
      <c r="N45" s="161">
        <f>'実質公債費比率（分子）の構造'!O$49</f>
        <v>72</v>
      </c>
      <c r="O45" s="161"/>
      <c r="P45" s="161"/>
    </row>
    <row r="46" spans="1:16" x14ac:dyDescent="0.15">
      <c r="A46" s="161" t="s">
        <v>61</v>
      </c>
      <c r="B46" s="161">
        <f>'実質公債費比率（分子）の構造'!K$48</f>
        <v>187</v>
      </c>
      <c r="C46" s="161"/>
      <c r="D46" s="161"/>
      <c r="E46" s="161">
        <f>'実質公債費比率（分子）の構造'!L$48</f>
        <v>201</v>
      </c>
      <c r="F46" s="161"/>
      <c r="G46" s="161"/>
      <c r="H46" s="161">
        <f>'実質公債費比率（分子）の構造'!M$48</f>
        <v>213</v>
      </c>
      <c r="I46" s="161"/>
      <c r="J46" s="161"/>
      <c r="K46" s="161">
        <f>'実質公債費比率（分子）の構造'!N$48</f>
        <v>226</v>
      </c>
      <c r="L46" s="161"/>
      <c r="M46" s="161"/>
      <c r="N46" s="161">
        <f>'実質公債費比率（分子）の構造'!O$48</f>
        <v>230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797</v>
      </c>
      <c r="C49" s="161"/>
      <c r="D49" s="161"/>
      <c r="E49" s="161">
        <f>'実質公債費比率（分子）の構造'!L$45</f>
        <v>832</v>
      </c>
      <c r="F49" s="161"/>
      <c r="G49" s="161"/>
      <c r="H49" s="161">
        <f>'実質公債費比率（分子）の構造'!M$45</f>
        <v>832</v>
      </c>
      <c r="I49" s="161"/>
      <c r="J49" s="161"/>
      <c r="K49" s="161">
        <f>'実質公債費比率（分子）の構造'!N$45</f>
        <v>853</v>
      </c>
      <c r="L49" s="161"/>
      <c r="M49" s="161"/>
      <c r="N49" s="161">
        <f>'実質公債費比率（分子）の構造'!O$45</f>
        <v>855</v>
      </c>
      <c r="O49" s="161"/>
      <c r="P49" s="161"/>
    </row>
    <row r="50" spans="1:16" x14ac:dyDescent="0.15">
      <c r="A50" s="161" t="s">
        <v>65</v>
      </c>
      <c r="B50" s="161" t="e">
        <f>NA()</f>
        <v>#N/A</v>
      </c>
      <c r="C50" s="161">
        <f>IF(ISNUMBER('実質公債費比率（分子）の構造'!K$53),'実質公債費比率（分子）の構造'!K$53,NA())</f>
        <v>360</v>
      </c>
      <c r="D50" s="161" t="e">
        <f>NA()</f>
        <v>#N/A</v>
      </c>
      <c r="E50" s="161" t="e">
        <f>NA()</f>
        <v>#N/A</v>
      </c>
      <c r="F50" s="161">
        <f>IF(ISNUMBER('実質公債費比率（分子）の構造'!L$53),'実質公債費比率（分子）の構造'!L$53,NA())</f>
        <v>353</v>
      </c>
      <c r="G50" s="161" t="e">
        <f>NA()</f>
        <v>#N/A</v>
      </c>
      <c r="H50" s="161" t="e">
        <f>NA()</f>
        <v>#N/A</v>
      </c>
      <c r="I50" s="161">
        <f>IF(ISNUMBER('実質公債費比率（分子）の構造'!M$53),'実質公債費比率（分子）の構造'!M$53,NA())</f>
        <v>374</v>
      </c>
      <c r="J50" s="161" t="e">
        <f>NA()</f>
        <v>#N/A</v>
      </c>
      <c r="K50" s="161" t="e">
        <f>NA()</f>
        <v>#N/A</v>
      </c>
      <c r="L50" s="161">
        <f>IF(ISNUMBER('実質公債費比率（分子）の構造'!N$53),'実質公債費比率（分子）の構造'!N$53,NA())</f>
        <v>414</v>
      </c>
      <c r="M50" s="161" t="e">
        <f>NA()</f>
        <v>#N/A</v>
      </c>
      <c r="N50" s="161" t="e">
        <f>NA()</f>
        <v>#N/A</v>
      </c>
      <c r="O50" s="161">
        <f>IF(ISNUMBER('実質公債費比率（分子）の構造'!O$53),'実質公債費比率（分子）の構造'!O$53,NA())</f>
        <v>409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8252</v>
      </c>
      <c r="E56" s="160"/>
      <c r="F56" s="160"/>
      <c r="G56" s="160">
        <f>'将来負担比率（分子）の構造'!J$52</f>
        <v>8243</v>
      </c>
      <c r="H56" s="160"/>
      <c r="I56" s="160"/>
      <c r="J56" s="160">
        <f>'将来負担比率（分子）の構造'!K$52</f>
        <v>8353</v>
      </c>
      <c r="K56" s="160"/>
      <c r="L56" s="160"/>
      <c r="M56" s="160">
        <f>'将来負担比率（分子）の構造'!L$52</f>
        <v>8456</v>
      </c>
      <c r="N56" s="160"/>
      <c r="O56" s="160"/>
      <c r="P56" s="160">
        <f>'将来負担比率（分子）の構造'!M$52</f>
        <v>8717</v>
      </c>
    </row>
    <row r="57" spans="1:16" x14ac:dyDescent="0.15">
      <c r="A57" s="160" t="s">
        <v>35</v>
      </c>
      <c r="B57" s="160"/>
      <c r="C57" s="160"/>
      <c r="D57" s="160">
        <f>'将来負担比率（分子）の構造'!I$51</f>
        <v>1101</v>
      </c>
      <c r="E57" s="160"/>
      <c r="F57" s="160"/>
      <c r="G57" s="160">
        <f>'将来負担比率（分子）の構造'!J$51</f>
        <v>1071</v>
      </c>
      <c r="H57" s="160"/>
      <c r="I57" s="160"/>
      <c r="J57" s="160">
        <f>'将来負担比率（分子）の構造'!K$51</f>
        <v>992</v>
      </c>
      <c r="K57" s="160"/>
      <c r="L57" s="160"/>
      <c r="M57" s="160">
        <f>'将来負担比率（分子）の構造'!L$51</f>
        <v>926</v>
      </c>
      <c r="N57" s="160"/>
      <c r="O57" s="160"/>
      <c r="P57" s="160">
        <f>'将来負担比率（分子）の構造'!M$51</f>
        <v>710</v>
      </c>
    </row>
    <row r="58" spans="1:16" x14ac:dyDescent="0.15">
      <c r="A58" s="160" t="s">
        <v>34</v>
      </c>
      <c r="B58" s="160"/>
      <c r="C58" s="160"/>
      <c r="D58" s="160">
        <f>'将来負担比率（分子）の構造'!I$50</f>
        <v>2638</v>
      </c>
      <c r="E58" s="160"/>
      <c r="F58" s="160"/>
      <c r="G58" s="160">
        <f>'将来負担比率（分子）の構造'!J$50</f>
        <v>2685</v>
      </c>
      <c r="H58" s="160"/>
      <c r="I58" s="160"/>
      <c r="J58" s="160">
        <f>'将来負担比率（分子）の構造'!K$50</f>
        <v>2283</v>
      </c>
      <c r="K58" s="160"/>
      <c r="L58" s="160"/>
      <c r="M58" s="160">
        <f>'将来負担比率（分子）の構造'!L$50</f>
        <v>2021</v>
      </c>
      <c r="N58" s="160"/>
      <c r="O58" s="160"/>
      <c r="P58" s="160">
        <f>'将来負担比率（分子）の構造'!M$50</f>
        <v>1884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414</v>
      </c>
      <c r="C61" s="160"/>
      <c r="D61" s="160"/>
      <c r="E61" s="160">
        <f>'将来負担比率（分子）の構造'!J$46</f>
        <v>510</v>
      </c>
      <c r="F61" s="160"/>
      <c r="G61" s="160"/>
      <c r="H61" s="160">
        <f>'将来負担比率（分子）の構造'!K$46</f>
        <v>458</v>
      </c>
      <c r="I61" s="160"/>
      <c r="J61" s="160"/>
      <c r="K61" s="160">
        <f>'将来負担比率（分子）の構造'!L$46</f>
        <v>460</v>
      </c>
      <c r="L61" s="160"/>
      <c r="M61" s="160"/>
      <c r="N61" s="160">
        <f>'将来負担比率（分子）の構造'!M$46</f>
        <v>274</v>
      </c>
      <c r="O61" s="160"/>
      <c r="P61" s="160"/>
    </row>
    <row r="62" spans="1:16" x14ac:dyDescent="0.15">
      <c r="A62" s="160" t="s">
        <v>28</v>
      </c>
      <c r="B62" s="160">
        <f>'将来負担比率（分子）の構造'!I$45</f>
        <v>1387</v>
      </c>
      <c r="C62" s="160"/>
      <c r="D62" s="160"/>
      <c r="E62" s="160">
        <f>'将来負担比率（分子）の構造'!J$45</f>
        <v>1274</v>
      </c>
      <c r="F62" s="160"/>
      <c r="G62" s="160"/>
      <c r="H62" s="160">
        <f>'将来負担比率（分子）の構造'!K$45</f>
        <v>1165</v>
      </c>
      <c r="I62" s="160"/>
      <c r="J62" s="160"/>
      <c r="K62" s="160">
        <f>'将来負担比率（分子）の構造'!L$45</f>
        <v>998</v>
      </c>
      <c r="L62" s="160"/>
      <c r="M62" s="160"/>
      <c r="N62" s="160">
        <f>'将来負担比率（分子）の構造'!M$45</f>
        <v>952</v>
      </c>
      <c r="O62" s="160"/>
      <c r="P62" s="160"/>
    </row>
    <row r="63" spans="1:16" x14ac:dyDescent="0.15">
      <c r="A63" s="160" t="s">
        <v>27</v>
      </c>
      <c r="B63" s="160">
        <f>'将来負担比率（分子）の構造'!I$44</f>
        <v>500</v>
      </c>
      <c r="C63" s="160"/>
      <c r="D63" s="160"/>
      <c r="E63" s="160">
        <f>'将来負担比率（分子）の構造'!J$44</f>
        <v>458</v>
      </c>
      <c r="F63" s="160"/>
      <c r="G63" s="160"/>
      <c r="H63" s="160">
        <f>'将来負担比率（分子）の構造'!K$44</f>
        <v>408</v>
      </c>
      <c r="I63" s="160"/>
      <c r="J63" s="160"/>
      <c r="K63" s="160">
        <f>'将来負担比率（分子）の構造'!L$44</f>
        <v>345</v>
      </c>
      <c r="L63" s="160"/>
      <c r="M63" s="160"/>
      <c r="N63" s="160">
        <f>'将来負担比率（分子）の構造'!M$44</f>
        <v>280</v>
      </c>
      <c r="O63" s="160"/>
      <c r="P63" s="160"/>
    </row>
    <row r="64" spans="1:16" x14ac:dyDescent="0.15">
      <c r="A64" s="160" t="s">
        <v>26</v>
      </c>
      <c r="B64" s="160">
        <f>'将来負担比率（分子）の構造'!I$43</f>
        <v>4725</v>
      </c>
      <c r="C64" s="160"/>
      <c r="D64" s="160"/>
      <c r="E64" s="160">
        <f>'将来負担比率（分子）の構造'!J$43</f>
        <v>4797</v>
      </c>
      <c r="F64" s="160"/>
      <c r="G64" s="160"/>
      <c r="H64" s="160">
        <f>'将来負担比率（分子）の構造'!K$43</f>
        <v>4787</v>
      </c>
      <c r="I64" s="160"/>
      <c r="J64" s="160"/>
      <c r="K64" s="160">
        <f>'将来負担比率（分子）の構造'!L$43</f>
        <v>4856</v>
      </c>
      <c r="L64" s="160"/>
      <c r="M64" s="160"/>
      <c r="N64" s="160">
        <f>'将来負担比率（分子）の構造'!M$43</f>
        <v>4932</v>
      </c>
      <c r="O64" s="160"/>
      <c r="P64" s="160"/>
    </row>
    <row r="65" spans="1:16" x14ac:dyDescent="0.15">
      <c r="A65" s="160" t="s">
        <v>25</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8488</v>
      </c>
      <c r="C66" s="160"/>
      <c r="D66" s="160"/>
      <c r="E66" s="160">
        <f>'将来負担比率（分子）の構造'!J$41</f>
        <v>8549</v>
      </c>
      <c r="F66" s="160"/>
      <c r="G66" s="160"/>
      <c r="H66" s="160">
        <f>'将来負担比率（分子）の構造'!K$41</f>
        <v>8915</v>
      </c>
      <c r="I66" s="160"/>
      <c r="J66" s="160"/>
      <c r="K66" s="160">
        <f>'将来負担比率（分子）の構造'!L$41</f>
        <v>9140</v>
      </c>
      <c r="L66" s="160"/>
      <c r="M66" s="160"/>
      <c r="N66" s="160">
        <f>'将来負担比率（分子）の構造'!M$41</f>
        <v>9440</v>
      </c>
      <c r="O66" s="160"/>
      <c r="P66" s="160"/>
    </row>
    <row r="67" spans="1:16" x14ac:dyDescent="0.15">
      <c r="A67" s="160" t="s">
        <v>69</v>
      </c>
      <c r="B67" s="160" t="e">
        <f>NA()</f>
        <v>#N/A</v>
      </c>
      <c r="C67" s="160">
        <f>IF(ISNUMBER('将来負担比率（分子）の構造'!I$53), IF('将来負担比率（分子）の構造'!I$53 &lt; 0, 0, '将来負担比率（分子）の構造'!I$53), NA())</f>
        <v>3525</v>
      </c>
      <c r="D67" s="160" t="e">
        <f>NA()</f>
        <v>#N/A</v>
      </c>
      <c r="E67" s="160" t="e">
        <f>NA()</f>
        <v>#N/A</v>
      </c>
      <c r="F67" s="160">
        <f>IF(ISNUMBER('将来負担比率（分子）の構造'!J$53), IF('将来負担比率（分子）の構造'!J$53 &lt; 0, 0, '将来負担比率（分子）の構造'!J$53), NA())</f>
        <v>3589</v>
      </c>
      <c r="G67" s="160" t="e">
        <f>NA()</f>
        <v>#N/A</v>
      </c>
      <c r="H67" s="160" t="e">
        <f>NA()</f>
        <v>#N/A</v>
      </c>
      <c r="I67" s="160">
        <f>IF(ISNUMBER('将来負担比率（分子）の構造'!K$53), IF('将来負担比率（分子）の構造'!K$53 &lt; 0, 0, '将来負担比率（分子）の構造'!K$53), NA())</f>
        <v>4105</v>
      </c>
      <c r="J67" s="160" t="e">
        <f>NA()</f>
        <v>#N/A</v>
      </c>
      <c r="K67" s="160" t="e">
        <f>NA()</f>
        <v>#N/A</v>
      </c>
      <c r="L67" s="160">
        <f>IF(ISNUMBER('将来負担比率（分子）の構造'!L$53), IF('将来負担比率（分子）の構造'!L$53 &lt; 0, 0, '将来負担比率（分子）の構造'!L$53), NA())</f>
        <v>4396</v>
      </c>
      <c r="M67" s="160" t="e">
        <f>NA()</f>
        <v>#N/A</v>
      </c>
      <c r="N67" s="160" t="e">
        <f>NA()</f>
        <v>#N/A</v>
      </c>
      <c r="O67" s="160">
        <f>IF(ISNUMBER('将来負担比率（分子）の構造'!M$53), IF('将来負担比率（分子）の構造'!M$53 &lt; 0, 0, '将来負担比率（分子）の構造'!M$53), NA())</f>
        <v>4566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1101</v>
      </c>
      <c r="C72" s="164">
        <f>基金残高に係る経年分析!G55</f>
        <v>717</v>
      </c>
      <c r="D72" s="164">
        <f>基金残高に係る経年分析!H55</f>
        <v>475</v>
      </c>
    </row>
    <row r="73" spans="1:16" x14ac:dyDescent="0.15">
      <c r="A73" s="163" t="s">
        <v>72</v>
      </c>
      <c r="B73" s="164">
        <f>基金残高に係る経年分析!F56</f>
        <v>238</v>
      </c>
      <c r="C73" s="164">
        <f>基金残高に係る経年分析!G56</f>
        <v>238</v>
      </c>
      <c r="D73" s="164">
        <f>基金残高に係る経年分析!H56</f>
        <v>238</v>
      </c>
    </row>
    <row r="74" spans="1:16" x14ac:dyDescent="0.15">
      <c r="A74" s="163" t="s">
        <v>73</v>
      </c>
      <c r="B74" s="164">
        <f>基金残高に係る経年分析!F57</f>
        <v>861</v>
      </c>
      <c r="C74" s="164">
        <f>基金残高に係る経年分析!G57</f>
        <v>953</v>
      </c>
      <c r="D74" s="164">
        <f>基金残高に係る経年分析!H57</f>
        <v>1058</v>
      </c>
    </row>
  </sheetData>
  <sheetProtection algorithmName="SHA-512" hashValue="ImpAZd8ZhnD8dLK0vyr9pcKCtob27Y6e/P9Iyur/8Fav5KzM+l92XCf/Wga3KY+xhwtaoI/axmAfdpUFsn8kAQ==" saltValue="dFrPXr3P07vvtE6LGSA6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2559635</v>
      </c>
      <c r="S5" s="707"/>
      <c r="T5" s="707"/>
      <c r="U5" s="707"/>
      <c r="V5" s="707"/>
      <c r="W5" s="707"/>
      <c r="X5" s="707"/>
      <c r="Y5" s="753"/>
      <c r="Z5" s="771">
        <v>26.1</v>
      </c>
      <c r="AA5" s="771"/>
      <c r="AB5" s="771"/>
      <c r="AC5" s="771"/>
      <c r="AD5" s="772">
        <v>2559635</v>
      </c>
      <c r="AE5" s="772"/>
      <c r="AF5" s="772"/>
      <c r="AG5" s="772"/>
      <c r="AH5" s="772"/>
      <c r="AI5" s="772"/>
      <c r="AJ5" s="772"/>
      <c r="AK5" s="772"/>
      <c r="AL5" s="754">
        <v>51</v>
      </c>
      <c r="AM5" s="723"/>
      <c r="AN5" s="723"/>
      <c r="AO5" s="755"/>
      <c r="AP5" s="740" t="s">
        <v>218</v>
      </c>
      <c r="AQ5" s="741"/>
      <c r="AR5" s="741"/>
      <c r="AS5" s="741"/>
      <c r="AT5" s="741"/>
      <c r="AU5" s="741"/>
      <c r="AV5" s="741"/>
      <c r="AW5" s="741"/>
      <c r="AX5" s="741"/>
      <c r="AY5" s="741"/>
      <c r="AZ5" s="741"/>
      <c r="BA5" s="741"/>
      <c r="BB5" s="741"/>
      <c r="BC5" s="741"/>
      <c r="BD5" s="741"/>
      <c r="BE5" s="741"/>
      <c r="BF5" s="742"/>
      <c r="BG5" s="647">
        <v>2559635</v>
      </c>
      <c r="BH5" s="648"/>
      <c r="BI5" s="648"/>
      <c r="BJ5" s="648"/>
      <c r="BK5" s="648"/>
      <c r="BL5" s="648"/>
      <c r="BM5" s="648"/>
      <c r="BN5" s="649"/>
      <c r="BO5" s="703">
        <v>100</v>
      </c>
      <c r="BP5" s="703"/>
      <c r="BQ5" s="703"/>
      <c r="BR5" s="703"/>
      <c r="BS5" s="704" t="s">
        <v>219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211</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44" t="s">
        <v>223</v>
      </c>
      <c r="C6" s="645"/>
      <c r="D6" s="645"/>
      <c r="E6" s="645"/>
      <c r="F6" s="645"/>
      <c r="G6" s="645"/>
      <c r="H6" s="645"/>
      <c r="I6" s="645"/>
      <c r="J6" s="645"/>
      <c r="K6" s="645"/>
      <c r="L6" s="645"/>
      <c r="M6" s="645"/>
      <c r="N6" s="645"/>
      <c r="O6" s="645"/>
      <c r="P6" s="645"/>
      <c r="Q6" s="646"/>
      <c r="R6" s="647">
        <v>116588</v>
      </c>
      <c r="S6" s="648"/>
      <c r="T6" s="648"/>
      <c r="U6" s="648"/>
      <c r="V6" s="648"/>
      <c r="W6" s="648"/>
      <c r="X6" s="648"/>
      <c r="Y6" s="649"/>
      <c r="Z6" s="703">
        <v>1.2</v>
      </c>
      <c r="AA6" s="703"/>
      <c r="AB6" s="703"/>
      <c r="AC6" s="703"/>
      <c r="AD6" s="704">
        <v>116588</v>
      </c>
      <c r="AE6" s="704"/>
      <c r="AF6" s="704"/>
      <c r="AG6" s="704"/>
      <c r="AH6" s="704"/>
      <c r="AI6" s="704"/>
      <c r="AJ6" s="704"/>
      <c r="AK6" s="704"/>
      <c r="AL6" s="650">
        <v>2.2999999999999998</v>
      </c>
      <c r="AM6" s="651"/>
      <c r="AN6" s="651"/>
      <c r="AO6" s="705"/>
      <c r="AP6" s="644" t="s">
        <v>224</v>
      </c>
      <c r="AQ6" s="645"/>
      <c r="AR6" s="645"/>
      <c r="AS6" s="645"/>
      <c r="AT6" s="645"/>
      <c r="AU6" s="645"/>
      <c r="AV6" s="645"/>
      <c r="AW6" s="645"/>
      <c r="AX6" s="645"/>
      <c r="AY6" s="645"/>
      <c r="AZ6" s="645"/>
      <c r="BA6" s="645"/>
      <c r="BB6" s="645"/>
      <c r="BC6" s="645"/>
      <c r="BD6" s="645"/>
      <c r="BE6" s="645"/>
      <c r="BF6" s="646"/>
      <c r="BG6" s="647">
        <v>2559635</v>
      </c>
      <c r="BH6" s="648"/>
      <c r="BI6" s="648"/>
      <c r="BJ6" s="648"/>
      <c r="BK6" s="648"/>
      <c r="BL6" s="648"/>
      <c r="BM6" s="648"/>
      <c r="BN6" s="649"/>
      <c r="BO6" s="703">
        <v>100</v>
      </c>
      <c r="BP6" s="703"/>
      <c r="BQ6" s="703"/>
      <c r="BR6" s="703"/>
      <c r="BS6" s="704" t="s">
        <v>225</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7">
        <v>83901</v>
      </c>
      <c r="CS6" s="648"/>
      <c r="CT6" s="648"/>
      <c r="CU6" s="648"/>
      <c r="CV6" s="648"/>
      <c r="CW6" s="648"/>
      <c r="CX6" s="648"/>
      <c r="CY6" s="649"/>
      <c r="CZ6" s="754">
        <v>0.9</v>
      </c>
      <c r="DA6" s="723"/>
      <c r="DB6" s="723"/>
      <c r="DC6" s="757"/>
      <c r="DD6" s="635" t="s">
        <v>122</v>
      </c>
      <c r="DE6" s="648"/>
      <c r="DF6" s="648"/>
      <c r="DG6" s="648"/>
      <c r="DH6" s="648"/>
      <c r="DI6" s="648"/>
      <c r="DJ6" s="648"/>
      <c r="DK6" s="648"/>
      <c r="DL6" s="648"/>
      <c r="DM6" s="648"/>
      <c r="DN6" s="648"/>
      <c r="DO6" s="648"/>
      <c r="DP6" s="649"/>
      <c r="DQ6" s="635">
        <v>83901</v>
      </c>
      <c r="DR6" s="648"/>
      <c r="DS6" s="648"/>
      <c r="DT6" s="648"/>
      <c r="DU6" s="648"/>
      <c r="DV6" s="648"/>
      <c r="DW6" s="648"/>
      <c r="DX6" s="648"/>
      <c r="DY6" s="648"/>
      <c r="DZ6" s="648"/>
      <c r="EA6" s="648"/>
      <c r="EB6" s="648"/>
      <c r="EC6" s="684"/>
    </row>
    <row r="7" spans="2:143" ht="11.25" customHeight="1" x14ac:dyDescent="0.15">
      <c r="B7" s="644" t="s">
        <v>227</v>
      </c>
      <c r="C7" s="645"/>
      <c r="D7" s="645"/>
      <c r="E7" s="645"/>
      <c r="F7" s="645"/>
      <c r="G7" s="645"/>
      <c r="H7" s="645"/>
      <c r="I7" s="645"/>
      <c r="J7" s="645"/>
      <c r="K7" s="645"/>
      <c r="L7" s="645"/>
      <c r="M7" s="645"/>
      <c r="N7" s="645"/>
      <c r="O7" s="645"/>
      <c r="P7" s="645"/>
      <c r="Q7" s="646"/>
      <c r="R7" s="647">
        <v>6354</v>
      </c>
      <c r="S7" s="648"/>
      <c r="T7" s="648"/>
      <c r="U7" s="648"/>
      <c r="V7" s="648"/>
      <c r="W7" s="648"/>
      <c r="X7" s="648"/>
      <c r="Y7" s="649"/>
      <c r="Z7" s="703">
        <v>0.1</v>
      </c>
      <c r="AA7" s="703"/>
      <c r="AB7" s="703"/>
      <c r="AC7" s="703"/>
      <c r="AD7" s="704">
        <v>6354</v>
      </c>
      <c r="AE7" s="704"/>
      <c r="AF7" s="704"/>
      <c r="AG7" s="704"/>
      <c r="AH7" s="704"/>
      <c r="AI7" s="704"/>
      <c r="AJ7" s="704"/>
      <c r="AK7" s="704"/>
      <c r="AL7" s="650">
        <v>0.1</v>
      </c>
      <c r="AM7" s="651"/>
      <c r="AN7" s="651"/>
      <c r="AO7" s="705"/>
      <c r="AP7" s="644" t="s">
        <v>228</v>
      </c>
      <c r="AQ7" s="645"/>
      <c r="AR7" s="645"/>
      <c r="AS7" s="645"/>
      <c r="AT7" s="645"/>
      <c r="AU7" s="645"/>
      <c r="AV7" s="645"/>
      <c r="AW7" s="645"/>
      <c r="AX7" s="645"/>
      <c r="AY7" s="645"/>
      <c r="AZ7" s="645"/>
      <c r="BA7" s="645"/>
      <c r="BB7" s="645"/>
      <c r="BC7" s="645"/>
      <c r="BD7" s="645"/>
      <c r="BE7" s="645"/>
      <c r="BF7" s="646"/>
      <c r="BG7" s="647">
        <v>1175121</v>
      </c>
      <c r="BH7" s="648"/>
      <c r="BI7" s="648"/>
      <c r="BJ7" s="648"/>
      <c r="BK7" s="648"/>
      <c r="BL7" s="648"/>
      <c r="BM7" s="648"/>
      <c r="BN7" s="649"/>
      <c r="BO7" s="703">
        <v>45.9</v>
      </c>
      <c r="BP7" s="703"/>
      <c r="BQ7" s="703"/>
      <c r="BR7" s="703"/>
      <c r="BS7" s="704" t="s">
        <v>225</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7">
        <v>1770076</v>
      </c>
      <c r="CS7" s="648"/>
      <c r="CT7" s="648"/>
      <c r="CU7" s="648"/>
      <c r="CV7" s="648"/>
      <c r="CW7" s="648"/>
      <c r="CX7" s="648"/>
      <c r="CY7" s="649"/>
      <c r="CZ7" s="703">
        <v>19.100000000000001</v>
      </c>
      <c r="DA7" s="703"/>
      <c r="DB7" s="703"/>
      <c r="DC7" s="703"/>
      <c r="DD7" s="635">
        <v>548004</v>
      </c>
      <c r="DE7" s="648"/>
      <c r="DF7" s="648"/>
      <c r="DG7" s="648"/>
      <c r="DH7" s="648"/>
      <c r="DI7" s="648"/>
      <c r="DJ7" s="648"/>
      <c r="DK7" s="648"/>
      <c r="DL7" s="648"/>
      <c r="DM7" s="648"/>
      <c r="DN7" s="648"/>
      <c r="DO7" s="648"/>
      <c r="DP7" s="649"/>
      <c r="DQ7" s="635">
        <v>1168769</v>
      </c>
      <c r="DR7" s="648"/>
      <c r="DS7" s="648"/>
      <c r="DT7" s="648"/>
      <c r="DU7" s="648"/>
      <c r="DV7" s="648"/>
      <c r="DW7" s="648"/>
      <c r="DX7" s="648"/>
      <c r="DY7" s="648"/>
      <c r="DZ7" s="648"/>
      <c r="EA7" s="648"/>
      <c r="EB7" s="648"/>
      <c r="EC7" s="684"/>
    </row>
    <row r="8" spans="2:143" ht="11.25" customHeight="1" x14ac:dyDescent="0.15">
      <c r="B8" s="644" t="s">
        <v>230</v>
      </c>
      <c r="C8" s="645"/>
      <c r="D8" s="645"/>
      <c r="E8" s="645"/>
      <c r="F8" s="645"/>
      <c r="G8" s="645"/>
      <c r="H8" s="645"/>
      <c r="I8" s="645"/>
      <c r="J8" s="645"/>
      <c r="K8" s="645"/>
      <c r="L8" s="645"/>
      <c r="M8" s="645"/>
      <c r="N8" s="645"/>
      <c r="O8" s="645"/>
      <c r="P8" s="645"/>
      <c r="Q8" s="646"/>
      <c r="R8" s="647">
        <v>15869</v>
      </c>
      <c r="S8" s="648"/>
      <c r="T8" s="648"/>
      <c r="U8" s="648"/>
      <c r="V8" s="648"/>
      <c r="W8" s="648"/>
      <c r="X8" s="648"/>
      <c r="Y8" s="649"/>
      <c r="Z8" s="703">
        <v>0.2</v>
      </c>
      <c r="AA8" s="703"/>
      <c r="AB8" s="703"/>
      <c r="AC8" s="703"/>
      <c r="AD8" s="704">
        <v>15869</v>
      </c>
      <c r="AE8" s="704"/>
      <c r="AF8" s="704"/>
      <c r="AG8" s="704"/>
      <c r="AH8" s="704"/>
      <c r="AI8" s="704"/>
      <c r="AJ8" s="704"/>
      <c r="AK8" s="704"/>
      <c r="AL8" s="650">
        <v>0.3</v>
      </c>
      <c r="AM8" s="651"/>
      <c r="AN8" s="651"/>
      <c r="AO8" s="705"/>
      <c r="AP8" s="644" t="s">
        <v>231</v>
      </c>
      <c r="AQ8" s="645"/>
      <c r="AR8" s="645"/>
      <c r="AS8" s="645"/>
      <c r="AT8" s="645"/>
      <c r="AU8" s="645"/>
      <c r="AV8" s="645"/>
      <c r="AW8" s="645"/>
      <c r="AX8" s="645"/>
      <c r="AY8" s="645"/>
      <c r="AZ8" s="645"/>
      <c r="BA8" s="645"/>
      <c r="BB8" s="645"/>
      <c r="BC8" s="645"/>
      <c r="BD8" s="645"/>
      <c r="BE8" s="645"/>
      <c r="BF8" s="646"/>
      <c r="BG8" s="647">
        <v>41011</v>
      </c>
      <c r="BH8" s="648"/>
      <c r="BI8" s="648"/>
      <c r="BJ8" s="648"/>
      <c r="BK8" s="648"/>
      <c r="BL8" s="648"/>
      <c r="BM8" s="648"/>
      <c r="BN8" s="649"/>
      <c r="BO8" s="703">
        <v>1.6</v>
      </c>
      <c r="BP8" s="703"/>
      <c r="BQ8" s="703"/>
      <c r="BR8" s="703"/>
      <c r="BS8" s="635" t="s">
        <v>122</v>
      </c>
      <c r="BT8" s="648"/>
      <c r="BU8" s="648"/>
      <c r="BV8" s="648"/>
      <c r="BW8" s="648"/>
      <c r="BX8" s="648"/>
      <c r="BY8" s="648"/>
      <c r="BZ8" s="648"/>
      <c r="CA8" s="648"/>
      <c r="CB8" s="684"/>
      <c r="CD8" s="685" t="s">
        <v>232</v>
      </c>
      <c r="CE8" s="682"/>
      <c r="CF8" s="682"/>
      <c r="CG8" s="682"/>
      <c r="CH8" s="682"/>
      <c r="CI8" s="682"/>
      <c r="CJ8" s="682"/>
      <c r="CK8" s="682"/>
      <c r="CL8" s="682"/>
      <c r="CM8" s="682"/>
      <c r="CN8" s="682"/>
      <c r="CO8" s="682"/>
      <c r="CP8" s="682"/>
      <c r="CQ8" s="683"/>
      <c r="CR8" s="647">
        <v>2913462</v>
      </c>
      <c r="CS8" s="648"/>
      <c r="CT8" s="648"/>
      <c r="CU8" s="648"/>
      <c r="CV8" s="648"/>
      <c r="CW8" s="648"/>
      <c r="CX8" s="648"/>
      <c r="CY8" s="649"/>
      <c r="CZ8" s="703">
        <v>31.4</v>
      </c>
      <c r="DA8" s="703"/>
      <c r="DB8" s="703"/>
      <c r="DC8" s="703"/>
      <c r="DD8" s="635">
        <v>1350</v>
      </c>
      <c r="DE8" s="648"/>
      <c r="DF8" s="648"/>
      <c r="DG8" s="648"/>
      <c r="DH8" s="648"/>
      <c r="DI8" s="648"/>
      <c r="DJ8" s="648"/>
      <c r="DK8" s="648"/>
      <c r="DL8" s="648"/>
      <c r="DM8" s="648"/>
      <c r="DN8" s="648"/>
      <c r="DO8" s="648"/>
      <c r="DP8" s="649"/>
      <c r="DQ8" s="635">
        <v>1694440</v>
      </c>
      <c r="DR8" s="648"/>
      <c r="DS8" s="648"/>
      <c r="DT8" s="648"/>
      <c r="DU8" s="648"/>
      <c r="DV8" s="648"/>
      <c r="DW8" s="648"/>
      <c r="DX8" s="648"/>
      <c r="DY8" s="648"/>
      <c r="DZ8" s="648"/>
      <c r="EA8" s="648"/>
      <c r="EB8" s="648"/>
      <c r="EC8" s="684"/>
    </row>
    <row r="9" spans="2:143" ht="11.25" customHeight="1" x14ac:dyDescent="0.15">
      <c r="B9" s="644" t="s">
        <v>233</v>
      </c>
      <c r="C9" s="645"/>
      <c r="D9" s="645"/>
      <c r="E9" s="645"/>
      <c r="F9" s="645"/>
      <c r="G9" s="645"/>
      <c r="H9" s="645"/>
      <c r="I9" s="645"/>
      <c r="J9" s="645"/>
      <c r="K9" s="645"/>
      <c r="L9" s="645"/>
      <c r="M9" s="645"/>
      <c r="N9" s="645"/>
      <c r="O9" s="645"/>
      <c r="P9" s="645"/>
      <c r="Q9" s="646"/>
      <c r="R9" s="647">
        <v>15688</v>
      </c>
      <c r="S9" s="648"/>
      <c r="T9" s="648"/>
      <c r="U9" s="648"/>
      <c r="V9" s="648"/>
      <c r="W9" s="648"/>
      <c r="X9" s="648"/>
      <c r="Y9" s="649"/>
      <c r="Z9" s="703">
        <v>0.2</v>
      </c>
      <c r="AA9" s="703"/>
      <c r="AB9" s="703"/>
      <c r="AC9" s="703"/>
      <c r="AD9" s="704">
        <v>15688</v>
      </c>
      <c r="AE9" s="704"/>
      <c r="AF9" s="704"/>
      <c r="AG9" s="704"/>
      <c r="AH9" s="704"/>
      <c r="AI9" s="704"/>
      <c r="AJ9" s="704"/>
      <c r="AK9" s="704"/>
      <c r="AL9" s="650">
        <v>0.3</v>
      </c>
      <c r="AM9" s="651"/>
      <c r="AN9" s="651"/>
      <c r="AO9" s="705"/>
      <c r="AP9" s="644" t="s">
        <v>234</v>
      </c>
      <c r="AQ9" s="645"/>
      <c r="AR9" s="645"/>
      <c r="AS9" s="645"/>
      <c r="AT9" s="645"/>
      <c r="AU9" s="645"/>
      <c r="AV9" s="645"/>
      <c r="AW9" s="645"/>
      <c r="AX9" s="645"/>
      <c r="AY9" s="645"/>
      <c r="AZ9" s="645"/>
      <c r="BA9" s="645"/>
      <c r="BB9" s="645"/>
      <c r="BC9" s="645"/>
      <c r="BD9" s="645"/>
      <c r="BE9" s="645"/>
      <c r="BF9" s="646"/>
      <c r="BG9" s="647">
        <v>984274</v>
      </c>
      <c r="BH9" s="648"/>
      <c r="BI9" s="648"/>
      <c r="BJ9" s="648"/>
      <c r="BK9" s="648"/>
      <c r="BL9" s="648"/>
      <c r="BM9" s="648"/>
      <c r="BN9" s="649"/>
      <c r="BO9" s="703">
        <v>38.5</v>
      </c>
      <c r="BP9" s="703"/>
      <c r="BQ9" s="703"/>
      <c r="BR9" s="703"/>
      <c r="BS9" s="635" t="s">
        <v>225</v>
      </c>
      <c r="BT9" s="648"/>
      <c r="BU9" s="648"/>
      <c r="BV9" s="648"/>
      <c r="BW9" s="648"/>
      <c r="BX9" s="648"/>
      <c r="BY9" s="648"/>
      <c r="BZ9" s="648"/>
      <c r="CA9" s="648"/>
      <c r="CB9" s="684"/>
      <c r="CD9" s="685" t="s">
        <v>235</v>
      </c>
      <c r="CE9" s="682"/>
      <c r="CF9" s="682"/>
      <c r="CG9" s="682"/>
      <c r="CH9" s="682"/>
      <c r="CI9" s="682"/>
      <c r="CJ9" s="682"/>
      <c r="CK9" s="682"/>
      <c r="CL9" s="682"/>
      <c r="CM9" s="682"/>
      <c r="CN9" s="682"/>
      <c r="CO9" s="682"/>
      <c r="CP9" s="682"/>
      <c r="CQ9" s="683"/>
      <c r="CR9" s="647">
        <v>548730</v>
      </c>
      <c r="CS9" s="648"/>
      <c r="CT9" s="648"/>
      <c r="CU9" s="648"/>
      <c r="CV9" s="648"/>
      <c r="CW9" s="648"/>
      <c r="CX9" s="648"/>
      <c r="CY9" s="649"/>
      <c r="CZ9" s="703">
        <v>5.9</v>
      </c>
      <c r="DA9" s="703"/>
      <c r="DB9" s="703"/>
      <c r="DC9" s="703"/>
      <c r="DD9" s="635">
        <v>31239</v>
      </c>
      <c r="DE9" s="648"/>
      <c r="DF9" s="648"/>
      <c r="DG9" s="648"/>
      <c r="DH9" s="648"/>
      <c r="DI9" s="648"/>
      <c r="DJ9" s="648"/>
      <c r="DK9" s="648"/>
      <c r="DL9" s="648"/>
      <c r="DM9" s="648"/>
      <c r="DN9" s="648"/>
      <c r="DO9" s="648"/>
      <c r="DP9" s="649"/>
      <c r="DQ9" s="635">
        <v>521005</v>
      </c>
      <c r="DR9" s="648"/>
      <c r="DS9" s="648"/>
      <c r="DT9" s="648"/>
      <c r="DU9" s="648"/>
      <c r="DV9" s="648"/>
      <c r="DW9" s="648"/>
      <c r="DX9" s="648"/>
      <c r="DY9" s="648"/>
      <c r="DZ9" s="648"/>
      <c r="EA9" s="648"/>
      <c r="EB9" s="648"/>
      <c r="EC9" s="684"/>
    </row>
    <row r="10" spans="2:143" ht="11.25" customHeight="1" x14ac:dyDescent="0.15">
      <c r="B10" s="644" t="s">
        <v>236</v>
      </c>
      <c r="C10" s="645"/>
      <c r="D10" s="645"/>
      <c r="E10" s="645"/>
      <c r="F10" s="645"/>
      <c r="G10" s="645"/>
      <c r="H10" s="645"/>
      <c r="I10" s="645"/>
      <c r="J10" s="645"/>
      <c r="K10" s="645"/>
      <c r="L10" s="645"/>
      <c r="M10" s="645"/>
      <c r="N10" s="645"/>
      <c r="O10" s="645"/>
      <c r="P10" s="645"/>
      <c r="Q10" s="646"/>
      <c r="R10" s="647" t="s">
        <v>225</v>
      </c>
      <c r="S10" s="648"/>
      <c r="T10" s="648"/>
      <c r="U10" s="648"/>
      <c r="V10" s="648"/>
      <c r="W10" s="648"/>
      <c r="X10" s="648"/>
      <c r="Y10" s="649"/>
      <c r="Z10" s="703" t="s">
        <v>225</v>
      </c>
      <c r="AA10" s="703"/>
      <c r="AB10" s="703"/>
      <c r="AC10" s="703"/>
      <c r="AD10" s="704" t="s">
        <v>122</v>
      </c>
      <c r="AE10" s="704"/>
      <c r="AF10" s="704"/>
      <c r="AG10" s="704"/>
      <c r="AH10" s="704"/>
      <c r="AI10" s="704"/>
      <c r="AJ10" s="704"/>
      <c r="AK10" s="704"/>
      <c r="AL10" s="650" t="s">
        <v>225</v>
      </c>
      <c r="AM10" s="651"/>
      <c r="AN10" s="651"/>
      <c r="AO10" s="705"/>
      <c r="AP10" s="644" t="s">
        <v>237</v>
      </c>
      <c r="AQ10" s="645"/>
      <c r="AR10" s="645"/>
      <c r="AS10" s="645"/>
      <c r="AT10" s="645"/>
      <c r="AU10" s="645"/>
      <c r="AV10" s="645"/>
      <c r="AW10" s="645"/>
      <c r="AX10" s="645"/>
      <c r="AY10" s="645"/>
      <c r="AZ10" s="645"/>
      <c r="BA10" s="645"/>
      <c r="BB10" s="645"/>
      <c r="BC10" s="645"/>
      <c r="BD10" s="645"/>
      <c r="BE10" s="645"/>
      <c r="BF10" s="646"/>
      <c r="BG10" s="647">
        <v>56488</v>
      </c>
      <c r="BH10" s="648"/>
      <c r="BI10" s="648"/>
      <c r="BJ10" s="648"/>
      <c r="BK10" s="648"/>
      <c r="BL10" s="648"/>
      <c r="BM10" s="648"/>
      <c r="BN10" s="649"/>
      <c r="BO10" s="703">
        <v>2.2000000000000002</v>
      </c>
      <c r="BP10" s="703"/>
      <c r="BQ10" s="703"/>
      <c r="BR10" s="703"/>
      <c r="BS10" s="635" t="s">
        <v>225</v>
      </c>
      <c r="BT10" s="648"/>
      <c r="BU10" s="648"/>
      <c r="BV10" s="648"/>
      <c r="BW10" s="648"/>
      <c r="BX10" s="648"/>
      <c r="BY10" s="648"/>
      <c r="BZ10" s="648"/>
      <c r="CA10" s="648"/>
      <c r="CB10" s="684"/>
      <c r="CD10" s="685" t="s">
        <v>238</v>
      </c>
      <c r="CE10" s="682"/>
      <c r="CF10" s="682"/>
      <c r="CG10" s="682"/>
      <c r="CH10" s="682"/>
      <c r="CI10" s="682"/>
      <c r="CJ10" s="682"/>
      <c r="CK10" s="682"/>
      <c r="CL10" s="682"/>
      <c r="CM10" s="682"/>
      <c r="CN10" s="682"/>
      <c r="CO10" s="682"/>
      <c r="CP10" s="682"/>
      <c r="CQ10" s="683"/>
      <c r="CR10" s="647">
        <v>91</v>
      </c>
      <c r="CS10" s="648"/>
      <c r="CT10" s="648"/>
      <c r="CU10" s="648"/>
      <c r="CV10" s="648"/>
      <c r="CW10" s="648"/>
      <c r="CX10" s="648"/>
      <c r="CY10" s="649"/>
      <c r="CZ10" s="703">
        <v>0</v>
      </c>
      <c r="DA10" s="703"/>
      <c r="DB10" s="703"/>
      <c r="DC10" s="703"/>
      <c r="DD10" s="635" t="s">
        <v>219</v>
      </c>
      <c r="DE10" s="648"/>
      <c r="DF10" s="648"/>
      <c r="DG10" s="648"/>
      <c r="DH10" s="648"/>
      <c r="DI10" s="648"/>
      <c r="DJ10" s="648"/>
      <c r="DK10" s="648"/>
      <c r="DL10" s="648"/>
      <c r="DM10" s="648"/>
      <c r="DN10" s="648"/>
      <c r="DO10" s="648"/>
      <c r="DP10" s="649"/>
      <c r="DQ10" s="635">
        <v>91</v>
      </c>
      <c r="DR10" s="648"/>
      <c r="DS10" s="648"/>
      <c r="DT10" s="648"/>
      <c r="DU10" s="648"/>
      <c r="DV10" s="648"/>
      <c r="DW10" s="648"/>
      <c r="DX10" s="648"/>
      <c r="DY10" s="648"/>
      <c r="DZ10" s="648"/>
      <c r="EA10" s="648"/>
      <c r="EB10" s="648"/>
      <c r="EC10" s="684"/>
    </row>
    <row r="11" spans="2:143" ht="11.25" customHeight="1" x14ac:dyDescent="0.15">
      <c r="B11" s="644" t="s">
        <v>239</v>
      </c>
      <c r="C11" s="645"/>
      <c r="D11" s="645"/>
      <c r="E11" s="645"/>
      <c r="F11" s="645"/>
      <c r="G11" s="645"/>
      <c r="H11" s="645"/>
      <c r="I11" s="645"/>
      <c r="J11" s="645"/>
      <c r="K11" s="645"/>
      <c r="L11" s="645"/>
      <c r="M11" s="645"/>
      <c r="N11" s="645"/>
      <c r="O11" s="645"/>
      <c r="P11" s="645"/>
      <c r="Q11" s="646"/>
      <c r="R11" s="647" t="s">
        <v>225</v>
      </c>
      <c r="S11" s="648"/>
      <c r="T11" s="648"/>
      <c r="U11" s="648"/>
      <c r="V11" s="648"/>
      <c r="W11" s="648"/>
      <c r="X11" s="648"/>
      <c r="Y11" s="649"/>
      <c r="Z11" s="703" t="s">
        <v>225</v>
      </c>
      <c r="AA11" s="703"/>
      <c r="AB11" s="703"/>
      <c r="AC11" s="703"/>
      <c r="AD11" s="704" t="s">
        <v>225</v>
      </c>
      <c r="AE11" s="704"/>
      <c r="AF11" s="704"/>
      <c r="AG11" s="704"/>
      <c r="AH11" s="704"/>
      <c r="AI11" s="704"/>
      <c r="AJ11" s="704"/>
      <c r="AK11" s="704"/>
      <c r="AL11" s="650" t="s">
        <v>225</v>
      </c>
      <c r="AM11" s="651"/>
      <c r="AN11" s="651"/>
      <c r="AO11" s="705"/>
      <c r="AP11" s="644" t="s">
        <v>240</v>
      </c>
      <c r="AQ11" s="645"/>
      <c r="AR11" s="645"/>
      <c r="AS11" s="645"/>
      <c r="AT11" s="645"/>
      <c r="AU11" s="645"/>
      <c r="AV11" s="645"/>
      <c r="AW11" s="645"/>
      <c r="AX11" s="645"/>
      <c r="AY11" s="645"/>
      <c r="AZ11" s="645"/>
      <c r="BA11" s="645"/>
      <c r="BB11" s="645"/>
      <c r="BC11" s="645"/>
      <c r="BD11" s="645"/>
      <c r="BE11" s="645"/>
      <c r="BF11" s="646"/>
      <c r="BG11" s="647">
        <v>93348</v>
      </c>
      <c r="BH11" s="648"/>
      <c r="BI11" s="648"/>
      <c r="BJ11" s="648"/>
      <c r="BK11" s="648"/>
      <c r="BL11" s="648"/>
      <c r="BM11" s="648"/>
      <c r="BN11" s="649"/>
      <c r="BO11" s="703">
        <v>3.6</v>
      </c>
      <c r="BP11" s="703"/>
      <c r="BQ11" s="703"/>
      <c r="BR11" s="703"/>
      <c r="BS11" s="635" t="s">
        <v>225</v>
      </c>
      <c r="BT11" s="648"/>
      <c r="BU11" s="648"/>
      <c r="BV11" s="648"/>
      <c r="BW11" s="648"/>
      <c r="BX11" s="648"/>
      <c r="BY11" s="648"/>
      <c r="BZ11" s="648"/>
      <c r="CA11" s="648"/>
      <c r="CB11" s="684"/>
      <c r="CD11" s="685" t="s">
        <v>241</v>
      </c>
      <c r="CE11" s="682"/>
      <c r="CF11" s="682"/>
      <c r="CG11" s="682"/>
      <c r="CH11" s="682"/>
      <c r="CI11" s="682"/>
      <c r="CJ11" s="682"/>
      <c r="CK11" s="682"/>
      <c r="CL11" s="682"/>
      <c r="CM11" s="682"/>
      <c r="CN11" s="682"/>
      <c r="CO11" s="682"/>
      <c r="CP11" s="682"/>
      <c r="CQ11" s="683"/>
      <c r="CR11" s="647">
        <v>481911</v>
      </c>
      <c r="CS11" s="648"/>
      <c r="CT11" s="648"/>
      <c r="CU11" s="648"/>
      <c r="CV11" s="648"/>
      <c r="CW11" s="648"/>
      <c r="CX11" s="648"/>
      <c r="CY11" s="649"/>
      <c r="CZ11" s="703">
        <v>5.2</v>
      </c>
      <c r="DA11" s="703"/>
      <c r="DB11" s="703"/>
      <c r="DC11" s="703"/>
      <c r="DD11" s="635">
        <v>185513</v>
      </c>
      <c r="DE11" s="648"/>
      <c r="DF11" s="648"/>
      <c r="DG11" s="648"/>
      <c r="DH11" s="648"/>
      <c r="DI11" s="648"/>
      <c r="DJ11" s="648"/>
      <c r="DK11" s="648"/>
      <c r="DL11" s="648"/>
      <c r="DM11" s="648"/>
      <c r="DN11" s="648"/>
      <c r="DO11" s="648"/>
      <c r="DP11" s="649"/>
      <c r="DQ11" s="635">
        <v>260906</v>
      </c>
      <c r="DR11" s="648"/>
      <c r="DS11" s="648"/>
      <c r="DT11" s="648"/>
      <c r="DU11" s="648"/>
      <c r="DV11" s="648"/>
      <c r="DW11" s="648"/>
      <c r="DX11" s="648"/>
      <c r="DY11" s="648"/>
      <c r="DZ11" s="648"/>
      <c r="EA11" s="648"/>
      <c r="EB11" s="648"/>
      <c r="EC11" s="684"/>
    </row>
    <row r="12" spans="2:143" ht="11.25" customHeight="1" x14ac:dyDescent="0.15">
      <c r="B12" s="644" t="s">
        <v>242</v>
      </c>
      <c r="C12" s="645"/>
      <c r="D12" s="645"/>
      <c r="E12" s="645"/>
      <c r="F12" s="645"/>
      <c r="G12" s="645"/>
      <c r="H12" s="645"/>
      <c r="I12" s="645"/>
      <c r="J12" s="645"/>
      <c r="K12" s="645"/>
      <c r="L12" s="645"/>
      <c r="M12" s="645"/>
      <c r="N12" s="645"/>
      <c r="O12" s="645"/>
      <c r="P12" s="645"/>
      <c r="Q12" s="646"/>
      <c r="R12" s="647">
        <v>367094</v>
      </c>
      <c r="S12" s="648"/>
      <c r="T12" s="648"/>
      <c r="U12" s="648"/>
      <c r="V12" s="648"/>
      <c r="W12" s="648"/>
      <c r="X12" s="648"/>
      <c r="Y12" s="649"/>
      <c r="Z12" s="703">
        <v>3.7</v>
      </c>
      <c r="AA12" s="703"/>
      <c r="AB12" s="703"/>
      <c r="AC12" s="703"/>
      <c r="AD12" s="704">
        <v>367094</v>
      </c>
      <c r="AE12" s="704"/>
      <c r="AF12" s="704"/>
      <c r="AG12" s="704"/>
      <c r="AH12" s="704"/>
      <c r="AI12" s="704"/>
      <c r="AJ12" s="704"/>
      <c r="AK12" s="704"/>
      <c r="AL12" s="650">
        <v>7.3</v>
      </c>
      <c r="AM12" s="651"/>
      <c r="AN12" s="651"/>
      <c r="AO12" s="705"/>
      <c r="AP12" s="644" t="s">
        <v>243</v>
      </c>
      <c r="AQ12" s="645"/>
      <c r="AR12" s="645"/>
      <c r="AS12" s="645"/>
      <c r="AT12" s="645"/>
      <c r="AU12" s="645"/>
      <c r="AV12" s="645"/>
      <c r="AW12" s="645"/>
      <c r="AX12" s="645"/>
      <c r="AY12" s="645"/>
      <c r="AZ12" s="645"/>
      <c r="BA12" s="645"/>
      <c r="BB12" s="645"/>
      <c r="BC12" s="645"/>
      <c r="BD12" s="645"/>
      <c r="BE12" s="645"/>
      <c r="BF12" s="646"/>
      <c r="BG12" s="647">
        <v>1159211</v>
      </c>
      <c r="BH12" s="648"/>
      <c r="BI12" s="648"/>
      <c r="BJ12" s="648"/>
      <c r="BK12" s="648"/>
      <c r="BL12" s="648"/>
      <c r="BM12" s="648"/>
      <c r="BN12" s="649"/>
      <c r="BO12" s="703">
        <v>45.3</v>
      </c>
      <c r="BP12" s="703"/>
      <c r="BQ12" s="703"/>
      <c r="BR12" s="703"/>
      <c r="BS12" s="635" t="s">
        <v>225</v>
      </c>
      <c r="BT12" s="648"/>
      <c r="BU12" s="648"/>
      <c r="BV12" s="648"/>
      <c r="BW12" s="648"/>
      <c r="BX12" s="648"/>
      <c r="BY12" s="648"/>
      <c r="BZ12" s="648"/>
      <c r="CA12" s="648"/>
      <c r="CB12" s="684"/>
      <c r="CD12" s="685" t="s">
        <v>244</v>
      </c>
      <c r="CE12" s="682"/>
      <c r="CF12" s="682"/>
      <c r="CG12" s="682"/>
      <c r="CH12" s="682"/>
      <c r="CI12" s="682"/>
      <c r="CJ12" s="682"/>
      <c r="CK12" s="682"/>
      <c r="CL12" s="682"/>
      <c r="CM12" s="682"/>
      <c r="CN12" s="682"/>
      <c r="CO12" s="682"/>
      <c r="CP12" s="682"/>
      <c r="CQ12" s="683"/>
      <c r="CR12" s="647">
        <v>41951</v>
      </c>
      <c r="CS12" s="648"/>
      <c r="CT12" s="648"/>
      <c r="CU12" s="648"/>
      <c r="CV12" s="648"/>
      <c r="CW12" s="648"/>
      <c r="CX12" s="648"/>
      <c r="CY12" s="649"/>
      <c r="CZ12" s="703">
        <v>0.5</v>
      </c>
      <c r="DA12" s="703"/>
      <c r="DB12" s="703"/>
      <c r="DC12" s="703"/>
      <c r="DD12" s="635">
        <v>1042</v>
      </c>
      <c r="DE12" s="648"/>
      <c r="DF12" s="648"/>
      <c r="DG12" s="648"/>
      <c r="DH12" s="648"/>
      <c r="DI12" s="648"/>
      <c r="DJ12" s="648"/>
      <c r="DK12" s="648"/>
      <c r="DL12" s="648"/>
      <c r="DM12" s="648"/>
      <c r="DN12" s="648"/>
      <c r="DO12" s="648"/>
      <c r="DP12" s="649"/>
      <c r="DQ12" s="635">
        <v>41935</v>
      </c>
      <c r="DR12" s="648"/>
      <c r="DS12" s="648"/>
      <c r="DT12" s="648"/>
      <c r="DU12" s="648"/>
      <c r="DV12" s="648"/>
      <c r="DW12" s="648"/>
      <c r="DX12" s="648"/>
      <c r="DY12" s="648"/>
      <c r="DZ12" s="648"/>
      <c r="EA12" s="648"/>
      <c r="EB12" s="648"/>
      <c r="EC12" s="684"/>
    </row>
    <row r="13" spans="2:143" ht="11.25" customHeight="1" x14ac:dyDescent="0.15">
      <c r="B13" s="644" t="s">
        <v>245</v>
      </c>
      <c r="C13" s="645"/>
      <c r="D13" s="645"/>
      <c r="E13" s="645"/>
      <c r="F13" s="645"/>
      <c r="G13" s="645"/>
      <c r="H13" s="645"/>
      <c r="I13" s="645"/>
      <c r="J13" s="645"/>
      <c r="K13" s="645"/>
      <c r="L13" s="645"/>
      <c r="M13" s="645"/>
      <c r="N13" s="645"/>
      <c r="O13" s="645"/>
      <c r="P13" s="645"/>
      <c r="Q13" s="646"/>
      <c r="R13" s="647">
        <v>6175</v>
      </c>
      <c r="S13" s="648"/>
      <c r="T13" s="648"/>
      <c r="U13" s="648"/>
      <c r="V13" s="648"/>
      <c r="W13" s="648"/>
      <c r="X13" s="648"/>
      <c r="Y13" s="649"/>
      <c r="Z13" s="703">
        <v>0.1</v>
      </c>
      <c r="AA13" s="703"/>
      <c r="AB13" s="703"/>
      <c r="AC13" s="703"/>
      <c r="AD13" s="704">
        <v>6175</v>
      </c>
      <c r="AE13" s="704"/>
      <c r="AF13" s="704"/>
      <c r="AG13" s="704"/>
      <c r="AH13" s="704"/>
      <c r="AI13" s="704"/>
      <c r="AJ13" s="704"/>
      <c r="AK13" s="704"/>
      <c r="AL13" s="650">
        <v>0.1</v>
      </c>
      <c r="AM13" s="651"/>
      <c r="AN13" s="651"/>
      <c r="AO13" s="705"/>
      <c r="AP13" s="644" t="s">
        <v>246</v>
      </c>
      <c r="AQ13" s="645"/>
      <c r="AR13" s="645"/>
      <c r="AS13" s="645"/>
      <c r="AT13" s="645"/>
      <c r="AU13" s="645"/>
      <c r="AV13" s="645"/>
      <c r="AW13" s="645"/>
      <c r="AX13" s="645"/>
      <c r="AY13" s="645"/>
      <c r="AZ13" s="645"/>
      <c r="BA13" s="645"/>
      <c r="BB13" s="645"/>
      <c r="BC13" s="645"/>
      <c r="BD13" s="645"/>
      <c r="BE13" s="645"/>
      <c r="BF13" s="646"/>
      <c r="BG13" s="647">
        <v>1159209</v>
      </c>
      <c r="BH13" s="648"/>
      <c r="BI13" s="648"/>
      <c r="BJ13" s="648"/>
      <c r="BK13" s="648"/>
      <c r="BL13" s="648"/>
      <c r="BM13" s="648"/>
      <c r="BN13" s="649"/>
      <c r="BO13" s="703">
        <v>45.3</v>
      </c>
      <c r="BP13" s="703"/>
      <c r="BQ13" s="703"/>
      <c r="BR13" s="703"/>
      <c r="BS13" s="635" t="s">
        <v>122</v>
      </c>
      <c r="BT13" s="648"/>
      <c r="BU13" s="648"/>
      <c r="BV13" s="648"/>
      <c r="BW13" s="648"/>
      <c r="BX13" s="648"/>
      <c r="BY13" s="648"/>
      <c r="BZ13" s="648"/>
      <c r="CA13" s="648"/>
      <c r="CB13" s="684"/>
      <c r="CD13" s="685" t="s">
        <v>247</v>
      </c>
      <c r="CE13" s="682"/>
      <c r="CF13" s="682"/>
      <c r="CG13" s="682"/>
      <c r="CH13" s="682"/>
      <c r="CI13" s="682"/>
      <c r="CJ13" s="682"/>
      <c r="CK13" s="682"/>
      <c r="CL13" s="682"/>
      <c r="CM13" s="682"/>
      <c r="CN13" s="682"/>
      <c r="CO13" s="682"/>
      <c r="CP13" s="682"/>
      <c r="CQ13" s="683"/>
      <c r="CR13" s="647">
        <v>670792</v>
      </c>
      <c r="CS13" s="648"/>
      <c r="CT13" s="648"/>
      <c r="CU13" s="648"/>
      <c r="CV13" s="648"/>
      <c r="CW13" s="648"/>
      <c r="CX13" s="648"/>
      <c r="CY13" s="649"/>
      <c r="CZ13" s="703">
        <v>7.2</v>
      </c>
      <c r="DA13" s="703"/>
      <c r="DB13" s="703"/>
      <c r="DC13" s="703"/>
      <c r="DD13" s="635">
        <v>408551</v>
      </c>
      <c r="DE13" s="648"/>
      <c r="DF13" s="648"/>
      <c r="DG13" s="648"/>
      <c r="DH13" s="648"/>
      <c r="DI13" s="648"/>
      <c r="DJ13" s="648"/>
      <c r="DK13" s="648"/>
      <c r="DL13" s="648"/>
      <c r="DM13" s="648"/>
      <c r="DN13" s="648"/>
      <c r="DO13" s="648"/>
      <c r="DP13" s="649"/>
      <c r="DQ13" s="635">
        <v>374124</v>
      </c>
      <c r="DR13" s="648"/>
      <c r="DS13" s="648"/>
      <c r="DT13" s="648"/>
      <c r="DU13" s="648"/>
      <c r="DV13" s="648"/>
      <c r="DW13" s="648"/>
      <c r="DX13" s="648"/>
      <c r="DY13" s="648"/>
      <c r="DZ13" s="648"/>
      <c r="EA13" s="648"/>
      <c r="EB13" s="648"/>
      <c r="EC13" s="684"/>
    </row>
    <row r="14" spans="2:143" ht="11.25" customHeight="1" x14ac:dyDescent="0.15">
      <c r="B14" s="644" t="s">
        <v>248</v>
      </c>
      <c r="C14" s="645"/>
      <c r="D14" s="645"/>
      <c r="E14" s="645"/>
      <c r="F14" s="645"/>
      <c r="G14" s="645"/>
      <c r="H14" s="645"/>
      <c r="I14" s="645"/>
      <c r="J14" s="645"/>
      <c r="K14" s="645"/>
      <c r="L14" s="645"/>
      <c r="M14" s="645"/>
      <c r="N14" s="645"/>
      <c r="O14" s="645"/>
      <c r="P14" s="645"/>
      <c r="Q14" s="646"/>
      <c r="R14" s="647" t="s">
        <v>225</v>
      </c>
      <c r="S14" s="648"/>
      <c r="T14" s="648"/>
      <c r="U14" s="648"/>
      <c r="V14" s="648"/>
      <c r="W14" s="648"/>
      <c r="X14" s="648"/>
      <c r="Y14" s="649"/>
      <c r="Z14" s="703" t="s">
        <v>122</v>
      </c>
      <c r="AA14" s="703"/>
      <c r="AB14" s="703"/>
      <c r="AC14" s="703"/>
      <c r="AD14" s="704" t="s">
        <v>225</v>
      </c>
      <c r="AE14" s="704"/>
      <c r="AF14" s="704"/>
      <c r="AG14" s="704"/>
      <c r="AH14" s="704"/>
      <c r="AI14" s="704"/>
      <c r="AJ14" s="704"/>
      <c r="AK14" s="704"/>
      <c r="AL14" s="650" t="s">
        <v>225</v>
      </c>
      <c r="AM14" s="651"/>
      <c r="AN14" s="651"/>
      <c r="AO14" s="705"/>
      <c r="AP14" s="644" t="s">
        <v>249</v>
      </c>
      <c r="AQ14" s="645"/>
      <c r="AR14" s="645"/>
      <c r="AS14" s="645"/>
      <c r="AT14" s="645"/>
      <c r="AU14" s="645"/>
      <c r="AV14" s="645"/>
      <c r="AW14" s="645"/>
      <c r="AX14" s="645"/>
      <c r="AY14" s="645"/>
      <c r="AZ14" s="645"/>
      <c r="BA14" s="645"/>
      <c r="BB14" s="645"/>
      <c r="BC14" s="645"/>
      <c r="BD14" s="645"/>
      <c r="BE14" s="645"/>
      <c r="BF14" s="646"/>
      <c r="BG14" s="647">
        <v>76499</v>
      </c>
      <c r="BH14" s="648"/>
      <c r="BI14" s="648"/>
      <c r="BJ14" s="648"/>
      <c r="BK14" s="648"/>
      <c r="BL14" s="648"/>
      <c r="BM14" s="648"/>
      <c r="BN14" s="649"/>
      <c r="BO14" s="703">
        <v>3</v>
      </c>
      <c r="BP14" s="703"/>
      <c r="BQ14" s="703"/>
      <c r="BR14" s="703"/>
      <c r="BS14" s="635" t="s">
        <v>225</v>
      </c>
      <c r="BT14" s="648"/>
      <c r="BU14" s="648"/>
      <c r="BV14" s="648"/>
      <c r="BW14" s="648"/>
      <c r="BX14" s="648"/>
      <c r="BY14" s="648"/>
      <c r="BZ14" s="648"/>
      <c r="CA14" s="648"/>
      <c r="CB14" s="684"/>
      <c r="CD14" s="685" t="s">
        <v>250</v>
      </c>
      <c r="CE14" s="682"/>
      <c r="CF14" s="682"/>
      <c r="CG14" s="682"/>
      <c r="CH14" s="682"/>
      <c r="CI14" s="682"/>
      <c r="CJ14" s="682"/>
      <c r="CK14" s="682"/>
      <c r="CL14" s="682"/>
      <c r="CM14" s="682"/>
      <c r="CN14" s="682"/>
      <c r="CO14" s="682"/>
      <c r="CP14" s="682"/>
      <c r="CQ14" s="683"/>
      <c r="CR14" s="647">
        <v>294563</v>
      </c>
      <c r="CS14" s="648"/>
      <c r="CT14" s="648"/>
      <c r="CU14" s="648"/>
      <c r="CV14" s="648"/>
      <c r="CW14" s="648"/>
      <c r="CX14" s="648"/>
      <c r="CY14" s="649"/>
      <c r="CZ14" s="703">
        <v>3.2</v>
      </c>
      <c r="DA14" s="703"/>
      <c r="DB14" s="703"/>
      <c r="DC14" s="703"/>
      <c r="DD14" s="635">
        <v>1527</v>
      </c>
      <c r="DE14" s="648"/>
      <c r="DF14" s="648"/>
      <c r="DG14" s="648"/>
      <c r="DH14" s="648"/>
      <c r="DI14" s="648"/>
      <c r="DJ14" s="648"/>
      <c r="DK14" s="648"/>
      <c r="DL14" s="648"/>
      <c r="DM14" s="648"/>
      <c r="DN14" s="648"/>
      <c r="DO14" s="648"/>
      <c r="DP14" s="649"/>
      <c r="DQ14" s="635">
        <v>287094</v>
      </c>
      <c r="DR14" s="648"/>
      <c r="DS14" s="648"/>
      <c r="DT14" s="648"/>
      <c r="DU14" s="648"/>
      <c r="DV14" s="648"/>
      <c r="DW14" s="648"/>
      <c r="DX14" s="648"/>
      <c r="DY14" s="648"/>
      <c r="DZ14" s="648"/>
      <c r="EA14" s="648"/>
      <c r="EB14" s="648"/>
      <c r="EC14" s="684"/>
    </row>
    <row r="15" spans="2:143" ht="11.25" customHeight="1" x14ac:dyDescent="0.15">
      <c r="B15" s="644" t="s">
        <v>251</v>
      </c>
      <c r="C15" s="645"/>
      <c r="D15" s="645"/>
      <c r="E15" s="645"/>
      <c r="F15" s="645"/>
      <c r="G15" s="645"/>
      <c r="H15" s="645"/>
      <c r="I15" s="645"/>
      <c r="J15" s="645"/>
      <c r="K15" s="645"/>
      <c r="L15" s="645"/>
      <c r="M15" s="645"/>
      <c r="N15" s="645"/>
      <c r="O15" s="645"/>
      <c r="P15" s="645"/>
      <c r="Q15" s="646"/>
      <c r="R15" s="647">
        <v>42309</v>
      </c>
      <c r="S15" s="648"/>
      <c r="T15" s="648"/>
      <c r="U15" s="648"/>
      <c r="V15" s="648"/>
      <c r="W15" s="648"/>
      <c r="X15" s="648"/>
      <c r="Y15" s="649"/>
      <c r="Z15" s="703">
        <v>0.4</v>
      </c>
      <c r="AA15" s="703"/>
      <c r="AB15" s="703"/>
      <c r="AC15" s="703"/>
      <c r="AD15" s="704">
        <v>42309</v>
      </c>
      <c r="AE15" s="704"/>
      <c r="AF15" s="704"/>
      <c r="AG15" s="704"/>
      <c r="AH15" s="704"/>
      <c r="AI15" s="704"/>
      <c r="AJ15" s="704"/>
      <c r="AK15" s="704"/>
      <c r="AL15" s="650">
        <v>0.8</v>
      </c>
      <c r="AM15" s="651"/>
      <c r="AN15" s="651"/>
      <c r="AO15" s="705"/>
      <c r="AP15" s="644" t="s">
        <v>252</v>
      </c>
      <c r="AQ15" s="645"/>
      <c r="AR15" s="645"/>
      <c r="AS15" s="645"/>
      <c r="AT15" s="645"/>
      <c r="AU15" s="645"/>
      <c r="AV15" s="645"/>
      <c r="AW15" s="645"/>
      <c r="AX15" s="645"/>
      <c r="AY15" s="645"/>
      <c r="AZ15" s="645"/>
      <c r="BA15" s="645"/>
      <c r="BB15" s="645"/>
      <c r="BC15" s="645"/>
      <c r="BD15" s="645"/>
      <c r="BE15" s="645"/>
      <c r="BF15" s="646"/>
      <c r="BG15" s="647">
        <v>148804</v>
      </c>
      <c r="BH15" s="648"/>
      <c r="BI15" s="648"/>
      <c r="BJ15" s="648"/>
      <c r="BK15" s="648"/>
      <c r="BL15" s="648"/>
      <c r="BM15" s="648"/>
      <c r="BN15" s="649"/>
      <c r="BO15" s="703">
        <v>5.8</v>
      </c>
      <c r="BP15" s="703"/>
      <c r="BQ15" s="703"/>
      <c r="BR15" s="703"/>
      <c r="BS15" s="635" t="s">
        <v>122</v>
      </c>
      <c r="BT15" s="648"/>
      <c r="BU15" s="648"/>
      <c r="BV15" s="648"/>
      <c r="BW15" s="648"/>
      <c r="BX15" s="648"/>
      <c r="BY15" s="648"/>
      <c r="BZ15" s="648"/>
      <c r="CA15" s="648"/>
      <c r="CB15" s="684"/>
      <c r="CD15" s="685" t="s">
        <v>253</v>
      </c>
      <c r="CE15" s="682"/>
      <c r="CF15" s="682"/>
      <c r="CG15" s="682"/>
      <c r="CH15" s="682"/>
      <c r="CI15" s="682"/>
      <c r="CJ15" s="682"/>
      <c r="CK15" s="682"/>
      <c r="CL15" s="682"/>
      <c r="CM15" s="682"/>
      <c r="CN15" s="682"/>
      <c r="CO15" s="682"/>
      <c r="CP15" s="682"/>
      <c r="CQ15" s="683"/>
      <c r="CR15" s="647">
        <v>1573299</v>
      </c>
      <c r="CS15" s="648"/>
      <c r="CT15" s="648"/>
      <c r="CU15" s="648"/>
      <c r="CV15" s="648"/>
      <c r="CW15" s="648"/>
      <c r="CX15" s="648"/>
      <c r="CY15" s="649"/>
      <c r="CZ15" s="703">
        <v>17</v>
      </c>
      <c r="DA15" s="703"/>
      <c r="DB15" s="703"/>
      <c r="DC15" s="703"/>
      <c r="DD15" s="635">
        <v>781467</v>
      </c>
      <c r="DE15" s="648"/>
      <c r="DF15" s="648"/>
      <c r="DG15" s="648"/>
      <c r="DH15" s="648"/>
      <c r="DI15" s="648"/>
      <c r="DJ15" s="648"/>
      <c r="DK15" s="648"/>
      <c r="DL15" s="648"/>
      <c r="DM15" s="648"/>
      <c r="DN15" s="648"/>
      <c r="DO15" s="648"/>
      <c r="DP15" s="649"/>
      <c r="DQ15" s="635">
        <v>832732</v>
      </c>
      <c r="DR15" s="648"/>
      <c r="DS15" s="648"/>
      <c r="DT15" s="648"/>
      <c r="DU15" s="648"/>
      <c r="DV15" s="648"/>
      <c r="DW15" s="648"/>
      <c r="DX15" s="648"/>
      <c r="DY15" s="648"/>
      <c r="DZ15" s="648"/>
      <c r="EA15" s="648"/>
      <c r="EB15" s="648"/>
      <c r="EC15" s="684"/>
    </row>
    <row r="16" spans="2:143" ht="11.25" customHeight="1" x14ac:dyDescent="0.15">
      <c r="B16" s="644" t="s">
        <v>254</v>
      </c>
      <c r="C16" s="645"/>
      <c r="D16" s="645"/>
      <c r="E16" s="645"/>
      <c r="F16" s="645"/>
      <c r="G16" s="645"/>
      <c r="H16" s="645"/>
      <c r="I16" s="645"/>
      <c r="J16" s="645"/>
      <c r="K16" s="645"/>
      <c r="L16" s="645"/>
      <c r="M16" s="645"/>
      <c r="N16" s="645"/>
      <c r="O16" s="645"/>
      <c r="P16" s="645"/>
      <c r="Q16" s="646"/>
      <c r="R16" s="647" t="s">
        <v>130</v>
      </c>
      <c r="S16" s="648"/>
      <c r="T16" s="648"/>
      <c r="U16" s="648"/>
      <c r="V16" s="648"/>
      <c r="W16" s="648"/>
      <c r="X16" s="648"/>
      <c r="Y16" s="649"/>
      <c r="Z16" s="703" t="s">
        <v>225</v>
      </c>
      <c r="AA16" s="703"/>
      <c r="AB16" s="703"/>
      <c r="AC16" s="703"/>
      <c r="AD16" s="704" t="s">
        <v>122</v>
      </c>
      <c r="AE16" s="704"/>
      <c r="AF16" s="704"/>
      <c r="AG16" s="704"/>
      <c r="AH16" s="704"/>
      <c r="AI16" s="704"/>
      <c r="AJ16" s="704"/>
      <c r="AK16" s="704"/>
      <c r="AL16" s="650" t="s">
        <v>225</v>
      </c>
      <c r="AM16" s="651"/>
      <c r="AN16" s="651"/>
      <c r="AO16" s="705"/>
      <c r="AP16" s="644" t="s">
        <v>255</v>
      </c>
      <c r="AQ16" s="645"/>
      <c r="AR16" s="645"/>
      <c r="AS16" s="645"/>
      <c r="AT16" s="645"/>
      <c r="AU16" s="645"/>
      <c r="AV16" s="645"/>
      <c r="AW16" s="645"/>
      <c r="AX16" s="645"/>
      <c r="AY16" s="645"/>
      <c r="AZ16" s="645"/>
      <c r="BA16" s="645"/>
      <c r="BB16" s="645"/>
      <c r="BC16" s="645"/>
      <c r="BD16" s="645"/>
      <c r="BE16" s="645"/>
      <c r="BF16" s="646"/>
      <c r="BG16" s="647" t="s">
        <v>122</v>
      </c>
      <c r="BH16" s="648"/>
      <c r="BI16" s="648"/>
      <c r="BJ16" s="648"/>
      <c r="BK16" s="648"/>
      <c r="BL16" s="648"/>
      <c r="BM16" s="648"/>
      <c r="BN16" s="649"/>
      <c r="BO16" s="703" t="s">
        <v>225</v>
      </c>
      <c r="BP16" s="703"/>
      <c r="BQ16" s="703"/>
      <c r="BR16" s="703"/>
      <c r="BS16" s="635" t="s">
        <v>225</v>
      </c>
      <c r="BT16" s="648"/>
      <c r="BU16" s="648"/>
      <c r="BV16" s="648"/>
      <c r="BW16" s="648"/>
      <c r="BX16" s="648"/>
      <c r="BY16" s="648"/>
      <c r="BZ16" s="648"/>
      <c r="CA16" s="648"/>
      <c r="CB16" s="684"/>
      <c r="CD16" s="685" t="s">
        <v>256</v>
      </c>
      <c r="CE16" s="682"/>
      <c r="CF16" s="682"/>
      <c r="CG16" s="682"/>
      <c r="CH16" s="682"/>
      <c r="CI16" s="682"/>
      <c r="CJ16" s="682"/>
      <c r="CK16" s="682"/>
      <c r="CL16" s="682"/>
      <c r="CM16" s="682"/>
      <c r="CN16" s="682"/>
      <c r="CO16" s="682"/>
      <c r="CP16" s="682"/>
      <c r="CQ16" s="683"/>
      <c r="CR16" s="647">
        <v>32099</v>
      </c>
      <c r="CS16" s="648"/>
      <c r="CT16" s="648"/>
      <c r="CU16" s="648"/>
      <c r="CV16" s="648"/>
      <c r="CW16" s="648"/>
      <c r="CX16" s="648"/>
      <c r="CY16" s="649"/>
      <c r="CZ16" s="703">
        <v>0.3</v>
      </c>
      <c r="DA16" s="703"/>
      <c r="DB16" s="703"/>
      <c r="DC16" s="703"/>
      <c r="DD16" s="635" t="s">
        <v>225</v>
      </c>
      <c r="DE16" s="648"/>
      <c r="DF16" s="648"/>
      <c r="DG16" s="648"/>
      <c r="DH16" s="648"/>
      <c r="DI16" s="648"/>
      <c r="DJ16" s="648"/>
      <c r="DK16" s="648"/>
      <c r="DL16" s="648"/>
      <c r="DM16" s="648"/>
      <c r="DN16" s="648"/>
      <c r="DO16" s="648"/>
      <c r="DP16" s="649"/>
      <c r="DQ16" s="635">
        <v>28843</v>
      </c>
      <c r="DR16" s="648"/>
      <c r="DS16" s="648"/>
      <c r="DT16" s="648"/>
      <c r="DU16" s="648"/>
      <c r="DV16" s="648"/>
      <c r="DW16" s="648"/>
      <c r="DX16" s="648"/>
      <c r="DY16" s="648"/>
      <c r="DZ16" s="648"/>
      <c r="EA16" s="648"/>
      <c r="EB16" s="648"/>
      <c r="EC16" s="684"/>
    </row>
    <row r="17" spans="2:133" ht="11.25" customHeight="1" x14ac:dyDescent="0.15">
      <c r="B17" s="644" t="s">
        <v>257</v>
      </c>
      <c r="C17" s="645"/>
      <c r="D17" s="645"/>
      <c r="E17" s="645"/>
      <c r="F17" s="645"/>
      <c r="G17" s="645"/>
      <c r="H17" s="645"/>
      <c r="I17" s="645"/>
      <c r="J17" s="645"/>
      <c r="K17" s="645"/>
      <c r="L17" s="645"/>
      <c r="M17" s="645"/>
      <c r="N17" s="645"/>
      <c r="O17" s="645"/>
      <c r="P17" s="645"/>
      <c r="Q17" s="646"/>
      <c r="R17" s="647">
        <v>20153</v>
      </c>
      <c r="S17" s="648"/>
      <c r="T17" s="648"/>
      <c r="U17" s="648"/>
      <c r="V17" s="648"/>
      <c r="W17" s="648"/>
      <c r="X17" s="648"/>
      <c r="Y17" s="649"/>
      <c r="Z17" s="703">
        <v>0.2</v>
      </c>
      <c r="AA17" s="703"/>
      <c r="AB17" s="703"/>
      <c r="AC17" s="703"/>
      <c r="AD17" s="704">
        <v>20153</v>
      </c>
      <c r="AE17" s="704"/>
      <c r="AF17" s="704"/>
      <c r="AG17" s="704"/>
      <c r="AH17" s="704"/>
      <c r="AI17" s="704"/>
      <c r="AJ17" s="704"/>
      <c r="AK17" s="704"/>
      <c r="AL17" s="650">
        <v>0.4</v>
      </c>
      <c r="AM17" s="651"/>
      <c r="AN17" s="651"/>
      <c r="AO17" s="705"/>
      <c r="AP17" s="644" t="s">
        <v>258</v>
      </c>
      <c r="AQ17" s="645"/>
      <c r="AR17" s="645"/>
      <c r="AS17" s="645"/>
      <c r="AT17" s="645"/>
      <c r="AU17" s="645"/>
      <c r="AV17" s="645"/>
      <c r="AW17" s="645"/>
      <c r="AX17" s="645"/>
      <c r="AY17" s="645"/>
      <c r="AZ17" s="645"/>
      <c r="BA17" s="645"/>
      <c r="BB17" s="645"/>
      <c r="BC17" s="645"/>
      <c r="BD17" s="645"/>
      <c r="BE17" s="645"/>
      <c r="BF17" s="646"/>
      <c r="BG17" s="647" t="s">
        <v>225</v>
      </c>
      <c r="BH17" s="648"/>
      <c r="BI17" s="648"/>
      <c r="BJ17" s="648"/>
      <c r="BK17" s="648"/>
      <c r="BL17" s="648"/>
      <c r="BM17" s="648"/>
      <c r="BN17" s="649"/>
      <c r="BO17" s="703" t="s">
        <v>225</v>
      </c>
      <c r="BP17" s="703"/>
      <c r="BQ17" s="703"/>
      <c r="BR17" s="703"/>
      <c r="BS17" s="635" t="s">
        <v>225</v>
      </c>
      <c r="BT17" s="648"/>
      <c r="BU17" s="648"/>
      <c r="BV17" s="648"/>
      <c r="BW17" s="648"/>
      <c r="BX17" s="648"/>
      <c r="BY17" s="648"/>
      <c r="BZ17" s="648"/>
      <c r="CA17" s="648"/>
      <c r="CB17" s="684"/>
      <c r="CD17" s="685" t="s">
        <v>259</v>
      </c>
      <c r="CE17" s="682"/>
      <c r="CF17" s="682"/>
      <c r="CG17" s="682"/>
      <c r="CH17" s="682"/>
      <c r="CI17" s="682"/>
      <c r="CJ17" s="682"/>
      <c r="CK17" s="682"/>
      <c r="CL17" s="682"/>
      <c r="CM17" s="682"/>
      <c r="CN17" s="682"/>
      <c r="CO17" s="682"/>
      <c r="CP17" s="682"/>
      <c r="CQ17" s="683"/>
      <c r="CR17" s="647">
        <v>854862</v>
      </c>
      <c r="CS17" s="648"/>
      <c r="CT17" s="648"/>
      <c r="CU17" s="648"/>
      <c r="CV17" s="648"/>
      <c r="CW17" s="648"/>
      <c r="CX17" s="648"/>
      <c r="CY17" s="649"/>
      <c r="CZ17" s="703">
        <v>9.1999999999999993</v>
      </c>
      <c r="DA17" s="703"/>
      <c r="DB17" s="703"/>
      <c r="DC17" s="703"/>
      <c r="DD17" s="635" t="s">
        <v>219</v>
      </c>
      <c r="DE17" s="648"/>
      <c r="DF17" s="648"/>
      <c r="DG17" s="648"/>
      <c r="DH17" s="648"/>
      <c r="DI17" s="648"/>
      <c r="DJ17" s="648"/>
      <c r="DK17" s="648"/>
      <c r="DL17" s="648"/>
      <c r="DM17" s="648"/>
      <c r="DN17" s="648"/>
      <c r="DO17" s="648"/>
      <c r="DP17" s="649"/>
      <c r="DQ17" s="635">
        <v>777196</v>
      </c>
      <c r="DR17" s="648"/>
      <c r="DS17" s="648"/>
      <c r="DT17" s="648"/>
      <c r="DU17" s="648"/>
      <c r="DV17" s="648"/>
      <c r="DW17" s="648"/>
      <c r="DX17" s="648"/>
      <c r="DY17" s="648"/>
      <c r="DZ17" s="648"/>
      <c r="EA17" s="648"/>
      <c r="EB17" s="648"/>
      <c r="EC17" s="684"/>
    </row>
    <row r="18" spans="2:133" ht="11.25" customHeight="1" x14ac:dyDescent="0.15">
      <c r="B18" s="644" t="s">
        <v>260</v>
      </c>
      <c r="C18" s="645"/>
      <c r="D18" s="645"/>
      <c r="E18" s="645"/>
      <c r="F18" s="645"/>
      <c r="G18" s="645"/>
      <c r="H18" s="645"/>
      <c r="I18" s="645"/>
      <c r="J18" s="645"/>
      <c r="K18" s="645"/>
      <c r="L18" s="645"/>
      <c r="M18" s="645"/>
      <c r="N18" s="645"/>
      <c r="O18" s="645"/>
      <c r="P18" s="645"/>
      <c r="Q18" s="646"/>
      <c r="R18" s="647">
        <v>1989455</v>
      </c>
      <c r="S18" s="648"/>
      <c r="T18" s="648"/>
      <c r="U18" s="648"/>
      <c r="V18" s="648"/>
      <c r="W18" s="648"/>
      <c r="X18" s="648"/>
      <c r="Y18" s="649"/>
      <c r="Z18" s="703">
        <v>20.3</v>
      </c>
      <c r="AA18" s="703"/>
      <c r="AB18" s="703"/>
      <c r="AC18" s="703"/>
      <c r="AD18" s="704">
        <v>1832142</v>
      </c>
      <c r="AE18" s="704"/>
      <c r="AF18" s="704"/>
      <c r="AG18" s="704"/>
      <c r="AH18" s="704"/>
      <c r="AI18" s="704"/>
      <c r="AJ18" s="704"/>
      <c r="AK18" s="704"/>
      <c r="AL18" s="650">
        <v>36.5</v>
      </c>
      <c r="AM18" s="651"/>
      <c r="AN18" s="651"/>
      <c r="AO18" s="705"/>
      <c r="AP18" s="644" t="s">
        <v>261</v>
      </c>
      <c r="AQ18" s="645"/>
      <c r="AR18" s="645"/>
      <c r="AS18" s="645"/>
      <c r="AT18" s="645"/>
      <c r="AU18" s="645"/>
      <c r="AV18" s="645"/>
      <c r="AW18" s="645"/>
      <c r="AX18" s="645"/>
      <c r="AY18" s="645"/>
      <c r="AZ18" s="645"/>
      <c r="BA18" s="645"/>
      <c r="BB18" s="645"/>
      <c r="BC18" s="645"/>
      <c r="BD18" s="645"/>
      <c r="BE18" s="645"/>
      <c r="BF18" s="646"/>
      <c r="BG18" s="647" t="s">
        <v>122</v>
      </c>
      <c r="BH18" s="648"/>
      <c r="BI18" s="648"/>
      <c r="BJ18" s="648"/>
      <c r="BK18" s="648"/>
      <c r="BL18" s="648"/>
      <c r="BM18" s="648"/>
      <c r="BN18" s="649"/>
      <c r="BO18" s="703" t="s">
        <v>225</v>
      </c>
      <c r="BP18" s="703"/>
      <c r="BQ18" s="703"/>
      <c r="BR18" s="703"/>
      <c r="BS18" s="635" t="s">
        <v>225</v>
      </c>
      <c r="BT18" s="648"/>
      <c r="BU18" s="648"/>
      <c r="BV18" s="648"/>
      <c r="BW18" s="648"/>
      <c r="BX18" s="648"/>
      <c r="BY18" s="648"/>
      <c r="BZ18" s="648"/>
      <c r="CA18" s="648"/>
      <c r="CB18" s="684"/>
      <c r="CD18" s="685" t="s">
        <v>262</v>
      </c>
      <c r="CE18" s="682"/>
      <c r="CF18" s="682"/>
      <c r="CG18" s="682"/>
      <c r="CH18" s="682"/>
      <c r="CI18" s="682"/>
      <c r="CJ18" s="682"/>
      <c r="CK18" s="682"/>
      <c r="CL18" s="682"/>
      <c r="CM18" s="682"/>
      <c r="CN18" s="682"/>
      <c r="CO18" s="682"/>
      <c r="CP18" s="682"/>
      <c r="CQ18" s="683"/>
      <c r="CR18" s="647" t="s">
        <v>225</v>
      </c>
      <c r="CS18" s="648"/>
      <c r="CT18" s="648"/>
      <c r="CU18" s="648"/>
      <c r="CV18" s="648"/>
      <c r="CW18" s="648"/>
      <c r="CX18" s="648"/>
      <c r="CY18" s="649"/>
      <c r="CZ18" s="703" t="s">
        <v>225</v>
      </c>
      <c r="DA18" s="703"/>
      <c r="DB18" s="703"/>
      <c r="DC18" s="703"/>
      <c r="DD18" s="635" t="s">
        <v>225</v>
      </c>
      <c r="DE18" s="648"/>
      <c r="DF18" s="648"/>
      <c r="DG18" s="648"/>
      <c r="DH18" s="648"/>
      <c r="DI18" s="648"/>
      <c r="DJ18" s="648"/>
      <c r="DK18" s="648"/>
      <c r="DL18" s="648"/>
      <c r="DM18" s="648"/>
      <c r="DN18" s="648"/>
      <c r="DO18" s="648"/>
      <c r="DP18" s="649"/>
      <c r="DQ18" s="635" t="s">
        <v>225</v>
      </c>
      <c r="DR18" s="648"/>
      <c r="DS18" s="648"/>
      <c r="DT18" s="648"/>
      <c r="DU18" s="648"/>
      <c r="DV18" s="648"/>
      <c r="DW18" s="648"/>
      <c r="DX18" s="648"/>
      <c r="DY18" s="648"/>
      <c r="DZ18" s="648"/>
      <c r="EA18" s="648"/>
      <c r="EB18" s="648"/>
      <c r="EC18" s="684"/>
    </row>
    <row r="19" spans="2:133" ht="11.25" customHeight="1" x14ac:dyDescent="0.15">
      <c r="B19" s="644" t="s">
        <v>263</v>
      </c>
      <c r="C19" s="645"/>
      <c r="D19" s="645"/>
      <c r="E19" s="645"/>
      <c r="F19" s="645"/>
      <c r="G19" s="645"/>
      <c r="H19" s="645"/>
      <c r="I19" s="645"/>
      <c r="J19" s="645"/>
      <c r="K19" s="645"/>
      <c r="L19" s="645"/>
      <c r="M19" s="645"/>
      <c r="N19" s="645"/>
      <c r="O19" s="645"/>
      <c r="P19" s="645"/>
      <c r="Q19" s="646"/>
      <c r="R19" s="647">
        <v>1832142</v>
      </c>
      <c r="S19" s="648"/>
      <c r="T19" s="648"/>
      <c r="U19" s="648"/>
      <c r="V19" s="648"/>
      <c r="W19" s="648"/>
      <c r="X19" s="648"/>
      <c r="Y19" s="649"/>
      <c r="Z19" s="703">
        <v>18.7</v>
      </c>
      <c r="AA19" s="703"/>
      <c r="AB19" s="703"/>
      <c r="AC19" s="703"/>
      <c r="AD19" s="704">
        <v>1832142</v>
      </c>
      <c r="AE19" s="704"/>
      <c r="AF19" s="704"/>
      <c r="AG19" s="704"/>
      <c r="AH19" s="704"/>
      <c r="AI19" s="704"/>
      <c r="AJ19" s="704"/>
      <c r="AK19" s="704"/>
      <c r="AL19" s="650">
        <v>36.5</v>
      </c>
      <c r="AM19" s="651"/>
      <c r="AN19" s="651"/>
      <c r="AO19" s="705"/>
      <c r="AP19" s="644" t="s">
        <v>264</v>
      </c>
      <c r="AQ19" s="645"/>
      <c r="AR19" s="645"/>
      <c r="AS19" s="645"/>
      <c r="AT19" s="645"/>
      <c r="AU19" s="645"/>
      <c r="AV19" s="645"/>
      <c r="AW19" s="645"/>
      <c r="AX19" s="645"/>
      <c r="AY19" s="645"/>
      <c r="AZ19" s="645"/>
      <c r="BA19" s="645"/>
      <c r="BB19" s="645"/>
      <c r="BC19" s="645"/>
      <c r="BD19" s="645"/>
      <c r="BE19" s="645"/>
      <c r="BF19" s="646"/>
      <c r="BG19" s="647" t="s">
        <v>219</v>
      </c>
      <c r="BH19" s="648"/>
      <c r="BI19" s="648"/>
      <c r="BJ19" s="648"/>
      <c r="BK19" s="648"/>
      <c r="BL19" s="648"/>
      <c r="BM19" s="648"/>
      <c r="BN19" s="649"/>
      <c r="BO19" s="703" t="s">
        <v>122</v>
      </c>
      <c r="BP19" s="703"/>
      <c r="BQ19" s="703"/>
      <c r="BR19" s="703"/>
      <c r="BS19" s="635" t="s">
        <v>225</v>
      </c>
      <c r="BT19" s="648"/>
      <c r="BU19" s="648"/>
      <c r="BV19" s="648"/>
      <c r="BW19" s="648"/>
      <c r="BX19" s="648"/>
      <c r="BY19" s="648"/>
      <c r="BZ19" s="648"/>
      <c r="CA19" s="648"/>
      <c r="CB19" s="684"/>
      <c r="CD19" s="685" t="s">
        <v>265</v>
      </c>
      <c r="CE19" s="682"/>
      <c r="CF19" s="682"/>
      <c r="CG19" s="682"/>
      <c r="CH19" s="682"/>
      <c r="CI19" s="682"/>
      <c r="CJ19" s="682"/>
      <c r="CK19" s="682"/>
      <c r="CL19" s="682"/>
      <c r="CM19" s="682"/>
      <c r="CN19" s="682"/>
      <c r="CO19" s="682"/>
      <c r="CP19" s="682"/>
      <c r="CQ19" s="683"/>
      <c r="CR19" s="647" t="s">
        <v>122</v>
      </c>
      <c r="CS19" s="648"/>
      <c r="CT19" s="648"/>
      <c r="CU19" s="648"/>
      <c r="CV19" s="648"/>
      <c r="CW19" s="648"/>
      <c r="CX19" s="648"/>
      <c r="CY19" s="649"/>
      <c r="CZ19" s="703" t="s">
        <v>225</v>
      </c>
      <c r="DA19" s="703"/>
      <c r="DB19" s="703"/>
      <c r="DC19" s="703"/>
      <c r="DD19" s="635" t="s">
        <v>130</v>
      </c>
      <c r="DE19" s="648"/>
      <c r="DF19" s="648"/>
      <c r="DG19" s="648"/>
      <c r="DH19" s="648"/>
      <c r="DI19" s="648"/>
      <c r="DJ19" s="648"/>
      <c r="DK19" s="648"/>
      <c r="DL19" s="648"/>
      <c r="DM19" s="648"/>
      <c r="DN19" s="648"/>
      <c r="DO19" s="648"/>
      <c r="DP19" s="649"/>
      <c r="DQ19" s="635" t="s">
        <v>225</v>
      </c>
      <c r="DR19" s="648"/>
      <c r="DS19" s="648"/>
      <c r="DT19" s="648"/>
      <c r="DU19" s="648"/>
      <c r="DV19" s="648"/>
      <c r="DW19" s="648"/>
      <c r="DX19" s="648"/>
      <c r="DY19" s="648"/>
      <c r="DZ19" s="648"/>
      <c r="EA19" s="648"/>
      <c r="EB19" s="648"/>
      <c r="EC19" s="684"/>
    </row>
    <row r="20" spans="2:133" ht="11.25" customHeight="1" x14ac:dyDescent="0.15">
      <c r="B20" s="644" t="s">
        <v>266</v>
      </c>
      <c r="C20" s="645"/>
      <c r="D20" s="645"/>
      <c r="E20" s="645"/>
      <c r="F20" s="645"/>
      <c r="G20" s="645"/>
      <c r="H20" s="645"/>
      <c r="I20" s="645"/>
      <c r="J20" s="645"/>
      <c r="K20" s="645"/>
      <c r="L20" s="645"/>
      <c r="M20" s="645"/>
      <c r="N20" s="645"/>
      <c r="O20" s="645"/>
      <c r="P20" s="645"/>
      <c r="Q20" s="646"/>
      <c r="R20" s="647">
        <v>157313</v>
      </c>
      <c r="S20" s="648"/>
      <c r="T20" s="648"/>
      <c r="U20" s="648"/>
      <c r="V20" s="648"/>
      <c r="W20" s="648"/>
      <c r="X20" s="648"/>
      <c r="Y20" s="649"/>
      <c r="Z20" s="703">
        <v>1.6</v>
      </c>
      <c r="AA20" s="703"/>
      <c r="AB20" s="703"/>
      <c r="AC20" s="703"/>
      <c r="AD20" s="704" t="s">
        <v>225</v>
      </c>
      <c r="AE20" s="704"/>
      <c r="AF20" s="704"/>
      <c r="AG20" s="704"/>
      <c r="AH20" s="704"/>
      <c r="AI20" s="704"/>
      <c r="AJ20" s="704"/>
      <c r="AK20" s="704"/>
      <c r="AL20" s="650" t="s">
        <v>225</v>
      </c>
      <c r="AM20" s="651"/>
      <c r="AN20" s="651"/>
      <c r="AO20" s="705"/>
      <c r="AP20" s="644" t="s">
        <v>267</v>
      </c>
      <c r="AQ20" s="645"/>
      <c r="AR20" s="645"/>
      <c r="AS20" s="645"/>
      <c r="AT20" s="645"/>
      <c r="AU20" s="645"/>
      <c r="AV20" s="645"/>
      <c r="AW20" s="645"/>
      <c r="AX20" s="645"/>
      <c r="AY20" s="645"/>
      <c r="AZ20" s="645"/>
      <c r="BA20" s="645"/>
      <c r="BB20" s="645"/>
      <c r="BC20" s="645"/>
      <c r="BD20" s="645"/>
      <c r="BE20" s="645"/>
      <c r="BF20" s="646"/>
      <c r="BG20" s="647" t="s">
        <v>225</v>
      </c>
      <c r="BH20" s="648"/>
      <c r="BI20" s="648"/>
      <c r="BJ20" s="648"/>
      <c r="BK20" s="648"/>
      <c r="BL20" s="648"/>
      <c r="BM20" s="648"/>
      <c r="BN20" s="649"/>
      <c r="BO20" s="703" t="s">
        <v>225</v>
      </c>
      <c r="BP20" s="703"/>
      <c r="BQ20" s="703"/>
      <c r="BR20" s="703"/>
      <c r="BS20" s="635" t="s">
        <v>225</v>
      </c>
      <c r="BT20" s="648"/>
      <c r="BU20" s="648"/>
      <c r="BV20" s="648"/>
      <c r="BW20" s="648"/>
      <c r="BX20" s="648"/>
      <c r="BY20" s="648"/>
      <c r="BZ20" s="648"/>
      <c r="CA20" s="648"/>
      <c r="CB20" s="684"/>
      <c r="CD20" s="685" t="s">
        <v>268</v>
      </c>
      <c r="CE20" s="682"/>
      <c r="CF20" s="682"/>
      <c r="CG20" s="682"/>
      <c r="CH20" s="682"/>
      <c r="CI20" s="682"/>
      <c r="CJ20" s="682"/>
      <c r="CK20" s="682"/>
      <c r="CL20" s="682"/>
      <c r="CM20" s="682"/>
      <c r="CN20" s="682"/>
      <c r="CO20" s="682"/>
      <c r="CP20" s="682"/>
      <c r="CQ20" s="683"/>
      <c r="CR20" s="647">
        <v>9265737</v>
      </c>
      <c r="CS20" s="648"/>
      <c r="CT20" s="648"/>
      <c r="CU20" s="648"/>
      <c r="CV20" s="648"/>
      <c r="CW20" s="648"/>
      <c r="CX20" s="648"/>
      <c r="CY20" s="649"/>
      <c r="CZ20" s="703">
        <v>100</v>
      </c>
      <c r="DA20" s="703"/>
      <c r="DB20" s="703"/>
      <c r="DC20" s="703"/>
      <c r="DD20" s="635">
        <v>1958693</v>
      </c>
      <c r="DE20" s="648"/>
      <c r="DF20" s="648"/>
      <c r="DG20" s="648"/>
      <c r="DH20" s="648"/>
      <c r="DI20" s="648"/>
      <c r="DJ20" s="648"/>
      <c r="DK20" s="648"/>
      <c r="DL20" s="648"/>
      <c r="DM20" s="648"/>
      <c r="DN20" s="648"/>
      <c r="DO20" s="648"/>
      <c r="DP20" s="649"/>
      <c r="DQ20" s="635">
        <v>6071036</v>
      </c>
      <c r="DR20" s="648"/>
      <c r="DS20" s="648"/>
      <c r="DT20" s="648"/>
      <c r="DU20" s="648"/>
      <c r="DV20" s="648"/>
      <c r="DW20" s="648"/>
      <c r="DX20" s="648"/>
      <c r="DY20" s="648"/>
      <c r="DZ20" s="648"/>
      <c r="EA20" s="648"/>
      <c r="EB20" s="648"/>
      <c r="EC20" s="684"/>
    </row>
    <row r="21" spans="2:133" ht="11.25" customHeight="1" x14ac:dyDescent="0.15">
      <c r="B21" s="644" t="s">
        <v>269</v>
      </c>
      <c r="C21" s="645"/>
      <c r="D21" s="645"/>
      <c r="E21" s="645"/>
      <c r="F21" s="645"/>
      <c r="G21" s="645"/>
      <c r="H21" s="645"/>
      <c r="I21" s="645"/>
      <c r="J21" s="645"/>
      <c r="K21" s="645"/>
      <c r="L21" s="645"/>
      <c r="M21" s="645"/>
      <c r="N21" s="645"/>
      <c r="O21" s="645"/>
      <c r="P21" s="645"/>
      <c r="Q21" s="646"/>
      <c r="R21" s="647" t="s">
        <v>122</v>
      </c>
      <c r="S21" s="648"/>
      <c r="T21" s="648"/>
      <c r="U21" s="648"/>
      <c r="V21" s="648"/>
      <c r="W21" s="648"/>
      <c r="X21" s="648"/>
      <c r="Y21" s="649"/>
      <c r="Z21" s="703" t="s">
        <v>225</v>
      </c>
      <c r="AA21" s="703"/>
      <c r="AB21" s="703"/>
      <c r="AC21" s="703"/>
      <c r="AD21" s="704" t="s">
        <v>225</v>
      </c>
      <c r="AE21" s="704"/>
      <c r="AF21" s="704"/>
      <c r="AG21" s="704"/>
      <c r="AH21" s="704"/>
      <c r="AI21" s="704"/>
      <c r="AJ21" s="704"/>
      <c r="AK21" s="704"/>
      <c r="AL21" s="650" t="s">
        <v>122</v>
      </c>
      <c r="AM21" s="651"/>
      <c r="AN21" s="651"/>
      <c r="AO21" s="705"/>
      <c r="AP21" s="749" t="s">
        <v>270</v>
      </c>
      <c r="AQ21" s="756"/>
      <c r="AR21" s="756"/>
      <c r="AS21" s="756"/>
      <c r="AT21" s="756"/>
      <c r="AU21" s="756"/>
      <c r="AV21" s="756"/>
      <c r="AW21" s="756"/>
      <c r="AX21" s="756"/>
      <c r="AY21" s="756"/>
      <c r="AZ21" s="756"/>
      <c r="BA21" s="756"/>
      <c r="BB21" s="756"/>
      <c r="BC21" s="756"/>
      <c r="BD21" s="756"/>
      <c r="BE21" s="756"/>
      <c r="BF21" s="751"/>
      <c r="BG21" s="647" t="s">
        <v>122</v>
      </c>
      <c r="BH21" s="648"/>
      <c r="BI21" s="648"/>
      <c r="BJ21" s="648"/>
      <c r="BK21" s="648"/>
      <c r="BL21" s="648"/>
      <c r="BM21" s="648"/>
      <c r="BN21" s="649"/>
      <c r="BO21" s="703" t="s">
        <v>122</v>
      </c>
      <c r="BP21" s="703"/>
      <c r="BQ21" s="703"/>
      <c r="BR21" s="703"/>
      <c r="BS21" s="635" t="s">
        <v>225</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271</v>
      </c>
      <c r="C22" s="645"/>
      <c r="D22" s="645"/>
      <c r="E22" s="645"/>
      <c r="F22" s="645"/>
      <c r="G22" s="645"/>
      <c r="H22" s="645"/>
      <c r="I22" s="645"/>
      <c r="J22" s="645"/>
      <c r="K22" s="645"/>
      <c r="L22" s="645"/>
      <c r="M22" s="645"/>
      <c r="N22" s="645"/>
      <c r="O22" s="645"/>
      <c r="P22" s="645"/>
      <c r="Q22" s="646"/>
      <c r="R22" s="647">
        <v>5139320</v>
      </c>
      <c r="S22" s="648"/>
      <c r="T22" s="648"/>
      <c r="U22" s="648"/>
      <c r="V22" s="648"/>
      <c r="W22" s="648"/>
      <c r="X22" s="648"/>
      <c r="Y22" s="649"/>
      <c r="Z22" s="703">
        <v>52.5</v>
      </c>
      <c r="AA22" s="703"/>
      <c r="AB22" s="703"/>
      <c r="AC22" s="703"/>
      <c r="AD22" s="704">
        <v>4982007</v>
      </c>
      <c r="AE22" s="704"/>
      <c r="AF22" s="704"/>
      <c r="AG22" s="704"/>
      <c r="AH22" s="704"/>
      <c r="AI22" s="704"/>
      <c r="AJ22" s="704"/>
      <c r="AK22" s="704"/>
      <c r="AL22" s="650">
        <v>99.3</v>
      </c>
      <c r="AM22" s="651"/>
      <c r="AN22" s="651"/>
      <c r="AO22" s="705"/>
      <c r="AP22" s="749" t="s">
        <v>272</v>
      </c>
      <c r="AQ22" s="756"/>
      <c r="AR22" s="756"/>
      <c r="AS22" s="756"/>
      <c r="AT22" s="756"/>
      <c r="AU22" s="756"/>
      <c r="AV22" s="756"/>
      <c r="AW22" s="756"/>
      <c r="AX22" s="756"/>
      <c r="AY22" s="756"/>
      <c r="AZ22" s="756"/>
      <c r="BA22" s="756"/>
      <c r="BB22" s="756"/>
      <c r="BC22" s="756"/>
      <c r="BD22" s="756"/>
      <c r="BE22" s="756"/>
      <c r="BF22" s="751"/>
      <c r="BG22" s="647" t="s">
        <v>219</v>
      </c>
      <c r="BH22" s="648"/>
      <c r="BI22" s="648"/>
      <c r="BJ22" s="648"/>
      <c r="BK22" s="648"/>
      <c r="BL22" s="648"/>
      <c r="BM22" s="648"/>
      <c r="BN22" s="649"/>
      <c r="BO22" s="703" t="s">
        <v>122</v>
      </c>
      <c r="BP22" s="703"/>
      <c r="BQ22" s="703"/>
      <c r="BR22" s="703"/>
      <c r="BS22" s="635" t="s">
        <v>225</v>
      </c>
      <c r="BT22" s="648"/>
      <c r="BU22" s="648"/>
      <c r="BV22" s="648"/>
      <c r="BW22" s="648"/>
      <c r="BX22" s="648"/>
      <c r="BY22" s="648"/>
      <c r="BZ22" s="648"/>
      <c r="CA22" s="648"/>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274</v>
      </c>
      <c r="C23" s="645"/>
      <c r="D23" s="645"/>
      <c r="E23" s="645"/>
      <c r="F23" s="645"/>
      <c r="G23" s="645"/>
      <c r="H23" s="645"/>
      <c r="I23" s="645"/>
      <c r="J23" s="645"/>
      <c r="K23" s="645"/>
      <c r="L23" s="645"/>
      <c r="M23" s="645"/>
      <c r="N23" s="645"/>
      <c r="O23" s="645"/>
      <c r="P23" s="645"/>
      <c r="Q23" s="646"/>
      <c r="R23" s="647">
        <v>2770</v>
      </c>
      <c r="S23" s="648"/>
      <c r="T23" s="648"/>
      <c r="U23" s="648"/>
      <c r="V23" s="648"/>
      <c r="W23" s="648"/>
      <c r="X23" s="648"/>
      <c r="Y23" s="649"/>
      <c r="Z23" s="703">
        <v>0</v>
      </c>
      <c r="AA23" s="703"/>
      <c r="AB23" s="703"/>
      <c r="AC23" s="703"/>
      <c r="AD23" s="704">
        <v>2770</v>
      </c>
      <c r="AE23" s="704"/>
      <c r="AF23" s="704"/>
      <c r="AG23" s="704"/>
      <c r="AH23" s="704"/>
      <c r="AI23" s="704"/>
      <c r="AJ23" s="704"/>
      <c r="AK23" s="704"/>
      <c r="AL23" s="650">
        <v>0.1</v>
      </c>
      <c r="AM23" s="651"/>
      <c r="AN23" s="651"/>
      <c r="AO23" s="705"/>
      <c r="AP23" s="749" t="s">
        <v>275</v>
      </c>
      <c r="AQ23" s="756"/>
      <c r="AR23" s="756"/>
      <c r="AS23" s="756"/>
      <c r="AT23" s="756"/>
      <c r="AU23" s="756"/>
      <c r="AV23" s="756"/>
      <c r="AW23" s="756"/>
      <c r="AX23" s="756"/>
      <c r="AY23" s="756"/>
      <c r="AZ23" s="756"/>
      <c r="BA23" s="756"/>
      <c r="BB23" s="756"/>
      <c r="BC23" s="756"/>
      <c r="BD23" s="756"/>
      <c r="BE23" s="756"/>
      <c r="BF23" s="751"/>
      <c r="BG23" s="647" t="s">
        <v>122</v>
      </c>
      <c r="BH23" s="648"/>
      <c r="BI23" s="648"/>
      <c r="BJ23" s="648"/>
      <c r="BK23" s="648"/>
      <c r="BL23" s="648"/>
      <c r="BM23" s="648"/>
      <c r="BN23" s="649"/>
      <c r="BO23" s="703" t="s">
        <v>225</v>
      </c>
      <c r="BP23" s="703"/>
      <c r="BQ23" s="703"/>
      <c r="BR23" s="703"/>
      <c r="BS23" s="635" t="s">
        <v>225</v>
      </c>
      <c r="BT23" s="648"/>
      <c r="BU23" s="648"/>
      <c r="BV23" s="648"/>
      <c r="BW23" s="648"/>
      <c r="BX23" s="648"/>
      <c r="BY23" s="648"/>
      <c r="BZ23" s="648"/>
      <c r="CA23" s="648"/>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44" t="s">
        <v>281</v>
      </c>
      <c r="C24" s="645"/>
      <c r="D24" s="645"/>
      <c r="E24" s="645"/>
      <c r="F24" s="645"/>
      <c r="G24" s="645"/>
      <c r="H24" s="645"/>
      <c r="I24" s="645"/>
      <c r="J24" s="645"/>
      <c r="K24" s="645"/>
      <c r="L24" s="645"/>
      <c r="M24" s="645"/>
      <c r="N24" s="645"/>
      <c r="O24" s="645"/>
      <c r="P24" s="645"/>
      <c r="Q24" s="646"/>
      <c r="R24" s="647">
        <v>1515</v>
      </c>
      <c r="S24" s="648"/>
      <c r="T24" s="648"/>
      <c r="U24" s="648"/>
      <c r="V24" s="648"/>
      <c r="W24" s="648"/>
      <c r="X24" s="648"/>
      <c r="Y24" s="649"/>
      <c r="Z24" s="703">
        <v>0</v>
      </c>
      <c r="AA24" s="703"/>
      <c r="AB24" s="703"/>
      <c r="AC24" s="703"/>
      <c r="AD24" s="704" t="s">
        <v>225</v>
      </c>
      <c r="AE24" s="704"/>
      <c r="AF24" s="704"/>
      <c r="AG24" s="704"/>
      <c r="AH24" s="704"/>
      <c r="AI24" s="704"/>
      <c r="AJ24" s="704"/>
      <c r="AK24" s="704"/>
      <c r="AL24" s="650" t="s">
        <v>225</v>
      </c>
      <c r="AM24" s="651"/>
      <c r="AN24" s="651"/>
      <c r="AO24" s="705"/>
      <c r="AP24" s="749" t="s">
        <v>282</v>
      </c>
      <c r="AQ24" s="756"/>
      <c r="AR24" s="756"/>
      <c r="AS24" s="756"/>
      <c r="AT24" s="756"/>
      <c r="AU24" s="756"/>
      <c r="AV24" s="756"/>
      <c r="AW24" s="756"/>
      <c r="AX24" s="756"/>
      <c r="AY24" s="756"/>
      <c r="AZ24" s="756"/>
      <c r="BA24" s="756"/>
      <c r="BB24" s="756"/>
      <c r="BC24" s="756"/>
      <c r="BD24" s="756"/>
      <c r="BE24" s="756"/>
      <c r="BF24" s="751"/>
      <c r="BG24" s="647" t="s">
        <v>130</v>
      </c>
      <c r="BH24" s="648"/>
      <c r="BI24" s="648"/>
      <c r="BJ24" s="648"/>
      <c r="BK24" s="648"/>
      <c r="BL24" s="648"/>
      <c r="BM24" s="648"/>
      <c r="BN24" s="649"/>
      <c r="BO24" s="703" t="s">
        <v>225</v>
      </c>
      <c r="BP24" s="703"/>
      <c r="BQ24" s="703"/>
      <c r="BR24" s="703"/>
      <c r="BS24" s="635" t="s">
        <v>225</v>
      </c>
      <c r="BT24" s="648"/>
      <c r="BU24" s="648"/>
      <c r="BV24" s="648"/>
      <c r="BW24" s="648"/>
      <c r="BX24" s="648"/>
      <c r="BY24" s="648"/>
      <c r="BZ24" s="648"/>
      <c r="CA24" s="648"/>
      <c r="CB24" s="684"/>
      <c r="CD24" s="712" t="s">
        <v>283</v>
      </c>
      <c r="CE24" s="713"/>
      <c r="CF24" s="713"/>
      <c r="CG24" s="713"/>
      <c r="CH24" s="713"/>
      <c r="CI24" s="713"/>
      <c r="CJ24" s="713"/>
      <c r="CK24" s="713"/>
      <c r="CL24" s="713"/>
      <c r="CM24" s="713"/>
      <c r="CN24" s="713"/>
      <c r="CO24" s="713"/>
      <c r="CP24" s="713"/>
      <c r="CQ24" s="714"/>
      <c r="CR24" s="706">
        <v>3580620</v>
      </c>
      <c r="CS24" s="707"/>
      <c r="CT24" s="707"/>
      <c r="CU24" s="707"/>
      <c r="CV24" s="707"/>
      <c r="CW24" s="707"/>
      <c r="CX24" s="707"/>
      <c r="CY24" s="753"/>
      <c r="CZ24" s="754">
        <v>38.6</v>
      </c>
      <c r="DA24" s="723"/>
      <c r="DB24" s="723"/>
      <c r="DC24" s="757"/>
      <c r="DD24" s="752">
        <v>2527800</v>
      </c>
      <c r="DE24" s="707"/>
      <c r="DF24" s="707"/>
      <c r="DG24" s="707"/>
      <c r="DH24" s="707"/>
      <c r="DI24" s="707"/>
      <c r="DJ24" s="707"/>
      <c r="DK24" s="753"/>
      <c r="DL24" s="752">
        <v>2519455</v>
      </c>
      <c r="DM24" s="707"/>
      <c r="DN24" s="707"/>
      <c r="DO24" s="707"/>
      <c r="DP24" s="707"/>
      <c r="DQ24" s="707"/>
      <c r="DR24" s="707"/>
      <c r="DS24" s="707"/>
      <c r="DT24" s="707"/>
      <c r="DU24" s="707"/>
      <c r="DV24" s="753"/>
      <c r="DW24" s="754">
        <v>47.1</v>
      </c>
      <c r="DX24" s="723"/>
      <c r="DY24" s="723"/>
      <c r="DZ24" s="723"/>
      <c r="EA24" s="723"/>
      <c r="EB24" s="723"/>
      <c r="EC24" s="755"/>
    </row>
    <row r="25" spans="2:133" ht="11.25" customHeight="1" x14ac:dyDescent="0.15">
      <c r="B25" s="644" t="s">
        <v>284</v>
      </c>
      <c r="C25" s="645"/>
      <c r="D25" s="645"/>
      <c r="E25" s="645"/>
      <c r="F25" s="645"/>
      <c r="G25" s="645"/>
      <c r="H25" s="645"/>
      <c r="I25" s="645"/>
      <c r="J25" s="645"/>
      <c r="K25" s="645"/>
      <c r="L25" s="645"/>
      <c r="M25" s="645"/>
      <c r="N25" s="645"/>
      <c r="O25" s="645"/>
      <c r="P25" s="645"/>
      <c r="Q25" s="646"/>
      <c r="R25" s="647">
        <v>144036</v>
      </c>
      <c r="S25" s="648"/>
      <c r="T25" s="648"/>
      <c r="U25" s="648"/>
      <c r="V25" s="648"/>
      <c r="W25" s="648"/>
      <c r="X25" s="648"/>
      <c r="Y25" s="649"/>
      <c r="Z25" s="703">
        <v>1.5</v>
      </c>
      <c r="AA25" s="703"/>
      <c r="AB25" s="703"/>
      <c r="AC25" s="703"/>
      <c r="AD25" s="704">
        <v>7869</v>
      </c>
      <c r="AE25" s="704"/>
      <c r="AF25" s="704"/>
      <c r="AG25" s="704"/>
      <c r="AH25" s="704"/>
      <c r="AI25" s="704"/>
      <c r="AJ25" s="704"/>
      <c r="AK25" s="704"/>
      <c r="AL25" s="650">
        <v>0.2</v>
      </c>
      <c r="AM25" s="651"/>
      <c r="AN25" s="651"/>
      <c r="AO25" s="705"/>
      <c r="AP25" s="749" t="s">
        <v>285</v>
      </c>
      <c r="AQ25" s="756"/>
      <c r="AR25" s="756"/>
      <c r="AS25" s="756"/>
      <c r="AT25" s="756"/>
      <c r="AU25" s="756"/>
      <c r="AV25" s="756"/>
      <c r="AW25" s="756"/>
      <c r="AX25" s="756"/>
      <c r="AY25" s="756"/>
      <c r="AZ25" s="756"/>
      <c r="BA25" s="756"/>
      <c r="BB25" s="756"/>
      <c r="BC25" s="756"/>
      <c r="BD25" s="756"/>
      <c r="BE25" s="756"/>
      <c r="BF25" s="751"/>
      <c r="BG25" s="647" t="s">
        <v>225</v>
      </c>
      <c r="BH25" s="648"/>
      <c r="BI25" s="648"/>
      <c r="BJ25" s="648"/>
      <c r="BK25" s="648"/>
      <c r="BL25" s="648"/>
      <c r="BM25" s="648"/>
      <c r="BN25" s="649"/>
      <c r="BO25" s="703" t="s">
        <v>219</v>
      </c>
      <c r="BP25" s="703"/>
      <c r="BQ25" s="703"/>
      <c r="BR25" s="703"/>
      <c r="BS25" s="635" t="s">
        <v>122</v>
      </c>
      <c r="BT25" s="648"/>
      <c r="BU25" s="648"/>
      <c r="BV25" s="648"/>
      <c r="BW25" s="648"/>
      <c r="BX25" s="648"/>
      <c r="BY25" s="648"/>
      <c r="BZ25" s="648"/>
      <c r="CA25" s="648"/>
      <c r="CB25" s="684"/>
      <c r="CD25" s="685" t="s">
        <v>286</v>
      </c>
      <c r="CE25" s="682"/>
      <c r="CF25" s="682"/>
      <c r="CG25" s="682"/>
      <c r="CH25" s="682"/>
      <c r="CI25" s="682"/>
      <c r="CJ25" s="682"/>
      <c r="CK25" s="682"/>
      <c r="CL25" s="682"/>
      <c r="CM25" s="682"/>
      <c r="CN25" s="682"/>
      <c r="CO25" s="682"/>
      <c r="CP25" s="682"/>
      <c r="CQ25" s="683"/>
      <c r="CR25" s="647">
        <v>1482264</v>
      </c>
      <c r="CS25" s="636"/>
      <c r="CT25" s="636"/>
      <c r="CU25" s="636"/>
      <c r="CV25" s="636"/>
      <c r="CW25" s="636"/>
      <c r="CX25" s="636"/>
      <c r="CY25" s="637"/>
      <c r="CZ25" s="650">
        <v>16</v>
      </c>
      <c r="DA25" s="675"/>
      <c r="DB25" s="675"/>
      <c r="DC25" s="676"/>
      <c r="DD25" s="635">
        <v>1377074</v>
      </c>
      <c r="DE25" s="636"/>
      <c r="DF25" s="636"/>
      <c r="DG25" s="636"/>
      <c r="DH25" s="636"/>
      <c r="DI25" s="636"/>
      <c r="DJ25" s="636"/>
      <c r="DK25" s="637"/>
      <c r="DL25" s="635">
        <v>1371355</v>
      </c>
      <c r="DM25" s="636"/>
      <c r="DN25" s="636"/>
      <c r="DO25" s="636"/>
      <c r="DP25" s="636"/>
      <c r="DQ25" s="636"/>
      <c r="DR25" s="636"/>
      <c r="DS25" s="636"/>
      <c r="DT25" s="636"/>
      <c r="DU25" s="636"/>
      <c r="DV25" s="637"/>
      <c r="DW25" s="650">
        <v>25.6</v>
      </c>
      <c r="DX25" s="675"/>
      <c r="DY25" s="675"/>
      <c r="DZ25" s="675"/>
      <c r="EA25" s="675"/>
      <c r="EB25" s="675"/>
      <c r="EC25" s="677"/>
    </row>
    <row r="26" spans="2:133" ht="11.25" customHeight="1" x14ac:dyDescent="0.15">
      <c r="B26" s="644" t="s">
        <v>287</v>
      </c>
      <c r="C26" s="645"/>
      <c r="D26" s="645"/>
      <c r="E26" s="645"/>
      <c r="F26" s="645"/>
      <c r="G26" s="645"/>
      <c r="H26" s="645"/>
      <c r="I26" s="645"/>
      <c r="J26" s="645"/>
      <c r="K26" s="645"/>
      <c r="L26" s="645"/>
      <c r="M26" s="645"/>
      <c r="N26" s="645"/>
      <c r="O26" s="645"/>
      <c r="P26" s="645"/>
      <c r="Q26" s="646"/>
      <c r="R26" s="647">
        <v>9560</v>
      </c>
      <c r="S26" s="648"/>
      <c r="T26" s="648"/>
      <c r="U26" s="648"/>
      <c r="V26" s="648"/>
      <c r="W26" s="648"/>
      <c r="X26" s="648"/>
      <c r="Y26" s="649"/>
      <c r="Z26" s="703">
        <v>0.1</v>
      </c>
      <c r="AA26" s="703"/>
      <c r="AB26" s="703"/>
      <c r="AC26" s="703"/>
      <c r="AD26" s="704" t="s">
        <v>225</v>
      </c>
      <c r="AE26" s="704"/>
      <c r="AF26" s="704"/>
      <c r="AG26" s="704"/>
      <c r="AH26" s="704"/>
      <c r="AI26" s="704"/>
      <c r="AJ26" s="704"/>
      <c r="AK26" s="704"/>
      <c r="AL26" s="650" t="s">
        <v>225</v>
      </c>
      <c r="AM26" s="651"/>
      <c r="AN26" s="651"/>
      <c r="AO26" s="705"/>
      <c r="AP26" s="749" t="s">
        <v>288</v>
      </c>
      <c r="AQ26" s="750"/>
      <c r="AR26" s="750"/>
      <c r="AS26" s="750"/>
      <c r="AT26" s="750"/>
      <c r="AU26" s="750"/>
      <c r="AV26" s="750"/>
      <c r="AW26" s="750"/>
      <c r="AX26" s="750"/>
      <c r="AY26" s="750"/>
      <c r="AZ26" s="750"/>
      <c r="BA26" s="750"/>
      <c r="BB26" s="750"/>
      <c r="BC26" s="750"/>
      <c r="BD26" s="750"/>
      <c r="BE26" s="750"/>
      <c r="BF26" s="751"/>
      <c r="BG26" s="647" t="s">
        <v>122</v>
      </c>
      <c r="BH26" s="648"/>
      <c r="BI26" s="648"/>
      <c r="BJ26" s="648"/>
      <c r="BK26" s="648"/>
      <c r="BL26" s="648"/>
      <c r="BM26" s="648"/>
      <c r="BN26" s="649"/>
      <c r="BO26" s="703" t="s">
        <v>122</v>
      </c>
      <c r="BP26" s="703"/>
      <c r="BQ26" s="703"/>
      <c r="BR26" s="703"/>
      <c r="BS26" s="635" t="s">
        <v>225</v>
      </c>
      <c r="BT26" s="648"/>
      <c r="BU26" s="648"/>
      <c r="BV26" s="648"/>
      <c r="BW26" s="648"/>
      <c r="BX26" s="648"/>
      <c r="BY26" s="648"/>
      <c r="BZ26" s="648"/>
      <c r="CA26" s="648"/>
      <c r="CB26" s="684"/>
      <c r="CD26" s="685" t="s">
        <v>289</v>
      </c>
      <c r="CE26" s="682"/>
      <c r="CF26" s="682"/>
      <c r="CG26" s="682"/>
      <c r="CH26" s="682"/>
      <c r="CI26" s="682"/>
      <c r="CJ26" s="682"/>
      <c r="CK26" s="682"/>
      <c r="CL26" s="682"/>
      <c r="CM26" s="682"/>
      <c r="CN26" s="682"/>
      <c r="CO26" s="682"/>
      <c r="CP26" s="682"/>
      <c r="CQ26" s="683"/>
      <c r="CR26" s="647">
        <v>988273</v>
      </c>
      <c r="CS26" s="648"/>
      <c r="CT26" s="648"/>
      <c r="CU26" s="648"/>
      <c r="CV26" s="648"/>
      <c r="CW26" s="648"/>
      <c r="CX26" s="648"/>
      <c r="CY26" s="649"/>
      <c r="CZ26" s="650">
        <v>10.7</v>
      </c>
      <c r="DA26" s="675"/>
      <c r="DB26" s="675"/>
      <c r="DC26" s="676"/>
      <c r="DD26" s="635">
        <v>885643</v>
      </c>
      <c r="DE26" s="648"/>
      <c r="DF26" s="648"/>
      <c r="DG26" s="648"/>
      <c r="DH26" s="648"/>
      <c r="DI26" s="648"/>
      <c r="DJ26" s="648"/>
      <c r="DK26" s="649"/>
      <c r="DL26" s="635" t="s">
        <v>225</v>
      </c>
      <c r="DM26" s="648"/>
      <c r="DN26" s="648"/>
      <c r="DO26" s="648"/>
      <c r="DP26" s="648"/>
      <c r="DQ26" s="648"/>
      <c r="DR26" s="648"/>
      <c r="DS26" s="648"/>
      <c r="DT26" s="648"/>
      <c r="DU26" s="648"/>
      <c r="DV26" s="649"/>
      <c r="DW26" s="650" t="s">
        <v>225</v>
      </c>
      <c r="DX26" s="675"/>
      <c r="DY26" s="675"/>
      <c r="DZ26" s="675"/>
      <c r="EA26" s="675"/>
      <c r="EB26" s="675"/>
      <c r="EC26" s="677"/>
    </row>
    <row r="27" spans="2:133" ht="11.25" customHeight="1" x14ac:dyDescent="0.15">
      <c r="B27" s="644" t="s">
        <v>290</v>
      </c>
      <c r="C27" s="645"/>
      <c r="D27" s="645"/>
      <c r="E27" s="645"/>
      <c r="F27" s="645"/>
      <c r="G27" s="645"/>
      <c r="H27" s="645"/>
      <c r="I27" s="645"/>
      <c r="J27" s="645"/>
      <c r="K27" s="645"/>
      <c r="L27" s="645"/>
      <c r="M27" s="645"/>
      <c r="N27" s="645"/>
      <c r="O27" s="645"/>
      <c r="P27" s="645"/>
      <c r="Q27" s="646"/>
      <c r="R27" s="647">
        <v>1404507</v>
      </c>
      <c r="S27" s="648"/>
      <c r="T27" s="648"/>
      <c r="U27" s="648"/>
      <c r="V27" s="648"/>
      <c r="W27" s="648"/>
      <c r="X27" s="648"/>
      <c r="Y27" s="649"/>
      <c r="Z27" s="703">
        <v>14.3</v>
      </c>
      <c r="AA27" s="703"/>
      <c r="AB27" s="703"/>
      <c r="AC27" s="703"/>
      <c r="AD27" s="704" t="s">
        <v>219</v>
      </c>
      <c r="AE27" s="704"/>
      <c r="AF27" s="704"/>
      <c r="AG27" s="704"/>
      <c r="AH27" s="704"/>
      <c r="AI27" s="704"/>
      <c r="AJ27" s="704"/>
      <c r="AK27" s="704"/>
      <c r="AL27" s="650" t="s">
        <v>225</v>
      </c>
      <c r="AM27" s="651"/>
      <c r="AN27" s="651"/>
      <c r="AO27" s="705"/>
      <c r="AP27" s="644" t="s">
        <v>291</v>
      </c>
      <c r="AQ27" s="645"/>
      <c r="AR27" s="645"/>
      <c r="AS27" s="645"/>
      <c r="AT27" s="645"/>
      <c r="AU27" s="645"/>
      <c r="AV27" s="645"/>
      <c r="AW27" s="645"/>
      <c r="AX27" s="645"/>
      <c r="AY27" s="645"/>
      <c r="AZ27" s="645"/>
      <c r="BA27" s="645"/>
      <c r="BB27" s="645"/>
      <c r="BC27" s="645"/>
      <c r="BD27" s="645"/>
      <c r="BE27" s="645"/>
      <c r="BF27" s="646"/>
      <c r="BG27" s="647">
        <v>2559635</v>
      </c>
      <c r="BH27" s="648"/>
      <c r="BI27" s="648"/>
      <c r="BJ27" s="648"/>
      <c r="BK27" s="648"/>
      <c r="BL27" s="648"/>
      <c r="BM27" s="648"/>
      <c r="BN27" s="649"/>
      <c r="BO27" s="703">
        <v>100</v>
      </c>
      <c r="BP27" s="703"/>
      <c r="BQ27" s="703"/>
      <c r="BR27" s="703"/>
      <c r="BS27" s="635" t="s">
        <v>122</v>
      </c>
      <c r="BT27" s="648"/>
      <c r="BU27" s="648"/>
      <c r="BV27" s="648"/>
      <c r="BW27" s="648"/>
      <c r="BX27" s="648"/>
      <c r="BY27" s="648"/>
      <c r="BZ27" s="648"/>
      <c r="CA27" s="648"/>
      <c r="CB27" s="684"/>
      <c r="CD27" s="685" t="s">
        <v>292</v>
      </c>
      <c r="CE27" s="682"/>
      <c r="CF27" s="682"/>
      <c r="CG27" s="682"/>
      <c r="CH27" s="682"/>
      <c r="CI27" s="682"/>
      <c r="CJ27" s="682"/>
      <c r="CK27" s="682"/>
      <c r="CL27" s="682"/>
      <c r="CM27" s="682"/>
      <c r="CN27" s="682"/>
      <c r="CO27" s="682"/>
      <c r="CP27" s="682"/>
      <c r="CQ27" s="683"/>
      <c r="CR27" s="647">
        <v>1243494</v>
      </c>
      <c r="CS27" s="636"/>
      <c r="CT27" s="636"/>
      <c r="CU27" s="636"/>
      <c r="CV27" s="636"/>
      <c r="CW27" s="636"/>
      <c r="CX27" s="636"/>
      <c r="CY27" s="637"/>
      <c r="CZ27" s="650">
        <v>13.4</v>
      </c>
      <c r="DA27" s="675"/>
      <c r="DB27" s="675"/>
      <c r="DC27" s="676"/>
      <c r="DD27" s="635">
        <v>373530</v>
      </c>
      <c r="DE27" s="636"/>
      <c r="DF27" s="636"/>
      <c r="DG27" s="636"/>
      <c r="DH27" s="636"/>
      <c r="DI27" s="636"/>
      <c r="DJ27" s="636"/>
      <c r="DK27" s="637"/>
      <c r="DL27" s="635">
        <v>372788</v>
      </c>
      <c r="DM27" s="636"/>
      <c r="DN27" s="636"/>
      <c r="DO27" s="636"/>
      <c r="DP27" s="636"/>
      <c r="DQ27" s="636"/>
      <c r="DR27" s="636"/>
      <c r="DS27" s="636"/>
      <c r="DT27" s="636"/>
      <c r="DU27" s="636"/>
      <c r="DV27" s="637"/>
      <c r="DW27" s="650">
        <v>7</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7" t="s">
        <v>225</v>
      </c>
      <c r="S28" s="648"/>
      <c r="T28" s="648"/>
      <c r="U28" s="648"/>
      <c r="V28" s="648"/>
      <c r="W28" s="648"/>
      <c r="X28" s="648"/>
      <c r="Y28" s="649"/>
      <c r="Z28" s="703" t="s">
        <v>225</v>
      </c>
      <c r="AA28" s="703"/>
      <c r="AB28" s="703"/>
      <c r="AC28" s="703"/>
      <c r="AD28" s="704" t="s">
        <v>225</v>
      </c>
      <c r="AE28" s="704"/>
      <c r="AF28" s="704"/>
      <c r="AG28" s="704"/>
      <c r="AH28" s="704"/>
      <c r="AI28" s="704"/>
      <c r="AJ28" s="704"/>
      <c r="AK28" s="704"/>
      <c r="AL28" s="650" t="s">
        <v>225</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7">
        <v>854862</v>
      </c>
      <c r="CS28" s="648"/>
      <c r="CT28" s="648"/>
      <c r="CU28" s="648"/>
      <c r="CV28" s="648"/>
      <c r="CW28" s="648"/>
      <c r="CX28" s="648"/>
      <c r="CY28" s="649"/>
      <c r="CZ28" s="650">
        <v>9.1999999999999993</v>
      </c>
      <c r="DA28" s="675"/>
      <c r="DB28" s="675"/>
      <c r="DC28" s="676"/>
      <c r="DD28" s="635">
        <v>777196</v>
      </c>
      <c r="DE28" s="648"/>
      <c r="DF28" s="648"/>
      <c r="DG28" s="648"/>
      <c r="DH28" s="648"/>
      <c r="DI28" s="648"/>
      <c r="DJ28" s="648"/>
      <c r="DK28" s="649"/>
      <c r="DL28" s="635">
        <v>775312</v>
      </c>
      <c r="DM28" s="648"/>
      <c r="DN28" s="648"/>
      <c r="DO28" s="648"/>
      <c r="DP28" s="648"/>
      <c r="DQ28" s="648"/>
      <c r="DR28" s="648"/>
      <c r="DS28" s="648"/>
      <c r="DT28" s="648"/>
      <c r="DU28" s="648"/>
      <c r="DV28" s="649"/>
      <c r="DW28" s="650">
        <v>14.5</v>
      </c>
      <c r="DX28" s="675"/>
      <c r="DY28" s="675"/>
      <c r="DZ28" s="675"/>
      <c r="EA28" s="675"/>
      <c r="EB28" s="675"/>
      <c r="EC28" s="677"/>
    </row>
    <row r="29" spans="2:133" ht="11.25" customHeight="1" x14ac:dyDescent="0.15">
      <c r="B29" s="644" t="s">
        <v>295</v>
      </c>
      <c r="C29" s="645"/>
      <c r="D29" s="645"/>
      <c r="E29" s="645"/>
      <c r="F29" s="645"/>
      <c r="G29" s="645"/>
      <c r="H29" s="645"/>
      <c r="I29" s="645"/>
      <c r="J29" s="645"/>
      <c r="K29" s="645"/>
      <c r="L29" s="645"/>
      <c r="M29" s="645"/>
      <c r="N29" s="645"/>
      <c r="O29" s="645"/>
      <c r="P29" s="645"/>
      <c r="Q29" s="646"/>
      <c r="R29" s="647">
        <v>630652</v>
      </c>
      <c r="S29" s="648"/>
      <c r="T29" s="648"/>
      <c r="U29" s="648"/>
      <c r="V29" s="648"/>
      <c r="W29" s="648"/>
      <c r="X29" s="648"/>
      <c r="Y29" s="649"/>
      <c r="Z29" s="703">
        <v>6.4</v>
      </c>
      <c r="AA29" s="703"/>
      <c r="AB29" s="703"/>
      <c r="AC29" s="703"/>
      <c r="AD29" s="704" t="s">
        <v>225</v>
      </c>
      <c r="AE29" s="704"/>
      <c r="AF29" s="704"/>
      <c r="AG29" s="704"/>
      <c r="AH29" s="704"/>
      <c r="AI29" s="704"/>
      <c r="AJ29" s="704"/>
      <c r="AK29" s="704"/>
      <c r="AL29" s="650" t="s">
        <v>225</v>
      </c>
      <c r="AM29" s="651"/>
      <c r="AN29" s="651"/>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7">
        <v>854862</v>
      </c>
      <c r="CS29" s="636"/>
      <c r="CT29" s="636"/>
      <c r="CU29" s="636"/>
      <c r="CV29" s="636"/>
      <c r="CW29" s="636"/>
      <c r="CX29" s="636"/>
      <c r="CY29" s="637"/>
      <c r="CZ29" s="650">
        <v>9.1999999999999993</v>
      </c>
      <c r="DA29" s="675"/>
      <c r="DB29" s="675"/>
      <c r="DC29" s="676"/>
      <c r="DD29" s="635">
        <v>777196</v>
      </c>
      <c r="DE29" s="636"/>
      <c r="DF29" s="636"/>
      <c r="DG29" s="636"/>
      <c r="DH29" s="636"/>
      <c r="DI29" s="636"/>
      <c r="DJ29" s="636"/>
      <c r="DK29" s="637"/>
      <c r="DL29" s="635">
        <v>775312</v>
      </c>
      <c r="DM29" s="636"/>
      <c r="DN29" s="636"/>
      <c r="DO29" s="636"/>
      <c r="DP29" s="636"/>
      <c r="DQ29" s="636"/>
      <c r="DR29" s="636"/>
      <c r="DS29" s="636"/>
      <c r="DT29" s="636"/>
      <c r="DU29" s="636"/>
      <c r="DV29" s="637"/>
      <c r="DW29" s="650">
        <v>14.5</v>
      </c>
      <c r="DX29" s="675"/>
      <c r="DY29" s="675"/>
      <c r="DZ29" s="675"/>
      <c r="EA29" s="675"/>
      <c r="EB29" s="675"/>
      <c r="EC29" s="677"/>
    </row>
    <row r="30" spans="2:133" ht="11.25" customHeight="1" x14ac:dyDescent="0.15">
      <c r="B30" s="644" t="s">
        <v>300</v>
      </c>
      <c r="C30" s="645"/>
      <c r="D30" s="645"/>
      <c r="E30" s="645"/>
      <c r="F30" s="645"/>
      <c r="G30" s="645"/>
      <c r="H30" s="645"/>
      <c r="I30" s="645"/>
      <c r="J30" s="645"/>
      <c r="K30" s="645"/>
      <c r="L30" s="645"/>
      <c r="M30" s="645"/>
      <c r="N30" s="645"/>
      <c r="O30" s="645"/>
      <c r="P30" s="645"/>
      <c r="Q30" s="646"/>
      <c r="R30" s="647">
        <v>8218</v>
      </c>
      <c r="S30" s="648"/>
      <c r="T30" s="648"/>
      <c r="U30" s="648"/>
      <c r="V30" s="648"/>
      <c r="W30" s="648"/>
      <c r="X30" s="648"/>
      <c r="Y30" s="649"/>
      <c r="Z30" s="703">
        <v>0.1</v>
      </c>
      <c r="AA30" s="703"/>
      <c r="AB30" s="703"/>
      <c r="AC30" s="703"/>
      <c r="AD30" s="704">
        <v>5196</v>
      </c>
      <c r="AE30" s="704"/>
      <c r="AF30" s="704"/>
      <c r="AG30" s="704"/>
      <c r="AH30" s="704"/>
      <c r="AI30" s="704"/>
      <c r="AJ30" s="704"/>
      <c r="AK30" s="704"/>
      <c r="AL30" s="650">
        <v>0.1</v>
      </c>
      <c r="AM30" s="651"/>
      <c r="AN30" s="651"/>
      <c r="AO30" s="705"/>
      <c r="AP30" s="731" t="s">
        <v>301</v>
      </c>
      <c r="AQ30" s="732"/>
      <c r="AR30" s="732"/>
      <c r="AS30" s="732"/>
      <c r="AT30" s="737" t="s">
        <v>302</v>
      </c>
      <c r="AU30" s="210"/>
      <c r="AV30" s="210"/>
      <c r="AW30" s="210"/>
      <c r="AX30" s="740" t="s">
        <v>177</v>
      </c>
      <c r="AY30" s="741"/>
      <c r="AZ30" s="741"/>
      <c r="BA30" s="741"/>
      <c r="BB30" s="741"/>
      <c r="BC30" s="741"/>
      <c r="BD30" s="741"/>
      <c r="BE30" s="741"/>
      <c r="BF30" s="742"/>
      <c r="BG30" s="721">
        <v>98.5</v>
      </c>
      <c r="BH30" s="722"/>
      <c r="BI30" s="722"/>
      <c r="BJ30" s="722"/>
      <c r="BK30" s="722"/>
      <c r="BL30" s="722"/>
      <c r="BM30" s="723">
        <v>93.8</v>
      </c>
      <c r="BN30" s="722"/>
      <c r="BO30" s="722"/>
      <c r="BP30" s="722"/>
      <c r="BQ30" s="724"/>
      <c r="BR30" s="721">
        <v>98.5</v>
      </c>
      <c r="BS30" s="722"/>
      <c r="BT30" s="722"/>
      <c r="BU30" s="722"/>
      <c r="BV30" s="722"/>
      <c r="BW30" s="722"/>
      <c r="BX30" s="723">
        <v>93.5</v>
      </c>
      <c r="BY30" s="722"/>
      <c r="BZ30" s="722"/>
      <c r="CA30" s="722"/>
      <c r="CB30" s="724"/>
      <c r="CD30" s="727"/>
      <c r="CE30" s="728"/>
      <c r="CF30" s="685" t="s">
        <v>303</v>
      </c>
      <c r="CG30" s="682"/>
      <c r="CH30" s="682"/>
      <c r="CI30" s="682"/>
      <c r="CJ30" s="682"/>
      <c r="CK30" s="682"/>
      <c r="CL30" s="682"/>
      <c r="CM30" s="682"/>
      <c r="CN30" s="682"/>
      <c r="CO30" s="682"/>
      <c r="CP30" s="682"/>
      <c r="CQ30" s="683"/>
      <c r="CR30" s="647">
        <v>761309</v>
      </c>
      <c r="CS30" s="648"/>
      <c r="CT30" s="648"/>
      <c r="CU30" s="648"/>
      <c r="CV30" s="648"/>
      <c r="CW30" s="648"/>
      <c r="CX30" s="648"/>
      <c r="CY30" s="649"/>
      <c r="CZ30" s="650">
        <v>8.1999999999999993</v>
      </c>
      <c r="DA30" s="675"/>
      <c r="DB30" s="675"/>
      <c r="DC30" s="676"/>
      <c r="DD30" s="635">
        <v>689026</v>
      </c>
      <c r="DE30" s="648"/>
      <c r="DF30" s="648"/>
      <c r="DG30" s="648"/>
      <c r="DH30" s="648"/>
      <c r="DI30" s="648"/>
      <c r="DJ30" s="648"/>
      <c r="DK30" s="649"/>
      <c r="DL30" s="635">
        <v>687142</v>
      </c>
      <c r="DM30" s="648"/>
      <c r="DN30" s="648"/>
      <c r="DO30" s="648"/>
      <c r="DP30" s="648"/>
      <c r="DQ30" s="648"/>
      <c r="DR30" s="648"/>
      <c r="DS30" s="648"/>
      <c r="DT30" s="648"/>
      <c r="DU30" s="648"/>
      <c r="DV30" s="649"/>
      <c r="DW30" s="650">
        <v>12.8</v>
      </c>
      <c r="DX30" s="675"/>
      <c r="DY30" s="675"/>
      <c r="DZ30" s="675"/>
      <c r="EA30" s="675"/>
      <c r="EB30" s="675"/>
      <c r="EC30" s="677"/>
    </row>
    <row r="31" spans="2:133" ht="11.25" customHeight="1" x14ac:dyDescent="0.15">
      <c r="B31" s="644" t="s">
        <v>304</v>
      </c>
      <c r="C31" s="645"/>
      <c r="D31" s="645"/>
      <c r="E31" s="645"/>
      <c r="F31" s="645"/>
      <c r="G31" s="645"/>
      <c r="H31" s="645"/>
      <c r="I31" s="645"/>
      <c r="J31" s="645"/>
      <c r="K31" s="645"/>
      <c r="L31" s="645"/>
      <c r="M31" s="645"/>
      <c r="N31" s="645"/>
      <c r="O31" s="645"/>
      <c r="P31" s="645"/>
      <c r="Q31" s="646"/>
      <c r="R31" s="647">
        <v>259950</v>
      </c>
      <c r="S31" s="648"/>
      <c r="T31" s="648"/>
      <c r="U31" s="648"/>
      <c r="V31" s="648"/>
      <c r="W31" s="648"/>
      <c r="X31" s="648"/>
      <c r="Y31" s="649"/>
      <c r="Z31" s="703">
        <v>2.7</v>
      </c>
      <c r="AA31" s="703"/>
      <c r="AB31" s="703"/>
      <c r="AC31" s="703"/>
      <c r="AD31" s="704" t="s">
        <v>122</v>
      </c>
      <c r="AE31" s="704"/>
      <c r="AF31" s="704"/>
      <c r="AG31" s="704"/>
      <c r="AH31" s="704"/>
      <c r="AI31" s="704"/>
      <c r="AJ31" s="704"/>
      <c r="AK31" s="704"/>
      <c r="AL31" s="650" t="s">
        <v>225</v>
      </c>
      <c r="AM31" s="651"/>
      <c r="AN31" s="651"/>
      <c r="AO31" s="705"/>
      <c r="AP31" s="733"/>
      <c r="AQ31" s="734"/>
      <c r="AR31" s="734"/>
      <c r="AS31" s="734"/>
      <c r="AT31" s="738"/>
      <c r="AU31" s="209" t="s">
        <v>305</v>
      </c>
      <c r="AV31" s="209"/>
      <c r="AW31" s="209"/>
      <c r="AX31" s="644" t="s">
        <v>306</v>
      </c>
      <c r="AY31" s="645"/>
      <c r="AZ31" s="645"/>
      <c r="BA31" s="645"/>
      <c r="BB31" s="645"/>
      <c r="BC31" s="645"/>
      <c r="BD31" s="645"/>
      <c r="BE31" s="645"/>
      <c r="BF31" s="646"/>
      <c r="BG31" s="719">
        <v>99.3</v>
      </c>
      <c r="BH31" s="636"/>
      <c r="BI31" s="636"/>
      <c r="BJ31" s="636"/>
      <c r="BK31" s="636"/>
      <c r="BL31" s="636"/>
      <c r="BM31" s="651">
        <v>95.5</v>
      </c>
      <c r="BN31" s="720"/>
      <c r="BO31" s="720"/>
      <c r="BP31" s="720"/>
      <c r="BQ31" s="681"/>
      <c r="BR31" s="719">
        <v>99.3</v>
      </c>
      <c r="BS31" s="636"/>
      <c r="BT31" s="636"/>
      <c r="BU31" s="636"/>
      <c r="BV31" s="636"/>
      <c r="BW31" s="636"/>
      <c r="BX31" s="651">
        <v>94.7</v>
      </c>
      <c r="BY31" s="720"/>
      <c r="BZ31" s="720"/>
      <c r="CA31" s="720"/>
      <c r="CB31" s="681"/>
      <c r="CD31" s="727"/>
      <c r="CE31" s="728"/>
      <c r="CF31" s="685" t="s">
        <v>307</v>
      </c>
      <c r="CG31" s="682"/>
      <c r="CH31" s="682"/>
      <c r="CI31" s="682"/>
      <c r="CJ31" s="682"/>
      <c r="CK31" s="682"/>
      <c r="CL31" s="682"/>
      <c r="CM31" s="682"/>
      <c r="CN31" s="682"/>
      <c r="CO31" s="682"/>
      <c r="CP31" s="682"/>
      <c r="CQ31" s="683"/>
      <c r="CR31" s="647">
        <v>93553</v>
      </c>
      <c r="CS31" s="636"/>
      <c r="CT31" s="636"/>
      <c r="CU31" s="636"/>
      <c r="CV31" s="636"/>
      <c r="CW31" s="636"/>
      <c r="CX31" s="636"/>
      <c r="CY31" s="637"/>
      <c r="CZ31" s="650">
        <v>1</v>
      </c>
      <c r="DA31" s="675"/>
      <c r="DB31" s="675"/>
      <c r="DC31" s="676"/>
      <c r="DD31" s="635">
        <v>88170</v>
      </c>
      <c r="DE31" s="636"/>
      <c r="DF31" s="636"/>
      <c r="DG31" s="636"/>
      <c r="DH31" s="636"/>
      <c r="DI31" s="636"/>
      <c r="DJ31" s="636"/>
      <c r="DK31" s="637"/>
      <c r="DL31" s="635">
        <v>88170</v>
      </c>
      <c r="DM31" s="636"/>
      <c r="DN31" s="636"/>
      <c r="DO31" s="636"/>
      <c r="DP31" s="636"/>
      <c r="DQ31" s="636"/>
      <c r="DR31" s="636"/>
      <c r="DS31" s="636"/>
      <c r="DT31" s="636"/>
      <c r="DU31" s="636"/>
      <c r="DV31" s="637"/>
      <c r="DW31" s="650">
        <v>1.6</v>
      </c>
      <c r="DX31" s="675"/>
      <c r="DY31" s="675"/>
      <c r="DZ31" s="675"/>
      <c r="EA31" s="675"/>
      <c r="EB31" s="675"/>
      <c r="EC31" s="677"/>
    </row>
    <row r="32" spans="2:133" ht="11.25" customHeight="1" x14ac:dyDescent="0.15">
      <c r="B32" s="644" t="s">
        <v>308</v>
      </c>
      <c r="C32" s="645"/>
      <c r="D32" s="645"/>
      <c r="E32" s="645"/>
      <c r="F32" s="645"/>
      <c r="G32" s="645"/>
      <c r="H32" s="645"/>
      <c r="I32" s="645"/>
      <c r="J32" s="645"/>
      <c r="K32" s="645"/>
      <c r="L32" s="645"/>
      <c r="M32" s="645"/>
      <c r="N32" s="645"/>
      <c r="O32" s="645"/>
      <c r="P32" s="645"/>
      <c r="Q32" s="646"/>
      <c r="R32" s="647">
        <v>322570</v>
      </c>
      <c r="S32" s="648"/>
      <c r="T32" s="648"/>
      <c r="U32" s="648"/>
      <c r="V32" s="648"/>
      <c r="W32" s="648"/>
      <c r="X32" s="648"/>
      <c r="Y32" s="649"/>
      <c r="Z32" s="703">
        <v>3.3</v>
      </c>
      <c r="AA32" s="703"/>
      <c r="AB32" s="703"/>
      <c r="AC32" s="703"/>
      <c r="AD32" s="704" t="s">
        <v>219</v>
      </c>
      <c r="AE32" s="704"/>
      <c r="AF32" s="704"/>
      <c r="AG32" s="704"/>
      <c r="AH32" s="704"/>
      <c r="AI32" s="704"/>
      <c r="AJ32" s="704"/>
      <c r="AK32" s="704"/>
      <c r="AL32" s="650" t="s">
        <v>225</v>
      </c>
      <c r="AM32" s="651"/>
      <c r="AN32" s="651"/>
      <c r="AO32" s="705"/>
      <c r="AP32" s="735"/>
      <c r="AQ32" s="736"/>
      <c r="AR32" s="736"/>
      <c r="AS32" s="736"/>
      <c r="AT32" s="739"/>
      <c r="AU32" s="211"/>
      <c r="AV32" s="211"/>
      <c r="AW32" s="211"/>
      <c r="AX32" s="653" t="s">
        <v>309</v>
      </c>
      <c r="AY32" s="654"/>
      <c r="AZ32" s="654"/>
      <c r="BA32" s="654"/>
      <c r="BB32" s="654"/>
      <c r="BC32" s="654"/>
      <c r="BD32" s="654"/>
      <c r="BE32" s="654"/>
      <c r="BF32" s="655"/>
      <c r="BG32" s="718">
        <v>97.5</v>
      </c>
      <c r="BH32" s="657"/>
      <c r="BI32" s="657"/>
      <c r="BJ32" s="657"/>
      <c r="BK32" s="657"/>
      <c r="BL32" s="657"/>
      <c r="BM32" s="701">
        <v>91.4</v>
      </c>
      <c r="BN32" s="657"/>
      <c r="BO32" s="657"/>
      <c r="BP32" s="657"/>
      <c r="BQ32" s="694"/>
      <c r="BR32" s="718">
        <v>97.5</v>
      </c>
      <c r="BS32" s="657"/>
      <c r="BT32" s="657"/>
      <c r="BU32" s="657"/>
      <c r="BV32" s="657"/>
      <c r="BW32" s="657"/>
      <c r="BX32" s="701">
        <v>91.4</v>
      </c>
      <c r="BY32" s="657"/>
      <c r="BZ32" s="657"/>
      <c r="CA32" s="657"/>
      <c r="CB32" s="694"/>
      <c r="CD32" s="729"/>
      <c r="CE32" s="730"/>
      <c r="CF32" s="685" t="s">
        <v>310</v>
      </c>
      <c r="CG32" s="682"/>
      <c r="CH32" s="682"/>
      <c r="CI32" s="682"/>
      <c r="CJ32" s="682"/>
      <c r="CK32" s="682"/>
      <c r="CL32" s="682"/>
      <c r="CM32" s="682"/>
      <c r="CN32" s="682"/>
      <c r="CO32" s="682"/>
      <c r="CP32" s="682"/>
      <c r="CQ32" s="683"/>
      <c r="CR32" s="647" t="s">
        <v>219</v>
      </c>
      <c r="CS32" s="648"/>
      <c r="CT32" s="648"/>
      <c r="CU32" s="648"/>
      <c r="CV32" s="648"/>
      <c r="CW32" s="648"/>
      <c r="CX32" s="648"/>
      <c r="CY32" s="649"/>
      <c r="CZ32" s="650" t="s">
        <v>225</v>
      </c>
      <c r="DA32" s="675"/>
      <c r="DB32" s="675"/>
      <c r="DC32" s="676"/>
      <c r="DD32" s="635" t="s">
        <v>225</v>
      </c>
      <c r="DE32" s="648"/>
      <c r="DF32" s="648"/>
      <c r="DG32" s="648"/>
      <c r="DH32" s="648"/>
      <c r="DI32" s="648"/>
      <c r="DJ32" s="648"/>
      <c r="DK32" s="649"/>
      <c r="DL32" s="635" t="s">
        <v>225</v>
      </c>
      <c r="DM32" s="648"/>
      <c r="DN32" s="648"/>
      <c r="DO32" s="648"/>
      <c r="DP32" s="648"/>
      <c r="DQ32" s="648"/>
      <c r="DR32" s="648"/>
      <c r="DS32" s="648"/>
      <c r="DT32" s="648"/>
      <c r="DU32" s="648"/>
      <c r="DV32" s="649"/>
      <c r="DW32" s="650" t="s">
        <v>122</v>
      </c>
      <c r="DX32" s="675"/>
      <c r="DY32" s="675"/>
      <c r="DZ32" s="675"/>
      <c r="EA32" s="675"/>
      <c r="EB32" s="675"/>
      <c r="EC32" s="677"/>
    </row>
    <row r="33" spans="2:133" ht="11.25" customHeight="1" x14ac:dyDescent="0.15">
      <c r="B33" s="644" t="s">
        <v>311</v>
      </c>
      <c r="C33" s="645"/>
      <c r="D33" s="645"/>
      <c r="E33" s="645"/>
      <c r="F33" s="645"/>
      <c r="G33" s="645"/>
      <c r="H33" s="645"/>
      <c r="I33" s="645"/>
      <c r="J33" s="645"/>
      <c r="K33" s="645"/>
      <c r="L33" s="645"/>
      <c r="M33" s="645"/>
      <c r="N33" s="645"/>
      <c r="O33" s="645"/>
      <c r="P33" s="645"/>
      <c r="Q33" s="646"/>
      <c r="R33" s="647">
        <v>560313</v>
      </c>
      <c r="S33" s="648"/>
      <c r="T33" s="648"/>
      <c r="U33" s="648"/>
      <c r="V33" s="648"/>
      <c r="W33" s="648"/>
      <c r="X33" s="648"/>
      <c r="Y33" s="649"/>
      <c r="Z33" s="703">
        <v>5.7</v>
      </c>
      <c r="AA33" s="703"/>
      <c r="AB33" s="703"/>
      <c r="AC33" s="703"/>
      <c r="AD33" s="704" t="s">
        <v>122</v>
      </c>
      <c r="AE33" s="704"/>
      <c r="AF33" s="704"/>
      <c r="AG33" s="704"/>
      <c r="AH33" s="704"/>
      <c r="AI33" s="704"/>
      <c r="AJ33" s="704"/>
      <c r="AK33" s="704"/>
      <c r="AL33" s="650" t="s">
        <v>225</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7">
        <v>3694325</v>
      </c>
      <c r="CS33" s="636"/>
      <c r="CT33" s="636"/>
      <c r="CU33" s="636"/>
      <c r="CV33" s="636"/>
      <c r="CW33" s="636"/>
      <c r="CX33" s="636"/>
      <c r="CY33" s="637"/>
      <c r="CZ33" s="650">
        <v>39.9</v>
      </c>
      <c r="DA33" s="675"/>
      <c r="DB33" s="675"/>
      <c r="DC33" s="676"/>
      <c r="DD33" s="635">
        <v>3168238</v>
      </c>
      <c r="DE33" s="636"/>
      <c r="DF33" s="636"/>
      <c r="DG33" s="636"/>
      <c r="DH33" s="636"/>
      <c r="DI33" s="636"/>
      <c r="DJ33" s="636"/>
      <c r="DK33" s="637"/>
      <c r="DL33" s="635">
        <v>2160914</v>
      </c>
      <c r="DM33" s="636"/>
      <c r="DN33" s="636"/>
      <c r="DO33" s="636"/>
      <c r="DP33" s="636"/>
      <c r="DQ33" s="636"/>
      <c r="DR33" s="636"/>
      <c r="DS33" s="636"/>
      <c r="DT33" s="636"/>
      <c r="DU33" s="636"/>
      <c r="DV33" s="637"/>
      <c r="DW33" s="650">
        <v>40.4</v>
      </c>
      <c r="DX33" s="675"/>
      <c r="DY33" s="675"/>
      <c r="DZ33" s="675"/>
      <c r="EA33" s="675"/>
      <c r="EB33" s="675"/>
      <c r="EC33" s="677"/>
    </row>
    <row r="34" spans="2:133" ht="11.25" customHeight="1" x14ac:dyDescent="0.15">
      <c r="B34" s="644" t="s">
        <v>313</v>
      </c>
      <c r="C34" s="645"/>
      <c r="D34" s="645"/>
      <c r="E34" s="645"/>
      <c r="F34" s="645"/>
      <c r="G34" s="645"/>
      <c r="H34" s="645"/>
      <c r="I34" s="645"/>
      <c r="J34" s="645"/>
      <c r="K34" s="645"/>
      <c r="L34" s="645"/>
      <c r="M34" s="645"/>
      <c r="N34" s="645"/>
      <c r="O34" s="645"/>
      <c r="P34" s="645"/>
      <c r="Q34" s="646"/>
      <c r="R34" s="647">
        <v>248607</v>
      </c>
      <c r="S34" s="648"/>
      <c r="T34" s="648"/>
      <c r="U34" s="648"/>
      <c r="V34" s="648"/>
      <c r="W34" s="648"/>
      <c r="X34" s="648"/>
      <c r="Y34" s="649"/>
      <c r="Z34" s="703">
        <v>2.5</v>
      </c>
      <c r="AA34" s="703"/>
      <c r="AB34" s="703"/>
      <c r="AC34" s="703"/>
      <c r="AD34" s="704">
        <v>19111</v>
      </c>
      <c r="AE34" s="704"/>
      <c r="AF34" s="704"/>
      <c r="AG34" s="704"/>
      <c r="AH34" s="704"/>
      <c r="AI34" s="704"/>
      <c r="AJ34" s="704"/>
      <c r="AK34" s="704"/>
      <c r="AL34" s="650">
        <v>0.4</v>
      </c>
      <c r="AM34" s="651"/>
      <c r="AN34" s="651"/>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7">
        <v>1480369</v>
      </c>
      <c r="CS34" s="648"/>
      <c r="CT34" s="648"/>
      <c r="CU34" s="648"/>
      <c r="CV34" s="648"/>
      <c r="CW34" s="648"/>
      <c r="CX34" s="648"/>
      <c r="CY34" s="649"/>
      <c r="CZ34" s="650">
        <v>16</v>
      </c>
      <c r="DA34" s="675"/>
      <c r="DB34" s="675"/>
      <c r="DC34" s="676"/>
      <c r="DD34" s="635">
        <v>1193334</v>
      </c>
      <c r="DE34" s="648"/>
      <c r="DF34" s="648"/>
      <c r="DG34" s="648"/>
      <c r="DH34" s="648"/>
      <c r="DI34" s="648"/>
      <c r="DJ34" s="648"/>
      <c r="DK34" s="649"/>
      <c r="DL34" s="635">
        <v>688996</v>
      </c>
      <c r="DM34" s="648"/>
      <c r="DN34" s="648"/>
      <c r="DO34" s="648"/>
      <c r="DP34" s="648"/>
      <c r="DQ34" s="648"/>
      <c r="DR34" s="648"/>
      <c r="DS34" s="648"/>
      <c r="DT34" s="648"/>
      <c r="DU34" s="648"/>
      <c r="DV34" s="649"/>
      <c r="DW34" s="650">
        <v>12.9</v>
      </c>
      <c r="DX34" s="675"/>
      <c r="DY34" s="675"/>
      <c r="DZ34" s="675"/>
      <c r="EA34" s="675"/>
      <c r="EB34" s="675"/>
      <c r="EC34" s="677"/>
    </row>
    <row r="35" spans="2:133" ht="11.25" customHeight="1" x14ac:dyDescent="0.15">
      <c r="B35" s="644" t="s">
        <v>317</v>
      </c>
      <c r="C35" s="645"/>
      <c r="D35" s="645"/>
      <c r="E35" s="645"/>
      <c r="F35" s="645"/>
      <c r="G35" s="645"/>
      <c r="H35" s="645"/>
      <c r="I35" s="645"/>
      <c r="J35" s="645"/>
      <c r="K35" s="645"/>
      <c r="L35" s="645"/>
      <c r="M35" s="645"/>
      <c r="N35" s="645"/>
      <c r="O35" s="645"/>
      <c r="P35" s="645"/>
      <c r="Q35" s="646"/>
      <c r="R35" s="647">
        <v>1061700</v>
      </c>
      <c r="S35" s="648"/>
      <c r="T35" s="648"/>
      <c r="U35" s="648"/>
      <c r="V35" s="648"/>
      <c r="W35" s="648"/>
      <c r="X35" s="648"/>
      <c r="Y35" s="649"/>
      <c r="Z35" s="703">
        <v>10.8</v>
      </c>
      <c r="AA35" s="703"/>
      <c r="AB35" s="703"/>
      <c r="AC35" s="703"/>
      <c r="AD35" s="704" t="s">
        <v>122</v>
      </c>
      <c r="AE35" s="704"/>
      <c r="AF35" s="704"/>
      <c r="AG35" s="704"/>
      <c r="AH35" s="704"/>
      <c r="AI35" s="704"/>
      <c r="AJ35" s="704"/>
      <c r="AK35" s="704"/>
      <c r="AL35" s="650" t="s">
        <v>225</v>
      </c>
      <c r="AM35" s="651"/>
      <c r="AN35" s="651"/>
      <c r="AO35" s="705"/>
      <c r="AP35" s="214"/>
      <c r="AQ35" s="709" t="s">
        <v>318</v>
      </c>
      <c r="AR35" s="710"/>
      <c r="AS35" s="710"/>
      <c r="AT35" s="710"/>
      <c r="AU35" s="710"/>
      <c r="AV35" s="710"/>
      <c r="AW35" s="710"/>
      <c r="AX35" s="710"/>
      <c r="AY35" s="711"/>
      <c r="AZ35" s="706">
        <v>1061242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370562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7">
        <v>47962</v>
      </c>
      <c r="CS35" s="636"/>
      <c r="CT35" s="636"/>
      <c r="CU35" s="636"/>
      <c r="CV35" s="636"/>
      <c r="CW35" s="636"/>
      <c r="CX35" s="636"/>
      <c r="CY35" s="637"/>
      <c r="CZ35" s="650">
        <v>0.5</v>
      </c>
      <c r="DA35" s="675"/>
      <c r="DB35" s="675"/>
      <c r="DC35" s="676"/>
      <c r="DD35" s="635">
        <v>47779</v>
      </c>
      <c r="DE35" s="636"/>
      <c r="DF35" s="636"/>
      <c r="DG35" s="636"/>
      <c r="DH35" s="636"/>
      <c r="DI35" s="636"/>
      <c r="DJ35" s="636"/>
      <c r="DK35" s="637"/>
      <c r="DL35" s="635">
        <v>41933</v>
      </c>
      <c r="DM35" s="636"/>
      <c r="DN35" s="636"/>
      <c r="DO35" s="636"/>
      <c r="DP35" s="636"/>
      <c r="DQ35" s="636"/>
      <c r="DR35" s="636"/>
      <c r="DS35" s="636"/>
      <c r="DT35" s="636"/>
      <c r="DU35" s="636"/>
      <c r="DV35" s="637"/>
      <c r="DW35" s="650">
        <v>0.8</v>
      </c>
      <c r="DX35" s="675"/>
      <c r="DY35" s="675"/>
      <c r="DZ35" s="675"/>
      <c r="EA35" s="675"/>
      <c r="EB35" s="675"/>
      <c r="EC35" s="677"/>
    </row>
    <row r="36" spans="2:133" ht="11.25" customHeight="1" x14ac:dyDescent="0.15">
      <c r="B36" s="644" t="s">
        <v>321</v>
      </c>
      <c r="C36" s="645"/>
      <c r="D36" s="645"/>
      <c r="E36" s="645"/>
      <c r="F36" s="645"/>
      <c r="G36" s="645"/>
      <c r="H36" s="645"/>
      <c r="I36" s="645"/>
      <c r="J36" s="645"/>
      <c r="K36" s="645"/>
      <c r="L36" s="645"/>
      <c r="M36" s="645"/>
      <c r="N36" s="645"/>
      <c r="O36" s="645"/>
      <c r="P36" s="645"/>
      <c r="Q36" s="646"/>
      <c r="R36" s="647" t="s">
        <v>225</v>
      </c>
      <c r="S36" s="648"/>
      <c r="T36" s="648"/>
      <c r="U36" s="648"/>
      <c r="V36" s="648"/>
      <c r="W36" s="648"/>
      <c r="X36" s="648"/>
      <c r="Y36" s="649"/>
      <c r="Z36" s="703" t="s">
        <v>225</v>
      </c>
      <c r="AA36" s="703"/>
      <c r="AB36" s="703"/>
      <c r="AC36" s="703"/>
      <c r="AD36" s="704" t="s">
        <v>219</v>
      </c>
      <c r="AE36" s="704"/>
      <c r="AF36" s="704"/>
      <c r="AG36" s="704"/>
      <c r="AH36" s="704"/>
      <c r="AI36" s="704"/>
      <c r="AJ36" s="704"/>
      <c r="AK36" s="704"/>
      <c r="AL36" s="650" t="s">
        <v>225</v>
      </c>
      <c r="AM36" s="651"/>
      <c r="AN36" s="651"/>
      <c r="AO36" s="705"/>
      <c r="AQ36" s="678" t="s">
        <v>322</v>
      </c>
      <c r="AR36" s="679"/>
      <c r="AS36" s="679"/>
      <c r="AT36" s="679"/>
      <c r="AU36" s="679"/>
      <c r="AV36" s="679"/>
      <c r="AW36" s="679"/>
      <c r="AX36" s="679"/>
      <c r="AY36" s="680"/>
      <c r="AZ36" s="647">
        <v>241094</v>
      </c>
      <c r="BA36" s="648"/>
      <c r="BB36" s="648"/>
      <c r="BC36" s="648"/>
      <c r="BD36" s="636"/>
      <c r="BE36" s="636"/>
      <c r="BF36" s="681"/>
      <c r="BG36" s="685" t="s">
        <v>323</v>
      </c>
      <c r="BH36" s="682"/>
      <c r="BI36" s="682"/>
      <c r="BJ36" s="682"/>
      <c r="BK36" s="682"/>
      <c r="BL36" s="682"/>
      <c r="BM36" s="682"/>
      <c r="BN36" s="682"/>
      <c r="BO36" s="682"/>
      <c r="BP36" s="682"/>
      <c r="BQ36" s="682"/>
      <c r="BR36" s="682"/>
      <c r="BS36" s="682"/>
      <c r="BT36" s="682"/>
      <c r="BU36" s="683"/>
      <c r="BV36" s="647">
        <v>347048</v>
      </c>
      <c r="BW36" s="648"/>
      <c r="BX36" s="648"/>
      <c r="BY36" s="648"/>
      <c r="BZ36" s="648"/>
      <c r="CA36" s="648"/>
      <c r="CB36" s="684"/>
      <c r="CD36" s="685" t="s">
        <v>324</v>
      </c>
      <c r="CE36" s="682"/>
      <c r="CF36" s="682"/>
      <c r="CG36" s="682"/>
      <c r="CH36" s="682"/>
      <c r="CI36" s="682"/>
      <c r="CJ36" s="682"/>
      <c r="CK36" s="682"/>
      <c r="CL36" s="682"/>
      <c r="CM36" s="682"/>
      <c r="CN36" s="682"/>
      <c r="CO36" s="682"/>
      <c r="CP36" s="682"/>
      <c r="CQ36" s="683"/>
      <c r="CR36" s="647">
        <v>918207</v>
      </c>
      <c r="CS36" s="648"/>
      <c r="CT36" s="648"/>
      <c r="CU36" s="648"/>
      <c r="CV36" s="648"/>
      <c r="CW36" s="648"/>
      <c r="CX36" s="648"/>
      <c r="CY36" s="649"/>
      <c r="CZ36" s="650">
        <v>9.9</v>
      </c>
      <c r="DA36" s="675"/>
      <c r="DB36" s="675"/>
      <c r="DC36" s="676"/>
      <c r="DD36" s="635">
        <v>828849</v>
      </c>
      <c r="DE36" s="648"/>
      <c r="DF36" s="648"/>
      <c r="DG36" s="648"/>
      <c r="DH36" s="648"/>
      <c r="DI36" s="648"/>
      <c r="DJ36" s="648"/>
      <c r="DK36" s="649"/>
      <c r="DL36" s="635">
        <v>531546</v>
      </c>
      <c r="DM36" s="648"/>
      <c r="DN36" s="648"/>
      <c r="DO36" s="648"/>
      <c r="DP36" s="648"/>
      <c r="DQ36" s="648"/>
      <c r="DR36" s="648"/>
      <c r="DS36" s="648"/>
      <c r="DT36" s="648"/>
      <c r="DU36" s="648"/>
      <c r="DV36" s="649"/>
      <c r="DW36" s="650">
        <v>9.9</v>
      </c>
      <c r="DX36" s="675"/>
      <c r="DY36" s="675"/>
      <c r="DZ36" s="675"/>
      <c r="EA36" s="675"/>
      <c r="EB36" s="675"/>
      <c r="EC36" s="677"/>
    </row>
    <row r="37" spans="2:133" ht="11.25" customHeight="1" x14ac:dyDescent="0.15">
      <c r="B37" s="644" t="s">
        <v>325</v>
      </c>
      <c r="C37" s="645"/>
      <c r="D37" s="645"/>
      <c r="E37" s="645"/>
      <c r="F37" s="645"/>
      <c r="G37" s="645"/>
      <c r="H37" s="645"/>
      <c r="I37" s="645"/>
      <c r="J37" s="645"/>
      <c r="K37" s="645"/>
      <c r="L37" s="645"/>
      <c r="M37" s="645"/>
      <c r="N37" s="645"/>
      <c r="O37" s="645"/>
      <c r="P37" s="645"/>
      <c r="Q37" s="646"/>
      <c r="R37" s="647">
        <v>334000</v>
      </c>
      <c r="S37" s="648"/>
      <c r="T37" s="648"/>
      <c r="U37" s="648"/>
      <c r="V37" s="648"/>
      <c r="W37" s="648"/>
      <c r="X37" s="648"/>
      <c r="Y37" s="649"/>
      <c r="Z37" s="703">
        <v>3.4</v>
      </c>
      <c r="AA37" s="703"/>
      <c r="AB37" s="703"/>
      <c r="AC37" s="703"/>
      <c r="AD37" s="704" t="s">
        <v>225</v>
      </c>
      <c r="AE37" s="704"/>
      <c r="AF37" s="704"/>
      <c r="AG37" s="704"/>
      <c r="AH37" s="704"/>
      <c r="AI37" s="704"/>
      <c r="AJ37" s="704"/>
      <c r="AK37" s="704"/>
      <c r="AL37" s="650" t="s">
        <v>130</v>
      </c>
      <c r="AM37" s="651"/>
      <c r="AN37" s="651"/>
      <c r="AO37" s="705"/>
      <c r="AQ37" s="678" t="s">
        <v>326</v>
      </c>
      <c r="AR37" s="679"/>
      <c r="AS37" s="679"/>
      <c r="AT37" s="679"/>
      <c r="AU37" s="679"/>
      <c r="AV37" s="679"/>
      <c r="AW37" s="679"/>
      <c r="AX37" s="679"/>
      <c r="AY37" s="680"/>
      <c r="AZ37" s="647">
        <v>49529</v>
      </c>
      <c r="BA37" s="648"/>
      <c r="BB37" s="648"/>
      <c r="BC37" s="648"/>
      <c r="BD37" s="636"/>
      <c r="BE37" s="636"/>
      <c r="BF37" s="681"/>
      <c r="BG37" s="685" t="s">
        <v>327</v>
      </c>
      <c r="BH37" s="682"/>
      <c r="BI37" s="682"/>
      <c r="BJ37" s="682"/>
      <c r="BK37" s="682"/>
      <c r="BL37" s="682"/>
      <c r="BM37" s="682"/>
      <c r="BN37" s="682"/>
      <c r="BO37" s="682"/>
      <c r="BP37" s="682"/>
      <c r="BQ37" s="682"/>
      <c r="BR37" s="682"/>
      <c r="BS37" s="682"/>
      <c r="BT37" s="682"/>
      <c r="BU37" s="683"/>
      <c r="BV37" s="647">
        <v>3244</v>
      </c>
      <c r="BW37" s="648"/>
      <c r="BX37" s="648"/>
      <c r="BY37" s="648"/>
      <c r="BZ37" s="648"/>
      <c r="CA37" s="648"/>
      <c r="CB37" s="684"/>
      <c r="CD37" s="685" t="s">
        <v>328</v>
      </c>
      <c r="CE37" s="682"/>
      <c r="CF37" s="682"/>
      <c r="CG37" s="682"/>
      <c r="CH37" s="682"/>
      <c r="CI37" s="682"/>
      <c r="CJ37" s="682"/>
      <c r="CK37" s="682"/>
      <c r="CL37" s="682"/>
      <c r="CM37" s="682"/>
      <c r="CN37" s="682"/>
      <c r="CO37" s="682"/>
      <c r="CP37" s="682"/>
      <c r="CQ37" s="683"/>
      <c r="CR37" s="647">
        <v>473776</v>
      </c>
      <c r="CS37" s="636"/>
      <c r="CT37" s="636"/>
      <c r="CU37" s="636"/>
      <c r="CV37" s="636"/>
      <c r="CW37" s="636"/>
      <c r="CX37" s="636"/>
      <c r="CY37" s="637"/>
      <c r="CZ37" s="650">
        <v>5.0999999999999996</v>
      </c>
      <c r="DA37" s="675"/>
      <c r="DB37" s="675"/>
      <c r="DC37" s="676"/>
      <c r="DD37" s="635">
        <v>471259</v>
      </c>
      <c r="DE37" s="636"/>
      <c r="DF37" s="636"/>
      <c r="DG37" s="636"/>
      <c r="DH37" s="636"/>
      <c r="DI37" s="636"/>
      <c r="DJ37" s="636"/>
      <c r="DK37" s="637"/>
      <c r="DL37" s="635">
        <v>391105</v>
      </c>
      <c r="DM37" s="636"/>
      <c r="DN37" s="636"/>
      <c r="DO37" s="636"/>
      <c r="DP37" s="636"/>
      <c r="DQ37" s="636"/>
      <c r="DR37" s="636"/>
      <c r="DS37" s="636"/>
      <c r="DT37" s="636"/>
      <c r="DU37" s="636"/>
      <c r="DV37" s="637"/>
      <c r="DW37" s="650">
        <v>7.3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9793718</v>
      </c>
      <c r="S38" s="693"/>
      <c r="T38" s="693"/>
      <c r="U38" s="693"/>
      <c r="V38" s="693"/>
      <c r="W38" s="693"/>
      <c r="X38" s="693"/>
      <c r="Y38" s="698"/>
      <c r="Z38" s="699">
        <v>100</v>
      </c>
      <c r="AA38" s="699"/>
      <c r="AB38" s="699"/>
      <c r="AC38" s="699"/>
      <c r="AD38" s="700">
        <v>5016953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7" t="s">
        <v>122</v>
      </c>
      <c r="BA38" s="648"/>
      <c r="BB38" s="648"/>
      <c r="BC38" s="648"/>
      <c r="BD38" s="636"/>
      <c r="BE38" s="636"/>
      <c r="BF38" s="681"/>
      <c r="BG38" s="685" t="s">
        <v>331</v>
      </c>
      <c r="BH38" s="682"/>
      <c r="BI38" s="682"/>
      <c r="BJ38" s="682"/>
      <c r="BK38" s="682"/>
      <c r="BL38" s="682"/>
      <c r="BM38" s="682"/>
      <c r="BN38" s="682"/>
      <c r="BO38" s="682"/>
      <c r="BP38" s="682"/>
      <c r="BQ38" s="682"/>
      <c r="BR38" s="682"/>
      <c r="BS38" s="682"/>
      <c r="BT38" s="682"/>
      <c r="BU38" s="683"/>
      <c r="BV38" s="647">
        <v>5343</v>
      </c>
      <c r="BW38" s="648"/>
      <c r="BX38" s="648"/>
      <c r="BY38" s="648"/>
      <c r="BZ38" s="648"/>
      <c r="CA38" s="648"/>
      <c r="CB38" s="684"/>
      <c r="CD38" s="685" t="s">
        <v>332</v>
      </c>
      <c r="CE38" s="682"/>
      <c r="CF38" s="682"/>
      <c r="CG38" s="682"/>
      <c r="CH38" s="682"/>
      <c r="CI38" s="682"/>
      <c r="CJ38" s="682"/>
      <c r="CK38" s="682"/>
      <c r="CL38" s="682"/>
      <c r="CM38" s="682"/>
      <c r="CN38" s="682"/>
      <c r="CO38" s="682"/>
      <c r="CP38" s="682"/>
      <c r="CQ38" s="683"/>
      <c r="CR38" s="647">
        <v>1011713</v>
      </c>
      <c r="CS38" s="648"/>
      <c r="CT38" s="648"/>
      <c r="CU38" s="648"/>
      <c r="CV38" s="648"/>
      <c r="CW38" s="648"/>
      <c r="CX38" s="648"/>
      <c r="CY38" s="649"/>
      <c r="CZ38" s="650">
        <v>10.9</v>
      </c>
      <c r="DA38" s="675"/>
      <c r="DB38" s="675"/>
      <c r="DC38" s="676"/>
      <c r="DD38" s="635">
        <v>862202</v>
      </c>
      <c r="DE38" s="648"/>
      <c r="DF38" s="648"/>
      <c r="DG38" s="648"/>
      <c r="DH38" s="648"/>
      <c r="DI38" s="648"/>
      <c r="DJ38" s="648"/>
      <c r="DK38" s="649"/>
      <c r="DL38" s="635">
        <v>848910</v>
      </c>
      <c r="DM38" s="648"/>
      <c r="DN38" s="648"/>
      <c r="DO38" s="648"/>
      <c r="DP38" s="648"/>
      <c r="DQ38" s="648"/>
      <c r="DR38" s="648"/>
      <c r="DS38" s="648"/>
      <c r="DT38" s="648"/>
      <c r="DU38" s="648"/>
      <c r="DV38" s="649"/>
      <c r="DW38" s="650">
        <v>15.9</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7" t="s">
        <v>219</v>
      </c>
      <c r="BA39" s="648"/>
      <c r="BB39" s="648"/>
      <c r="BC39" s="648"/>
      <c r="BD39" s="636"/>
      <c r="BE39" s="636"/>
      <c r="BF39" s="681"/>
      <c r="BG39" s="686" t="s">
        <v>334</v>
      </c>
      <c r="BH39" s="687"/>
      <c r="BI39" s="687"/>
      <c r="BJ39" s="687"/>
      <c r="BK39" s="687"/>
      <c r="BL39" s="215"/>
      <c r="BM39" s="682" t="s">
        <v>335</v>
      </c>
      <c r="BN39" s="682"/>
      <c r="BO39" s="682"/>
      <c r="BP39" s="682"/>
      <c r="BQ39" s="682"/>
      <c r="BR39" s="682"/>
      <c r="BS39" s="682"/>
      <c r="BT39" s="682"/>
      <c r="BU39" s="683"/>
      <c r="BV39" s="647">
        <v>110</v>
      </c>
      <c r="BW39" s="648"/>
      <c r="BX39" s="648"/>
      <c r="BY39" s="648"/>
      <c r="BZ39" s="648"/>
      <c r="CA39" s="648"/>
      <c r="CB39" s="684"/>
      <c r="CD39" s="685" t="s">
        <v>336</v>
      </c>
      <c r="CE39" s="682"/>
      <c r="CF39" s="682"/>
      <c r="CG39" s="682"/>
      <c r="CH39" s="682"/>
      <c r="CI39" s="682"/>
      <c r="CJ39" s="682"/>
      <c r="CK39" s="682"/>
      <c r="CL39" s="682"/>
      <c r="CM39" s="682"/>
      <c r="CN39" s="682"/>
      <c r="CO39" s="682"/>
      <c r="CP39" s="682"/>
      <c r="CQ39" s="683"/>
      <c r="CR39" s="647">
        <v>186545</v>
      </c>
      <c r="CS39" s="636"/>
      <c r="CT39" s="636"/>
      <c r="CU39" s="636"/>
      <c r="CV39" s="636"/>
      <c r="CW39" s="636"/>
      <c r="CX39" s="636"/>
      <c r="CY39" s="637"/>
      <c r="CZ39" s="650">
        <v>2</v>
      </c>
      <c r="DA39" s="675"/>
      <c r="DB39" s="675"/>
      <c r="DC39" s="676"/>
      <c r="DD39" s="635">
        <v>186545</v>
      </c>
      <c r="DE39" s="636"/>
      <c r="DF39" s="636"/>
      <c r="DG39" s="636"/>
      <c r="DH39" s="636"/>
      <c r="DI39" s="636"/>
      <c r="DJ39" s="636"/>
      <c r="DK39" s="637"/>
      <c r="DL39" s="635" t="s">
        <v>219</v>
      </c>
      <c r="DM39" s="636"/>
      <c r="DN39" s="636"/>
      <c r="DO39" s="636"/>
      <c r="DP39" s="636"/>
      <c r="DQ39" s="636"/>
      <c r="DR39" s="636"/>
      <c r="DS39" s="636"/>
      <c r="DT39" s="636"/>
      <c r="DU39" s="636"/>
      <c r="DV39" s="637"/>
      <c r="DW39" s="650" t="s">
        <v>219</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7">
        <v>153463</v>
      </c>
      <c r="BA40" s="648"/>
      <c r="BB40" s="648"/>
      <c r="BC40" s="648"/>
      <c r="BD40" s="636"/>
      <c r="BE40" s="636"/>
      <c r="BF40" s="681"/>
      <c r="BG40" s="686"/>
      <c r="BH40" s="687"/>
      <c r="BI40" s="687"/>
      <c r="BJ40" s="687"/>
      <c r="BK40" s="687"/>
      <c r="BL40" s="215"/>
      <c r="BM40" s="682" t="s">
        <v>338</v>
      </c>
      <c r="BN40" s="682"/>
      <c r="BO40" s="682"/>
      <c r="BP40" s="682"/>
      <c r="BQ40" s="682"/>
      <c r="BR40" s="682"/>
      <c r="BS40" s="682"/>
      <c r="BT40" s="682"/>
      <c r="BU40" s="683"/>
      <c r="BV40" s="647">
        <v>98</v>
      </c>
      <c r="BW40" s="648"/>
      <c r="BX40" s="648"/>
      <c r="BY40" s="648"/>
      <c r="BZ40" s="648"/>
      <c r="CA40" s="648"/>
      <c r="CB40" s="684"/>
      <c r="CD40" s="685" t="s">
        <v>339</v>
      </c>
      <c r="CE40" s="682"/>
      <c r="CF40" s="682"/>
      <c r="CG40" s="682"/>
      <c r="CH40" s="682"/>
      <c r="CI40" s="682"/>
      <c r="CJ40" s="682"/>
      <c r="CK40" s="682"/>
      <c r="CL40" s="682"/>
      <c r="CM40" s="682"/>
      <c r="CN40" s="682"/>
      <c r="CO40" s="682"/>
      <c r="CP40" s="682"/>
      <c r="CQ40" s="683"/>
      <c r="CR40" s="647">
        <v>49529</v>
      </c>
      <c r="CS40" s="648"/>
      <c r="CT40" s="648"/>
      <c r="CU40" s="648"/>
      <c r="CV40" s="648"/>
      <c r="CW40" s="648"/>
      <c r="CX40" s="648"/>
      <c r="CY40" s="649"/>
      <c r="CZ40" s="650">
        <v>0.5</v>
      </c>
      <c r="DA40" s="675"/>
      <c r="DB40" s="675"/>
      <c r="DC40" s="676"/>
      <c r="DD40" s="635">
        <v>49529</v>
      </c>
      <c r="DE40" s="648"/>
      <c r="DF40" s="648"/>
      <c r="DG40" s="648"/>
      <c r="DH40" s="648"/>
      <c r="DI40" s="648"/>
      <c r="DJ40" s="648"/>
      <c r="DK40" s="649"/>
      <c r="DL40" s="635">
        <v>49529</v>
      </c>
      <c r="DM40" s="648"/>
      <c r="DN40" s="648"/>
      <c r="DO40" s="648"/>
      <c r="DP40" s="648"/>
      <c r="DQ40" s="648"/>
      <c r="DR40" s="648"/>
      <c r="DS40" s="648"/>
      <c r="DT40" s="648"/>
      <c r="DU40" s="648"/>
      <c r="DV40" s="649"/>
      <c r="DW40" s="650">
        <v>0.9</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617156</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330</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7" t="s">
        <v>122</v>
      </c>
      <c r="CS41" s="636"/>
      <c r="CT41" s="636"/>
      <c r="CU41" s="636"/>
      <c r="CV41" s="636"/>
      <c r="CW41" s="636"/>
      <c r="CX41" s="636"/>
      <c r="CY41" s="637"/>
      <c r="CZ41" s="650" t="s">
        <v>219</v>
      </c>
      <c r="DA41" s="675"/>
      <c r="DB41" s="675"/>
      <c r="DC41" s="676"/>
      <c r="DD41" s="635" t="s">
        <v>219</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344</v>
      </c>
      <c r="CE42" s="645"/>
      <c r="CF42" s="645"/>
      <c r="CG42" s="645"/>
      <c r="CH42" s="645"/>
      <c r="CI42" s="645"/>
      <c r="CJ42" s="645"/>
      <c r="CK42" s="645"/>
      <c r="CL42" s="645"/>
      <c r="CM42" s="645"/>
      <c r="CN42" s="645"/>
      <c r="CO42" s="645"/>
      <c r="CP42" s="645"/>
      <c r="CQ42" s="646"/>
      <c r="CR42" s="647">
        <v>1990792</v>
      </c>
      <c r="CS42" s="648"/>
      <c r="CT42" s="648"/>
      <c r="CU42" s="648"/>
      <c r="CV42" s="648"/>
      <c r="CW42" s="648"/>
      <c r="CX42" s="648"/>
      <c r="CY42" s="649"/>
      <c r="CZ42" s="650">
        <v>21.5</v>
      </c>
      <c r="DA42" s="651"/>
      <c r="DB42" s="651"/>
      <c r="DC42" s="652"/>
      <c r="DD42" s="635">
        <v>374998</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346</v>
      </c>
      <c r="CE43" s="645"/>
      <c r="CF43" s="645"/>
      <c r="CG43" s="645"/>
      <c r="CH43" s="645"/>
      <c r="CI43" s="645"/>
      <c r="CJ43" s="645"/>
      <c r="CK43" s="645"/>
      <c r="CL43" s="645"/>
      <c r="CM43" s="645"/>
      <c r="CN43" s="645"/>
      <c r="CO43" s="645"/>
      <c r="CP43" s="645"/>
      <c r="CQ43" s="646"/>
      <c r="CR43" s="647">
        <v>29578</v>
      </c>
      <c r="CS43" s="636"/>
      <c r="CT43" s="636"/>
      <c r="CU43" s="636"/>
      <c r="CV43" s="636"/>
      <c r="CW43" s="636"/>
      <c r="CX43" s="636"/>
      <c r="CY43" s="637"/>
      <c r="CZ43" s="650">
        <v>0.3</v>
      </c>
      <c r="DA43" s="675"/>
      <c r="DB43" s="675"/>
      <c r="DC43" s="676"/>
      <c r="DD43" s="635" t="s">
        <v>122</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347</v>
      </c>
      <c r="CD44" s="669" t="s">
        <v>298</v>
      </c>
      <c r="CE44" s="670"/>
      <c r="CF44" s="644" t="s">
        <v>348</v>
      </c>
      <c r="CG44" s="645"/>
      <c r="CH44" s="645"/>
      <c r="CI44" s="645"/>
      <c r="CJ44" s="645"/>
      <c r="CK44" s="645"/>
      <c r="CL44" s="645"/>
      <c r="CM44" s="645"/>
      <c r="CN44" s="645"/>
      <c r="CO44" s="645"/>
      <c r="CP44" s="645"/>
      <c r="CQ44" s="646"/>
      <c r="CR44" s="647">
        <v>1958693</v>
      </c>
      <c r="CS44" s="648"/>
      <c r="CT44" s="648"/>
      <c r="CU44" s="648"/>
      <c r="CV44" s="648"/>
      <c r="CW44" s="648"/>
      <c r="CX44" s="648"/>
      <c r="CY44" s="649"/>
      <c r="CZ44" s="650">
        <v>21.1</v>
      </c>
      <c r="DA44" s="651"/>
      <c r="DB44" s="651"/>
      <c r="DC44" s="652"/>
      <c r="DD44" s="635">
        <v>346155</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349</v>
      </c>
      <c r="CG45" s="645"/>
      <c r="CH45" s="645"/>
      <c r="CI45" s="645"/>
      <c r="CJ45" s="645"/>
      <c r="CK45" s="645"/>
      <c r="CL45" s="645"/>
      <c r="CM45" s="645"/>
      <c r="CN45" s="645"/>
      <c r="CO45" s="645"/>
      <c r="CP45" s="645"/>
      <c r="CQ45" s="646"/>
      <c r="CR45" s="647">
        <v>1457340</v>
      </c>
      <c r="CS45" s="636"/>
      <c r="CT45" s="636"/>
      <c r="CU45" s="636"/>
      <c r="CV45" s="636"/>
      <c r="CW45" s="636"/>
      <c r="CX45" s="636"/>
      <c r="CY45" s="637"/>
      <c r="CZ45" s="650">
        <v>15.7</v>
      </c>
      <c r="DA45" s="675"/>
      <c r="DB45" s="675"/>
      <c r="DC45" s="676"/>
      <c r="DD45" s="635">
        <v>172256</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350</v>
      </c>
      <c r="CG46" s="645"/>
      <c r="CH46" s="645"/>
      <c r="CI46" s="645"/>
      <c r="CJ46" s="645"/>
      <c r="CK46" s="645"/>
      <c r="CL46" s="645"/>
      <c r="CM46" s="645"/>
      <c r="CN46" s="645"/>
      <c r="CO46" s="645"/>
      <c r="CP46" s="645"/>
      <c r="CQ46" s="646"/>
      <c r="CR46" s="647">
        <v>412074</v>
      </c>
      <c r="CS46" s="648"/>
      <c r="CT46" s="648"/>
      <c r="CU46" s="648"/>
      <c r="CV46" s="648"/>
      <c r="CW46" s="648"/>
      <c r="CX46" s="648"/>
      <c r="CY46" s="649"/>
      <c r="CZ46" s="650">
        <v>4.4000000000000004</v>
      </c>
      <c r="DA46" s="651"/>
      <c r="DB46" s="651"/>
      <c r="DC46" s="652"/>
      <c r="DD46" s="635">
        <v>171820</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351</v>
      </c>
      <c r="CG47" s="645"/>
      <c r="CH47" s="645"/>
      <c r="CI47" s="645"/>
      <c r="CJ47" s="645"/>
      <c r="CK47" s="645"/>
      <c r="CL47" s="645"/>
      <c r="CM47" s="645"/>
      <c r="CN47" s="645"/>
      <c r="CO47" s="645"/>
      <c r="CP47" s="645"/>
      <c r="CQ47" s="646"/>
      <c r="CR47" s="647">
        <v>32099</v>
      </c>
      <c r="CS47" s="636"/>
      <c r="CT47" s="636"/>
      <c r="CU47" s="636"/>
      <c r="CV47" s="636"/>
      <c r="CW47" s="636"/>
      <c r="CX47" s="636"/>
      <c r="CY47" s="637"/>
      <c r="CZ47" s="650">
        <v>0.3</v>
      </c>
      <c r="DA47" s="675"/>
      <c r="DB47" s="675"/>
      <c r="DC47" s="676"/>
      <c r="DD47" s="635">
        <v>28843</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352</v>
      </c>
      <c r="CG48" s="645"/>
      <c r="CH48" s="645"/>
      <c r="CI48" s="645"/>
      <c r="CJ48" s="645"/>
      <c r="CK48" s="645"/>
      <c r="CL48" s="645"/>
      <c r="CM48" s="645"/>
      <c r="CN48" s="645"/>
      <c r="CO48" s="645"/>
      <c r="CP48" s="645"/>
      <c r="CQ48" s="646"/>
      <c r="CR48" s="647" t="s">
        <v>122</v>
      </c>
      <c r="CS48" s="648"/>
      <c r="CT48" s="648"/>
      <c r="CU48" s="648"/>
      <c r="CV48" s="648"/>
      <c r="CW48" s="648"/>
      <c r="CX48" s="648"/>
      <c r="CY48" s="649"/>
      <c r="CZ48" s="650" t="s">
        <v>122</v>
      </c>
      <c r="DA48" s="651"/>
      <c r="DB48" s="651"/>
      <c r="DC48" s="652"/>
      <c r="DD48" s="635" t="s">
        <v>122</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353</v>
      </c>
      <c r="CE49" s="654"/>
      <c r="CF49" s="654"/>
      <c r="CG49" s="654"/>
      <c r="CH49" s="654"/>
      <c r="CI49" s="654"/>
      <c r="CJ49" s="654"/>
      <c r="CK49" s="654"/>
      <c r="CL49" s="654"/>
      <c r="CM49" s="654"/>
      <c r="CN49" s="654"/>
      <c r="CO49" s="654"/>
      <c r="CP49" s="654"/>
      <c r="CQ49" s="655"/>
      <c r="CR49" s="656">
        <v>9265737</v>
      </c>
      <c r="CS49" s="657"/>
      <c r="CT49" s="657"/>
      <c r="CU49" s="657"/>
      <c r="CV49" s="657"/>
      <c r="CW49" s="657"/>
      <c r="CX49" s="657"/>
      <c r="CY49" s="658"/>
      <c r="CZ49" s="659">
        <v>100</v>
      </c>
      <c r="DA49" s="660"/>
      <c r="DB49" s="660"/>
      <c r="DC49" s="661"/>
      <c r="DD49" s="662">
        <v>6071036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10QY+PWP1JVUmca60bvqJwlhQaO4u8XcP4Sm/PmIEsdkfj6f4t9V0GW4yiBdvyu5IkqwzqO0cgs0w0wIGOUWkw==" saltValue="Jb79xVS1zZhVDH6PxwiZ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402</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t="s">
        <v>377</v>
      </c>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v>-8</v>
      </c>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t="s">
        <v>378</v>
      </c>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v>19</v>
      </c>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414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371</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394</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205</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395</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11</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396</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556</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397</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398</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9</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399</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400</v>
      </c>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v>34</v>
      </c>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t="s">
        <v>401</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1184</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404</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297</v>
      </c>
      <c r="AG109" s="963"/>
      <c r="AH109" s="963"/>
      <c r="AI109" s="963"/>
      <c r="AJ109" s="964"/>
      <c r="AK109" s="965" t="s">
        <v>296</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297</v>
      </c>
      <c r="BW109" s="963"/>
      <c r="BX109" s="963"/>
      <c r="BY109" s="963"/>
      <c r="BZ109" s="964"/>
      <c r="CA109" s="965" t="s">
        <v>296</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297</v>
      </c>
      <c r="DM109" s="963"/>
      <c r="DN109" s="963"/>
      <c r="DO109" s="963"/>
      <c r="DP109" s="964"/>
      <c r="DQ109" s="965" t="s">
        <v>296</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831503</v>
      </c>
      <c r="AB110" s="956"/>
      <c r="AC110" s="956"/>
      <c r="AD110" s="956"/>
      <c r="AE110" s="957"/>
      <c r="AF110" s="958">
        <v>852558</v>
      </c>
      <c r="AG110" s="956"/>
      <c r="AH110" s="956"/>
      <c r="AI110" s="956"/>
      <c r="AJ110" s="957"/>
      <c r="AK110" s="958">
        <v>854862</v>
      </c>
      <c r="AL110" s="956"/>
      <c r="AM110" s="956"/>
      <c r="AN110" s="956"/>
      <c r="AO110" s="957"/>
      <c r="AP110" s="959">
        <v>18.5</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8915376</v>
      </c>
      <c r="BR110" s="903"/>
      <c r="BS110" s="903"/>
      <c r="BT110" s="903"/>
      <c r="BU110" s="903"/>
      <c r="BV110" s="903">
        <v>9140026</v>
      </c>
      <c r="BW110" s="903"/>
      <c r="BX110" s="903"/>
      <c r="BY110" s="903"/>
      <c r="BZ110" s="903"/>
      <c r="CA110" s="903">
        <v>9440416</v>
      </c>
      <c r="CB110" s="903"/>
      <c r="CC110" s="903"/>
      <c r="CD110" s="903"/>
      <c r="CE110" s="903"/>
      <c r="CF110" s="927">
        <v>204.2</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404</v>
      </c>
      <c r="DM110" s="903"/>
      <c r="DN110" s="903"/>
      <c r="DO110" s="903"/>
      <c r="DP110" s="903"/>
      <c r="DQ110" s="903" t="s">
        <v>430</v>
      </c>
      <c r="DR110" s="903"/>
      <c r="DS110" s="903"/>
      <c r="DT110" s="903"/>
      <c r="DU110" s="903"/>
      <c r="DV110" s="904" t="s">
        <v>430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429</v>
      </c>
      <c r="AG111" s="984"/>
      <c r="AH111" s="984"/>
      <c r="AI111" s="984"/>
      <c r="AJ111" s="985"/>
      <c r="AK111" s="986" t="s">
        <v>122</v>
      </c>
      <c r="AL111" s="984"/>
      <c r="AM111" s="984"/>
      <c r="AN111" s="984"/>
      <c r="AO111" s="985"/>
      <c r="AP111" s="987" t="s">
        <v>430</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429</v>
      </c>
      <c r="BW111" s="875"/>
      <c r="BX111" s="875"/>
      <c r="BY111" s="875"/>
      <c r="BZ111" s="875"/>
      <c r="CA111" s="875" t="s">
        <v>430</v>
      </c>
      <c r="CB111" s="875"/>
      <c r="CC111" s="875"/>
      <c r="CD111" s="875"/>
      <c r="CE111" s="875"/>
      <c r="CF111" s="936" t="s">
        <v>430</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429</v>
      </c>
      <c r="DR111" s="875"/>
      <c r="DS111" s="875"/>
      <c r="DT111" s="875"/>
      <c r="DU111" s="875"/>
      <c r="DV111" s="852" t="s">
        <v>429</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436</v>
      </c>
      <c r="AB112" s="838"/>
      <c r="AC112" s="838"/>
      <c r="AD112" s="838"/>
      <c r="AE112" s="839"/>
      <c r="AF112" s="840" t="s">
        <v>436</v>
      </c>
      <c r="AG112" s="838"/>
      <c r="AH112" s="838"/>
      <c r="AI112" s="838"/>
      <c r="AJ112" s="839"/>
      <c r="AK112" s="840" t="s">
        <v>429</v>
      </c>
      <c r="AL112" s="838"/>
      <c r="AM112" s="838"/>
      <c r="AN112" s="838"/>
      <c r="AO112" s="839"/>
      <c r="AP112" s="885" t="s">
        <v>429</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4786721</v>
      </c>
      <c r="BR112" s="875"/>
      <c r="BS112" s="875"/>
      <c r="BT112" s="875"/>
      <c r="BU112" s="875"/>
      <c r="BV112" s="875">
        <v>4855749</v>
      </c>
      <c r="BW112" s="875"/>
      <c r="BX112" s="875"/>
      <c r="BY112" s="875"/>
      <c r="BZ112" s="875"/>
      <c r="CA112" s="875">
        <v>4931609</v>
      </c>
      <c r="CB112" s="875"/>
      <c r="CC112" s="875"/>
      <c r="CD112" s="875"/>
      <c r="CE112" s="875"/>
      <c r="CF112" s="936">
        <v>106.7</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404</v>
      </c>
      <c r="DM112" s="875"/>
      <c r="DN112" s="875"/>
      <c r="DO112" s="875"/>
      <c r="DP112" s="875"/>
      <c r="DQ112" s="875" t="s">
        <v>429</v>
      </c>
      <c r="DR112" s="875"/>
      <c r="DS112" s="875"/>
      <c r="DT112" s="875"/>
      <c r="DU112" s="875"/>
      <c r="DV112" s="852" t="s">
        <v>436</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213331</v>
      </c>
      <c r="AB113" s="984"/>
      <c r="AC113" s="984"/>
      <c r="AD113" s="984"/>
      <c r="AE113" s="985"/>
      <c r="AF113" s="986">
        <v>225830</v>
      </c>
      <c r="AG113" s="984"/>
      <c r="AH113" s="984"/>
      <c r="AI113" s="984"/>
      <c r="AJ113" s="985"/>
      <c r="AK113" s="986">
        <v>229738</v>
      </c>
      <c r="AL113" s="984"/>
      <c r="AM113" s="984"/>
      <c r="AN113" s="984"/>
      <c r="AO113" s="985"/>
      <c r="AP113" s="987">
        <v>5</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408217</v>
      </c>
      <c r="BR113" s="875"/>
      <c r="BS113" s="875"/>
      <c r="BT113" s="875"/>
      <c r="BU113" s="875"/>
      <c r="BV113" s="875">
        <v>344899</v>
      </c>
      <c r="BW113" s="875"/>
      <c r="BX113" s="875"/>
      <c r="BY113" s="875"/>
      <c r="BZ113" s="875"/>
      <c r="CA113" s="875">
        <v>280105</v>
      </c>
      <c r="CB113" s="875"/>
      <c r="CC113" s="875"/>
      <c r="CD113" s="875"/>
      <c r="CE113" s="875"/>
      <c r="CF113" s="936">
        <v>6.1</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404</v>
      </c>
      <c r="DH113" s="838"/>
      <c r="DI113" s="838"/>
      <c r="DJ113" s="838"/>
      <c r="DK113" s="839"/>
      <c r="DL113" s="840" t="s">
        <v>430</v>
      </c>
      <c r="DM113" s="838"/>
      <c r="DN113" s="838"/>
      <c r="DO113" s="838"/>
      <c r="DP113" s="839"/>
      <c r="DQ113" s="840" t="s">
        <v>436</v>
      </c>
      <c r="DR113" s="838"/>
      <c r="DS113" s="838"/>
      <c r="DT113" s="838"/>
      <c r="DU113" s="839"/>
      <c r="DV113" s="885" t="s">
        <v>404</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76021</v>
      </c>
      <c r="AB114" s="838"/>
      <c r="AC114" s="838"/>
      <c r="AD114" s="838"/>
      <c r="AE114" s="839"/>
      <c r="AF114" s="840">
        <v>73517</v>
      </c>
      <c r="AG114" s="838"/>
      <c r="AH114" s="838"/>
      <c r="AI114" s="838"/>
      <c r="AJ114" s="839"/>
      <c r="AK114" s="840">
        <v>72008</v>
      </c>
      <c r="AL114" s="838"/>
      <c r="AM114" s="838"/>
      <c r="AN114" s="838"/>
      <c r="AO114" s="839"/>
      <c r="AP114" s="885">
        <v>1.6</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1164677</v>
      </c>
      <c r="BR114" s="875"/>
      <c r="BS114" s="875"/>
      <c r="BT114" s="875"/>
      <c r="BU114" s="875"/>
      <c r="BV114" s="875">
        <v>998187</v>
      </c>
      <c r="BW114" s="875"/>
      <c r="BX114" s="875"/>
      <c r="BY114" s="875"/>
      <c r="BZ114" s="875"/>
      <c r="CA114" s="875">
        <v>952167</v>
      </c>
      <c r="CB114" s="875"/>
      <c r="CC114" s="875"/>
      <c r="CD114" s="875"/>
      <c r="CE114" s="875"/>
      <c r="CF114" s="936">
        <v>20.6</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404</v>
      </c>
      <c r="DM114" s="838"/>
      <c r="DN114" s="838"/>
      <c r="DO114" s="838"/>
      <c r="DP114" s="839"/>
      <c r="DQ114" s="840" t="s">
        <v>436</v>
      </c>
      <c r="DR114" s="838"/>
      <c r="DS114" s="838"/>
      <c r="DT114" s="838"/>
      <c r="DU114" s="839"/>
      <c r="DV114" s="885" t="s">
        <v>429</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430</v>
      </c>
      <c r="AB115" s="984"/>
      <c r="AC115" s="984"/>
      <c r="AD115" s="984"/>
      <c r="AE115" s="985"/>
      <c r="AF115" s="986" t="s">
        <v>436</v>
      </c>
      <c r="AG115" s="984"/>
      <c r="AH115" s="984"/>
      <c r="AI115" s="984"/>
      <c r="AJ115" s="985"/>
      <c r="AK115" s="986" t="s">
        <v>429</v>
      </c>
      <c r="AL115" s="984"/>
      <c r="AM115" s="984"/>
      <c r="AN115" s="984"/>
      <c r="AO115" s="985"/>
      <c r="AP115" s="987" t="s">
        <v>430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458070</v>
      </c>
      <c r="BR115" s="875"/>
      <c r="BS115" s="875"/>
      <c r="BT115" s="875"/>
      <c r="BU115" s="875"/>
      <c r="BV115" s="875">
        <v>459766</v>
      </c>
      <c r="BW115" s="875"/>
      <c r="BX115" s="875"/>
      <c r="BY115" s="875"/>
      <c r="BZ115" s="875"/>
      <c r="CA115" s="875">
        <v>273867</v>
      </c>
      <c r="CB115" s="875"/>
      <c r="CC115" s="875"/>
      <c r="CD115" s="875"/>
      <c r="CE115" s="875"/>
      <c r="CF115" s="936">
        <v>5.9</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430</v>
      </c>
      <c r="DM115" s="838"/>
      <c r="DN115" s="838"/>
      <c r="DO115" s="838"/>
      <c r="DP115" s="839"/>
      <c r="DQ115" s="840" t="s">
        <v>430</v>
      </c>
      <c r="DR115" s="838"/>
      <c r="DS115" s="838"/>
      <c r="DT115" s="838"/>
      <c r="DU115" s="839"/>
      <c r="DV115" s="885" t="s">
        <v>429</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404</v>
      </c>
      <c r="AG116" s="838"/>
      <c r="AH116" s="838"/>
      <c r="AI116" s="838"/>
      <c r="AJ116" s="839"/>
      <c r="AK116" s="840" t="s">
        <v>404</v>
      </c>
      <c r="AL116" s="838"/>
      <c r="AM116" s="838"/>
      <c r="AN116" s="838"/>
      <c r="AO116" s="839"/>
      <c r="AP116" s="885" t="s">
        <v>429</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436</v>
      </c>
      <c r="BW116" s="875"/>
      <c r="BX116" s="875"/>
      <c r="BY116" s="875"/>
      <c r="BZ116" s="875"/>
      <c r="CA116" s="875" t="s">
        <v>436</v>
      </c>
      <c r="CB116" s="875"/>
      <c r="CC116" s="875"/>
      <c r="CD116" s="875"/>
      <c r="CE116" s="875"/>
      <c r="CF116" s="936" t="s">
        <v>430</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436</v>
      </c>
      <c r="DM116" s="838"/>
      <c r="DN116" s="838"/>
      <c r="DO116" s="838"/>
      <c r="DP116" s="839"/>
      <c r="DQ116" s="840" t="s">
        <v>429</v>
      </c>
      <c r="DR116" s="838"/>
      <c r="DS116" s="838"/>
      <c r="DT116" s="838"/>
      <c r="DU116" s="839"/>
      <c r="DV116" s="885" t="s">
        <v>430</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1120855</v>
      </c>
      <c r="AB117" s="970"/>
      <c r="AC117" s="970"/>
      <c r="AD117" s="970"/>
      <c r="AE117" s="971"/>
      <c r="AF117" s="972">
        <v>1151905</v>
      </c>
      <c r="AG117" s="970"/>
      <c r="AH117" s="970"/>
      <c r="AI117" s="970"/>
      <c r="AJ117" s="971"/>
      <c r="AK117" s="972">
        <v>1156608</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430</v>
      </c>
      <c r="BR117" s="875"/>
      <c r="BS117" s="875"/>
      <c r="BT117" s="875"/>
      <c r="BU117" s="875"/>
      <c r="BV117" s="875" t="s">
        <v>453</v>
      </c>
      <c r="BW117" s="875"/>
      <c r="BX117" s="875"/>
      <c r="BY117" s="875"/>
      <c r="BZ117" s="875"/>
      <c r="CA117" s="875" t="s">
        <v>436</v>
      </c>
      <c r="CB117" s="875"/>
      <c r="CC117" s="875"/>
      <c r="CD117" s="875"/>
      <c r="CE117" s="875"/>
      <c r="CF117" s="936" t="s">
        <v>436</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455</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297</v>
      </c>
      <c r="AG118" s="963"/>
      <c r="AH118" s="963"/>
      <c r="AI118" s="963"/>
      <c r="AJ118" s="964"/>
      <c r="AK118" s="965" t="s">
        <v>296</v>
      </c>
      <c r="AL118" s="963"/>
      <c r="AM118" s="963"/>
      <c r="AN118" s="963"/>
      <c r="AO118" s="964"/>
      <c r="AP118" s="966" t="s">
        <v>423</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457</v>
      </c>
      <c r="BR118" s="906"/>
      <c r="BS118" s="906"/>
      <c r="BT118" s="906"/>
      <c r="BU118" s="906"/>
      <c r="BV118" s="906" t="s">
        <v>457</v>
      </c>
      <c r="BW118" s="906"/>
      <c r="BX118" s="906"/>
      <c r="BY118" s="906"/>
      <c r="BZ118" s="906"/>
      <c r="CA118" s="906" t="s">
        <v>455</v>
      </c>
      <c r="CB118" s="906"/>
      <c r="CC118" s="906"/>
      <c r="CD118" s="906"/>
      <c r="CE118" s="906"/>
      <c r="CF118" s="936" t="s">
        <v>457</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459</v>
      </c>
      <c r="DH118" s="838"/>
      <c r="DI118" s="838"/>
      <c r="DJ118" s="838"/>
      <c r="DK118" s="839"/>
      <c r="DL118" s="840" t="s">
        <v>457</v>
      </c>
      <c r="DM118" s="838"/>
      <c r="DN118" s="838"/>
      <c r="DO118" s="838"/>
      <c r="DP118" s="839"/>
      <c r="DQ118" s="840" t="s">
        <v>457</v>
      </c>
      <c r="DR118" s="838"/>
      <c r="DS118" s="838"/>
      <c r="DT118" s="838"/>
      <c r="DU118" s="839"/>
      <c r="DV118" s="885" t="s">
        <v>122</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436</v>
      </c>
      <c r="AB119" s="956"/>
      <c r="AC119" s="956"/>
      <c r="AD119" s="956"/>
      <c r="AE119" s="957"/>
      <c r="AF119" s="958" t="s">
        <v>455</v>
      </c>
      <c r="AG119" s="956"/>
      <c r="AH119" s="956"/>
      <c r="AI119" s="956"/>
      <c r="AJ119" s="957"/>
      <c r="AK119" s="958" t="s">
        <v>460</v>
      </c>
      <c r="AL119" s="956"/>
      <c r="AM119" s="956"/>
      <c r="AN119" s="956"/>
      <c r="AO119" s="957"/>
      <c r="AP119" s="959" t="s">
        <v>430</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461</v>
      </c>
      <c r="BP119" s="939"/>
      <c r="BQ119" s="943">
        <v>15733061</v>
      </c>
      <c r="BR119" s="906"/>
      <c r="BS119" s="906"/>
      <c r="BT119" s="906"/>
      <c r="BU119" s="906"/>
      <c r="BV119" s="906">
        <v>15798627</v>
      </c>
      <c r="BW119" s="906"/>
      <c r="BX119" s="906"/>
      <c r="BY119" s="906"/>
      <c r="BZ119" s="906"/>
      <c r="CA119" s="906">
        <v>15878164</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122</v>
      </c>
      <c r="DM119" s="821"/>
      <c r="DN119" s="821"/>
      <c r="DO119" s="821"/>
      <c r="DP119" s="822"/>
      <c r="DQ119" s="823" t="s">
        <v>459</v>
      </c>
      <c r="DR119" s="821"/>
      <c r="DS119" s="821"/>
      <c r="DT119" s="821"/>
      <c r="DU119" s="822"/>
      <c r="DV119" s="909" t="s">
        <v>122</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430</v>
      </c>
      <c r="AB120" s="838"/>
      <c r="AC120" s="838"/>
      <c r="AD120" s="838"/>
      <c r="AE120" s="839"/>
      <c r="AF120" s="840" t="s">
        <v>457</v>
      </c>
      <c r="AG120" s="838"/>
      <c r="AH120" s="838"/>
      <c r="AI120" s="838"/>
      <c r="AJ120" s="839"/>
      <c r="AK120" s="840" t="s">
        <v>457</v>
      </c>
      <c r="AL120" s="838"/>
      <c r="AM120" s="838"/>
      <c r="AN120" s="838"/>
      <c r="AO120" s="839"/>
      <c r="AP120" s="885" t="s">
        <v>455</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2282941</v>
      </c>
      <c r="BR120" s="903"/>
      <c r="BS120" s="903"/>
      <c r="BT120" s="903"/>
      <c r="BU120" s="903"/>
      <c r="BV120" s="903">
        <v>2020524</v>
      </c>
      <c r="BW120" s="903"/>
      <c r="BX120" s="903"/>
      <c r="BY120" s="903"/>
      <c r="BZ120" s="903"/>
      <c r="CA120" s="903">
        <v>1884499</v>
      </c>
      <c r="CB120" s="903"/>
      <c r="CC120" s="903"/>
      <c r="CD120" s="903"/>
      <c r="CE120" s="903"/>
      <c r="CF120" s="927">
        <v>40.799999999999997</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2712361</v>
      </c>
      <c r="DH120" s="903"/>
      <c r="DI120" s="903"/>
      <c r="DJ120" s="903"/>
      <c r="DK120" s="903"/>
      <c r="DL120" s="903">
        <v>2653735</v>
      </c>
      <c r="DM120" s="903"/>
      <c r="DN120" s="903"/>
      <c r="DO120" s="903"/>
      <c r="DP120" s="903"/>
      <c r="DQ120" s="903">
        <v>2586609</v>
      </c>
      <c r="DR120" s="903"/>
      <c r="DS120" s="903"/>
      <c r="DT120" s="903"/>
      <c r="DU120" s="903"/>
      <c r="DV120" s="904">
        <v>55.9</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455</v>
      </c>
      <c r="AB121" s="838"/>
      <c r="AC121" s="838"/>
      <c r="AD121" s="838"/>
      <c r="AE121" s="839"/>
      <c r="AF121" s="840" t="s">
        <v>122</v>
      </c>
      <c r="AG121" s="838"/>
      <c r="AH121" s="838"/>
      <c r="AI121" s="838"/>
      <c r="AJ121" s="839"/>
      <c r="AK121" s="840" t="s">
        <v>459</v>
      </c>
      <c r="AL121" s="838"/>
      <c r="AM121" s="838"/>
      <c r="AN121" s="838"/>
      <c r="AO121" s="839"/>
      <c r="AP121" s="885" t="s">
        <v>457</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991790</v>
      </c>
      <c r="BR121" s="875"/>
      <c r="BS121" s="875"/>
      <c r="BT121" s="875"/>
      <c r="BU121" s="875"/>
      <c r="BV121" s="875">
        <v>926498</v>
      </c>
      <c r="BW121" s="875"/>
      <c r="BX121" s="875"/>
      <c r="BY121" s="875"/>
      <c r="BZ121" s="875"/>
      <c r="CA121" s="875">
        <v>709986</v>
      </c>
      <c r="CB121" s="875"/>
      <c r="CC121" s="875"/>
      <c r="CD121" s="875"/>
      <c r="CE121" s="875"/>
      <c r="CF121" s="936">
        <v>15.4</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1981186</v>
      </c>
      <c r="DH121" s="875"/>
      <c r="DI121" s="875"/>
      <c r="DJ121" s="875"/>
      <c r="DK121" s="875"/>
      <c r="DL121" s="875">
        <v>2116334</v>
      </c>
      <c r="DM121" s="875"/>
      <c r="DN121" s="875"/>
      <c r="DO121" s="875"/>
      <c r="DP121" s="875"/>
      <c r="DQ121" s="875">
        <v>2290796</v>
      </c>
      <c r="DR121" s="875"/>
      <c r="DS121" s="875"/>
      <c r="DT121" s="875"/>
      <c r="DU121" s="875"/>
      <c r="DV121" s="852">
        <v>49.5</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430</v>
      </c>
      <c r="AB122" s="838"/>
      <c r="AC122" s="838"/>
      <c r="AD122" s="838"/>
      <c r="AE122" s="839"/>
      <c r="AF122" s="840" t="s">
        <v>436</v>
      </c>
      <c r="AG122" s="838"/>
      <c r="AH122" s="838"/>
      <c r="AI122" s="838"/>
      <c r="AJ122" s="839"/>
      <c r="AK122" s="840" t="s">
        <v>430</v>
      </c>
      <c r="AL122" s="838"/>
      <c r="AM122" s="838"/>
      <c r="AN122" s="838"/>
      <c r="AO122" s="839"/>
      <c r="AP122" s="885" t="s">
        <v>459</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8353338</v>
      </c>
      <c r="BR122" s="906"/>
      <c r="BS122" s="906"/>
      <c r="BT122" s="906"/>
      <c r="BU122" s="906"/>
      <c r="BV122" s="906">
        <v>8455770</v>
      </c>
      <c r="BW122" s="906"/>
      <c r="BX122" s="906"/>
      <c r="BY122" s="906"/>
      <c r="BZ122" s="906"/>
      <c r="CA122" s="906">
        <v>8717296</v>
      </c>
      <c r="CB122" s="906"/>
      <c r="CC122" s="906"/>
      <c r="CD122" s="906"/>
      <c r="CE122" s="906"/>
      <c r="CF122" s="907">
        <v>188.5</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93174</v>
      </c>
      <c r="DH122" s="875"/>
      <c r="DI122" s="875"/>
      <c r="DJ122" s="875"/>
      <c r="DK122" s="875"/>
      <c r="DL122" s="875">
        <v>85680</v>
      </c>
      <c r="DM122" s="875"/>
      <c r="DN122" s="875"/>
      <c r="DO122" s="875"/>
      <c r="DP122" s="875"/>
      <c r="DQ122" s="875">
        <v>54204</v>
      </c>
      <c r="DR122" s="875"/>
      <c r="DS122" s="875"/>
      <c r="DT122" s="875"/>
      <c r="DU122" s="875"/>
      <c r="DV122" s="852">
        <v>1.2</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457</v>
      </c>
      <c r="AB123" s="838"/>
      <c r="AC123" s="838"/>
      <c r="AD123" s="838"/>
      <c r="AE123" s="839"/>
      <c r="AF123" s="840" t="s">
        <v>122</v>
      </c>
      <c r="AG123" s="838"/>
      <c r="AH123" s="838"/>
      <c r="AI123" s="838"/>
      <c r="AJ123" s="839"/>
      <c r="AK123" s="840" t="s">
        <v>430</v>
      </c>
      <c r="AL123" s="838"/>
      <c r="AM123" s="838"/>
      <c r="AN123" s="838"/>
      <c r="AO123" s="839"/>
      <c r="AP123" s="885" t="s">
        <v>460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472</v>
      </c>
      <c r="BP123" s="939"/>
      <c r="BQ123" s="893">
        <v>11628069</v>
      </c>
      <c r="BR123" s="894"/>
      <c r="BS123" s="894"/>
      <c r="BT123" s="894"/>
      <c r="BU123" s="894"/>
      <c r="BV123" s="894">
        <v>11402792</v>
      </c>
      <c r="BW123" s="894"/>
      <c r="BX123" s="894"/>
      <c r="BY123" s="894"/>
      <c r="BZ123" s="894"/>
      <c r="CA123" s="894">
        <v>11311781</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457</v>
      </c>
      <c r="DH123" s="838"/>
      <c r="DI123" s="838"/>
      <c r="DJ123" s="838"/>
      <c r="DK123" s="839"/>
      <c r="DL123" s="840" t="s">
        <v>453</v>
      </c>
      <c r="DM123" s="838"/>
      <c r="DN123" s="838"/>
      <c r="DO123" s="838"/>
      <c r="DP123" s="839"/>
      <c r="DQ123" s="840" t="s">
        <v>455</v>
      </c>
      <c r="DR123" s="838"/>
      <c r="DS123" s="838"/>
      <c r="DT123" s="838"/>
      <c r="DU123" s="839"/>
      <c r="DV123" s="885" t="s">
        <v>455</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436</v>
      </c>
      <c r="AG124" s="838"/>
      <c r="AH124" s="838"/>
      <c r="AI124" s="838"/>
      <c r="AJ124" s="839"/>
      <c r="AK124" s="840" t="s">
        <v>436</v>
      </c>
      <c r="AL124" s="838"/>
      <c r="AM124" s="838"/>
      <c r="AN124" s="838"/>
      <c r="AO124" s="839"/>
      <c r="AP124" s="885" t="s">
        <v>457</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89.8</v>
      </c>
      <c r="BR124" s="892"/>
      <c r="BS124" s="892"/>
      <c r="BT124" s="892"/>
      <c r="BU124" s="892"/>
      <c r="BV124" s="892">
        <v>96.7</v>
      </c>
      <c r="BW124" s="892"/>
      <c r="BX124" s="892"/>
      <c r="BY124" s="892"/>
      <c r="BZ124" s="892"/>
      <c r="CA124" s="892">
        <v>98.7</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455</v>
      </c>
      <c r="DH124" s="821"/>
      <c r="DI124" s="821"/>
      <c r="DJ124" s="821"/>
      <c r="DK124" s="822"/>
      <c r="DL124" s="823" t="s">
        <v>455</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459</v>
      </c>
      <c r="AB125" s="838"/>
      <c r="AC125" s="838"/>
      <c r="AD125" s="838"/>
      <c r="AE125" s="839"/>
      <c r="AF125" s="840" t="s">
        <v>459</v>
      </c>
      <c r="AG125" s="838"/>
      <c r="AH125" s="838"/>
      <c r="AI125" s="838"/>
      <c r="AJ125" s="839"/>
      <c r="AK125" s="840" t="s">
        <v>455</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430</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459</v>
      </c>
      <c r="AG126" s="838"/>
      <c r="AH126" s="838"/>
      <c r="AI126" s="838"/>
      <c r="AJ126" s="839"/>
      <c r="AK126" s="840" t="s">
        <v>455</v>
      </c>
      <c r="AL126" s="838"/>
      <c r="AM126" s="838"/>
      <c r="AN126" s="838"/>
      <c r="AO126" s="839"/>
      <c r="AP126" s="885" t="s">
        <v>457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v>458070</v>
      </c>
      <c r="DH126" s="875"/>
      <c r="DI126" s="875"/>
      <c r="DJ126" s="875"/>
      <c r="DK126" s="875"/>
      <c r="DL126" s="875">
        <v>459766</v>
      </c>
      <c r="DM126" s="875"/>
      <c r="DN126" s="875"/>
      <c r="DO126" s="875"/>
      <c r="DP126" s="875"/>
      <c r="DQ126" s="875">
        <v>273867</v>
      </c>
      <c r="DR126" s="875"/>
      <c r="DS126" s="875"/>
      <c r="DT126" s="875"/>
      <c r="DU126" s="875"/>
      <c r="DV126" s="852">
        <v>5.9</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457</v>
      </c>
      <c r="AB127" s="838"/>
      <c r="AC127" s="838"/>
      <c r="AD127" s="838"/>
      <c r="AE127" s="839"/>
      <c r="AF127" s="840" t="s">
        <v>122</v>
      </c>
      <c r="AG127" s="838"/>
      <c r="AH127" s="838"/>
      <c r="AI127" s="838"/>
      <c r="AJ127" s="839"/>
      <c r="AK127" s="840" t="s">
        <v>122</v>
      </c>
      <c r="AL127" s="838"/>
      <c r="AM127" s="838"/>
      <c r="AN127" s="838"/>
      <c r="AO127" s="839"/>
      <c r="AP127" s="885" t="s">
        <v>459</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460</v>
      </c>
      <c r="DH127" s="875"/>
      <c r="DI127" s="875"/>
      <c r="DJ127" s="875"/>
      <c r="DK127" s="875"/>
      <c r="DL127" s="875" t="s">
        <v>457</v>
      </c>
      <c r="DM127" s="875"/>
      <c r="DN127" s="875"/>
      <c r="DO127" s="875"/>
      <c r="DP127" s="875"/>
      <c r="DQ127" s="875" t="s">
        <v>460</v>
      </c>
      <c r="DR127" s="875"/>
      <c r="DS127" s="875"/>
      <c r="DT127" s="875"/>
      <c r="DU127" s="875"/>
      <c r="DV127" s="852" t="s">
        <v>122</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88390</v>
      </c>
      <c r="AB128" s="859"/>
      <c r="AC128" s="859"/>
      <c r="AD128" s="859"/>
      <c r="AE128" s="860"/>
      <c r="AF128" s="861">
        <v>82865</v>
      </c>
      <c r="AG128" s="859"/>
      <c r="AH128" s="859"/>
      <c r="AI128" s="859"/>
      <c r="AJ128" s="860"/>
      <c r="AK128" s="861">
        <v>77666</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430</v>
      </c>
      <c r="BG128" s="845"/>
      <c r="BH128" s="845"/>
      <c r="BI128" s="845"/>
      <c r="BJ128" s="845"/>
      <c r="BK128" s="845"/>
      <c r="BL128" s="868"/>
      <c r="BM128" s="844">
        <v>14.82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436</v>
      </c>
      <c r="DH128" s="849"/>
      <c r="DI128" s="849"/>
      <c r="DJ128" s="849"/>
      <c r="DK128" s="849"/>
      <c r="DL128" s="849" t="s">
        <v>460</v>
      </c>
      <c r="DM128" s="849"/>
      <c r="DN128" s="849"/>
      <c r="DO128" s="849"/>
      <c r="DP128" s="849"/>
      <c r="DQ128" s="849" t="s">
        <v>455</v>
      </c>
      <c r="DR128" s="849"/>
      <c r="DS128" s="849"/>
      <c r="DT128" s="849"/>
      <c r="DU128" s="849"/>
      <c r="DV128" s="850" t="s">
        <v>453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5227887</v>
      </c>
      <c r="AB129" s="838"/>
      <c r="AC129" s="838"/>
      <c r="AD129" s="838"/>
      <c r="AE129" s="839"/>
      <c r="AF129" s="840">
        <v>5198941</v>
      </c>
      <c r="AG129" s="838"/>
      <c r="AH129" s="838"/>
      <c r="AI129" s="838"/>
      <c r="AJ129" s="839"/>
      <c r="AK129" s="840">
        <v>5293258</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430</v>
      </c>
      <c r="BG129" s="828"/>
      <c r="BH129" s="828"/>
      <c r="BI129" s="828"/>
      <c r="BJ129" s="828"/>
      <c r="BK129" s="828"/>
      <c r="BL129" s="829"/>
      <c r="BM129" s="827">
        <v>19.82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658749</v>
      </c>
      <c r="AB130" s="838"/>
      <c r="AC130" s="838"/>
      <c r="AD130" s="838"/>
      <c r="AE130" s="839"/>
      <c r="AF130" s="840">
        <v>655333</v>
      </c>
      <c r="AG130" s="838"/>
      <c r="AH130" s="838"/>
      <c r="AI130" s="838"/>
      <c r="AJ130" s="839"/>
      <c r="AK130" s="840">
        <v>669921</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8.6999999999999993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4569138</v>
      </c>
      <c r="AB131" s="821"/>
      <c r="AC131" s="821"/>
      <c r="AD131" s="821"/>
      <c r="AE131" s="822"/>
      <c r="AF131" s="823">
        <v>4543608</v>
      </c>
      <c r="AG131" s="821"/>
      <c r="AH131" s="821"/>
      <c r="AI131" s="821"/>
      <c r="AJ131" s="822"/>
      <c r="AK131" s="823">
        <v>4623337</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98.7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8.1791357579999993</v>
      </c>
      <c r="AB132" s="801"/>
      <c r="AC132" s="801"/>
      <c r="AD132" s="801"/>
      <c r="AE132" s="802"/>
      <c r="AF132" s="803">
        <v>9.1052529179999997</v>
      </c>
      <c r="AG132" s="801"/>
      <c r="AH132" s="801"/>
      <c r="AI132" s="801"/>
      <c r="AJ132" s="802"/>
      <c r="AK132" s="803">
        <v>8.8468783480000006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8</v>
      </c>
      <c r="AB133" s="780"/>
      <c r="AC133" s="780"/>
      <c r="AD133" s="780"/>
      <c r="AE133" s="781"/>
      <c r="AF133" s="779">
        <v>8.4</v>
      </c>
      <c r="AG133" s="780"/>
      <c r="AH133" s="780"/>
      <c r="AI133" s="780"/>
      <c r="AJ133" s="781"/>
      <c r="AK133" s="779">
        <v>8.6999999999999993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BNMUHySKZ/+sn1Y+b/DyDU/nIlQJ2j/LxKULNqwmxEvnLn2ArNsYCnJCiHqcKN7r9gj/SvUMLjftxQ/OmLfPg==" saltValue="jGAVedGlJPKDMh0CiJkL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OffhxsgqswO1m0OHvMuMxTfvF4YZU1giOI7AV15/L2yWTPjpLXxZge/2G116jNH5iADGMYD9BPs/M6NytYbsw==" saltValue="/WQUKYtEOJYmuU/LxWDn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jOryO3MZrytB5x3RVGN+HH191AYC4gU62NcT/b/W8GZ4iTVzm5f7HzciAAJJJpsoyVtKM5MTNu7nNUofjI3Sw==" saltValue="TT5AvocOzZ1tmWwVVx/f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1482264</v>
      </c>
      <c r="AP9" s="292">
        <v>63902</v>
      </c>
      <c r="AQ9" s="293">
        <v>55995</v>
      </c>
      <c r="AR9" s="294">
        <v>14.1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356591</v>
      </c>
      <c r="AP10" s="295">
        <v>15373</v>
      </c>
      <c r="AQ10" s="296">
        <v>5813</v>
      </c>
      <c r="AR10" s="297">
        <v>164.5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254901</v>
      </c>
      <c r="AP11" s="295">
        <v>10989</v>
      </c>
      <c r="AQ11" s="296">
        <v>8381</v>
      </c>
      <c r="AR11" s="297">
        <v>31.1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170</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t="s">
        <v>511</v>
      </c>
      <c r="AP14" s="295" t="s">
        <v>511</v>
      </c>
      <c r="AQ14" s="296">
        <v>2724</v>
      </c>
      <c r="AR14" s="297" t="s">
        <v>511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29578</v>
      </c>
      <c r="AP15" s="295">
        <v>1275</v>
      </c>
      <c r="AQ15" s="296">
        <v>1180</v>
      </c>
      <c r="AR15" s="297">
        <v>8.1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-160063</v>
      </c>
      <c r="AP16" s="295">
        <v>-6900</v>
      </c>
      <c r="AQ16" s="296">
        <v>-5022</v>
      </c>
      <c r="AR16" s="297">
        <v>37.4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1963271</v>
      </c>
      <c r="AP17" s="295">
        <v>84638</v>
      </c>
      <c r="AQ17" s="296">
        <v>69242</v>
      </c>
      <c r="AR17" s="297">
        <v>22.2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8.4499999999999993</v>
      </c>
      <c r="AP21" s="308">
        <v>6.42</v>
      </c>
      <c r="AQ21" s="309">
        <v>2.0299999999999998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95.1</v>
      </c>
      <c r="AP22" s="313">
        <v>97.3</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854862</v>
      </c>
      <c r="AP32" s="322">
        <v>36854</v>
      </c>
      <c r="AQ32" s="323">
        <v>31321</v>
      </c>
      <c r="AR32" s="324">
        <v>17.7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t="s">
        <v>511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229738</v>
      </c>
      <c r="AP35" s="322">
        <v>9904</v>
      </c>
      <c r="AQ35" s="323">
        <v>9685</v>
      </c>
      <c r="AR35" s="324">
        <v>2.2999999999999998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72008</v>
      </c>
      <c r="AP36" s="322">
        <v>3104</v>
      </c>
      <c r="AQ36" s="323">
        <v>2454</v>
      </c>
      <c r="AR36" s="324">
        <v>26.5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t="s">
        <v>511</v>
      </c>
      <c r="AP37" s="322" t="s">
        <v>511</v>
      </c>
      <c r="AQ37" s="323">
        <v>1182</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-77666</v>
      </c>
      <c r="AP39" s="322">
        <v>-3348</v>
      </c>
      <c r="AQ39" s="323">
        <v>-3213</v>
      </c>
      <c r="AR39" s="324">
        <v>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-669921</v>
      </c>
      <c r="AP40" s="322">
        <v>-28881</v>
      </c>
      <c r="AQ40" s="323">
        <v>-28480</v>
      </c>
      <c r="AR40" s="324">
        <v>1.4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409021</v>
      </c>
      <c r="AP41" s="322">
        <v>17633</v>
      </c>
      <c r="AQ41" s="323">
        <v>12950</v>
      </c>
      <c r="AR41" s="324">
        <v>36.200000000000003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1667695</v>
      </c>
      <c r="AN51" s="344">
        <v>71778</v>
      </c>
      <c r="AO51" s="345">
        <v>53.2</v>
      </c>
      <c r="AP51" s="346">
        <v>53270</v>
      </c>
      <c r="AQ51" s="347">
        <v>10</v>
      </c>
      <c r="AR51" s="348">
        <v>43.2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682367</v>
      </c>
      <c r="AN52" s="352">
        <v>29369</v>
      </c>
      <c r="AO52" s="353">
        <v>149.69999999999999</v>
      </c>
      <c r="AP52" s="354">
        <v>24316</v>
      </c>
      <c r="AQ52" s="355">
        <v>1.7</v>
      </c>
      <c r="AR52" s="356">
        <v>148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2008549</v>
      </c>
      <c r="AN53" s="344">
        <v>86646</v>
      </c>
      <c r="AO53" s="345">
        <v>20.7</v>
      </c>
      <c r="AP53" s="346">
        <v>53292</v>
      </c>
      <c r="AQ53" s="347">
        <v>0</v>
      </c>
      <c r="AR53" s="348">
        <v>20.7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1093234</v>
      </c>
      <c r="AN54" s="352">
        <v>47161</v>
      </c>
      <c r="AO54" s="353">
        <v>60.6</v>
      </c>
      <c r="AP54" s="354">
        <v>28900</v>
      </c>
      <c r="AQ54" s="355">
        <v>18.899999999999999</v>
      </c>
      <c r="AR54" s="356">
        <v>41.7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1892132</v>
      </c>
      <c r="AN55" s="344">
        <v>81698</v>
      </c>
      <c r="AO55" s="345">
        <v>-5.7</v>
      </c>
      <c r="AP55" s="346">
        <v>56894</v>
      </c>
      <c r="AQ55" s="347">
        <v>6.8</v>
      </c>
      <c r="AR55" s="348">
        <v>-12.5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369858</v>
      </c>
      <c r="AN56" s="352">
        <v>15970</v>
      </c>
      <c r="AO56" s="353">
        <v>-66.099999999999994</v>
      </c>
      <c r="AP56" s="354">
        <v>32548</v>
      </c>
      <c r="AQ56" s="355">
        <v>12.6</v>
      </c>
      <c r="AR56" s="356">
        <v>-78.7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2172313</v>
      </c>
      <c r="AN57" s="344">
        <v>93788</v>
      </c>
      <c r="AO57" s="345">
        <v>14.8</v>
      </c>
      <c r="AP57" s="346">
        <v>47738</v>
      </c>
      <c r="AQ57" s="347">
        <v>-16.100000000000001</v>
      </c>
      <c r="AR57" s="348">
        <v>30.9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343802</v>
      </c>
      <c r="AN58" s="352">
        <v>14843</v>
      </c>
      <c r="AO58" s="353">
        <v>-7.1</v>
      </c>
      <c r="AP58" s="354">
        <v>24937</v>
      </c>
      <c r="AQ58" s="355">
        <v>-23.4</v>
      </c>
      <c r="AR58" s="356">
        <v>16.3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1958693</v>
      </c>
      <c r="AN59" s="344">
        <v>84441</v>
      </c>
      <c r="AO59" s="345">
        <v>-10</v>
      </c>
      <c r="AP59" s="346">
        <v>52191</v>
      </c>
      <c r="AQ59" s="347">
        <v>9.3000000000000007</v>
      </c>
      <c r="AR59" s="348">
        <v>-19.3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412074</v>
      </c>
      <c r="AN60" s="352">
        <v>17765</v>
      </c>
      <c r="AO60" s="353">
        <v>19.7</v>
      </c>
      <c r="AP60" s="354">
        <v>24843</v>
      </c>
      <c r="AQ60" s="355">
        <v>-0.4</v>
      </c>
      <c r="AR60" s="356">
        <v>20.100000000000001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1939876</v>
      </c>
      <c r="AN61" s="359">
        <v>83670</v>
      </c>
      <c r="AO61" s="360">
        <v>14.6</v>
      </c>
      <c r="AP61" s="361">
        <v>52677</v>
      </c>
      <c r="AQ61" s="362">
        <v>2</v>
      </c>
      <c r="AR61" s="348">
        <v>12.6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580267</v>
      </c>
      <c r="AN62" s="352">
        <v>25022</v>
      </c>
      <c r="AO62" s="353">
        <v>31.4</v>
      </c>
      <c r="AP62" s="354">
        <v>27109</v>
      </c>
      <c r="AQ62" s="355">
        <v>1.9</v>
      </c>
      <c r="AR62" s="356">
        <v>29.5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6Y8JFknkFbPuRILIG5NE/AOza4WswCbDzaUNeIxNvA+Uxdp88ahYjxxCiPm5yuZgPeCydN6587E/kSAQhGFmw==" saltValue="e/qgBOC5N97a4uqFpdox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s87slJd9Jb04bqhZnUzUj9uGxuGGc73VgzJIcKFh7HcXy9j4NlpEOJJa87a3cXEucSPRyty1TC003hMPf0j5Q==" saltValue="LQdmzqccubT75nZVANws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JHzNYiblY8CekJbAcab7QxuAbiuw9qME6kBsnFkK0PpRrOPXjV0s0N9eSYYSmSDHh50qummZqAruYLryaRKuA==" saltValue="ru4ktIp4+bO/rseSk7y8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20.239999999999998</v>
      </c>
      <c r="G47" s="12">
        <v>20.86</v>
      </c>
      <c r="H47" s="12">
        <v>21.06</v>
      </c>
      <c r="I47" s="12">
        <v>13.79</v>
      </c>
      <c r="J47" s="13">
        <v>8.98</v>
      </c>
    </row>
    <row r="48" spans="2:10" ht="57.75" customHeight="1" x14ac:dyDescent="0.15">
      <c r="B48" s="14"/>
      <c r="C48" s="1214" t="s">
        <v>4</v>
      </c>
      <c r="D48" s="1214"/>
      <c r="E48" s="1215"/>
      <c r="F48" s="15">
        <v>11.71</v>
      </c>
      <c r="G48" s="16">
        <v>7.11</v>
      </c>
      <c r="H48" s="16">
        <v>10.18</v>
      </c>
      <c r="I48" s="16">
        <v>9.43</v>
      </c>
      <c r="J48" s="17">
        <v>7.81</v>
      </c>
    </row>
    <row r="49" spans="2:10" ht="57.75" customHeight="1" thickBot="1" x14ac:dyDescent="0.2">
      <c r="B49" s="18"/>
      <c r="C49" s="1216" t="s">
        <v>5</v>
      </c>
      <c r="D49" s="1216"/>
      <c r="E49" s="1217"/>
      <c r="F49" s="19" t="s">
        <v>559</v>
      </c>
      <c r="G49" s="20" t="s">
        <v>560</v>
      </c>
      <c r="H49" s="20">
        <v>3.84</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q3fMnJyDRa/77qNG0BDKfiyheswalF8bOM1L9GmmBNT8mywqW+cycmL23Bwj08ghuiT+t8EOn84VPYdeDtTZg==" saltValue="V9ALLWOB4dwsDVw6/4zn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2019-11-14T00:40:32Z</cp:lastPrinted>
  <dcterms:created xsi:type="dcterms:W3CDTF">2019-06-06T06:44:35Z</dcterms:created>
  <dcterms:modified xsi:type="dcterms:W3CDTF">2019-11-21T02:13:39Z</dcterms:modified>
  <cp:category/>
</cp:coreProperties>
</file>