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O34" i="10"/>
  <c r="C34" i="10"/>
  <c r="C35" i="10" s="1"/>
  <c r="U34" i="10" l="1"/>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<sst xmlns="http://schemas.openxmlformats.org/spreadsheetml/2006/main" count="1262" uniqueCount="615">
  <si>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</si>
  <si>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</si>
  <si>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</si>
  <si>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</si>
  <si>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</si>
  <si>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</si>
  <si>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</si>
  <si>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</si>
  <si>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</si>
  <si>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</si>
  <si>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</si>
  <si>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</si>
  <si>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</si>
  <si>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</si>
  <si>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</si>
  <si>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</si>
  <si>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</si>
  <si>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</si>
  <si>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</si>
  <si>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</si>
  <si>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</si>
  <si>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</si>
  <si>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</si>
  <si>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</si>
  <si>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</si>
  <si>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</si>
  <si>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</si>
  <si>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</si>
  <si>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</si>
  <si>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</si>
  <si>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</si>
  <si>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</si>
  <si>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</si>
  <si>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</si>
  <si>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</si>
  <si>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</si>
  <si>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</si>
  <si>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</si>
  <si>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</si>
  <si>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</si>
  <si>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</si>
  <si>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</si>
  <si>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</si>
  <si>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</si>
  <si>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</si>
  <si>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</si>
  <si>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</si>
  <si>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</si>
  <si>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</si>
  <si>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</si>
  <si>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</si>
  <si>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</si>
  <si>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</si>
  <si>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</si>
  <si>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</si>
  <si>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</si>
  <si>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</si>
  <si>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</si>
  <si>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</si>
  <si>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</si>
  <si>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</si>
  <si>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</si>
  <si>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</si>
  <si>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</si>
  <si>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</si>
  <si>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</si>
  <si>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</si>
  <si>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</si>
  <si>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</si>
  <si>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</si>
  <si>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</si>
  <si>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</si>
  <si>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</si>
  <si>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</si>
  <si>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</si>
  <si>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</si>
  <si>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</si>
  <si>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</si>
  <si>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</si>
  <si>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</si>
  <si>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</si>
  <si>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</si>
  <si>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</si>
  <si>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</si>
  <si>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</si>
  <si>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</si>
  <si>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</si>
  <si>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</si>
  <si>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</si>
  <si>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</si>
  <si>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</si>
  <si>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</si>
  <si>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</si>
  <si>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</si>
  <si>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</si>
  <si>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</si>
  <si>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</si>
  <si>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</si>
  <si>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</si>
  <si>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</si>
  <si>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</si>
  <si>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</si>
  <si>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</si>
  <si>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</si>
  <si>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</si>
  <si>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</si>
  <si>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</si>
  <si>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</si>
  <si>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</si>
  <si>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</si>
  <si>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</si>
  <si>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</si>
  <si>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</si>
  <si>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</si>
  <si>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</si>
  <si>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</si>
  <si>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</si>
  <si>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</si>
  <si>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</si>
  <si>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</si>
  <si>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</si>
  <si>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</si>
  <si>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</si>
  <si>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</si>
  <si>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</si>
  <si>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</si>
  <si>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</si>
  <si>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</si>
  <si>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</si>
  <si>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</si>
  <si>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</si>
  <si>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</si>
  <si>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</si>
  <si>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</si>
  <si>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</si>
  <si>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</si>
  <si>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</si>
  <si>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</si>
  <si>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</si>
  <si>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</si>
  <si>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</si>
  <si>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</si>
  <si>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</si>
  <si>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</si>
  <si>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</si>
  <si>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</si>
  <si>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</si>
  <si>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</si>
  <si>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</si>
  <si>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</si>
  <si>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</si>
  <si>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</si>
  <si>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</si>
  <si>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</si>
  <si>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</si>
  <si>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</si>
  <si>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</si>
  <si>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</si>
  <si>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</si>
  <si>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</si>
  <si>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</si>
  <si>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</si>
  <si>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</si>
  <si>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</si>
  <si>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</si>
  <si>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</si>
  <si>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</si>
  <si>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</si>
  <si>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</si>
  <si>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</si>
  <si>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</si>
  <si>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</si>
  <si>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</si>
  <si>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</si>
  <si>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</si>
  <si>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</si>
  <si>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</si>
  <si>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</si>
  <si>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</si>
  <si>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</si>
  <si>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</si>
  <si>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</si>
  <si>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</si>
  <si>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</si>
  <si>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</si>
  <si>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</si>
  <si>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</si>
  <si>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</si>
  <si>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</si>
  <si>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</si>
  <si>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</si>
  <si>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</si>
  <si>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</si>
  <si>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</si>
  <si>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</si>
  <si>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</si>
  <si>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</si>
  <si>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</si>
  <si>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</si>
  <si>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</si>
  <si>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</si>
  <si>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</si>
  <si>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</si>
  <si>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</si>
  <si>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</si>
  <si>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</si>
  <si>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</si>
  <si>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</si>
  <si>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</si>
  <si>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</si>
  <si>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三重県紀宝町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</si>
  <si>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</si>
  <si>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</si>
  <si>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</si>
  <si>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</si>
  <si>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</si>
  <si>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</si>
  <si>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</si>
  <si>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</si>
  <si>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</si>
  <si>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</si>
  <si>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</si>
  <si>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</si>
  <si>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</si>
  <si>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</si>
  <si>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</si>
  <si>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</si>
  <si>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</si>
  <si>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</si>
  <si>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</si>
  <si>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</si>
  <si>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</si>
  <si>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</si>
  <si>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</si>
  <si>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</si>
  <si>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</si>
  <si>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</si>
  <si>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</si>
  <si>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</si>
  <si>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</si>
  <si>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</si>
  <si>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</si>
  <si>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</si>
  <si>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</si>
  <si>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</si>
  <si>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</si>
  <si>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</si>
  <si>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</si>
  <si>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</si>
  <si>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</si>
  <si>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</si>
  <si>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</si>
  <si>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</si>
  <si>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</si>
  <si>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</si>
  <si>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</si>
  <si>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</si>
  <si>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</si>
  <si>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</si>
  <si>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</si>
  <si>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</si>
  <si>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</si>
  <si>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</si>
  <si>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</si>
  <si>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</si>
  <si>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</si>
  <si>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</si>
  <si>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</si>
  <si>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</si>
  <si>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</si>
  <si>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</si>
  <si>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</si>
  <si>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</si>
  <si>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</si>
  <si>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</si>
  <si>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</si>
  <si>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</si>
  <si>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</si>
  <si>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</si>
  <si>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</si>
  <si>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</si>
  <si>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</si>
  <si>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</si>
  <si>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</si>
  <si>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</si>
  <si>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</si>
  <si>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</si>
  <si>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</si>
  <si>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</si>
  <si>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</si>
  <si>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</si>
  <si>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</si>
  <si>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</si>
  <si>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</si>
  <si>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</si>
  <si>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</si>
  <si>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</si>
  <si>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</si>
  <si>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</si>
  <si>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</si>
  <si>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</si>
  <si>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</si>
  <si>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</si>
  <si>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</si>
  <si>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</si>
  <si>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</si>
  <si>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</si>
  <si>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</si>
  <si>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</si>
  <si>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</si>
  <si>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</si>
  <si>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</si>
  <si>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</si>
  <si>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</si>
  <si>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</si>
  <si>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</si>
  <si>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</si>
  <si>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</si>
  <si>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</si>
  <si>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</si>
  <si>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</si>
  <si>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</si>
  <si>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</si>
  <si>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</si>
  <si>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</si>
  <si>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</si>
  <si>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</si>
  <si>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</si>
  <si>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</si>
  <si>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</si>
  <si>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</si>
  <si>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</si>
  <si>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</si>
  <si>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</si>
  <si>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</si>
  <si>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</si>
  <si>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</si>
  <si>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</si>
  <si>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</si>
  <si>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</si>
  <si>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</si>
  <si>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</si>
  <si>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</si>
  <si>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</si>
  <si>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</si>
  <si>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</si>
  <si>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</si>
  <si>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</si>
  <si>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</si>
  <si>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</si>
  <si>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</si>
  <si>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</si>
  <si>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</si>
  <si>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</si>
  <si>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</si>
  <si>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</si>
  <si>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</si>
  <si>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</si>
  <si>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</si>
  <si>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三重県紀宝町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</si>
  <si>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</si>
  <si>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</si>
  <si>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</si>
  <si>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</si>
  <si>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</si>
  <si>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</si>
  <si>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</si>
  <si>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</si>
  <si>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</si>
  <si>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</si>
  <si>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</si>
  <si>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</si>
  <si>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</si>
  <si>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</si>
  <si>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</si>
  <si>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</si>
  <si>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</si>
  <si>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</si>
  <si>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</si>
  <si>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</si>
  <si>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</si>
  <si>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</si>
  <si>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</si>
  <si>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</si>
  <si>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</si>
  <si>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</si>
  <si>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</si>
  <si>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</si>
  <si>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</si>
  <si>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</si>
  <si>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</si>
  <si>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</si>
  <si>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</si>
  <si>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</si>
  <si>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</si>
  <si>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</si>
  <si>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</si>
  <si>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</si>
  <si>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</si>
  <si>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</si>
  <si>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法非適用企業</t>
    <phoneticPr fontId="5"/>
  </si>
  <si>
    <t>井内地域開発事業特別会計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</si>
  <si>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</si>
  <si>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</si>
  <si>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</si>
  <si>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</si>
  <si>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</si>
  <si>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</si>
  <si>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</si>
  <si>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</si>
  <si>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</si>
  <si>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</si>
  <si>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</si>
  <si>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</si>
  <si>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</si>
  <si>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</si>
  <si>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</si>
  <si>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</si>
  <si>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</si>
  <si>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</si>
  <si>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</si>
  <si>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</si>
  <si>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</si>
  <si>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</si>
  <si>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</si>
  <si>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</si>
  <si>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</si>
  <si>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</si>
  <si>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</si>
  <si>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</si>
  <si>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</si>
  <si>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</si>
  <si>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</si>
  <si>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</si>
  <si>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</si>
  <si>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</si>
  <si>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</si>
  <si>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</si>
  <si>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</si>
  <si>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</si>
  <si>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</si>
  <si>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</si>
  <si>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</si>
  <si>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</si>
  <si>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</si>
  <si>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</si>
  <si>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</si>
  <si>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</si>
  <si>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</si>
  <si>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</si>
  <si>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</si>
  <si>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</si>
  <si>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</si>
  <si>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</si>
  <si>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</si>
  <si>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</si>
  <si>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</si>
  <si>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</si>
  <si>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</si>
  <si>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</si>
  <si>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</si>
  <si>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</si>
  <si>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</si>
  <si>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</si>
  <si>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</si>
  <si>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</si>
  <si>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</si>
  <si>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</si>
  <si>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町営浄化槽整備推進事業特別会計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</si>
  <si>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</si>
  <si>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井内地域開発事業特別会計</t>
    <phoneticPr fontId="5"/>
  </si>
  <si>
    <t>-</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</si>
  <si>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</si>
  <si>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</si>
  <si>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</si>
  <si>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</si>
  <si>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</si>
  <si>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</si>
  <si>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</si>
  <si>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</si>
  <si>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</si>
  <si>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</si>
  <si>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</si>
  <si>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</si>
  <si>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</si>
  <si>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</si>
  <si>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</si>
  <si>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</si>
  <si>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</si>
  <si>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</si>
  <si>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</si>
  <si>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</si>
  <si>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</si>
  <si>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</si>
  <si>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</si>
  <si>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</si>
  <si>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</si>
  <si>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</si>
  <si>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</si>
  <si>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</si>
  <si>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</si>
  <si>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</si>
  <si>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</si>
  <si>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</si>
  <si>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</si>
  <si>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</si>
  <si>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</si>
  <si>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</si>
  <si>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</si>
  <si>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</si>
  <si>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</si>
  <si>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</si>
  <si>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</si>
  <si>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</si>
  <si>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</si>
  <si>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</si>
  <si>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</si>
  <si>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</si>
  <si>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</si>
  <si>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</si>
  <si>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</si>
  <si>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</si>
  <si>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</si>
  <si>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</si>
  <si>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</si>
  <si>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</si>
  <si>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</si>
  <si>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</si>
  <si>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</si>
  <si>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</si>
  <si>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</si>
  <si>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</si>
  <si>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</si>
  <si>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</si>
  <si>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</si>
  <si>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</si>
  <si>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</si>
  <si>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</si>
  <si>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</si>
  <si>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</si>
  <si>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</si>
  <si>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</si>
  <si>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</si>
  <si>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</si>
  <si>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</si>
  <si>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</si>
  <si>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</si>
  <si>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</si>
  <si>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</si>
  <si>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</si>
  <si>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</si>
  <si>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</si>
  <si>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</si>
  <si>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</si>
  <si>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</si>
  <si>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</si>
  <si>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</si>
  <si>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</si>
  <si>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</si>
  <si>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</si>
  <si>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</si>
  <si>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4.07</t>
  </si>
  <si>
    <t>▲ 2.08</t>
  </si>
  <si>
    <t>▲ 13.07</t>
  </si>
  <si>
    <t>▲ 4.61</t>
  </si>
  <si>
    <t>一般会計</t>
  </si>
  <si>
    <t>水道事業特別会計</t>
  </si>
  <si>
    <t>国民健康保険特別会計</t>
  </si>
  <si>
    <t>井内地域開発事業特別会計</t>
  </si>
  <si>
    <t>診療所事業特別会計</t>
  </si>
  <si>
    <t>町営浄化槽整備推進事業特別会計</t>
  </si>
  <si>
    <t>後期高齢者医療特別会計</t>
  </si>
  <si>
    <t>その他会計（赤字）</t>
  </si>
  <si>
    <t>その他会計（黒字）</t>
  </si>
  <si>
    <t>－</t>
    <phoneticPr fontId="11"/>
  </si>
  <si>
    <t>三重県市町総合事務組合　（一般会計）</t>
    <rPh sb="5" eb="7">
      <t>ソウゴウ</t>
    </rPh>
    <rPh sb="7" eb="9">
      <t>ジム</t>
    </rPh>
    <rPh sb="9" eb="11">
      <t>クミアイ</t>
    </rPh>
    <phoneticPr fontId="5"/>
  </si>
  <si>
    <t>　〃　（共同研修特別会計）</t>
    <rPh sb="4" eb="6">
      <t>キョウドウ</t>
    </rPh>
    <rPh sb="6" eb="8">
      <t>ケンシュウ</t>
    </rPh>
    <rPh sb="8" eb="10">
      <t>トクベツ</t>
    </rPh>
    <phoneticPr fontId="5"/>
  </si>
  <si>
    <t>　　　共有デジタル地図特別会計</t>
  </si>
  <si>
    <t>　〃　（デジタル地図特別会計）</t>
  </si>
  <si>
    <t>　　　公平委員会特別会計</t>
  </si>
  <si>
    <t>　〃　（物品特別会計）</t>
  </si>
  <si>
    <t>　〃　（退職手当特別会計）</t>
    <rPh sb="4" eb="6">
      <t>タイショク</t>
    </rPh>
    <rPh sb="6" eb="8">
      <t>テアテ</t>
    </rPh>
    <phoneticPr fontId="2"/>
  </si>
  <si>
    <t>　〃　（消防救急無線特別会計）</t>
    <rPh sb="4" eb="6">
      <t>ショウボウ</t>
    </rPh>
    <rPh sb="6" eb="8">
      <t>キュウキュウ</t>
    </rPh>
    <rPh sb="8" eb="10">
      <t>ムセン</t>
    </rPh>
    <rPh sb="10" eb="12">
      <t>トクベツ</t>
    </rPh>
    <phoneticPr fontId="5"/>
  </si>
  <si>
    <t>　〃　（公平委員会特別会計）</t>
    <rPh sb="4" eb="6">
      <t>コウヘイ</t>
    </rPh>
    <rPh sb="6" eb="9">
      <t>イインカイ</t>
    </rPh>
    <rPh sb="9" eb="11">
      <t>トクベツ</t>
    </rPh>
    <phoneticPr fontId="5"/>
  </si>
  <si>
    <t>三重地方税管理回収機構(一般会計)</t>
    <rPh sb="12" eb="14">
      <t>イッパン</t>
    </rPh>
    <rPh sb="14" eb="16">
      <t>カイケイ</t>
    </rPh>
    <phoneticPr fontId="2"/>
  </si>
  <si>
    <t>　〃　（滞納整理拡充事業特別会計）</t>
    <rPh sb="4" eb="6">
      <t>タイノウ</t>
    </rPh>
    <rPh sb="6" eb="8">
      <t>セイリ</t>
    </rPh>
    <rPh sb="8" eb="10">
      <t>カクジュウ</t>
    </rPh>
    <rPh sb="10" eb="12">
      <t>ジギョウ</t>
    </rPh>
    <rPh sb="12" eb="14">
      <t>トクベツ</t>
    </rPh>
    <rPh sb="14" eb="16">
      <t>カイケイ</t>
    </rPh>
    <phoneticPr fontId="2"/>
  </si>
  <si>
    <t>三重県後期高齢者医療広域連合　（一般会計）</t>
  </si>
  <si>
    <t>　〃　（後期高齢者医療特別会計）</t>
  </si>
  <si>
    <t>紀南社会福祉施設組合　（一般会計）</t>
  </si>
  <si>
    <t>　〃　（指定訪問介護特別会計）</t>
  </si>
  <si>
    <t>紀南特別養護老人ホーム組合　（一般会計）</t>
  </si>
  <si>
    <t>　〃　（地域密着型介護老人福祉事業特別会計）</t>
    <rPh sb="9" eb="11">
      <t>カイゴ</t>
    </rPh>
    <rPh sb="11" eb="13">
      <t>ロウジン</t>
    </rPh>
    <rPh sb="13" eb="15">
      <t>フクシ</t>
    </rPh>
    <rPh sb="15" eb="17">
      <t>ジギョウ</t>
    </rPh>
    <phoneticPr fontId="2"/>
  </si>
  <si>
    <t>紀南介護保険広域連合　（一般会計）</t>
  </si>
  <si>
    <t>紀南介護保険広域連合</t>
  </si>
  <si>
    <t>　〃　（介護保険事業特別会計）</t>
  </si>
  <si>
    <t>紀南病院組合</t>
  </si>
  <si>
    <t>南牟婁清掃施設組合</t>
    <rPh sb="0" eb="3">
      <t>ミナミムロ</t>
    </rPh>
    <rPh sb="3" eb="5">
      <t>セイソウ</t>
    </rPh>
    <rPh sb="5" eb="7">
      <t>シセツ</t>
    </rPh>
    <rPh sb="7" eb="9">
      <t>クミアイ</t>
    </rPh>
    <phoneticPr fontId="5"/>
  </si>
  <si>
    <t>法適用事業</t>
    <rPh sb="0" eb="1">
      <t>ホウ</t>
    </rPh>
    <rPh sb="1" eb="2">
      <t>テキ</t>
    </rPh>
    <rPh sb="2" eb="3">
      <t>ヨウ</t>
    </rPh>
    <rPh sb="3" eb="5">
      <t>ジギョウ</t>
    </rPh>
    <phoneticPr fontId="2"/>
  </si>
  <si>
    <t>地域振興基金</t>
    <rPh sb="0" eb="2">
      <t>チイキ</t>
    </rPh>
    <rPh sb="2" eb="4">
      <t>シンコウ</t>
    </rPh>
    <rPh sb="4" eb="6">
      <t>キキン</t>
    </rPh>
    <phoneticPr fontId="11"/>
  </si>
  <si>
    <t>水道基金</t>
    <rPh sb="0" eb="2">
      <t>スイドウ</t>
    </rPh>
    <rPh sb="2" eb="4">
      <t>キキン</t>
    </rPh>
    <phoneticPr fontId="11"/>
  </si>
  <si>
    <t>災害対策基金</t>
    <rPh sb="0" eb="2">
      <t>サイガイ</t>
    </rPh>
    <rPh sb="2" eb="4">
      <t>タイサク</t>
    </rPh>
    <rPh sb="4" eb="6">
      <t>キキン</t>
    </rPh>
    <phoneticPr fontId="11"/>
  </si>
  <si>
    <t>水産振興基金</t>
    <rPh sb="0" eb="2">
      <t>スイサン</t>
    </rPh>
    <rPh sb="2" eb="4">
      <t>シンコウ</t>
    </rPh>
    <rPh sb="4" eb="6">
      <t>キキン</t>
    </rPh>
    <phoneticPr fontId="11"/>
  </si>
  <si>
    <t>診療所基金</t>
    <rPh sb="0" eb="2">
      <t>シンリョウ</t>
    </rPh>
    <rPh sb="2" eb="3">
      <t>ショ</t>
    </rPh>
    <rPh sb="3" eb="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</si>
  <si>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</si>
  <si>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</si>
  <si>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</si>
  <si>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</si>
  <si>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</si>
  <si>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</si>
  <si>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</si>
  <si>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</si>
  <si>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</si>
  <si>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平均より高いものの、充当可能基金の積立等により、将来負担比率の数値は改善してきている。今後、社会福祉施設の改修や保育施設の建替え等により、両数値とも悪化する可能性があるが、さらに基金への積み増しを行うなど、比率の増加を抑制できるよう健全な財政運営に努める。</t>
    <rPh sb="66" eb="68">
      <t>シャカイ</t>
    </rPh>
    <rPh sb="68" eb="70">
      <t>フクシ</t>
    </rPh>
    <rPh sb="70" eb="72">
      <t>シセツ</t>
    </rPh>
    <rPh sb="73" eb="75">
      <t>カイシュウ</t>
    </rPh>
    <rPh sb="76" eb="78">
      <t>ホイク</t>
    </rPh>
    <rPh sb="78" eb="79">
      <t>シ</t>
    </rPh>
    <phoneticPr fontId="5"/>
  </si>
  <si>
    <t>実質公債費比率</t>
    <phoneticPr fontId="5"/>
  </si>
  <si>
    <t>有形固定資産減価償却率は類似団体平均とより若干高い数値となっているが、将来負担比率は高い水準となっている。将来負担比率について、今後は基金の積み増しを行うなど、比率の低下に努める。</t>
    <rPh sb="21" eb="23">
      <t>ジャッカン</t>
    </rPh>
    <rPh sb="23" eb="24">
      <t>タカ</t>
    </rPh>
    <rPh sb="25" eb="27">
      <t>スウチ</t>
    </rPh>
    <rPh sb="53" eb="55">
      <t>ショウライ</t>
    </rPh>
    <rPh sb="55" eb="57">
      <t>フタン</t>
    </rPh>
    <rPh sb="57" eb="59">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</si>
</sst>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1C90-4FA3-BEFD-E90C3E2F6A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146330</c:v>
                </c:pt>
                <c:pt idx="1">
                  <c:v>96435</c:v>
                </c:pt>
                <c:pt idx="2">
                  <c:v>49731</c:v>
                </c:pt>
                <c:pt idx="3">
                  <c:v>64648</c:v>
                </c:pt>
                <c:pt idx="4">
                  <c:v>78048</c:v>
                </c:pt>
              </c:numCache>
            </c:numRef>
          </c:val>
          <c:smooth val="0"/>
          <c:extLst>
            <c:ext xmlns:c16="http://schemas.microsoft.com/office/drawing/2014/chart" uri="{C3380CC4-5D6E-409C-BE32-E72D297353CC}">
              <c16:uniqueId val="{00000001-1C90-4FA3-BEFD-E90C3E2F6AE2}"/>
            </c:ext>
          </c:extLst>
        </c:ser>
        <c:dLbls>
          <c:showLegendKey val="0"/>
          <c:showVal val="0"/>
          <c:showCatName val="0"/>
          <c:showSerName val="0"/>
          <c:showPercent val="0"/>
          <c:showBubbleSize val="0"/>
        </c:dLbls>
        <c:marker val="1"/>
        <c:smooth val="0"/>
        <c:axId val="249452424"/>
        <c:axId val="249455168"/>
      </c:lineChart>
      <c:catAx>
        <c:axId val="249452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455168"/>
        <c:crosses val="autoZero"/>
        <c:auto val="1"/>
        <c:lblAlgn val="ctr"/>
        <c:lblOffset val="100"/>
        <c:tickLblSkip val="1"/>
        <c:tickMarkSkip val="1"/>
        <c:noMultiLvlLbl val="0"/>
      </c:catAx>
      <c:valAx>
        <c:axId val="2494551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452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7.18</c:v>
                </c:pt>
                <c:pt idx="1">
                  <c:v>13.7</c:v>
                </c:pt>
                <c:pt idx="2">
                  <c:v>15.34</c:v>
                </c:pt>
                <c:pt idx="3">
                  <c:v>4.93</c:v>
                </c:pt>
                <c:pt idx="4">
                  <c:v>5.86</c:v>
                </c:pt>
              </c:numCache>
            </c:numRef>
          </c:val>
          <c:extLst>
            <c:ext xmlns:c16="http://schemas.microsoft.com/office/drawing/2014/chart" uri="{C3380CC4-5D6E-409C-BE32-E72D297353CC}">
              <c16:uniqueId val="{00000000-42F9-4579-AA68-97054BC98E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47.73</c:v>
                </c:pt>
                <c:pt idx="1">
                  <c:v>43.28</c:v>
                </c:pt>
                <c:pt idx="2">
                  <c:v>48.84</c:v>
                </c:pt>
                <c:pt idx="3">
                  <c:v>55.73</c:v>
                </c:pt>
                <c:pt idx="4">
                  <c:v>53.63</c:v>
                </c:pt>
              </c:numCache>
            </c:numRef>
          </c:val>
          <c:extLst>
            <c:ext xmlns:c16="http://schemas.microsoft.com/office/drawing/2014/chart" uri="{C3380CC4-5D6E-409C-BE32-E72D297353CC}">
              <c16:uniqueId val="{00000001-42F9-4579-AA68-97054BC98EFA}"/>
            </c:ext>
          </c:extLst>
        </c:ser>
        <c:dLbls>
          <c:showLegendKey val="0"/>
          <c:showVal val="0"/>
          <c:showCatName val="0"/>
          <c:showSerName val="0"/>
          <c:showPercent val="0"/>
          <c:showBubbleSize val="0"/>
        </c:dLbls>
        <c:gapWidth val="250"/>
        <c:overlap val="100"/>
        <c:axId val="246827840"/>
        <c:axId val="24682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-4.07</c:v>
                </c:pt>
                <c:pt idx="1">
                  <c:v>-2.08</c:v>
                </c:pt>
                <c:pt idx="2">
                  <c:v>2.57</c:v>
                </c:pt>
                <c:pt idx="3">
                  <c:v>-13.07</c:v>
                </c:pt>
                <c:pt idx="4">
                  <c:v>-4.6100000000000003</c:v>
                </c:pt>
              </c:numCache>
            </c:numRef>
          </c:val>
          <c:smooth val="0"/>
          <c:extLst>
            <c:ext xmlns:c16="http://schemas.microsoft.com/office/drawing/2014/chart" uri="{C3380CC4-5D6E-409C-BE32-E72D297353CC}">
              <c16:uniqueId val="{00000002-42F9-4579-AA68-97054BC98EFA}"/>
            </c:ext>
          </c:extLst>
        </c:ser>
        <c:dLbls>
          <c:showLegendKey val="0"/>
          <c:showVal val="0"/>
          <c:showCatName val="0"/>
          <c:showSerName val="0"/>
          <c:showPercent val="0"/>
          <c:showBubbleSize val="0"/>
        </c:dLbls>
        <c:marker val="1"/>
        <c:smooth val="0"/>
        <c:axId val="246827840"/>
        <c:axId val="246828624"/>
      </c:lineChart>
      <c:catAx>
        <c:axId val="2468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828624"/>
        <c:crosses val="autoZero"/>
        <c:auto val="1"/>
        <c:lblAlgn val="ctr"/>
        <c:lblOffset val="100"/>
        <c:tickLblSkip val="1"/>
        <c:tickMarkSkip val="1"/>
        <c:noMultiLvlLbl val="0"/>
      </c:catAx>
      <c:valAx>
        <c:axId val="24682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EC-4611-9E01-66F7F856F4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EC-4611-9E01-66F7F856F4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EC-4611-9E01-66F7F856F4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0.09</c:v>
                </c:pt>
                <c:pt idx="4">
                  <c:v>#N/A</c:v>
                </c:pt>
                <c:pt idx="5">
                  <c:v>0.05</c:v>
                </c:pt>
                <c:pt idx="6">
                  <c:v>#N/A</c:v>
                </c:pt>
                <c:pt idx="7">
                  <c:v>0.05</c:v>
                </c:pt>
                <c:pt idx="8">
                  <c:v>#N/A</c:v>
                </c:pt>
                <c:pt idx="9">
                  <c:v>0.03</c:v>
                </c:pt>
              </c:numCache>
            </c:numRef>
          </c:val>
          <c:extLst>
            <c:ext xmlns:c16="http://schemas.microsoft.com/office/drawing/2014/chart" uri="{C3380CC4-5D6E-409C-BE32-E72D297353CC}">
              <c16:uniqueId val="{00000003-21EC-4611-9E01-66F7F856F4E2}"/>
            </c:ext>
          </c:extLst>
        </c:ser>
        <c:ser>
          <c:idx val="4"/>
          <c:order val="4"/>
          <c:tx>
            <c:strRef>
              <c:f>データシート!$A$31</c:f>
              <c:strCache>
                <c:ptCount val="1"/>
                <c:pt idx="0">
                  <c:v>町営浄化槽整備推進事業特別会計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0.01</c:v>
                </c:pt>
                <c:pt idx="4">
                  <c:v>#N/A</c:v>
                </c:pt>
                <c:pt idx="5">
                  <c:v>0.01</c:v>
                </c:pt>
                <c:pt idx="6">
                  <c:v>#N/A</c:v>
                </c:pt>
                <c:pt idx="7">
                  <c:v>0.02</c:v>
                </c:pt>
                <c:pt idx="8">
                  <c:v>#N/A</c:v>
                </c:pt>
                <c:pt idx="9">
                  <c:v>0.05</c:v>
                </c:pt>
              </c:numCache>
            </c:numRef>
          </c:val>
          <c:extLst>
            <c:ext xmlns:c16="http://schemas.microsoft.com/office/drawing/2014/chart" uri="{C3380CC4-5D6E-409C-BE32-E72D297353CC}">
              <c16:uniqueId val="{00000004-21EC-4611-9E01-66F7F856F4E2}"/>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c:v>
                </c:pt>
                <c:pt idx="2">
                  <c:v>#N/A</c:v>
                </c:pt>
                <c:pt idx="3">
                  <c:v>0.27</c:v>
                </c:pt>
                <c:pt idx="4">
                  <c:v>#N/A</c:v>
                </c:pt>
                <c:pt idx="5">
                  <c:v>0.19</c:v>
                </c:pt>
                <c:pt idx="6">
                  <c:v>#N/A</c:v>
                </c:pt>
                <c:pt idx="7">
                  <c:v>0.36</c:v>
                </c:pt>
                <c:pt idx="8">
                  <c:v>#N/A</c:v>
                </c:pt>
                <c:pt idx="9">
                  <c:v>0.27</c:v>
                </c:pt>
              </c:numCache>
            </c:numRef>
          </c:val>
          <c:extLst>
            <c:ext xmlns:c16="http://schemas.microsoft.com/office/drawing/2014/chart" uri="{C3380CC4-5D6E-409C-BE32-E72D297353CC}">
              <c16:uniqueId val="{00000005-21EC-4611-9E01-66F7F856F4E2}"/>
            </c:ext>
          </c:extLst>
        </c:ser>
        <c:ser>
          <c:idx val="6"/>
          <c:order val="6"/>
          <c:tx>
            <c:strRef>
              <c:f>データシート!$A$33</c:f>
              <c:strCache>
                <c:ptCount val="1"/>
                <c:pt idx="0">
                  <c:v>井内地域開発事業特別会計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2.75</c:v>
                </c:pt>
                <c:pt idx="2">
                  <c:v>#N/A</c:v>
                </c:pt>
                <c:pt idx="3">
                  <c:v>0.82</c:v>
                </c:pt>
                <c:pt idx="4">
                  <c:v>#N/A</c:v>
                </c:pt>
                <c:pt idx="5">
                  <c:v>0.79</c:v>
                </c:pt>
                <c:pt idx="6">
                  <c:v>#N/A</c:v>
                </c:pt>
                <c:pt idx="7">
                  <c:v>0.8</c:v>
                </c:pt>
                <c:pt idx="8">
                  <c:v>#N/A</c:v>
                </c:pt>
                <c:pt idx="9">
                  <c:v>0.81</c:v>
                </c:pt>
              </c:numCache>
            </c:numRef>
          </c:val>
          <c:extLst>
            <c:ext xmlns:c16="http://schemas.microsoft.com/office/drawing/2014/chart" uri="{C3380CC4-5D6E-409C-BE32-E72D297353CC}">
              <c16:uniqueId val="{00000006-21EC-4611-9E01-66F7F856F4E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2.91</c:v>
                </c:pt>
                <c:pt idx="2">
                  <c:v>#N/A</c:v>
                </c:pt>
                <c:pt idx="3">
                  <c:v>0.34</c:v>
                </c:pt>
                <c:pt idx="4">
                  <c:v>#N/A</c:v>
                </c:pt>
                <c:pt idx="5">
                  <c:v>0.9</c:v>
                </c:pt>
                <c:pt idx="6">
                  <c:v>#N/A</c:v>
                </c:pt>
                <c:pt idx="7">
                  <c:v>1.1599999999999999</c:v>
                </c:pt>
                <c:pt idx="8">
                  <c:v>#N/A</c:v>
                </c:pt>
                <c:pt idx="9">
                  <c:v>1.46</c:v>
                </c:pt>
              </c:numCache>
            </c:numRef>
          </c:val>
          <c:extLst>
            <c:ext xmlns:c16="http://schemas.microsoft.com/office/drawing/2014/chart" uri="{C3380CC4-5D6E-409C-BE32-E72D297353CC}">
              <c16:uniqueId val="{00000007-21EC-4611-9E01-66F7F856F4E2}"/>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2.31</c:v>
                </c:pt>
                <c:pt idx="2">
                  <c:v>#N/A</c:v>
                </c:pt>
                <c:pt idx="3">
                  <c:v>1.87</c:v>
                </c:pt>
                <c:pt idx="4">
                  <c:v>#N/A</c:v>
                </c:pt>
                <c:pt idx="5">
                  <c:v>2.2999999999999998</c:v>
                </c:pt>
                <c:pt idx="6">
                  <c:v>#N/A</c:v>
                </c:pt>
                <c:pt idx="7">
                  <c:v>3.43</c:v>
                </c:pt>
                <c:pt idx="8">
                  <c:v>#N/A</c:v>
                </c:pt>
                <c:pt idx="9">
                  <c:v>4.38</c:v>
                </c:pt>
              </c:numCache>
            </c:numRef>
          </c:val>
          <c:extLst>
            <c:ext xmlns:c16="http://schemas.microsoft.com/office/drawing/2014/chart" uri="{C3380CC4-5D6E-409C-BE32-E72D297353CC}">
              <c16:uniqueId val="{00000008-21EC-4611-9E01-66F7F856F4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6.67</c:v>
                </c:pt>
                <c:pt idx="2">
                  <c:v>#N/A</c:v>
                </c:pt>
                <c:pt idx="3">
                  <c:v>13.42</c:v>
                </c:pt>
                <c:pt idx="4">
                  <c:v>#N/A</c:v>
                </c:pt>
                <c:pt idx="5">
                  <c:v>15.13</c:v>
                </c:pt>
                <c:pt idx="6">
                  <c:v>#N/A</c:v>
                </c:pt>
                <c:pt idx="7">
                  <c:v>4.5599999999999996</c:v>
                </c:pt>
                <c:pt idx="8">
                  <c:v>#N/A</c:v>
                </c:pt>
                <c:pt idx="9">
                  <c:v>5.58</c:v>
                </c:pt>
              </c:numCache>
            </c:numRef>
          </c:val>
          <c:extLst>
            <c:ext xmlns:c16="http://schemas.microsoft.com/office/drawing/2014/chart" uri="{C3380CC4-5D6E-409C-BE32-E72D297353CC}">
              <c16:uniqueId val="{00000009-21EC-4611-9E01-66F7F856F4E2}"/>
            </c:ext>
          </c:extLst>
        </c:ser>
        <c:dLbls>
          <c:showLegendKey val="0"/>
          <c:showVal val="0"/>
          <c:showCatName val="0"/>
          <c:showSerName val="0"/>
          <c:showPercent val="0"/>
          <c:showBubbleSize val="0"/>
        </c:dLbls>
        <c:gapWidth val="150"/>
        <c:overlap val="100"/>
        <c:axId val="476356152"/>
        <c:axId val="476356544"/>
      </c:barChart>
      <c:catAx>
        <c:axId val="47635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356544"/>
        <c:crosses val="autoZero"/>
        <c:auto val="1"/>
        <c:lblAlgn val="ctr"/>
        <c:lblOffset val="100"/>
        <c:tickLblSkip val="1"/>
        <c:tickMarkSkip val="1"/>
        <c:noMultiLvlLbl val="0"/>
      </c:catAx>
      <c:valAx>
        <c:axId val="47635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356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522</c:v>
                </c:pt>
                <c:pt idx="5">
                  <c:v>577</c:v>
                </c:pt>
                <c:pt idx="8">
                  <c:v>627</c:v>
                </c:pt>
                <c:pt idx="11">
                  <c:v>646</c:v>
                </c:pt>
                <c:pt idx="14">
                  <c:v>631</c:v>
                </c:pt>
              </c:numCache>
            </c:numRef>
          </c:val>
          <c:extLst>
            <c:ext xmlns:c16="http://schemas.microsoft.com/office/drawing/2014/chart" uri="{C3380CC4-5D6E-409C-BE32-E72D297353CC}">
              <c16:uniqueId val="{00000000-7B9C-4C7A-98B0-17C679251C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9C-4C7A-98B0-17C679251C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B9C-4C7A-98B0-17C679251C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138</c:v>
                </c:pt>
                <c:pt idx="3">
                  <c:v>144</c:v>
                </c:pt>
                <c:pt idx="6">
                  <c:v>147</c:v>
                </c:pt>
                <c:pt idx="9">
                  <c:v>120</c:v>
                </c:pt>
                <c:pt idx="12">
                  <c:v>56</c:v>
                </c:pt>
              </c:numCache>
            </c:numRef>
          </c:val>
          <c:extLst>
            <c:ext xmlns:c16="http://schemas.microsoft.com/office/drawing/2014/chart" uri="{C3380CC4-5D6E-409C-BE32-E72D297353CC}">
              <c16:uniqueId val="{00000003-7B9C-4C7A-98B0-17C679251C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94</c:v>
                </c:pt>
                <c:pt idx="3">
                  <c:v>112</c:v>
                </c:pt>
                <c:pt idx="6">
                  <c:v>18</c:v>
                </c:pt>
                <c:pt idx="9">
                  <c:v>17</c:v>
                </c:pt>
                <c:pt idx="12">
                  <c:v>19</c:v>
                </c:pt>
              </c:numCache>
            </c:numRef>
          </c:val>
          <c:extLst>
            <c:ext xmlns:c16="http://schemas.microsoft.com/office/drawing/2014/chart" uri="{C3380CC4-5D6E-409C-BE32-E72D297353CC}">
              <c16:uniqueId val="{00000004-7B9C-4C7A-98B0-17C679251C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9C-4C7A-98B0-17C679251C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9C-4C7A-98B0-17C679251C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657</c:v>
                </c:pt>
                <c:pt idx="3">
                  <c:v>727</c:v>
                </c:pt>
                <c:pt idx="6">
                  <c:v>764</c:v>
                </c:pt>
                <c:pt idx="9">
                  <c:v>798</c:v>
                </c:pt>
                <c:pt idx="12">
                  <c:v>812</c:v>
                </c:pt>
              </c:numCache>
            </c:numRef>
          </c:val>
          <c:extLst>
            <c:ext xmlns:c16="http://schemas.microsoft.com/office/drawing/2014/chart" uri="{C3380CC4-5D6E-409C-BE32-E72D297353CC}">
              <c16:uniqueId val="{00000007-7B9C-4C7A-98B0-17C679251CAE}"/>
            </c:ext>
          </c:extLst>
        </c:ser>
        <c:dLbls>
          <c:showLegendKey val="0"/>
          <c:showVal val="0"/>
          <c:showCatName val="0"/>
          <c:showSerName val="0"/>
          <c:showPercent val="0"/>
          <c:showBubbleSize val="0"/>
        </c:dLbls>
        <c:gapWidth val="100"/>
        <c:overlap val="100"/>
        <c:axId val="476357328"/>
        <c:axId val="476357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367</c:v>
                </c:pt>
                <c:pt idx="2">
                  <c:v>#N/A</c:v>
                </c:pt>
                <c:pt idx="3">
                  <c:v>#N/A</c:v>
                </c:pt>
                <c:pt idx="4">
                  <c:v>406</c:v>
                </c:pt>
                <c:pt idx="5">
                  <c:v>#N/A</c:v>
                </c:pt>
                <c:pt idx="6">
                  <c:v>#N/A</c:v>
                </c:pt>
                <c:pt idx="7">
                  <c:v>302</c:v>
                </c:pt>
                <c:pt idx="8">
                  <c:v>#N/A</c:v>
                </c:pt>
                <c:pt idx="9">
                  <c:v>#N/A</c:v>
                </c:pt>
                <c:pt idx="10">
                  <c:v>289</c:v>
                </c:pt>
                <c:pt idx="11">
                  <c:v>#N/A</c:v>
                </c:pt>
                <c:pt idx="12">
                  <c:v>#N/A</c:v>
                </c:pt>
                <c:pt idx="13">
                  <c:v>256</c:v>
                </c:pt>
                <c:pt idx="14">
                  <c:v>#N/A</c:v>
                </c:pt>
              </c:numCache>
            </c:numRef>
          </c:val>
          <c:smooth val="0"/>
          <c:extLst>
            <c:ext xmlns:c16="http://schemas.microsoft.com/office/drawing/2014/chart" uri="{C3380CC4-5D6E-409C-BE32-E72D297353CC}">
              <c16:uniqueId val="{00000008-7B9C-4C7A-98B0-17C679251CAE}"/>
            </c:ext>
          </c:extLst>
        </c:ser>
        <c:dLbls>
          <c:showLegendKey val="0"/>
          <c:showVal val="0"/>
          <c:showCatName val="0"/>
          <c:showSerName val="0"/>
          <c:showPercent val="0"/>
          <c:showBubbleSize val="0"/>
        </c:dLbls>
        <c:marker val="1"/>
        <c:smooth val="0"/>
        <c:axId val="476357328"/>
        <c:axId val="476357720"/>
      </c:lineChart>
      <c:catAx>
        <c:axId val="47635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357720"/>
        <c:crosses val="autoZero"/>
        <c:auto val="1"/>
        <c:lblAlgn val="ctr"/>
        <c:lblOffset val="100"/>
        <c:tickLblSkip val="1"/>
        <c:tickMarkSkip val="1"/>
        <c:noMultiLvlLbl val="0"/>
      </c:catAx>
      <c:valAx>
        <c:axId val="476357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35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6540</c:v>
                </c:pt>
                <c:pt idx="5">
                  <c:v>6662</c:v>
                </c:pt>
                <c:pt idx="8">
                  <c:v>6633</c:v>
                </c:pt>
                <c:pt idx="11">
                  <c:v>6496</c:v>
                </c:pt>
                <c:pt idx="14">
                  <c:v>6460</c:v>
                </c:pt>
              </c:numCache>
            </c:numRef>
          </c:val>
          <c:extLst>
            <c:ext xmlns:c16="http://schemas.microsoft.com/office/drawing/2014/chart" uri="{C3380CC4-5D6E-409C-BE32-E72D297353CC}">
              <c16:uniqueId val="{00000000-891C-40DA-9C6C-E89BACAF92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91C-40DA-9C6C-E89BACAF92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2175</c:v>
                </c:pt>
                <c:pt idx="5">
                  <c:v>2030</c:v>
                </c:pt>
                <c:pt idx="8">
                  <c:v>2471</c:v>
                </c:pt>
                <c:pt idx="11">
                  <c:v>2906</c:v>
                </c:pt>
                <c:pt idx="14">
                  <c:v>2611</c:v>
                </c:pt>
              </c:numCache>
            </c:numRef>
          </c:val>
          <c:extLst>
            <c:ext xmlns:c16="http://schemas.microsoft.com/office/drawing/2014/chart" uri="{C3380CC4-5D6E-409C-BE32-E72D297353CC}">
              <c16:uniqueId val="{00000002-891C-40DA-9C6C-E89BACAF92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1C-40DA-9C6C-E89BACAF92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1C-40DA-9C6C-E89BACAF92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1C-40DA-9C6C-E89BACAF92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1150</c:v>
                </c:pt>
                <c:pt idx="3">
                  <c:v>1082</c:v>
                </c:pt>
                <c:pt idx="6">
                  <c:v>1051</c:v>
                </c:pt>
                <c:pt idx="9">
                  <c:v>1077</c:v>
                </c:pt>
                <c:pt idx="12">
                  <c:v>1083</c:v>
                </c:pt>
              </c:numCache>
            </c:numRef>
          </c:val>
          <c:extLst>
            <c:ext xmlns:c16="http://schemas.microsoft.com/office/drawing/2014/chart" uri="{C3380CC4-5D6E-409C-BE32-E72D297353CC}">
              <c16:uniqueId val="{00000006-891C-40DA-9C6C-E89BACAF92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686</c:v>
                </c:pt>
                <c:pt idx="3">
                  <c:v>648</c:v>
                </c:pt>
                <c:pt idx="6">
                  <c:v>666</c:v>
                </c:pt>
                <c:pt idx="9">
                  <c:v>570</c:v>
                </c:pt>
                <c:pt idx="12">
                  <c:v>540</c:v>
                </c:pt>
              </c:numCache>
            </c:numRef>
          </c:val>
          <c:extLst>
            <c:ext xmlns:c16="http://schemas.microsoft.com/office/drawing/2014/chart" uri="{C3380CC4-5D6E-409C-BE32-E72D297353CC}">
              <c16:uniqueId val="{00000007-891C-40DA-9C6C-E89BACAF92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691</c:v>
                </c:pt>
                <c:pt idx="3">
                  <c:v>811</c:v>
                </c:pt>
                <c:pt idx="6">
                  <c:v>753</c:v>
                </c:pt>
                <c:pt idx="9">
                  <c:v>480</c:v>
                </c:pt>
                <c:pt idx="12">
                  <c:v>248</c:v>
                </c:pt>
              </c:numCache>
            </c:numRef>
          </c:val>
          <c:extLst>
            <c:ext xmlns:c16="http://schemas.microsoft.com/office/drawing/2014/chart" uri="{C3380CC4-5D6E-409C-BE32-E72D297353CC}">
              <c16:uniqueId val="{00000008-891C-40DA-9C6C-E89BACAF92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1C-40DA-9C6C-E89BACAF92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8159</c:v>
                </c:pt>
                <c:pt idx="3">
                  <c:v>8263</c:v>
                </c:pt>
                <c:pt idx="6">
                  <c:v>8163</c:v>
                </c:pt>
                <c:pt idx="9">
                  <c:v>8015</c:v>
                </c:pt>
                <c:pt idx="12">
                  <c:v>7989</c:v>
                </c:pt>
              </c:numCache>
            </c:numRef>
          </c:val>
          <c:extLst>
            <c:ext xmlns:c16="http://schemas.microsoft.com/office/drawing/2014/chart" uri="{C3380CC4-5D6E-409C-BE32-E72D297353CC}">
              <c16:uniqueId val="{0000000A-891C-40DA-9C6C-E89BACAF92F4}"/>
            </c:ext>
          </c:extLst>
        </c:ser>
        <c:dLbls>
          <c:showLegendKey val="0"/>
          <c:showVal val="0"/>
          <c:showCatName val="0"/>
          <c:showSerName val="0"/>
          <c:showPercent val="0"/>
          <c:showBubbleSize val="0"/>
        </c:dLbls>
        <c:gapWidth val="100"/>
        <c:overlap val="100"/>
        <c:axId val="476510504"/>
        <c:axId val="47651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1972</c:v>
                </c:pt>
                <c:pt idx="2">
                  <c:v>#N/A</c:v>
                </c:pt>
                <c:pt idx="3">
                  <c:v>#N/A</c:v>
                </c:pt>
                <c:pt idx="4">
                  <c:v>2112</c:v>
                </c:pt>
                <c:pt idx="5">
                  <c:v>#N/A</c:v>
                </c:pt>
                <c:pt idx="6">
                  <c:v>#N/A</c:v>
                </c:pt>
                <c:pt idx="7">
                  <c:v>1529</c:v>
                </c:pt>
                <c:pt idx="8">
                  <c:v>#N/A</c:v>
                </c:pt>
                <c:pt idx="9">
                  <c:v>#N/A</c:v>
                </c:pt>
                <c:pt idx="10">
                  <c:v>739</c:v>
                </c:pt>
                <c:pt idx="11">
                  <c:v>#N/A</c:v>
                </c:pt>
                <c:pt idx="12">
                  <c:v>#N/A</c:v>
                </c:pt>
                <c:pt idx="13">
                  <c:v>790</c:v>
                </c:pt>
                <c:pt idx="14">
                  <c:v>#N/A</c:v>
                </c:pt>
              </c:numCache>
            </c:numRef>
          </c:val>
          <c:smooth val="0"/>
          <c:extLst>
            <c:ext xmlns:c16="http://schemas.microsoft.com/office/drawing/2014/chart" uri="{C3380CC4-5D6E-409C-BE32-E72D297353CC}">
              <c16:uniqueId val="{0000000B-891C-40DA-9C6C-E89BACAF92F4}"/>
            </c:ext>
          </c:extLst>
        </c:ser>
        <c:dLbls>
          <c:showLegendKey val="0"/>
          <c:showVal val="0"/>
          <c:showCatName val="0"/>
          <c:showSerName val="0"/>
          <c:showPercent val="0"/>
          <c:showBubbleSize val="0"/>
        </c:dLbls>
        <c:marker val="1"/>
        <c:smooth val="0"/>
        <c:axId val="476510504"/>
        <c:axId val="476510896"/>
      </c:lineChart>
      <c:catAx>
        <c:axId val="47651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510896"/>
        <c:crosses val="autoZero"/>
        <c:auto val="1"/>
        <c:lblAlgn val="ctr"/>
        <c:lblOffset val="100"/>
        <c:tickLblSkip val="1"/>
        <c:tickMarkSkip val="1"/>
        <c:noMultiLvlLbl val="0"/>
      </c:catAx>
      <c:valAx>
        <c:axId val="47651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51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2029</c:v>
                </c:pt>
                <c:pt idx="1">
                  <c:v>2280</c:v>
                </c:pt>
                <c:pt idx="2">
                  <c:v>2160</c:v>
                </c:pt>
              </c:numCache>
            </c:numRef>
          </c:val>
          <c:extLst>
            <c:ext xmlns:c16="http://schemas.microsoft.com/office/drawing/2014/chart" uri="{C3380CC4-5D6E-409C-BE32-E72D297353CC}">
              <c16:uniqueId val="{00000000-2728-446E-9E21-11EE0E69FE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2728-446E-9E21-11EE0E69FE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1409</c:v>
                </c:pt>
                <c:pt idx="1">
                  <c:v>1397</c:v>
                </c:pt>
                <c:pt idx="2">
                  <c:v>1402</c:v>
                </c:pt>
              </c:numCache>
            </c:numRef>
          </c:val>
          <c:extLst>
            <c:ext xmlns:c16="http://schemas.microsoft.com/office/drawing/2014/chart" uri="{C3380CC4-5D6E-409C-BE32-E72D297353CC}">
              <c16:uniqueId val="{00000002-2728-446E-9E21-11EE0E69FE06}"/>
            </c:ext>
          </c:extLst>
        </c:ser>
        <c:dLbls>
          <c:showLegendKey val="0"/>
          <c:showVal val="0"/>
          <c:showCatName val="0"/>
          <c:showSerName val="0"/>
          <c:showPercent val="0"/>
          <c:showBubbleSize val="0"/>
        </c:dLbls>
        <c:gapWidth val="120"/>
        <c:overlap val="100"/>
        <c:axId val="476512072"/>
        <c:axId val="476512464"/>
      </c:barChart>
      <c:catAx>
        <c:axId val="47651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512464"/>
        <c:crosses val="autoZero"/>
        <c:auto val="1"/>
        <c:lblAlgn val="ctr"/>
        <c:lblOffset val="100"/>
        <c:tickLblSkip val="1"/>
        <c:tickMarkSkip val="1"/>
        <c:noMultiLvlLbl val="0"/>
      </c:catAx>
      <c:valAx>
        <c:axId val="476512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51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{2003DE70-94F7-44BB-A7B9-888FE45C6693}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A2B-46F7-8B32-9411E8E3F4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{A49A8304-C386-4600-AC6B-68D8BF679D45}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2B-46F7-8B32-9411E8E3F4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{07AE965E-F659-4A17-AC82-C57C2AB4E9BE}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2B-46F7-8B32-9411E8E3F4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{1A338BE0-C06A-455D-B3C6-22B5BE00D649}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2B-46F7-8B32-9411E8E3F4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{A16B45AC-18B4-4013-97EB-F372D2997224}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2B-46F7-8B32-9411E8E3F4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{8A3EE179-DD26-4EB1-BE66-8FA4206FCF74}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A2B-46F7-8B32-9411E8E3F4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{15EF2C8B-0E40-4613-A138-D8AAB46AA68F}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A2B-46F7-8B32-9411E8E3F4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{70307F76-665F-4D31-806F-387822E75D30}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A2B-46F7-8B32-9411E8E3F44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{E0AFF3E2-B68B-455D-8242-BD1B29CC0FE3}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A2B-46F7-8B32-9411E8E3F4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52.4</c:v>
                </c:pt>
                <c:pt idx="24">
                  <c:v>59.1</c:v>
                </c:pt>
              </c:numCache>
            </c:numRef>
          </c:xVal>
          <c:yVal>
            <c:numRef>
              <c:f>公会計指標分析・財政指標組合せ分析表!$BP$51:$DC$51</c:f>
              <c:numCache>
                <c:formatCode>#,##0.0;"▲ "#,##0.0</c:formatCode>
                <c:ptCount val="40"/>
                <c:pt idx="16">
                  <c:v>43.3</c:v>
                </c:pt>
                <c:pt idx="24">
                  <c:v>21.4</c:v>
                </c:pt>
              </c:numCache>
            </c:numRef>
          </c:yVal>
          <c:smooth val="0"/>
          <c:extLst>
            <c:ext xmlns:c16="http://schemas.microsoft.com/office/drawing/2014/chart" uri="{C3380CC4-5D6E-409C-BE32-E72D297353CC}">
              <c16:uniqueId val="{00000009-6A2B-46F7-8B32-9411E8E3F4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{A84AE604-670C-47D5-8E4B-C0602B890477}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A2B-46F7-8B32-9411E8E3F4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{87BB8231-B6DF-4677-B9F6-550866BB5463}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2B-46F7-8B32-9411E8E3F4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{17729628-E132-4E4F-A980-8B7676351ED9}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2B-46F7-8B32-9411E8E3F4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{BC94C3B2-AE6A-41A1-9BAC-5BA2DF339EA3}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2B-46F7-8B32-9411E8E3F4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{ED6289C4-205A-4D91-AAE0-15F69B2E00F7}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2B-46F7-8B32-9411E8E3F4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{1FFC086E-E0B7-4484-B774-1CAD58ABC1DF}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A2B-46F7-8B32-9411E8E3F4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{F9845243-E56C-4634-BEE2-928C7EB66446}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A2B-46F7-8B32-9411E8E3F4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{82212D5F-02AE-477F-BB6A-21F5E33E9DD4}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A2B-46F7-8B32-9411E8E3F44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{F75F8EEF-F2A3-4D8E-8538-FA84DFB56932}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A2B-46F7-8B32-9411E8E3F4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numCache>
            </c:numRef>
          </c:xVal>
          <c:yVal>
            <c:numRef>
              <c:f>公会計指標分析・財政指標組合せ分析表!$BP$55:$DC$55</c:f>
              <c:numCache>
                <c:formatCode>#,##0.0;"▲ "#,##0.0</c:formatCode>
                <c:ptCount val="40"/>
                <c:pt idx="16">
                  <c:v>13.1</c:v>
                </c:pt>
                <c:pt idx="24">
                  <c:v>0</c:v>
                </c:pt>
              </c:numCache>
            </c:numRef>
          </c:yVal>
          <c:smooth val="0"/>
          <c:extLst>
            <c:ext xmlns:c16="http://schemas.microsoft.com/office/drawing/2014/chart" uri="{C3380CC4-5D6E-409C-BE32-E72D297353CC}">
              <c16:uniqueId val="{00000013-6A2B-46F7-8B32-9411E8E3F448}"/>
            </c:ext>
          </c:extLst>
        </c:ser>
        <c:dLbls>
          <c:showLegendKey val="0"/>
          <c:showVal val="1"/>
          <c:showCatName val="0"/>
          <c:showSerName val="0"/>
          <c:showPercent val="0"/>
          <c:showBubbleSize val="0"/>
        </c:dLbls>
        <c:axId val="476355760"/>
        <c:axId val="476355368"/>
      </c:scatterChart>
      <c:valAx>
        <c:axId val="47635576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355368"/>
        <c:crosses val="autoZero"/>
        <c:crossBetween val="midCat"/>
      </c:valAx>
      <c:valAx>
        <c:axId val="476355368"/>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35576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{C3D43352-5DCA-49A1-926D-89DDBB4A087F}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FF7-4ACB-8CD0-C67600B6A1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{FBF35EB2-F8AA-4B18-B25C-536098AE336D}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F7-4ACB-8CD0-C67600B6A1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{14E3D9B4-505D-41E7-89C1-7B918CB1F6C5}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F7-4ACB-8CD0-C67600B6A1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{6DC3C413-116A-4BF2-A36A-E55FF32EC881}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F7-4ACB-8CD0-C67600B6A1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{E9EF8950-AFF4-4F0D-B6CC-5FB7EE0A41C7}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F7-4ACB-8CD0-C67600B6A14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{6A862007-A4B5-403D-AE34-AD5BC6E13FA4}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FF7-4ACB-8CD0-C67600B6A14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{EC00EE26-58C7-415E-9586-0EB812466835}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FF7-4ACB-8CD0-C67600B6A14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{2A8DE903-F1FC-4513-94C0-5E7EDF35D1A7}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FF7-4ACB-8CD0-C67600B6A14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{1FD61C72-67D9-4B40-8DA4-ECD9EAF3B4D8}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FF7-4ACB-8CD0-C67600B6A1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10.6</c:v>
                </c:pt>
                <c:pt idx="16">
                  <c:v>10.3</c:v>
                </c:pt>
                <c:pt idx="24">
                  <c:v>9.6</c:v>
                </c:pt>
                <c:pt idx="32">
                  <c:v>8.1</c:v>
                </c:pt>
              </c:numCache>
            </c:numRef>
          </c:xVal>
          <c:yVal>
            <c:numRef>
              <c:f>公会計指標分析・財政指標組合せ分析表!$BP$73:$DC$73</c:f>
              <c:numCache>
                <c:formatCode>#,##0.0;"▲ "#,##0.0</c:formatCode>
                <c:ptCount val="40"/>
                <c:pt idx="0">
                  <c:v>56.8</c:v>
                </c:pt>
                <c:pt idx="8">
                  <c:v>62.2</c:v>
                </c:pt>
                <c:pt idx="16">
                  <c:v>43.3</c:v>
                </c:pt>
                <c:pt idx="24">
                  <c:v>21.4</c:v>
                </c:pt>
                <c:pt idx="32">
                  <c:v>23.2</c:v>
                </c:pt>
              </c:numCache>
            </c:numRef>
          </c:yVal>
          <c:smooth val="0"/>
          <c:extLst>
            <c:ext xmlns:c16="http://schemas.microsoft.com/office/drawing/2014/chart" uri="{C3380CC4-5D6E-409C-BE32-E72D297353CC}">
              <c16:uniqueId val="{00000009-EFF7-4ACB-8CD0-C67600B6A1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{45BA320E-EEC1-4735-9F08-6907593D983C}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FF7-4ACB-8CD0-C67600B6A1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{2E167AC1-E315-4F24-A195-BC6AFD5D4748}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F7-4ACB-8CD0-C67600B6A1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{EAA9AD32-902D-47DC-A298-32F6663182F1}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F7-4ACB-8CD0-C67600B6A1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{674D67BA-45DE-40D0-9A91-26D421B86E71}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F7-4ACB-8CD0-C67600B6A1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{79C19339-86F2-4110-BA38-10AE464E778D}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F7-4ACB-8CD0-C67600B6A14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{122C6357-BA0A-4C64-BE50-562C38139B08}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FF7-4ACB-8CD0-C67600B6A14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{AE5819F9-41B9-41C3-B806-97C89C427C4F}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FF7-4ACB-8CD0-C67600B6A149}"/>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{09A113C1-9EA4-4DD5-9CC1-906AC97E6B6A}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FF7-4ACB-8CD0-C67600B6A149}"/>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{31F68D54-36FF-400B-B67D-B19D47DC3E3F}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FF7-4ACB-8CD0-C67600B6A1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EFF7-4ACB-8CD0-C67600B6A149}"/>
            </c:ext>
          </c:extLst>
        </c:ser>
        <c:dLbls>
          <c:showLegendKey val="0"/>
          <c:showVal val="1"/>
          <c:showCatName val="0"/>
          <c:showSerName val="0"/>
          <c:showPercent val="0"/>
          <c:showBubbleSize val="0"/>
        </c:dLbls>
        <c:axId val="476513248"/>
        <c:axId val="476513640"/>
      </c:scatterChart>
      <c:valAx>
        <c:axId val="476513248"/>
        <c:scaling>
          <c:orientation val="minMax"/>
          <c:max val="10.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513640"/>
        <c:crosses val="autoZero"/>
        <c:crossBetween val="midCat"/>
      </c:valAx>
      <c:valAx>
        <c:axId val="47651364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513248"/>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mn-ea"/>
              <a:ea typeface="+mn-ea"/>
            </a:rPr>
            <a:t>Ｈ</a:t>
          </a:r>
          <a:r>
            <a:rPr kumimoji="1" lang="en-US" altLang="ja-JP" sz="1400">
              <a:solidFill>
                <a:sysClr val="windowText" lastClr="000000"/>
              </a:solidFill>
              <a:latin typeface="+mn-ea"/>
              <a:ea typeface="+mn-ea"/>
            </a:rPr>
            <a:t>27</a:t>
          </a:r>
          <a:r>
            <a:rPr kumimoji="1" lang="ja-JP" altLang="en-US" sz="1400">
              <a:solidFill>
                <a:sysClr val="windowText" lastClr="000000"/>
              </a:solidFill>
              <a:latin typeface="+mn-ea"/>
              <a:ea typeface="+mn-ea"/>
            </a:rPr>
            <a:t>年度以降</a:t>
          </a:r>
          <a:r>
            <a:rPr kumimoji="1" lang="ja-JP" altLang="en-US" sz="1400">
              <a:latin typeface="+mn-ea"/>
              <a:ea typeface="+mn-ea"/>
            </a:rPr>
            <a:t>は</a:t>
          </a:r>
          <a:r>
            <a:rPr lang="ja-JP" altLang="ja-JP" sz="1300" b="0" i="0" baseline="0">
              <a:solidFill>
                <a:schemeClr val="dk1"/>
              </a:solidFill>
              <a:effectLst/>
              <a:latin typeface="+mn-ea"/>
              <a:ea typeface="+mn-ea"/>
              <a:cs typeface="+mn-cs"/>
            </a:rPr>
            <a:t>算</a:t>
          </a:r>
          <a:r>
            <a:rPr lang="ja-JP" altLang="ja-JP" sz="1300" b="0" i="0" baseline="0">
              <a:solidFill>
                <a:schemeClr val="dk1"/>
              </a:solidFill>
              <a:effectLst/>
              <a:latin typeface="+mn-lt"/>
              <a:ea typeface="+mn-ea"/>
              <a:cs typeface="+mn-cs"/>
            </a:rPr>
            <a:t>入公債費等の増額により、実質公債費比率の分子は減少傾向にある。しかし、元利償還金も増額してきており、今後、防災無線デジタル化事業等の借入や小学校などの教育施設の大規模改修事業の借入により、実質公債費比率が悪化していくと思われる。今後は、他の事業計画の見直し等により新規発行地方債をできるだけ抑制するなど、適正な地方債管理に取り組むことで、実質公債費比率の改善に取り組む。</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一般会計に係る地方債の現在高や</a:t>
          </a:r>
          <a:r>
            <a:rPr lang="ja-JP" altLang="en-US" sz="1300" b="0" i="0" baseline="0">
              <a:solidFill>
                <a:schemeClr val="dk1"/>
              </a:solidFill>
              <a:effectLst/>
              <a:latin typeface="+mn-lt"/>
              <a:ea typeface="+mn-ea"/>
              <a:cs typeface="+mn-cs"/>
            </a:rPr>
            <a:t>退職手当負担</a:t>
          </a:r>
          <a:r>
            <a:rPr lang="ja-JP" altLang="ja-JP" sz="1300" b="0" i="0" baseline="0">
              <a:solidFill>
                <a:schemeClr val="dk1"/>
              </a:solidFill>
              <a:effectLst/>
              <a:latin typeface="+mn-lt"/>
              <a:ea typeface="+mn-ea"/>
              <a:cs typeface="+mn-cs"/>
            </a:rPr>
            <a:t>見込額はここ５年間横ばいとなっているが、財政調整基金の積立額の増加や交付税措置の厚い地方債を借入しているため、充当可能財源等は増額しており、将来負担比率の分子は減少傾向である。今後、防災無線デジタル化事業等や教育施設の大規模改修事業等の借入により将来負担比率が悪化していくと思われるが、充当可能基金への積極的な積み増しを行うなど、比率の増加を抑制できるよう健全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財源不足や特定目的基金に係る事業の推進などにより、Ｈ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末は基金全体として、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普通交付税の合併算定替の終了や、特定目的基金に係る事業の推進などにより、基金全体は減額していく見込みである。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地域振興基金：地域における住民の連帯の強化及び旧町村内での地域振興に資するため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水道基金：水道施設に係る建設改良事業の財源に充てるため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災害対策基金：災害の予防、応急対策及び復旧等に要する財源に充てるため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水産振興基金：水産業の経費に要する財源に充てるため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診療所基金：町立診療所の財政の健全な運営に資するため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特定目的基金に係る事業の推進により、約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百万円取崩したが、利子や決算剰余金等により、約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今後は大きな積み立ての予定はないため、基金に係る事業の推進により、減額していく見込みである。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これまでの歳出抑制施策等により、Ｈ</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末には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2,280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百万円まで積み立てたが、普通交付税の合併算定替の縮減や、社会保障費の増などの財源不足により、Ｈ</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末には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普通交付税の合併算定替の終了や、社会保障費の増などの影響により減額していく見込みである。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増減無し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今のところ、積み立てをしていく予定はない。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有形固定資産減価償却率は類似団体平均</a:t>
          </a:r>
          <a:r>
            <a:rPr kumimoji="1" lang="ja-JP" altLang="en-US" sz="1200">
              <a:solidFill>
                <a:schemeClr val="dk1"/>
              </a:solidFill>
              <a:effectLst/>
              <a:latin typeface="+mn-lt"/>
              <a:ea typeface="+mn-ea"/>
              <a:cs typeface="+mn-cs"/>
            </a:rPr>
            <a:t>より若干高い数値となっているが、まだ</a:t>
          </a:r>
          <a:r>
            <a:rPr kumimoji="1" lang="ja-JP" altLang="ja-JP" sz="1200">
              <a:solidFill>
                <a:schemeClr val="dk1"/>
              </a:solidFill>
              <a:effectLst/>
              <a:latin typeface="+mn-lt"/>
              <a:ea typeface="+mn-ea"/>
              <a:cs typeface="+mn-cs"/>
            </a:rPr>
            <a:t>公共施設等の個別施設計画を策定していないため、各施設ごとの状況を把握できていない状態である。早急に個別施設計画を策定する必要がある。</a:t>
          </a:r>
          <a:endParaRPr lang="ja-JP" altLang="ja-JP" sz="12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80" name="楕円 79"/>
        <xdr:cNvSpPr/>
      </xdr:nvSpPr>
      <xdr:spPr>
        <a:xfrm>
          <a:off x="4000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1" name="楕円 80"/>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31</xdr:row>
      <xdr:rowOff>26217</xdr:rowOff>
    </xdr:to>
    <xdr:cxnSp macro="">
      <xdr:nvCxnSpPr>
        <xdr:cNvPr id="82" name="直線コネクタ 81"/>
        <xdr:cNvCxnSpPr/>
      </xdr:nvCxnSpPr>
      <xdr:spPr>
        <a:xfrm flipV="1">
          <a:off x="3289300" y="5906044"/>
          <a:ext cx="762000" cy="2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3"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4"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58346</xdr:rowOff>
    </xdr:from>
    <xdr:ext cx="405111" cy="259045"/>
    <xdr:sp macro="" textlink="">
      <xdr:nvSpPr>
        <xdr:cNvPr id="85" name="n_1mainValue有形固定資産減価償却率"/>
        <xdr:cNvSpPr txBox="1"/>
      </xdr:nvSpPr>
      <xdr:spPr>
        <a:xfrm>
          <a:off x="38360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86" name="n_2main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償還可能年数は類似団体平均を</a:t>
          </a:r>
          <a:r>
            <a:rPr kumimoji="1" lang="ja-JP" altLang="en-US" sz="1200">
              <a:solidFill>
                <a:schemeClr val="dk1"/>
              </a:solidFill>
              <a:effectLst/>
              <a:latin typeface="+mn-lt"/>
              <a:ea typeface="+mn-ea"/>
              <a:cs typeface="+mn-cs"/>
            </a:rPr>
            <a:t>上</a:t>
          </a:r>
          <a:r>
            <a:rPr kumimoji="1" lang="ja-JP" altLang="ja-JP" sz="1200">
              <a:solidFill>
                <a:schemeClr val="dk1"/>
              </a:solidFill>
              <a:effectLst/>
              <a:latin typeface="+mn-lt"/>
              <a:ea typeface="+mn-ea"/>
              <a:cs typeface="+mn-cs"/>
            </a:rPr>
            <a:t>回っており、主な要因として</a:t>
          </a:r>
          <a:r>
            <a:rPr kumimoji="1" lang="ja-JP" altLang="en-US" sz="1200">
              <a:solidFill>
                <a:schemeClr val="dk1"/>
              </a:solidFill>
              <a:effectLst/>
              <a:latin typeface="+mn-lt"/>
              <a:ea typeface="+mn-ea"/>
              <a:cs typeface="+mn-cs"/>
            </a:rPr>
            <a:t>地方債残高が</a:t>
          </a:r>
          <a:r>
            <a:rPr kumimoji="1" lang="ja-JP" altLang="ja-JP" sz="1200">
              <a:solidFill>
                <a:schemeClr val="dk1"/>
              </a:solidFill>
              <a:effectLst/>
              <a:latin typeface="+mn-lt"/>
              <a:ea typeface="+mn-ea"/>
              <a:cs typeface="+mn-cs"/>
            </a:rPr>
            <a:t>類似団体より多いことが考えられる。</a:t>
          </a:r>
          <a:r>
            <a:rPr kumimoji="1" lang="ja-JP" altLang="en-US" sz="1200">
              <a:solidFill>
                <a:schemeClr val="dk1"/>
              </a:solidFill>
              <a:effectLst/>
              <a:latin typeface="+mn-lt"/>
              <a:ea typeface="+mn-ea"/>
              <a:cs typeface="+mn-cs"/>
            </a:rPr>
            <a:t>新規地方債の発行を抑制するなどの対策を進めていく。</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5" name="直線コネクタ 114"/>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8"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9" name="直線コネクタ 118"/>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0"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1" name="フローチャート: 判断 120"/>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7" name="楕円 126"/>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29580</xdr:rowOff>
    </xdr:from>
    <xdr:ext cx="340478" cy="259045"/>
    <xdr:sp macro="" textlink="">
      <xdr:nvSpPr>
        <xdr:cNvPr id="128" name="債務償還可能年数該当値テキスト"/>
        <xdr:cNvSpPr txBox="1"/>
      </xdr:nvSpPr>
      <xdr:spPr>
        <a:xfrm>
          <a:off x="14846300" y="5773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0" name="楕円 69"/>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71" name="楕円 70"/>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38</xdr:row>
      <xdr:rowOff>17145</xdr:rowOff>
    </xdr:to>
    <xdr:cxnSp macro="">
      <xdr:nvCxnSpPr>
        <xdr:cNvPr id="72" name="直線コネクタ 71"/>
        <xdr:cNvCxnSpPr/>
      </xdr:nvCxnSpPr>
      <xdr:spPr>
        <a:xfrm flipV="1">
          <a:off x="2908300" y="64579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3"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75"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6" name="n_2main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116611</xdr:rowOff>
    </xdr:from>
    <xdr:to>
      <xdr:col>50</xdr:col>
      <xdr:colOff>165100</xdr:colOff>
      <xdr:row>37</xdr:row>
      <xdr:rowOff>46761</xdr:rowOff>
    </xdr:to>
    <xdr:sp macro="" textlink="">
      <xdr:nvSpPr>
        <xdr:cNvPr id="116" name="楕円 115"/>
        <xdr:cNvSpPr/>
      </xdr:nvSpPr>
      <xdr:spPr>
        <a:xfrm>
          <a:off x="9588500" y="62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129086</xdr:rowOff>
    </xdr:from>
    <xdr:to>
      <xdr:col>46</xdr:col>
      <xdr:colOff>38100</xdr:colOff>
      <xdr:row>37</xdr:row>
      <xdr:rowOff>59236</xdr:rowOff>
    </xdr:to>
    <xdr:sp macro="" textlink="">
      <xdr:nvSpPr>
        <xdr:cNvPr id="117" name="楕円 116"/>
        <xdr:cNvSpPr/>
      </xdr:nvSpPr>
      <xdr:spPr>
        <a:xfrm>
          <a:off x="8699500" y="63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167411</xdr:rowOff>
    </xdr:from>
    <xdr:to>
      <xdr:col>50</xdr:col>
      <xdr:colOff>114300</xdr:colOff>
      <xdr:row>37</xdr:row>
      <xdr:rowOff>8436</xdr:rowOff>
    </xdr:to>
    <xdr:cxnSp macro="">
      <xdr:nvCxnSpPr>
        <xdr:cNvPr id="118" name="直線コネクタ 117"/>
        <xdr:cNvCxnSpPr/>
      </xdr:nvCxnSpPr>
      <xdr:spPr>
        <a:xfrm flipV="1">
          <a:off x="8750300" y="633961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19"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0"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63288</xdr:rowOff>
    </xdr:from>
    <xdr:ext cx="534377" cy="259045"/>
    <xdr:sp macro="" textlink="">
      <xdr:nvSpPr>
        <xdr:cNvPr id="121" name="n_1mainValue【道路】&#10;一人当たり延長"/>
        <xdr:cNvSpPr txBox="1"/>
      </xdr:nvSpPr>
      <xdr:spPr>
        <a:xfrm>
          <a:off x="9359411" y="60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75763</xdr:rowOff>
    </xdr:from>
    <xdr:ext cx="534377" cy="259045"/>
    <xdr:sp macro="" textlink="">
      <xdr:nvSpPr>
        <xdr:cNvPr id="122" name="n_2mainValue【道路】&#10;一人当たり延長"/>
        <xdr:cNvSpPr txBox="1"/>
      </xdr:nvSpPr>
      <xdr:spPr>
        <a:xfrm>
          <a:off x="8483111" y="60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60" name="楕円 159"/>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23495</xdr:rowOff>
    </xdr:from>
    <xdr:to>
      <xdr:col>15</xdr:col>
      <xdr:colOff>101600</xdr:colOff>
      <xdr:row>59</xdr:row>
      <xdr:rowOff>125095</xdr:rowOff>
    </xdr:to>
    <xdr:sp macro="" textlink="">
      <xdr:nvSpPr>
        <xdr:cNvPr id="161" name="楕円 160"/>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74295</xdr:rowOff>
    </xdr:to>
    <xdr:cxnSp macro="">
      <xdr:nvCxnSpPr>
        <xdr:cNvPr id="162" name="直線コネクタ 161"/>
        <xdr:cNvCxnSpPr/>
      </xdr:nvCxnSpPr>
      <xdr:spPr>
        <a:xfrm flipV="1">
          <a:off x="2908300" y="101403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63"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64"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66692</xdr:rowOff>
    </xdr:from>
    <xdr:ext cx="405111" cy="259045"/>
    <xdr:sp macro="" textlink="">
      <xdr:nvSpPr>
        <xdr:cNvPr id="165" name="n_1mainValue【橋りょう・トンネ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116222</xdr:rowOff>
    </xdr:from>
    <xdr:ext cx="405111" cy="259045"/>
    <xdr:sp macro="" textlink="">
      <xdr:nvSpPr>
        <xdr:cNvPr id="166" name="n_2mainValue【橋りょう・トンネル】&#10;有形固定資産減価償却率"/>
        <xdr:cNvSpPr txBox="1"/>
      </xdr:nvSpPr>
      <xdr:spPr>
        <a:xfrm>
          <a:off x="2705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20937</xdr:rowOff>
    </xdr:from>
    <xdr:to>
      <xdr:col>54</xdr:col>
      <xdr:colOff>189865</xdr:colOff>
      <xdr:row>64</xdr:row>
      <xdr:rowOff>73136</xdr:rowOff>
    </xdr:to>
    <xdr:cxnSp macro="">
      <xdr:nvCxnSpPr>
        <xdr:cNvPr id="190" name="直線コネクタ 189"/>
        <xdr:cNvCxnSpPr/>
      </xdr:nvCxnSpPr>
      <xdr:spPr>
        <a:xfrm flipV="1">
          <a:off x="10476865" y="10136487"/>
          <a:ext cx="0" cy="909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76963</xdr:rowOff>
    </xdr:from>
    <xdr:ext cx="469744" cy="259045"/>
    <xdr:sp macro="" textlink="">
      <xdr:nvSpPr>
        <xdr:cNvPr id="191" name="【橋りょう・トンネル】&#10;一人当たり有形固定資産（償却資産）額最小値テキスト"/>
        <xdr:cNvSpPr txBox="1"/>
      </xdr:nvSpPr>
      <xdr:spPr>
        <a:xfrm>
          <a:off x="10515600" y="110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73136</xdr:rowOff>
    </xdr:from>
    <xdr:to>
      <xdr:col>55</xdr:col>
      <xdr:colOff>88900</xdr:colOff>
      <xdr:row>64</xdr:row>
      <xdr:rowOff>73136</xdr:rowOff>
    </xdr:to>
    <xdr:cxnSp macro="">
      <xdr:nvCxnSpPr>
        <xdr:cNvPr id="192" name="直線コネクタ 191"/>
        <xdr:cNvCxnSpPr/>
      </xdr:nvCxnSpPr>
      <xdr:spPr>
        <a:xfrm>
          <a:off x="10388600" y="1104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139064</xdr:rowOff>
    </xdr:from>
    <xdr:ext cx="599010" cy="259045"/>
    <xdr:sp macro="" textlink="">
      <xdr:nvSpPr>
        <xdr:cNvPr id="193" name="【橋りょう・トンネル】&#10;一人当たり有形固定資産（償却資産）額最大値テキスト"/>
        <xdr:cNvSpPr txBox="1"/>
      </xdr:nvSpPr>
      <xdr:spPr>
        <a:xfrm>
          <a:off x="10515600" y="991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20937</xdr:rowOff>
    </xdr:from>
    <xdr:to>
      <xdr:col>55</xdr:col>
      <xdr:colOff>88900</xdr:colOff>
      <xdr:row>59</xdr:row>
      <xdr:rowOff>20937</xdr:rowOff>
    </xdr:to>
    <xdr:cxnSp macro="">
      <xdr:nvCxnSpPr>
        <xdr:cNvPr id="194" name="直線コネクタ 193"/>
        <xdr:cNvCxnSpPr/>
      </xdr:nvCxnSpPr>
      <xdr:spPr>
        <a:xfrm>
          <a:off x="10388600" y="1013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50844</xdr:rowOff>
    </xdr:from>
    <xdr:ext cx="599010" cy="259045"/>
    <xdr:sp macro="" textlink="">
      <xdr:nvSpPr>
        <xdr:cNvPr id="195" name="【橋りょう・トンネル】&#10;一人当たり有形固定資産（償却資産）額平均値テキスト"/>
        <xdr:cNvSpPr txBox="1"/>
      </xdr:nvSpPr>
      <xdr:spPr>
        <a:xfrm>
          <a:off x="10515600" y="10680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72417</xdr:rowOff>
    </xdr:from>
    <xdr:to>
      <xdr:col>55</xdr:col>
      <xdr:colOff>50800</xdr:colOff>
      <xdr:row>63</xdr:row>
      <xdr:rowOff>2567</xdr:rowOff>
    </xdr:to>
    <xdr:sp macro="" textlink="">
      <xdr:nvSpPr>
        <xdr:cNvPr id="196" name="フローチャート: 判断 195"/>
        <xdr:cNvSpPr/>
      </xdr:nvSpPr>
      <xdr:spPr>
        <a:xfrm>
          <a:off x="10426700" y="107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51130</xdr:rowOff>
    </xdr:from>
    <xdr:to>
      <xdr:col>50</xdr:col>
      <xdr:colOff>165100</xdr:colOff>
      <xdr:row>62</xdr:row>
      <xdr:rowOff>152730</xdr:rowOff>
    </xdr:to>
    <xdr:sp macro="" textlink="">
      <xdr:nvSpPr>
        <xdr:cNvPr id="197" name="フローチャート: 判断 196"/>
        <xdr:cNvSpPr/>
      </xdr:nvSpPr>
      <xdr:spPr>
        <a:xfrm>
          <a:off x="9588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39671</xdr:rowOff>
    </xdr:from>
    <xdr:to>
      <xdr:col>46</xdr:col>
      <xdr:colOff>38100</xdr:colOff>
      <xdr:row>62</xdr:row>
      <xdr:rowOff>141271</xdr:rowOff>
    </xdr:to>
    <xdr:sp macro="" textlink="">
      <xdr:nvSpPr>
        <xdr:cNvPr id="198" name="フローチャート: 判断 197"/>
        <xdr:cNvSpPr/>
      </xdr:nvSpPr>
      <xdr:spPr>
        <a:xfrm>
          <a:off x="8699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145345</xdr:rowOff>
    </xdr:from>
    <xdr:to>
      <xdr:col>50</xdr:col>
      <xdr:colOff>165100</xdr:colOff>
      <xdr:row>56</xdr:row>
      <xdr:rowOff>75495</xdr:rowOff>
    </xdr:to>
    <xdr:sp macro="" textlink="">
      <xdr:nvSpPr>
        <xdr:cNvPr id="204" name="楕円 203"/>
        <xdr:cNvSpPr/>
      </xdr:nvSpPr>
      <xdr:spPr>
        <a:xfrm>
          <a:off x="9588500" y="95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16035</xdr:rowOff>
    </xdr:from>
    <xdr:to>
      <xdr:col>46</xdr:col>
      <xdr:colOff>38100</xdr:colOff>
      <xdr:row>56</xdr:row>
      <xdr:rowOff>117635</xdr:rowOff>
    </xdr:to>
    <xdr:sp macro="" textlink="">
      <xdr:nvSpPr>
        <xdr:cNvPr id="205" name="楕円 204"/>
        <xdr:cNvSpPr/>
      </xdr:nvSpPr>
      <xdr:spPr>
        <a:xfrm>
          <a:off x="8699500" y="96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24695</xdr:rowOff>
    </xdr:from>
    <xdr:to>
      <xdr:col>50</xdr:col>
      <xdr:colOff>114300</xdr:colOff>
      <xdr:row>56</xdr:row>
      <xdr:rowOff>66835</xdr:rowOff>
    </xdr:to>
    <xdr:cxnSp macro="">
      <xdr:nvCxnSpPr>
        <xdr:cNvPr id="206" name="直線コネクタ 205"/>
        <xdr:cNvCxnSpPr/>
      </xdr:nvCxnSpPr>
      <xdr:spPr>
        <a:xfrm flipV="1">
          <a:off x="8750300" y="9625895"/>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143857</xdr:rowOff>
    </xdr:from>
    <xdr:ext cx="599010" cy="259045"/>
    <xdr:sp macro="" textlink="">
      <xdr:nvSpPr>
        <xdr:cNvPr id="207" name="n_1aveValue【橋りょう・トンネル】&#10;一人当たり有形固定資産（償却資産）額"/>
        <xdr:cNvSpPr txBox="1"/>
      </xdr:nvSpPr>
      <xdr:spPr>
        <a:xfrm>
          <a:off x="93270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132398</xdr:rowOff>
    </xdr:from>
    <xdr:ext cx="599010" cy="259045"/>
    <xdr:sp macro="" textlink="">
      <xdr:nvSpPr>
        <xdr:cNvPr id="208" name="n_2aveValue【橋りょう・トンネル】&#10;一人当たり有形固定資産（償却資産）額"/>
        <xdr:cNvSpPr txBox="1"/>
      </xdr:nvSpPr>
      <xdr:spPr>
        <a:xfrm>
          <a:off x="8450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92022</xdr:rowOff>
    </xdr:from>
    <xdr:ext cx="690189" cy="259045"/>
    <xdr:sp macro="" textlink="">
      <xdr:nvSpPr>
        <xdr:cNvPr id="209" name="n_1mainValue【橋りょう・トンネル】&#10;一人当たり有形固定資産（償却資産）額"/>
        <xdr:cNvSpPr txBox="1"/>
      </xdr:nvSpPr>
      <xdr:spPr>
        <a:xfrm>
          <a:off x="9281505" y="9350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134162</xdr:rowOff>
    </xdr:from>
    <xdr:ext cx="690189" cy="259045"/>
    <xdr:sp macro="" textlink="">
      <xdr:nvSpPr>
        <xdr:cNvPr id="210" name="n_2mainValue【橋りょう・トンネル】&#10;一人当たり有形固定資産（償却資産）額"/>
        <xdr:cNvSpPr txBox="1"/>
      </xdr:nvSpPr>
      <xdr:spPr>
        <a:xfrm>
          <a:off x="8405205" y="9392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33" name="直線コネクタ 232"/>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34"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35" name="直線コネクタ 234"/>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6"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7" name="直線コネクタ 23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38"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39" name="フローチャート: 判断 238"/>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0" name="フローチャート: 判断 239"/>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41" name="フローチャート: 判断 240"/>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47" name="楕円 246"/>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158750</xdr:rowOff>
    </xdr:from>
    <xdr:to>
      <xdr:col>15</xdr:col>
      <xdr:colOff>101600</xdr:colOff>
      <xdr:row>78</xdr:row>
      <xdr:rowOff>88900</xdr:rowOff>
    </xdr:to>
    <xdr:sp macro="" textlink="">
      <xdr:nvSpPr>
        <xdr:cNvPr id="248" name="楕円 247"/>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38100</xdr:rowOff>
    </xdr:to>
    <xdr:cxnSp macro="">
      <xdr:nvCxnSpPr>
        <xdr:cNvPr id="249" name="直線コネクタ 248"/>
        <xdr:cNvCxnSpPr/>
      </xdr:nvCxnSpPr>
      <xdr:spPr>
        <a:xfrm>
          <a:off x="2908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50"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51"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52"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105427</xdr:rowOff>
    </xdr:from>
    <xdr:ext cx="469744" cy="259045"/>
    <xdr:sp macro="" textlink="">
      <xdr:nvSpPr>
        <xdr:cNvPr id="253" name="n_2mainValue【公営住宅】&#10;有形固定資産減価償却率"/>
        <xdr:cNvSpPr txBox="1"/>
      </xdr:nvSpPr>
      <xdr:spPr>
        <a:xfrm>
          <a:off x="2673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7" name="直線コネクタ 276"/>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7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79" name="直線コネクタ 27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0"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1" name="直線コネクタ 280"/>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2"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3" name="フローチャート: 判断 282"/>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4" name="フローチャート: 判断 283"/>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5" name="フローチャート: 判断 284"/>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291" name="楕円 290"/>
        <xdr:cNvSpPr/>
      </xdr:nvSpPr>
      <xdr:spPr>
        <a:xfrm>
          <a:off x="9588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13588</xdr:rowOff>
    </xdr:from>
    <xdr:to>
      <xdr:col>46</xdr:col>
      <xdr:colOff>38100</xdr:colOff>
      <xdr:row>86</xdr:row>
      <xdr:rowOff>115188</xdr:rowOff>
    </xdr:to>
    <xdr:sp macro="" textlink="">
      <xdr:nvSpPr>
        <xdr:cNvPr id="292" name="楕円 291"/>
        <xdr:cNvSpPr/>
      </xdr:nvSpPr>
      <xdr:spPr>
        <a:xfrm>
          <a:off x="86995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64388</xdr:rowOff>
    </xdr:from>
    <xdr:to>
      <xdr:col>50</xdr:col>
      <xdr:colOff>114300</xdr:colOff>
      <xdr:row>86</xdr:row>
      <xdr:rowOff>108965</xdr:rowOff>
    </xdr:to>
    <xdr:cxnSp macro="">
      <xdr:nvCxnSpPr>
        <xdr:cNvPr id="293" name="直線コネクタ 292"/>
        <xdr:cNvCxnSpPr/>
      </xdr:nvCxnSpPr>
      <xdr:spPr>
        <a:xfrm>
          <a:off x="8750300" y="1480908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294"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95"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296" name="n_1mainValue【公営住宅】&#10;一人当たり面積"/>
        <xdr:cNvSpPr txBox="1"/>
      </xdr:nvSpPr>
      <xdr:spPr>
        <a:xfrm>
          <a:off x="93917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106315</xdr:rowOff>
    </xdr:from>
    <xdr:ext cx="469744" cy="259045"/>
    <xdr:sp macro="" textlink="">
      <xdr:nvSpPr>
        <xdr:cNvPr id="297" name="n_2mainValue【公営住宅】&#10;一人当たり面積"/>
        <xdr:cNvSpPr txBox="1"/>
      </xdr:nvSpPr>
      <xdr:spPr>
        <a:xfrm>
          <a:off x="8515427"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38" name="直線コネクタ 337"/>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39"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40" name="直線コネクタ 339"/>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2" name="直線コネクタ 34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43"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44" name="フローチャート: 判断 343"/>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45" name="フローチャート: 判断 344"/>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46" name="フローチャート: 判断 345"/>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118745</xdr:rowOff>
    </xdr:from>
    <xdr:to>
      <xdr:col>81</xdr:col>
      <xdr:colOff>101600</xdr:colOff>
      <xdr:row>39</xdr:row>
      <xdr:rowOff>48895</xdr:rowOff>
    </xdr:to>
    <xdr:sp macro="" textlink="">
      <xdr:nvSpPr>
        <xdr:cNvPr id="352" name="楕円 351"/>
        <xdr:cNvSpPr/>
      </xdr:nvSpPr>
      <xdr:spPr>
        <a:xfrm>
          <a:off x="15430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78740</xdr:rowOff>
    </xdr:from>
    <xdr:to>
      <xdr:col>76</xdr:col>
      <xdr:colOff>165100</xdr:colOff>
      <xdr:row>40</xdr:row>
      <xdr:rowOff>8890</xdr:rowOff>
    </xdr:to>
    <xdr:sp macro="" textlink="">
      <xdr:nvSpPr>
        <xdr:cNvPr id="353" name="楕円 352"/>
        <xdr:cNvSpPr/>
      </xdr:nvSpPr>
      <xdr:spPr>
        <a:xfrm>
          <a:off x="14541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169545</xdr:rowOff>
    </xdr:from>
    <xdr:to>
      <xdr:col>81</xdr:col>
      <xdr:colOff>50800</xdr:colOff>
      <xdr:row>39</xdr:row>
      <xdr:rowOff>129540</xdr:rowOff>
    </xdr:to>
    <xdr:cxnSp macro="">
      <xdr:nvCxnSpPr>
        <xdr:cNvPr id="354" name="直線コネクタ 353"/>
        <xdr:cNvCxnSpPr/>
      </xdr:nvCxnSpPr>
      <xdr:spPr>
        <a:xfrm flipV="1">
          <a:off x="14592300" y="66846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55"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356"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40022</xdr:rowOff>
    </xdr:from>
    <xdr:ext cx="405111" cy="259045"/>
    <xdr:sp macro="" textlink="">
      <xdr:nvSpPr>
        <xdr:cNvPr id="357" name="n_1mainValue【認定こども園・幼稚園・保育所】&#10;有形固定資産減価償却率"/>
        <xdr:cNvSpPr txBox="1"/>
      </xdr:nvSpPr>
      <xdr:spPr>
        <a:xfrm>
          <a:off x="15266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358" name="n_2mainValue【認定こども園・幼稚園・保育所】&#10;有形固定資産減価償却率"/>
        <xdr:cNvSpPr txBox="1"/>
      </xdr:nvSpPr>
      <xdr:spPr>
        <a:xfrm>
          <a:off x="14389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82" name="直線コネクタ 381"/>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83"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84" name="直線コネクタ 383"/>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6" name="直線コネクタ 38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87"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88" name="フローチャート: 判断 387"/>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89" name="フローチャート: 判断 388"/>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90" name="フローチャート: 判断 389"/>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141605</xdr:rowOff>
    </xdr:from>
    <xdr:to>
      <xdr:col>112</xdr:col>
      <xdr:colOff>38100</xdr:colOff>
      <xdr:row>38</xdr:row>
      <xdr:rowOff>71755</xdr:rowOff>
    </xdr:to>
    <xdr:sp macro="" textlink="">
      <xdr:nvSpPr>
        <xdr:cNvPr id="396" name="楕円 395"/>
        <xdr:cNvSpPr/>
      </xdr:nvSpPr>
      <xdr:spPr>
        <a:xfrm>
          <a:off x="2127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65405</xdr:rowOff>
    </xdr:from>
    <xdr:to>
      <xdr:col>107</xdr:col>
      <xdr:colOff>101600</xdr:colOff>
      <xdr:row>38</xdr:row>
      <xdr:rowOff>167005</xdr:rowOff>
    </xdr:to>
    <xdr:sp macro="" textlink="">
      <xdr:nvSpPr>
        <xdr:cNvPr id="397" name="楕円 396"/>
        <xdr:cNvSpPr/>
      </xdr:nvSpPr>
      <xdr:spPr>
        <a:xfrm>
          <a:off x="2038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20955</xdr:rowOff>
    </xdr:from>
    <xdr:to>
      <xdr:col>111</xdr:col>
      <xdr:colOff>177800</xdr:colOff>
      <xdr:row>38</xdr:row>
      <xdr:rowOff>116205</xdr:rowOff>
    </xdr:to>
    <xdr:cxnSp macro="">
      <xdr:nvCxnSpPr>
        <xdr:cNvPr id="398" name="直線コネクタ 397"/>
        <xdr:cNvCxnSpPr/>
      </xdr:nvCxnSpPr>
      <xdr:spPr>
        <a:xfrm flipV="1">
          <a:off x="20434300" y="653605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399"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5732</xdr:rowOff>
    </xdr:from>
    <xdr:ext cx="469744" cy="259045"/>
    <xdr:sp macro="" textlink="">
      <xdr:nvSpPr>
        <xdr:cNvPr id="400" name="n_2aveValue【認定こども園・幼稚園・保育所】&#10;一人当たり面積"/>
        <xdr:cNvSpPr txBox="1"/>
      </xdr:nvSpPr>
      <xdr:spPr>
        <a:xfrm>
          <a:off x="201994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88282</xdr:rowOff>
    </xdr:from>
    <xdr:ext cx="469744" cy="259045"/>
    <xdr:sp macro="" textlink="">
      <xdr:nvSpPr>
        <xdr:cNvPr id="401" name="n_1mainValue【認定こども園・幼稚園・保育所】&#10;一人当たり面積"/>
        <xdr:cNvSpPr txBox="1"/>
      </xdr:nvSpPr>
      <xdr:spPr>
        <a:xfrm>
          <a:off x="210757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12082</xdr:rowOff>
    </xdr:from>
    <xdr:ext cx="469744" cy="259045"/>
    <xdr:sp macro="" textlink="">
      <xdr:nvSpPr>
        <xdr:cNvPr id="402" name="n_2mainValue【認定こども園・幼稚園・保育所】&#10;一人当たり面積"/>
        <xdr:cNvSpPr txBox="1"/>
      </xdr:nvSpPr>
      <xdr:spPr>
        <a:xfrm>
          <a:off x="201994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5" name="テキスト ボックス 4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25" name="直線コネクタ 424"/>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26"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27" name="直線コネクタ 426"/>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28"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29" name="直線コネクタ 428"/>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30"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31" name="フローチャート: 判断 4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32" name="フローチャート: 判断 431"/>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33" name="フローチャート: 判断 432"/>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118364</xdr:rowOff>
    </xdr:from>
    <xdr:to>
      <xdr:col>81</xdr:col>
      <xdr:colOff>101600</xdr:colOff>
      <xdr:row>58</xdr:row>
      <xdr:rowOff>48514</xdr:rowOff>
    </xdr:to>
    <xdr:sp macro="" textlink="">
      <xdr:nvSpPr>
        <xdr:cNvPr id="439" name="楕円 438"/>
        <xdr:cNvSpPr/>
      </xdr:nvSpPr>
      <xdr:spPr>
        <a:xfrm>
          <a:off x="15430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61214</xdr:rowOff>
    </xdr:from>
    <xdr:to>
      <xdr:col>76</xdr:col>
      <xdr:colOff>165100</xdr:colOff>
      <xdr:row>58</xdr:row>
      <xdr:rowOff>162814</xdr:rowOff>
    </xdr:to>
    <xdr:sp macro="" textlink="">
      <xdr:nvSpPr>
        <xdr:cNvPr id="440" name="楕円 439"/>
        <xdr:cNvSpPr/>
      </xdr:nvSpPr>
      <xdr:spPr>
        <a:xfrm>
          <a:off x="14541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169164</xdr:rowOff>
    </xdr:from>
    <xdr:to>
      <xdr:col>81</xdr:col>
      <xdr:colOff>50800</xdr:colOff>
      <xdr:row>58</xdr:row>
      <xdr:rowOff>112014</xdr:rowOff>
    </xdr:to>
    <xdr:cxnSp macro="">
      <xdr:nvCxnSpPr>
        <xdr:cNvPr id="441" name="直線コネクタ 440"/>
        <xdr:cNvCxnSpPr/>
      </xdr:nvCxnSpPr>
      <xdr:spPr>
        <a:xfrm flipV="1">
          <a:off x="14592300" y="99418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442"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43"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65041</xdr:rowOff>
    </xdr:from>
    <xdr:ext cx="405111" cy="259045"/>
    <xdr:sp macro="" textlink="">
      <xdr:nvSpPr>
        <xdr:cNvPr id="444" name="n_1mainValue【学校施設】&#10;有形固定資産減価償却率"/>
        <xdr:cNvSpPr txBox="1"/>
      </xdr:nvSpPr>
      <xdr:spPr>
        <a:xfrm>
          <a:off x="152660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153941</xdr:rowOff>
    </xdr:from>
    <xdr:ext cx="405111" cy="259045"/>
    <xdr:sp macro="" textlink="">
      <xdr:nvSpPr>
        <xdr:cNvPr id="445" name="n_2mainValue【学校施設】&#10;有形固定資産減価償却率"/>
        <xdr:cNvSpPr txBox="1"/>
      </xdr:nvSpPr>
      <xdr:spPr>
        <a:xfrm>
          <a:off x="1438974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68" name="直線コネクタ 467"/>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69"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70" name="直線コネクタ 46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71"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72" name="直線コネクタ 471"/>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73"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74" name="フローチャート: 判断 473"/>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75" name="フローチャート: 判断 474"/>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76" name="フローチャート: 判断 475"/>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64415</xdr:rowOff>
    </xdr:from>
    <xdr:to>
      <xdr:col>112</xdr:col>
      <xdr:colOff>38100</xdr:colOff>
      <xdr:row>60</xdr:row>
      <xdr:rowOff>166015</xdr:rowOff>
    </xdr:to>
    <xdr:sp macro="" textlink="">
      <xdr:nvSpPr>
        <xdr:cNvPr id="482" name="楕円 481"/>
        <xdr:cNvSpPr/>
      </xdr:nvSpPr>
      <xdr:spPr>
        <a:xfrm>
          <a:off x="21272500" y="103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45669</xdr:rowOff>
    </xdr:from>
    <xdr:to>
      <xdr:col>107</xdr:col>
      <xdr:colOff>101600</xdr:colOff>
      <xdr:row>60</xdr:row>
      <xdr:rowOff>147269</xdr:rowOff>
    </xdr:to>
    <xdr:sp macro="" textlink="">
      <xdr:nvSpPr>
        <xdr:cNvPr id="483" name="楕円 482"/>
        <xdr:cNvSpPr/>
      </xdr:nvSpPr>
      <xdr:spPr>
        <a:xfrm>
          <a:off x="20383500" y="103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96469</xdr:rowOff>
    </xdr:from>
    <xdr:to>
      <xdr:col>111</xdr:col>
      <xdr:colOff>177800</xdr:colOff>
      <xdr:row>60</xdr:row>
      <xdr:rowOff>115215</xdr:rowOff>
    </xdr:to>
    <xdr:cxnSp macro="">
      <xdr:nvCxnSpPr>
        <xdr:cNvPr id="484" name="直線コネクタ 483"/>
        <xdr:cNvCxnSpPr/>
      </xdr:nvCxnSpPr>
      <xdr:spPr>
        <a:xfrm>
          <a:off x="20434300" y="1038346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485"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486" name="n_2aveValue【学校施設】&#10;一人当たり面積"/>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11092</xdr:rowOff>
    </xdr:from>
    <xdr:ext cx="469744" cy="259045"/>
    <xdr:sp macro="" textlink="">
      <xdr:nvSpPr>
        <xdr:cNvPr id="487" name="n_1mainValue【学校施設】&#10;一人当たり面積"/>
        <xdr:cNvSpPr txBox="1"/>
      </xdr:nvSpPr>
      <xdr:spPr>
        <a:xfrm>
          <a:off x="21075727" y="101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163796</xdr:rowOff>
    </xdr:from>
    <xdr:ext cx="469744" cy="259045"/>
    <xdr:sp macro="" textlink="">
      <xdr:nvSpPr>
        <xdr:cNvPr id="488" name="n_2mainValue【学校施設】&#10;一人当たり面積"/>
        <xdr:cNvSpPr txBox="1"/>
      </xdr:nvSpPr>
      <xdr:spPr>
        <a:xfrm>
          <a:off x="20199427" y="1010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30" name="直線コネクタ 52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3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32" name="直線コネクタ 53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3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34" name="直線コネクタ 53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6" name="フローチャート: 判断 53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37" name="フローチャート: 判断 53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38" name="フローチャート: 判断 53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544" name="楕円 543"/>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545" name="楕円 544"/>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xdr:rowOff>
    </xdr:from>
    <xdr:to>
      <xdr:col>81</xdr:col>
      <xdr:colOff>50800</xdr:colOff>
      <xdr:row>103</xdr:row>
      <xdr:rowOff>94162</xdr:rowOff>
    </xdr:to>
    <xdr:cxnSp macro="">
      <xdr:nvCxnSpPr>
        <xdr:cNvPr id="546" name="直線コネクタ 545"/>
        <xdr:cNvCxnSpPr/>
      </xdr:nvCxnSpPr>
      <xdr:spPr>
        <a:xfrm flipV="1">
          <a:off x="14592300" y="1766533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47"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48"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549" name="n_1main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136089</xdr:rowOff>
    </xdr:from>
    <xdr:ext cx="405111" cy="259045"/>
    <xdr:sp macro="" textlink="">
      <xdr:nvSpPr>
        <xdr:cNvPr id="550" name="n_2mainValue【公民館】&#10;有形固定資産減価償却率"/>
        <xdr:cNvSpPr txBox="1"/>
      </xdr:nvSpPr>
      <xdr:spPr>
        <a:xfrm>
          <a:off x="14389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74" name="直線コネクタ 573"/>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75"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76" name="直線コネクタ 575"/>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77"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78" name="直線コネクタ 577"/>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79"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80" name="フローチャート: 判断 579"/>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81" name="フローチャート: 判断 580"/>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82" name="フローチャート: 判断 581"/>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39370</xdr:rowOff>
    </xdr:from>
    <xdr:to>
      <xdr:col>112</xdr:col>
      <xdr:colOff>38100</xdr:colOff>
      <xdr:row>108</xdr:row>
      <xdr:rowOff>140970</xdr:rowOff>
    </xdr:to>
    <xdr:sp macro="" textlink="">
      <xdr:nvSpPr>
        <xdr:cNvPr id="588" name="楕円 587"/>
        <xdr:cNvSpPr/>
      </xdr:nvSpPr>
      <xdr:spPr>
        <a:xfrm>
          <a:off x="21272500" y="185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35561</xdr:rowOff>
    </xdr:from>
    <xdr:to>
      <xdr:col>107</xdr:col>
      <xdr:colOff>101600</xdr:colOff>
      <xdr:row>108</xdr:row>
      <xdr:rowOff>137161</xdr:rowOff>
    </xdr:to>
    <xdr:sp macro="" textlink="">
      <xdr:nvSpPr>
        <xdr:cNvPr id="589" name="楕円 588"/>
        <xdr:cNvSpPr/>
      </xdr:nvSpPr>
      <xdr:spPr>
        <a:xfrm>
          <a:off x="20383500" y="185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86361</xdr:rowOff>
    </xdr:from>
    <xdr:to>
      <xdr:col>111</xdr:col>
      <xdr:colOff>177800</xdr:colOff>
      <xdr:row>108</xdr:row>
      <xdr:rowOff>90170</xdr:rowOff>
    </xdr:to>
    <xdr:cxnSp macro="">
      <xdr:nvCxnSpPr>
        <xdr:cNvPr id="590" name="直線コネクタ 589"/>
        <xdr:cNvCxnSpPr/>
      </xdr:nvCxnSpPr>
      <xdr:spPr>
        <a:xfrm>
          <a:off x="20434300" y="18602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591"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592"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132097</xdr:rowOff>
    </xdr:from>
    <xdr:ext cx="469744" cy="259045"/>
    <xdr:sp macro="" textlink="">
      <xdr:nvSpPr>
        <xdr:cNvPr id="593" name="n_1mainValue【公民館】&#10;一人当たり面積"/>
        <xdr:cNvSpPr txBox="1"/>
      </xdr:nvSpPr>
      <xdr:spPr>
        <a:xfrm>
          <a:off x="21075727" y="186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128288</xdr:rowOff>
    </xdr:from>
    <xdr:ext cx="469744" cy="259045"/>
    <xdr:sp macro="" textlink="">
      <xdr:nvSpPr>
        <xdr:cNvPr id="594" name="n_2mainValue【公民館】&#10;一人当たり面積"/>
        <xdr:cNvSpPr txBox="1"/>
      </xdr:nvSpPr>
      <xdr:spPr>
        <a:xfrm>
          <a:off x="20199427"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類似団体と比較して特に一人当たりの道路延長や橋梁・トンネルの一人当たりの有形固定資産額が高くなっている。他</a:t>
          </a:r>
          <a:r>
            <a:rPr kumimoji="1" lang="ja-JP" altLang="en-US" sz="1200">
              <a:solidFill>
                <a:schemeClr val="dk1"/>
              </a:solidFill>
              <a:effectLst/>
              <a:latin typeface="+mn-lt"/>
              <a:ea typeface="+mn-ea"/>
              <a:cs typeface="+mn-cs"/>
            </a:rPr>
            <a:t>類似</a:t>
          </a:r>
          <a:r>
            <a:rPr kumimoji="1" lang="ja-JP" altLang="ja-JP" sz="1200">
              <a:solidFill>
                <a:schemeClr val="dk1"/>
              </a:solidFill>
              <a:effectLst/>
              <a:latin typeface="+mn-lt"/>
              <a:ea typeface="+mn-ea"/>
              <a:cs typeface="+mn-cs"/>
            </a:rPr>
            <a:t>団体より</a:t>
          </a:r>
          <a:r>
            <a:rPr kumimoji="1" lang="ja-JP" altLang="en-US" sz="1200">
              <a:solidFill>
                <a:schemeClr val="dk1"/>
              </a:solidFill>
              <a:effectLst/>
              <a:latin typeface="+mn-lt"/>
              <a:ea typeface="+mn-ea"/>
              <a:cs typeface="+mn-cs"/>
            </a:rPr>
            <a:t>道路や橋梁・トンネルが人口規模と比べて多く存在するためであり、</a:t>
          </a:r>
          <a:r>
            <a:rPr kumimoji="1" lang="ja-JP" altLang="ja-JP" sz="1200">
              <a:solidFill>
                <a:schemeClr val="dk1"/>
              </a:solidFill>
              <a:effectLst/>
              <a:latin typeface="+mn-lt"/>
              <a:ea typeface="+mn-ea"/>
              <a:cs typeface="+mn-cs"/>
            </a:rPr>
            <a:t>道路橋梁等の老朽化の問題が大きくなると想定されている。早急に道路橋梁等の個別施設計画を策定し、老朽化対策に取り組む必要がある。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70774</xdr:rowOff>
    </xdr:from>
    <xdr:ext cx="405111" cy="259045"/>
    <xdr:sp macro="" textlink="">
      <xdr:nvSpPr>
        <xdr:cNvPr id="67" name="n_2ave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3" name="楕円 72"/>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100511</xdr:rowOff>
    </xdr:from>
    <xdr:to>
      <xdr:col>15</xdr:col>
      <xdr:colOff>101600</xdr:colOff>
      <xdr:row>37</xdr:row>
      <xdr:rowOff>30661</xdr:rowOff>
    </xdr:to>
    <xdr:sp macro="" textlink="">
      <xdr:nvSpPr>
        <xdr:cNvPr id="74" name="楕円 73"/>
        <xdr:cNvSpPr/>
      </xdr:nvSpPr>
      <xdr:spPr>
        <a:xfrm>
          <a:off x="2857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63137</xdr:rowOff>
    </xdr:from>
    <xdr:to>
      <xdr:col>19</xdr:col>
      <xdr:colOff>177800</xdr:colOff>
      <xdr:row>36</xdr:row>
      <xdr:rowOff>151311</xdr:rowOff>
    </xdr:to>
    <xdr:cxnSp macro="">
      <xdr:nvCxnSpPr>
        <xdr:cNvPr id="75" name="直線コネクタ 74"/>
        <xdr:cNvCxnSpPr/>
      </xdr:nvCxnSpPr>
      <xdr:spPr>
        <a:xfrm flipV="1">
          <a:off x="2908300" y="623533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130464</xdr:rowOff>
    </xdr:from>
    <xdr:ext cx="405111" cy="259045"/>
    <xdr:sp macro="" textlink="">
      <xdr:nvSpPr>
        <xdr:cNvPr id="76" name="n_1mainValue【図書館】&#10;有形固定資産減価償却率"/>
        <xdr:cNvSpPr txBox="1"/>
      </xdr:nvSpPr>
      <xdr:spPr>
        <a:xfrm>
          <a:off x="3582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47188</xdr:rowOff>
    </xdr:from>
    <xdr:ext cx="405111" cy="259045"/>
    <xdr:sp macro="" textlink="">
      <xdr:nvSpPr>
        <xdr:cNvPr id="77" name="n_2mainValue【図書館】&#10;有形固定資産減価償却率"/>
        <xdr:cNvSpPr txBox="1"/>
      </xdr:nvSpPr>
      <xdr:spPr>
        <a:xfrm>
          <a:off x="2705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6"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9"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10" name="フローチャート: 判断 109"/>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11"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17" name="楕円 116"/>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18" name="楕円 117"/>
        <xdr:cNvSpPr/>
      </xdr:nvSpPr>
      <xdr:spPr>
        <a:xfrm>
          <a:off x="869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22860</xdr:rowOff>
    </xdr:to>
    <xdr:cxnSp macro="">
      <xdr:nvCxnSpPr>
        <xdr:cNvPr id="119" name="直線コネクタ 118"/>
        <xdr:cNvCxnSpPr/>
      </xdr:nvCxnSpPr>
      <xdr:spPr>
        <a:xfrm>
          <a:off x="8750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64787</xdr:rowOff>
    </xdr:from>
    <xdr:ext cx="469744" cy="259045"/>
    <xdr:sp macro="" textlink="">
      <xdr:nvSpPr>
        <xdr:cNvPr id="120" name="n_1mainValue【図書館】&#10;一人当たり面積"/>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21" name="n_2mainValue【図書館】&#10;一人当たり面積"/>
        <xdr:cNvSpPr txBox="1"/>
      </xdr:nvSpPr>
      <xdr:spPr>
        <a:xfrm>
          <a:off x="8515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1"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4"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55" name="フローチャート: 判断 154"/>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6"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62" name="楕円 161"/>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63" name="楕円 162"/>
        <xdr:cNvSpPr/>
      </xdr:nvSpPr>
      <xdr:spPr>
        <a:xfrm>
          <a:off x="2857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60</xdr:row>
      <xdr:rowOff>7620</xdr:rowOff>
    </xdr:to>
    <xdr:cxnSp macro="">
      <xdr:nvCxnSpPr>
        <xdr:cNvPr id="164" name="直線コネクタ 163"/>
        <xdr:cNvCxnSpPr/>
      </xdr:nvCxnSpPr>
      <xdr:spPr>
        <a:xfrm flipV="1">
          <a:off x="2908300" y="10180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65"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66" name="n_2main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95"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98"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9" name="フローチャート: 判断 198"/>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200"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86360</xdr:rowOff>
    </xdr:from>
    <xdr:to>
      <xdr:col>50</xdr:col>
      <xdr:colOff>165100</xdr:colOff>
      <xdr:row>61</xdr:row>
      <xdr:rowOff>16510</xdr:rowOff>
    </xdr:to>
    <xdr:sp macro="" textlink="">
      <xdr:nvSpPr>
        <xdr:cNvPr id="206" name="楕円 205"/>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84455</xdr:rowOff>
    </xdr:from>
    <xdr:to>
      <xdr:col>46</xdr:col>
      <xdr:colOff>38100</xdr:colOff>
      <xdr:row>61</xdr:row>
      <xdr:rowOff>14605</xdr:rowOff>
    </xdr:to>
    <xdr:sp macro="" textlink="">
      <xdr:nvSpPr>
        <xdr:cNvPr id="207" name="楕円 206"/>
        <xdr:cNvSpPr/>
      </xdr:nvSpPr>
      <xdr:spPr>
        <a:xfrm>
          <a:off x="8699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135255</xdr:rowOff>
    </xdr:from>
    <xdr:to>
      <xdr:col>50</xdr:col>
      <xdr:colOff>114300</xdr:colOff>
      <xdr:row>60</xdr:row>
      <xdr:rowOff>137160</xdr:rowOff>
    </xdr:to>
    <xdr:cxnSp macro="">
      <xdr:nvCxnSpPr>
        <xdr:cNvPr id="208" name="直線コネクタ 207"/>
        <xdr:cNvCxnSpPr/>
      </xdr:nvCxnSpPr>
      <xdr:spPr>
        <a:xfrm>
          <a:off x="8750300" y="104222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7637</xdr:rowOff>
    </xdr:from>
    <xdr:ext cx="469744" cy="259045"/>
    <xdr:sp macro="" textlink="">
      <xdr:nvSpPr>
        <xdr:cNvPr id="209" name="n_1mainValue【体育館・プール】&#10;一人当たり面積"/>
        <xdr:cNvSpPr txBox="1"/>
      </xdr:nvSpPr>
      <xdr:spPr>
        <a:xfrm>
          <a:off x="9391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5732</xdr:rowOff>
    </xdr:from>
    <xdr:ext cx="469744" cy="259045"/>
    <xdr:sp macro="" textlink="">
      <xdr:nvSpPr>
        <xdr:cNvPr id="210" name="n_2mainValue【体育館・プール】&#10;一人当たり面積"/>
        <xdr:cNvSpPr txBox="1"/>
      </xdr:nvSpPr>
      <xdr:spPr>
        <a:xfrm>
          <a:off x="8515427" y="104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3" name="テキスト ボックス 2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4" name="直線コネクタ 2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5" name="テキスト ボックス 2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6" name="直線コネクタ 2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7" name="テキスト ボックス 2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8" name="直線コネクタ 2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9" name="テキスト ボックス 2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0" name="直線コネクタ 2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1" name="テキスト ボックス 2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2" name="直線コネクタ 2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3" name="テキスト ボックス 2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67" name="直線コネクタ 266"/>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68"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69" name="直線コネクタ 268"/>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70"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71" name="直線コネクタ 270"/>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272"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73" name="フローチャート: 判断 272"/>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74" name="フローチャート: 判断 273"/>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275"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276" name="フローチャート: 判断 275"/>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154322</xdr:rowOff>
    </xdr:from>
    <xdr:ext cx="405111" cy="259045"/>
    <xdr:sp macro="" textlink="">
      <xdr:nvSpPr>
        <xdr:cNvPr id="277"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8" name="テキスト ボックス 2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29210</xdr:rowOff>
    </xdr:from>
    <xdr:to>
      <xdr:col>81</xdr:col>
      <xdr:colOff>101600</xdr:colOff>
      <xdr:row>38</xdr:row>
      <xdr:rowOff>130810</xdr:rowOff>
    </xdr:to>
    <xdr:sp macro="" textlink="">
      <xdr:nvSpPr>
        <xdr:cNvPr id="283" name="楕円 282"/>
        <xdr:cNvSpPr/>
      </xdr:nvSpPr>
      <xdr:spPr>
        <a:xfrm>
          <a:off x="15430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46355</xdr:rowOff>
    </xdr:from>
    <xdr:to>
      <xdr:col>76</xdr:col>
      <xdr:colOff>165100</xdr:colOff>
      <xdr:row>37</xdr:row>
      <xdr:rowOff>147955</xdr:rowOff>
    </xdr:to>
    <xdr:sp macro="" textlink="">
      <xdr:nvSpPr>
        <xdr:cNvPr id="284" name="楕円 283"/>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38</xdr:row>
      <xdr:rowOff>80010</xdr:rowOff>
    </xdr:to>
    <xdr:cxnSp macro="">
      <xdr:nvCxnSpPr>
        <xdr:cNvPr id="285" name="直線コネクタ 284"/>
        <xdr:cNvCxnSpPr/>
      </xdr:nvCxnSpPr>
      <xdr:spPr>
        <a:xfrm>
          <a:off x="14592300" y="644080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286" name="n_1mainValue【一般廃棄物処理施設】&#10;有形固定資産減価償却率"/>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287" name="n_2mainValue【一般廃棄物処理施設】&#10;有形固定資産減価償却率"/>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8" name="直線コネクタ 2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9" name="テキスト ボックス 29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0" name="直線コネクタ 2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1" name="テキスト ボックス 30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2" name="直線コネクタ 3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3" name="テキスト ボックス 30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4" name="直線コネクタ 3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5" name="テキスト ボックス 30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7" name="テキスト ボックス 3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09" name="直線コネクタ 308"/>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10"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11" name="直線コネクタ 310"/>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12"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13" name="直線コネクタ 312"/>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14"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15" name="フローチャート: 判断 314"/>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16" name="フローチャート: 判断 315"/>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317"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18" name="フローチャート: 判断 317"/>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319"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325" name="楕円 324"/>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66391</xdr:rowOff>
    </xdr:from>
    <xdr:to>
      <xdr:col>107</xdr:col>
      <xdr:colOff>101600</xdr:colOff>
      <xdr:row>41</xdr:row>
      <xdr:rowOff>167991</xdr:rowOff>
    </xdr:to>
    <xdr:sp macro="" textlink="">
      <xdr:nvSpPr>
        <xdr:cNvPr id="326" name="楕円 325"/>
        <xdr:cNvSpPr/>
      </xdr:nvSpPr>
      <xdr:spPr>
        <a:xfrm>
          <a:off x="20383500" y="70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117191</xdr:rowOff>
    </xdr:to>
    <xdr:cxnSp macro="">
      <xdr:nvCxnSpPr>
        <xdr:cNvPr id="327" name="直線コネクタ 326"/>
        <xdr:cNvCxnSpPr/>
      </xdr:nvCxnSpPr>
      <xdr:spPr>
        <a:xfrm flipV="1">
          <a:off x="20434300" y="7075932"/>
          <a:ext cx="889000" cy="7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88409</xdr:rowOff>
    </xdr:from>
    <xdr:ext cx="534377" cy="259045"/>
    <xdr:sp macro="" textlink="">
      <xdr:nvSpPr>
        <xdr:cNvPr id="328" name="n_1mainValue【一般廃棄物処理施設】&#10;一人当たり有形固定資産（償却資産）額"/>
        <xdr:cNvSpPr txBox="1"/>
      </xdr:nvSpPr>
      <xdr:spPr>
        <a:xfrm>
          <a:off x="21043411" y="71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159118</xdr:rowOff>
    </xdr:from>
    <xdr:ext cx="469744" cy="259045"/>
    <xdr:sp macro="" textlink="">
      <xdr:nvSpPr>
        <xdr:cNvPr id="329" name="n_2mainValue【一般廃棄物処理施設】&#10;一人当たり有形固定資産（償却資産）額"/>
        <xdr:cNvSpPr txBox="1"/>
      </xdr:nvSpPr>
      <xdr:spPr>
        <a:xfrm>
          <a:off x="20199428" y="718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0" name="テキスト ボックス 3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1" name="直線コネクタ 3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2" name="テキスト ボックス 3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3" name="直線コネクタ 3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4" name="テキスト ボックス 3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5" name="直線コネクタ 3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6" name="テキスト ボックス 3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7" name="直線コネクタ 3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8" name="テキスト ボックス 3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9" name="直線コネクタ 3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0" name="テキスト ボックス 3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2" name="テキスト ボックス 3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354" name="直線コネクタ 353"/>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55"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56" name="直線コネクタ 355"/>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57"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58" name="直線コネクタ 35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359"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360" name="フローチャート: 判断 359"/>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361" name="フローチャート: 判断 360"/>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362"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63" name="フローチャート: 判断 362"/>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64"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370" name="楕円 369"/>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82550</xdr:rowOff>
    </xdr:from>
    <xdr:to>
      <xdr:col>76</xdr:col>
      <xdr:colOff>165100</xdr:colOff>
      <xdr:row>62</xdr:row>
      <xdr:rowOff>12700</xdr:rowOff>
    </xdr:to>
    <xdr:sp macro="" textlink="">
      <xdr:nvSpPr>
        <xdr:cNvPr id="371" name="楕円 370"/>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133350</xdr:rowOff>
    </xdr:to>
    <xdr:cxnSp macro="">
      <xdr:nvCxnSpPr>
        <xdr:cNvPr id="372" name="直線コネクタ 371"/>
        <xdr:cNvCxnSpPr/>
      </xdr:nvCxnSpPr>
      <xdr:spPr>
        <a:xfrm flipV="1">
          <a:off x="14592300" y="1051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373"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374"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5" name="直線コネクタ 3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6" name="テキスト ボックス 3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7" name="直線コネクタ 3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8" name="テキスト ボックス 3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9" name="直線コネクタ 3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0" name="テキスト ボックス 3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1" name="直線コネクタ 3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2" name="テキスト ボックス 3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3" name="直線コネクタ 3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4" name="テキスト ボックス 3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398" name="直線コネクタ 397"/>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99"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00" name="直線コネクタ 399"/>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01"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02" name="直線コネクタ 401"/>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03"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04" name="フローチャート: 判断 403"/>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05" name="フローチャート: 判断 404"/>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406"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07" name="フローチャート: 判断 406"/>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408"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414" name="楕円 413"/>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21590</xdr:rowOff>
    </xdr:from>
    <xdr:to>
      <xdr:col>107</xdr:col>
      <xdr:colOff>101600</xdr:colOff>
      <xdr:row>62</xdr:row>
      <xdr:rowOff>123190</xdr:rowOff>
    </xdr:to>
    <xdr:sp macro="" textlink="">
      <xdr:nvSpPr>
        <xdr:cNvPr id="415" name="楕円 414"/>
        <xdr:cNvSpPr/>
      </xdr:nvSpPr>
      <xdr:spPr>
        <a:xfrm>
          <a:off x="2038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72390</xdr:rowOff>
    </xdr:to>
    <xdr:cxnSp macro="">
      <xdr:nvCxnSpPr>
        <xdr:cNvPr id="416" name="直線コネクタ 415"/>
        <xdr:cNvCxnSpPr/>
      </xdr:nvCxnSpPr>
      <xdr:spPr>
        <a:xfrm flipV="1">
          <a:off x="20434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110507</xdr:rowOff>
    </xdr:from>
    <xdr:ext cx="469744" cy="259045"/>
    <xdr:sp macro="" textlink="">
      <xdr:nvSpPr>
        <xdr:cNvPr id="417"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114317</xdr:rowOff>
    </xdr:from>
    <xdr:ext cx="469744" cy="259045"/>
    <xdr:sp macro="" textlink="">
      <xdr:nvSpPr>
        <xdr:cNvPr id="418" name="n_2mainValue【保健センター・保健所】&#10;一人当たり面積"/>
        <xdr:cNvSpPr txBox="1"/>
      </xdr:nvSpPr>
      <xdr:spPr>
        <a:xfrm>
          <a:off x="20199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9" name="直線コネクタ 4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0" name="テキスト ボックス 4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1" name="直線コネクタ 4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2" name="テキスト ボックス 4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3" name="直線コネクタ 4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4" name="テキスト ボックス 4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5" name="直線コネクタ 4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6" name="テキスト ボックス 4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7" name="直線コネクタ 4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8" name="テキスト ボックス 4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9" name="直線コネクタ 4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0" name="テキスト ボックス 4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44" name="直線コネクタ 443"/>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45"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46" name="直線コネクタ 44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4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48" name="直線コネクタ 44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49"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50" name="フローチャート: 判断 449"/>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51" name="フローチャート: 判断 450"/>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452"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53" name="フローチャート: 判断 452"/>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454"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460" name="楕円 459"/>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91802</xdr:rowOff>
    </xdr:from>
    <xdr:to>
      <xdr:col>76</xdr:col>
      <xdr:colOff>165100</xdr:colOff>
      <xdr:row>84</xdr:row>
      <xdr:rowOff>21952</xdr:rowOff>
    </xdr:to>
    <xdr:sp macro="" textlink="">
      <xdr:nvSpPr>
        <xdr:cNvPr id="461" name="楕円 460"/>
        <xdr:cNvSpPr/>
      </xdr:nvSpPr>
      <xdr:spPr>
        <a:xfrm>
          <a:off x="14541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83</xdr:row>
      <xdr:rowOff>142602</xdr:rowOff>
    </xdr:to>
    <xdr:cxnSp macro="">
      <xdr:nvCxnSpPr>
        <xdr:cNvPr id="462" name="直線コネクタ 461"/>
        <xdr:cNvCxnSpPr/>
      </xdr:nvCxnSpPr>
      <xdr:spPr>
        <a:xfrm flipV="1">
          <a:off x="14592300" y="13912487"/>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92364</xdr:rowOff>
    </xdr:from>
    <xdr:ext cx="405111" cy="259045"/>
    <xdr:sp macro="" textlink="">
      <xdr:nvSpPr>
        <xdr:cNvPr id="463" name="n_1mainValue【消防施設】&#10;有形固定資産減価償却率"/>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13079</xdr:rowOff>
    </xdr:from>
    <xdr:ext cx="405111" cy="259045"/>
    <xdr:sp macro="" textlink="">
      <xdr:nvSpPr>
        <xdr:cNvPr id="464" name="n_2mainValue【消防施設】&#10;有形固定資産減価償却率"/>
        <xdr:cNvSpPr txBox="1"/>
      </xdr:nvSpPr>
      <xdr:spPr>
        <a:xfrm>
          <a:off x="14389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5" name="直線コネクタ 4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6" name="テキスト ボックス 4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7" name="直線コネクタ 4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8" name="テキスト ボックス 4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9" name="直線コネクタ 4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0" name="テキスト ボックス 4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1" name="直線コネクタ 4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2" name="テキスト ボックス 4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3" name="直線コネクタ 4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4" name="テキスト ボックス 4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5" name="直線コネクタ 4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6" name="テキスト ボックス 4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7" name="直線コネクタ 4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8" name="テキスト ボックス 4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90" name="直線コネクタ 489"/>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91"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92" name="直線コネクタ 491"/>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93"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94" name="直線コネクタ 493"/>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495"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96" name="フローチャート: 判断 495"/>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97" name="フローチャート: 判断 49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498"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499" name="フローチャート: 判断 498"/>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142076</xdr:rowOff>
    </xdr:from>
    <xdr:ext cx="469744" cy="259045"/>
    <xdr:sp macro="" textlink="">
      <xdr:nvSpPr>
        <xdr:cNvPr id="500" name="n_2aveValue【消防施設】&#10;一人当たり面積"/>
        <xdr:cNvSpPr txBox="1"/>
      </xdr:nvSpPr>
      <xdr:spPr>
        <a:xfrm>
          <a:off x="20199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152219</xdr:rowOff>
    </xdr:from>
    <xdr:to>
      <xdr:col>112</xdr:col>
      <xdr:colOff>38100</xdr:colOff>
      <xdr:row>84</xdr:row>
      <xdr:rowOff>82369</xdr:rowOff>
    </xdr:to>
    <xdr:sp macro="" textlink="">
      <xdr:nvSpPr>
        <xdr:cNvPr id="506" name="楕円 505"/>
        <xdr:cNvSpPr/>
      </xdr:nvSpPr>
      <xdr:spPr>
        <a:xfrm>
          <a:off x="2127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18324</xdr:rowOff>
    </xdr:from>
    <xdr:to>
      <xdr:col>107</xdr:col>
      <xdr:colOff>101600</xdr:colOff>
      <xdr:row>83</xdr:row>
      <xdr:rowOff>119924</xdr:rowOff>
    </xdr:to>
    <xdr:sp macro="" textlink="">
      <xdr:nvSpPr>
        <xdr:cNvPr id="507" name="楕円 506"/>
        <xdr:cNvSpPr/>
      </xdr:nvSpPr>
      <xdr:spPr>
        <a:xfrm>
          <a:off x="20383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69124</xdr:rowOff>
    </xdr:from>
    <xdr:to>
      <xdr:col>111</xdr:col>
      <xdr:colOff>177800</xdr:colOff>
      <xdr:row>84</xdr:row>
      <xdr:rowOff>31569</xdr:rowOff>
    </xdr:to>
    <xdr:cxnSp macro="">
      <xdr:nvCxnSpPr>
        <xdr:cNvPr id="508" name="直線コネクタ 507"/>
        <xdr:cNvCxnSpPr/>
      </xdr:nvCxnSpPr>
      <xdr:spPr>
        <a:xfrm>
          <a:off x="20434300" y="14299474"/>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98896</xdr:rowOff>
    </xdr:from>
    <xdr:ext cx="469744" cy="259045"/>
    <xdr:sp macro="" textlink="">
      <xdr:nvSpPr>
        <xdr:cNvPr id="509" name="n_1mainValue【消防施設】&#10;一人当たり面積"/>
        <xdr:cNvSpPr txBox="1"/>
      </xdr:nvSpPr>
      <xdr:spPr>
        <a:xfrm>
          <a:off x="21075727" y="14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136451</xdr:rowOff>
    </xdr:from>
    <xdr:ext cx="469744" cy="259045"/>
    <xdr:sp macro="" textlink="">
      <xdr:nvSpPr>
        <xdr:cNvPr id="510" name="n_2mainValue【消防施設】&#10;一人当たり面積"/>
        <xdr:cNvSpPr txBox="1"/>
      </xdr:nvSpPr>
      <xdr:spPr>
        <a:xfrm>
          <a:off x="20199427" y="140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2" name="テキスト ボックス 5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2" name="テキスト ボックス 5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36" name="直線コネクタ 53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8" name="直線コネクタ 53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3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40" name="直線コネクタ 53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4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42" name="フローチャート: 判断 54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43" name="フローチャート: 判断 54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544" name="n_1ave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45" name="フローチャート: 判断 544"/>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546"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552" name="楕円 551"/>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553" name="楕円 552"/>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84364</xdr:rowOff>
    </xdr:from>
    <xdr:to>
      <xdr:col>81</xdr:col>
      <xdr:colOff>50800</xdr:colOff>
      <xdr:row>104</xdr:row>
      <xdr:rowOff>63137</xdr:rowOff>
    </xdr:to>
    <xdr:cxnSp macro="">
      <xdr:nvCxnSpPr>
        <xdr:cNvPr id="554" name="直線コネクタ 553"/>
        <xdr:cNvCxnSpPr/>
      </xdr:nvCxnSpPr>
      <xdr:spPr>
        <a:xfrm>
          <a:off x="14592300" y="1774371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105064</xdr:rowOff>
    </xdr:from>
    <xdr:ext cx="405111" cy="259045"/>
    <xdr:sp macro="" textlink="">
      <xdr:nvSpPr>
        <xdr:cNvPr id="555" name="n_1main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556" name="n_2mainValue【庁舎】&#10;有形固定資産減価償却率"/>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7" name="直線コネクタ 5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8" name="テキスト ボックス 5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9" name="直線コネクタ 5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0" name="テキスト ボックス 5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1" name="直線コネクタ 5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2" name="テキスト ボックス 5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3" name="直線コネクタ 5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4" name="テキスト ボックス 5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5" name="直線コネクタ 5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6" name="テキスト ボックス 5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7" name="直線コネクタ 5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8" name="テキスト ボックス 5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82" name="直線コネクタ 581"/>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83"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84" name="直線コネクタ 583"/>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85"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86" name="直線コネクタ 585"/>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87"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88" name="フローチャート: 判断 587"/>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89" name="フローチャート: 判断 588"/>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590"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591" name="フローチャート: 判断 590"/>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30497</xdr:rowOff>
    </xdr:from>
    <xdr:ext cx="469744" cy="259045"/>
    <xdr:sp macro="" textlink="">
      <xdr:nvSpPr>
        <xdr:cNvPr id="592"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156573</xdr:rowOff>
    </xdr:from>
    <xdr:to>
      <xdr:col>112</xdr:col>
      <xdr:colOff>38100</xdr:colOff>
      <xdr:row>106</xdr:row>
      <xdr:rowOff>86723</xdr:rowOff>
    </xdr:to>
    <xdr:sp macro="" textlink="">
      <xdr:nvSpPr>
        <xdr:cNvPr id="598" name="楕円 597"/>
        <xdr:cNvSpPr/>
      </xdr:nvSpPr>
      <xdr:spPr>
        <a:xfrm>
          <a:off x="21272500" y="181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65677</xdr:rowOff>
    </xdr:from>
    <xdr:to>
      <xdr:col>107</xdr:col>
      <xdr:colOff>101600</xdr:colOff>
      <xdr:row>106</xdr:row>
      <xdr:rowOff>167277</xdr:rowOff>
    </xdr:to>
    <xdr:sp macro="" textlink="">
      <xdr:nvSpPr>
        <xdr:cNvPr id="599" name="楕円 598"/>
        <xdr:cNvSpPr/>
      </xdr:nvSpPr>
      <xdr:spPr>
        <a:xfrm>
          <a:off x="20383500" y="182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35923</xdr:rowOff>
    </xdr:from>
    <xdr:to>
      <xdr:col>111</xdr:col>
      <xdr:colOff>177800</xdr:colOff>
      <xdr:row>106</xdr:row>
      <xdr:rowOff>116477</xdr:rowOff>
    </xdr:to>
    <xdr:cxnSp macro="">
      <xdr:nvCxnSpPr>
        <xdr:cNvPr id="600" name="直線コネクタ 599"/>
        <xdr:cNvCxnSpPr/>
      </xdr:nvCxnSpPr>
      <xdr:spPr>
        <a:xfrm flipV="1">
          <a:off x="20434300" y="18209623"/>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103250</xdr:rowOff>
    </xdr:from>
    <xdr:ext cx="469744" cy="259045"/>
    <xdr:sp macro="" textlink="">
      <xdr:nvSpPr>
        <xdr:cNvPr id="601" name="n_1mainValue【庁舎】&#10;一人当たり面積"/>
        <xdr:cNvSpPr txBox="1"/>
      </xdr:nvSpPr>
      <xdr:spPr>
        <a:xfrm>
          <a:off x="21075727" y="179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12354</xdr:rowOff>
    </xdr:from>
    <xdr:ext cx="469744" cy="259045"/>
    <xdr:sp macro="" textlink="">
      <xdr:nvSpPr>
        <xdr:cNvPr id="602" name="n_2mainValue【庁舎】&#10;一人当たり面積"/>
        <xdr:cNvSpPr txBox="1"/>
      </xdr:nvSpPr>
      <xdr:spPr>
        <a:xfrm>
          <a:off x="20199427" y="180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類似団体平均と比較して特に有形固定資産減価償却率が高くなっている施設は、図書館と</a:t>
          </a:r>
          <a:r>
            <a:rPr kumimoji="1" lang="ja-JP" altLang="en-US" sz="1200">
              <a:solidFill>
                <a:schemeClr val="dk1"/>
              </a:solidFill>
              <a:effectLst/>
              <a:latin typeface="+mn-lt"/>
              <a:ea typeface="+mn-ea"/>
              <a:cs typeface="+mn-cs"/>
            </a:rPr>
            <a:t>体育館・プール等</a:t>
          </a:r>
          <a:r>
            <a:rPr kumimoji="1" lang="ja-JP" altLang="ja-JP" sz="1200">
              <a:solidFill>
                <a:schemeClr val="dk1"/>
              </a:solidFill>
              <a:effectLst/>
              <a:latin typeface="+mn-lt"/>
              <a:ea typeface="+mn-ea"/>
              <a:cs typeface="+mn-cs"/>
            </a:rPr>
            <a:t>であり、特に低くなっている施設は</a:t>
          </a:r>
          <a:r>
            <a:rPr kumimoji="1" lang="ja-JP" altLang="en-US" sz="1200">
              <a:solidFill>
                <a:schemeClr val="dk1"/>
              </a:solidFill>
              <a:effectLst/>
              <a:latin typeface="+mn-lt"/>
              <a:ea typeface="+mn-ea"/>
              <a:cs typeface="+mn-cs"/>
            </a:rPr>
            <a:t>一般廃棄物処理施設</a:t>
          </a:r>
          <a:r>
            <a:rPr kumimoji="1" lang="ja-JP" altLang="ja-JP" sz="1200">
              <a:solidFill>
                <a:schemeClr val="dk1"/>
              </a:solidFill>
              <a:effectLst/>
              <a:latin typeface="+mn-lt"/>
              <a:ea typeface="+mn-ea"/>
              <a:cs typeface="+mn-cs"/>
            </a:rPr>
            <a:t>である。比率が高い施設で特に図書館に関しては老朽化対策が喫緊の課題であり、現在、担当課において</a:t>
          </a:r>
          <a:r>
            <a:rPr kumimoji="1" lang="ja-JP" altLang="en-US" sz="1200">
              <a:solidFill>
                <a:schemeClr val="dk1"/>
              </a:solidFill>
              <a:effectLst/>
              <a:latin typeface="+mn-lt"/>
              <a:ea typeface="+mn-ea"/>
              <a:cs typeface="+mn-cs"/>
            </a:rPr>
            <a:t>機能移転の準備</a:t>
          </a:r>
          <a:r>
            <a:rPr kumimoji="1" lang="ja-JP" altLang="ja-JP" sz="1200">
              <a:solidFill>
                <a:schemeClr val="dk1"/>
              </a:solidFill>
              <a:effectLst/>
              <a:latin typeface="+mn-lt"/>
              <a:ea typeface="+mn-ea"/>
              <a:cs typeface="+mn-cs"/>
            </a:rPr>
            <a:t>がされているところである。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人口の減少や全国平均を上回る高齢化率（</a:t>
          </a:r>
          <a:r>
            <a:rPr lang="ja-JP" altLang="en-US" sz="1300" b="0" i="0" baseline="0">
              <a:solidFill>
                <a:schemeClr val="dk1"/>
              </a:solidFill>
              <a:effectLst/>
              <a:latin typeface="+mn-lt"/>
              <a:ea typeface="+mn-ea"/>
              <a:cs typeface="+mn-cs"/>
            </a:rPr>
            <a:t>２９</a:t>
          </a:r>
          <a:r>
            <a:rPr lang="ja-JP" altLang="ja-JP" sz="1300" b="0" i="0" baseline="0">
              <a:solidFill>
                <a:schemeClr val="dk1"/>
              </a:solidFill>
              <a:effectLst/>
              <a:latin typeface="+mn-lt"/>
              <a:ea typeface="+mn-ea"/>
              <a:cs typeface="+mn-cs"/>
            </a:rPr>
            <a:t>年度末</a:t>
          </a:r>
          <a:r>
            <a:rPr lang="ja-JP" altLang="en-US" sz="1300" b="0" i="0" baseline="0">
              <a:solidFill>
                <a:schemeClr val="dk1"/>
              </a:solidFill>
              <a:effectLst/>
              <a:latin typeface="+mn-lt"/>
              <a:ea typeface="+mn-ea"/>
              <a:cs typeface="+mn-cs"/>
            </a:rPr>
            <a:t>３５．２</a:t>
          </a:r>
          <a:r>
            <a:rPr lang="ja-JP" altLang="ja-JP" sz="1300" b="0" i="0" baseline="0">
              <a:solidFill>
                <a:schemeClr val="dk1"/>
              </a:solidFill>
              <a:effectLst/>
              <a:latin typeface="+mn-lt"/>
              <a:ea typeface="+mn-ea"/>
              <a:cs typeface="+mn-cs"/>
            </a:rPr>
            <a:t>％）に加え、町内に立地する企業が少ないことなどにより、財政基盤が弱く、類似団体平均をかなり下回っている。このため、歳出全般の徹底的な見直しや行政の効率化を図ることにより、財政の健全化を図る。</a:t>
          </a:r>
          <a:endParaRPr lang="ja-JP" altLang="ja-JP" sz="13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類似団体平均を上回っており、前年度と比較し</a:t>
          </a:r>
          <a:r>
            <a:rPr lang="ja-JP" altLang="en-US" sz="1300" b="0" i="0" baseline="0">
              <a:solidFill>
                <a:schemeClr val="dk1"/>
              </a:solidFill>
              <a:effectLst/>
              <a:latin typeface="+mn-lt"/>
              <a:ea typeface="+mn-ea"/>
              <a:cs typeface="+mn-cs"/>
            </a:rPr>
            <a:t>１．３</a:t>
          </a:r>
          <a:r>
            <a:rPr lang="en-US" altLang="ja-JP" sz="1300" b="0" i="0" baseline="0">
              <a:solidFill>
                <a:schemeClr val="dk1"/>
              </a:solidFill>
              <a:effectLst/>
              <a:latin typeface="+mn-lt"/>
              <a:ea typeface="+mn-ea"/>
              <a:cs typeface="+mn-cs"/>
            </a:rPr>
            <a:t>％悪化している。</a:t>
          </a:r>
          <a:r>
            <a:rPr lang="ja-JP" altLang="ja-JP" sz="1300" b="0" i="0" baseline="0">
              <a:solidFill>
                <a:schemeClr val="dk1"/>
              </a:solidFill>
              <a:effectLst/>
              <a:latin typeface="+mn-lt"/>
              <a:ea typeface="+mn-ea"/>
              <a:cs typeface="+mn-cs"/>
            </a:rPr>
            <a:t>主に数値を押し上げている原因の物件費、補助費等や公債費を抑制するため、地方債の新規発行の抑制や</a:t>
          </a:r>
          <a:r>
            <a:rPr lang="ja-JP" altLang="en-US" sz="1300" b="0" i="0" baseline="0">
              <a:solidFill>
                <a:schemeClr val="dk1"/>
              </a:solidFill>
              <a:effectLst/>
              <a:latin typeface="+mn-lt"/>
              <a:ea typeface="+mn-ea"/>
              <a:cs typeface="+mn-cs"/>
            </a:rPr>
            <a:t>、費用対効果の低い</a:t>
          </a:r>
          <a:r>
            <a:rPr lang="ja-JP" altLang="ja-JP" sz="1300" b="0" i="0" baseline="0">
              <a:solidFill>
                <a:schemeClr val="dk1"/>
              </a:solidFill>
              <a:effectLst/>
              <a:latin typeface="+mn-lt"/>
              <a:ea typeface="+mn-ea"/>
              <a:cs typeface="+mn-cs"/>
            </a:rPr>
            <a:t>事務事業の廃止、縮小を進め、経常経費の削減に努める。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27178</xdr:rowOff>
    </xdr:to>
    <xdr:cxnSp macro="">
      <xdr:nvCxnSpPr>
        <xdr:cNvPr id="131" name="直線コネクタ 130"/>
        <xdr:cNvCxnSpPr/>
      </xdr:nvCxnSpPr>
      <xdr:spPr>
        <a:xfrm>
          <a:off x="4114800" y="1110869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135890</xdr:rowOff>
    </xdr:to>
    <xdr:cxnSp macro="">
      <xdr:nvCxnSpPr>
        <xdr:cNvPr id="134" name="直線コネクタ 133"/>
        <xdr:cNvCxnSpPr/>
      </xdr:nvCxnSpPr>
      <xdr:spPr>
        <a:xfrm>
          <a:off x="3225800" y="1091082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73152</xdr:rowOff>
    </xdr:to>
    <xdr:cxnSp macro="">
      <xdr:nvCxnSpPr>
        <xdr:cNvPr id="137" name="直線コネクタ 136"/>
        <xdr:cNvCxnSpPr/>
      </xdr:nvCxnSpPr>
      <xdr:spPr>
        <a:xfrm flipV="1">
          <a:off x="2336800" y="1091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73152</xdr:rowOff>
    </xdr:to>
    <xdr:cxnSp macro="">
      <xdr:nvCxnSpPr>
        <xdr:cNvPr id="140" name="直線コネクタ 139"/>
        <xdr:cNvCxnSpPr/>
      </xdr:nvCxnSpPr>
      <xdr:spPr>
        <a:xfrm>
          <a:off x="1447800" y="1095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50" name="楕円 149"/>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1"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2" name="楕円 151"/>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3" name="テキスト ボックス 152"/>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4" name="楕円 153"/>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5" name="テキスト ボックス 154"/>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6" name="楕円 155"/>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7" name="テキスト ボックス 156"/>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8" name="楕円 157"/>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9" name="テキスト ボックス 158"/>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ここ５年間は類似団体平均とほぼ同水準で推移している。今後も職員定数の適正化を維持し、人件費を抑制しながら、業務見直し等による物件費の削減に努めていく。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49554</xdr:rowOff>
    </xdr:from>
    <xdr:to>
      <xdr:col>23</xdr:col>
      <xdr:colOff>133350</xdr:colOff>
      <xdr:row>82</xdr:row>
      <xdr:rowOff>76157</xdr:rowOff>
    </xdr:to>
    <xdr:cxnSp macro="">
      <xdr:nvCxnSpPr>
        <xdr:cNvPr id="194" name="直線コネクタ 193"/>
        <xdr:cNvCxnSpPr/>
      </xdr:nvCxnSpPr>
      <xdr:spPr>
        <a:xfrm>
          <a:off x="4114800" y="14108454"/>
          <a:ext cx="8382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39377</xdr:rowOff>
    </xdr:from>
    <xdr:to>
      <xdr:col>19</xdr:col>
      <xdr:colOff>133350</xdr:colOff>
      <xdr:row>82</xdr:row>
      <xdr:rowOff>49554</xdr:rowOff>
    </xdr:to>
    <xdr:cxnSp macro="">
      <xdr:nvCxnSpPr>
        <xdr:cNvPr id="197" name="直線コネクタ 196"/>
        <xdr:cNvCxnSpPr/>
      </xdr:nvCxnSpPr>
      <xdr:spPr>
        <a:xfrm>
          <a:off x="3225800" y="14098277"/>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18410</xdr:rowOff>
    </xdr:from>
    <xdr:to>
      <xdr:col>15</xdr:col>
      <xdr:colOff>82550</xdr:colOff>
      <xdr:row>82</xdr:row>
      <xdr:rowOff>39377</xdr:rowOff>
    </xdr:to>
    <xdr:cxnSp macro="">
      <xdr:nvCxnSpPr>
        <xdr:cNvPr id="200" name="直線コネクタ 199"/>
        <xdr:cNvCxnSpPr/>
      </xdr:nvCxnSpPr>
      <xdr:spPr>
        <a:xfrm>
          <a:off x="2336800" y="14077310"/>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167990</xdr:rowOff>
    </xdr:from>
    <xdr:to>
      <xdr:col>11</xdr:col>
      <xdr:colOff>31750</xdr:colOff>
      <xdr:row>82</xdr:row>
      <xdr:rowOff>18410</xdr:rowOff>
    </xdr:to>
    <xdr:cxnSp macro="">
      <xdr:nvCxnSpPr>
        <xdr:cNvPr id="203" name="直線コネクタ 202"/>
        <xdr:cNvCxnSpPr/>
      </xdr:nvCxnSpPr>
      <xdr:spPr>
        <a:xfrm>
          <a:off x="1447800" y="14055440"/>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25357</xdr:rowOff>
    </xdr:from>
    <xdr:to>
      <xdr:col>23</xdr:col>
      <xdr:colOff>184150</xdr:colOff>
      <xdr:row>82</xdr:row>
      <xdr:rowOff>126957</xdr:rowOff>
    </xdr:to>
    <xdr:sp macro="" textlink="">
      <xdr:nvSpPr>
        <xdr:cNvPr id="213" name="楕円 212"/>
        <xdr:cNvSpPr/>
      </xdr:nvSpPr>
      <xdr:spPr>
        <a:xfrm>
          <a:off x="4902200" y="140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168884</xdr:rowOff>
    </xdr:from>
    <xdr:ext cx="762000" cy="259045"/>
    <xdr:sp macro="" textlink="">
      <xdr:nvSpPr>
        <xdr:cNvPr id="214" name="人件費・物件費等の状況該当値テキスト"/>
        <xdr:cNvSpPr txBox="1"/>
      </xdr:nvSpPr>
      <xdr:spPr>
        <a:xfrm>
          <a:off x="5041900" y="140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170204</xdr:rowOff>
    </xdr:from>
    <xdr:to>
      <xdr:col>19</xdr:col>
      <xdr:colOff>184150</xdr:colOff>
      <xdr:row>82</xdr:row>
      <xdr:rowOff>100354</xdr:rowOff>
    </xdr:to>
    <xdr:sp macro="" textlink="">
      <xdr:nvSpPr>
        <xdr:cNvPr id="215" name="楕円 214"/>
        <xdr:cNvSpPr/>
      </xdr:nvSpPr>
      <xdr:spPr>
        <a:xfrm>
          <a:off x="4064000" y="140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85131</xdr:rowOff>
    </xdr:from>
    <xdr:ext cx="736600" cy="259045"/>
    <xdr:sp macro="" textlink="">
      <xdr:nvSpPr>
        <xdr:cNvPr id="216" name="テキスト ボックス 215"/>
        <xdr:cNvSpPr txBox="1"/>
      </xdr:nvSpPr>
      <xdr:spPr>
        <a:xfrm>
          <a:off x="3733800" y="14144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160027</xdr:rowOff>
    </xdr:from>
    <xdr:to>
      <xdr:col>15</xdr:col>
      <xdr:colOff>133350</xdr:colOff>
      <xdr:row>82</xdr:row>
      <xdr:rowOff>90177</xdr:rowOff>
    </xdr:to>
    <xdr:sp macro="" textlink="">
      <xdr:nvSpPr>
        <xdr:cNvPr id="217" name="楕円 216"/>
        <xdr:cNvSpPr/>
      </xdr:nvSpPr>
      <xdr:spPr>
        <a:xfrm>
          <a:off x="3175000" y="140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74954</xdr:rowOff>
    </xdr:from>
    <xdr:ext cx="762000" cy="259045"/>
    <xdr:sp macro="" textlink="">
      <xdr:nvSpPr>
        <xdr:cNvPr id="218" name="テキスト ボックス 217"/>
        <xdr:cNvSpPr txBox="1"/>
      </xdr:nvSpPr>
      <xdr:spPr>
        <a:xfrm>
          <a:off x="2844800" y="141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139060</xdr:rowOff>
    </xdr:from>
    <xdr:to>
      <xdr:col>11</xdr:col>
      <xdr:colOff>82550</xdr:colOff>
      <xdr:row>82</xdr:row>
      <xdr:rowOff>69210</xdr:rowOff>
    </xdr:to>
    <xdr:sp macro="" textlink="">
      <xdr:nvSpPr>
        <xdr:cNvPr id="219" name="楕円 218"/>
        <xdr:cNvSpPr/>
      </xdr:nvSpPr>
      <xdr:spPr>
        <a:xfrm>
          <a:off x="2286000" y="140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53987</xdr:rowOff>
    </xdr:from>
    <xdr:ext cx="762000" cy="259045"/>
    <xdr:sp macro="" textlink="">
      <xdr:nvSpPr>
        <xdr:cNvPr id="220" name="テキスト ボックス 219"/>
        <xdr:cNvSpPr txBox="1"/>
      </xdr:nvSpPr>
      <xdr:spPr>
        <a:xfrm>
          <a:off x="1955800" y="1411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117190</xdr:rowOff>
    </xdr:from>
    <xdr:to>
      <xdr:col>7</xdr:col>
      <xdr:colOff>31750</xdr:colOff>
      <xdr:row>82</xdr:row>
      <xdr:rowOff>47340</xdr:rowOff>
    </xdr:to>
    <xdr:sp macro="" textlink="">
      <xdr:nvSpPr>
        <xdr:cNvPr id="221" name="楕円 220"/>
        <xdr:cNvSpPr/>
      </xdr:nvSpPr>
      <xdr:spPr>
        <a:xfrm>
          <a:off x="1397000" y="140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32117</xdr:rowOff>
    </xdr:from>
    <xdr:ext cx="762000" cy="259045"/>
    <xdr:sp macro="" textlink="">
      <xdr:nvSpPr>
        <xdr:cNvPr id="222" name="テキスト ボックス 221"/>
        <xdr:cNvSpPr txBox="1"/>
      </xdr:nvSpPr>
      <xdr:spPr>
        <a:xfrm>
          <a:off x="1066800" y="1409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平成</a:t>
          </a:r>
          <a:r>
            <a:rPr lang="ja-JP" altLang="en-US" sz="1300" b="0" i="0" baseline="0">
              <a:solidFill>
                <a:schemeClr val="dk1"/>
              </a:solidFill>
              <a:effectLst/>
              <a:latin typeface="+mn-lt"/>
              <a:ea typeface="+mn-ea"/>
              <a:cs typeface="+mn-cs"/>
            </a:rPr>
            <a:t>２９</a:t>
          </a:r>
          <a:r>
            <a:rPr lang="ja-JP" altLang="ja-JP" sz="1300" b="0" i="0" baseline="0">
              <a:solidFill>
                <a:schemeClr val="dk1"/>
              </a:solidFill>
              <a:effectLst/>
              <a:latin typeface="+mn-lt"/>
              <a:ea typeface="+mn-ea"/>
              <a:cs typeface="+mn-cs"/>
            </a:rPr>
            <a:t>年度の数値は</a:t>
          </a:r>
          <a:r>
            <a:rPr lang="ja-JP" altLang="en-US" sz="1300" b="0" i="0" baseline="0">
              <a:solidFill>
                <a:schemeClr val="dk1"/>
              </a:solidFill>
              <a:effectLst/>
              <a:latin typeface="+mn-lt"/>
              <a:ea typeface="+mn-ea"/>
              <a:cs typeface="+mn-cs"/>
            </a:rPr>
            <a:t>９８．３</a:t>
          </a:r>
          <a:r>
            <a:rPr lang="ja-JP" altLang="ja-JP" sz="1300" b="0" i="0" baseline="0">
              <a:solidFill>
                <a:schemeClr val="dk1"/>
              </a:solidFill>
              <a:effectLst/>
              <a:latin typeface="+mn-lt"/>
              <a:ea typeface="+mn-ea"/>
              <a:cs typeface="+mn-cs"/>
            </a:rPr>
            <a:t>と類似団体平均や全国町村平均を若干上回っている。このことから、社会情勢の変化や国の国家公務員改革の動向、近隣自治体の状況も踏まえながら、職員給与の適正化に努めていく。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87</xdr:row>
      <xdr:rowOff>125488</xdr:rowOff>
    </xdr:to>
    <xdr:cxnSp macro="">
      <xdr:nvCxnSpPr>
        <xdr:cNvPr id="258" name="直線コネクタ 257"/>
        <xdr:cNvCxnSpPr/>
      </xdr:nvCxnSpPr>
      <xdr:spPr>
        <a:xfrm>
          <a:off x="16179800" y="1504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125488</xdr:rowOff>
    </xdr:to>
    <xdr:cxnSp macro="">
      <xdr:nvCxnSpPr>
        <xdr:cNvPr id="261" name="直線コネクタ 260"/>
        <xdr:cNvCxnSpPr/>
      </xdr:nvCxnSpPr>
      <xdr:spPr>
        <a:xfrm>
          <a:off x="15290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88</xdr:row>
      <xdr:rowOff>22982</xdr:rowOff>
    </xdr:to>
    <xdr:cxnSp macro="">
      <xdr:nvCxnSpPr>
        <xdr:cNvPr id="264" name="直線コネクタ 263"/>
        <xdr:cNvCxnSpPr/>
      </xdr:nvCxnSpPr>
      <xdr:spPr>
        <a:xfrm flipV="1">
          <a:off x="14401800" y="1499567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22982</xdr:rowOff>
    </xdr:to>
    <xdr:cxnSp macro="">
      <xdr:nvCxnSpPr>
        <xdr:cNvPr id="267" name="直線コネクタ 266"/>
        <xdr:cNvCxnSpPr/>
      </xdr:nvCxnSpPr>
      <xdr:spPr>
        <a:xfrm>
          <a:off x="13512800" y="150416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7" name="楕円 276"/>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8" name="給与水準   （国との比較）該当値テキスト"/>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9" name="楕円 278"/>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0" name="テキスト ボックス 279"/>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1" name="楕円 280"/>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2" name="テキスト ボックス 281"/>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143632</xdr:rowOff>
    </xdr:from>
    <xdr:to>
      <xdr:col>68</xdr:col>
      <xdr:colOff>203200</xdr:colOff>
      <xdr:row>88</xdr:row>
      <xdr:rowOff>73782</xdr:rowOff>
    </xdr:to>
    <xdr:sp macro="" textlink="">
      <xdr:nvSpPr>
        <xdr:cNvPr id="283" name="楕円 282"/>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58559</xdr:rowOff>
    </xdr:from>
    <xdr:ext cx="762000" cy="259045"/>
    <xdr:sp macro="" textlink="">
      <xdr:nvSpPr>
        <xdr:cNvPr id="284" name="テキスト ボックス 283"/>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5" name="楕円 284"/>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6" name="テキスト ボックス 285"/>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市町村合併直後から退職者不補充等の新規採用抑制策により、類似団体平均とほぼ同水準で推移している。今後も住民サービスの低下を招かないよう、能力・職責に応じた適切な人員配置に努め、定員管理の適正化に努めていく</a:t>
          </a:r>
          <a:r>
            <a:rPr lang="ja-JP" altLang="en-US"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95733</xdr:rowOff>
    </xdr:from>
    <xdr:to>
      <xdr:col>81</xdr:col>
      <xdr:colOff>44450</xdr:colOff>
      <xdr:row>61</xdr:row>
      <xdr:rowOff>102971</xdr:rowOff>
    </xdr:to>
    <xdr:cxnSp macro="">
      <xdr:nvCxnSpPr>
        <xdr:cNvPr id="318" name="直線コネクタ 317"/>
        <xdr:cNvCxnSpPr/>
      </xdr:nvCxnSpPr>
      <xdr:spPr>
        <a:xfrm>
          <a:off x="16179800" y="10554183"/>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81255</xdr:rowOff>
    </xdr:from>
    <xdr:to>
      <xdr:col>77</xdr:col>
      <xdr:colOff>44450</xdr:colOff>
      <xdr:row>61</xdr:row>
      <xdr:rowOff>95733</xdr:rowOff>
    </xdr:to>
    <xdr:cxnSp macro="">
      <xdr:nvCxnSpPr>
        <xdr:cNvPr id="321" name="直線コネクタ 320"/>
        <xdr:cNvCxnSpPr/>
      </xdr:nvCxnSpPr>
      <xdr:spPr>
        <a:xfrm>
          <a:off x="15290800" y="105397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63881</xdr:rowOff>
    </xdr:from>
    <xdr:to>
      <xdr:col>72</xdr:col>
      <xdr:colOff>203200</xdr:colOff>
      <xdr:row>61</xdr:row>
      <xdr:rowOff>81255</xdr:rowOff>
    </xdr:to>
    <xdr:cxnSp macro="">
      <xdr:nvCxnSpPr>
        <xdr:cNvPr id="324" name="直線コネクタ 323"/>
        <xdr:cNvCxnSpPr/>
      </xdr:nvCxnSpPr>
      <xdr:spPr>
        <a:xfrm>
          <a:off x="14401800" y="1052233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62916</xdr:rowOff>
    </xdr:from>
    <xdr:to>
      <xdr:col>68</xdr:col>
      <xdr:colOff>152400</xdr:colOff>
      <xdr:row>61</xdr:row>
      <xdr:rowOff>63881</xdr:rowOff>
    </xdr:to>
    <xdr:cxnSp macro="">
      <xdr:nvCxnSpPr>
        <xdr:cNvPr id="327" name="直線コネクタ 326"/>
        <xdr:cNvCxnSpPr/>
      </xdr:nvCxnSpPr>
      <xdr:spPr>
        <a:xfrm>
          <a:off x="13512800" y="105213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52171</xdr:rowOff>
    </xdr:from>
    <xdr:to>
      <xdr:col>81</xdr:col>
      <xdr:colOff>95250</xdr:colOff>
      <xdr:row>61</xdr:row>
      <xdr:rowOff>153771</xdr:rowOff>
    </xdr:to>
    <xdr:sp macro="" textlink="">
      <xdr:nvSpPr>
        <xdr:cNvPr id="337" name="楕円 336"/>
        <xdr:cNvSpPr/>
      </xdr:nvSpPr>
      <xdr:spPr>
        <a:xfrm>
          <a:off x="169672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24248</xdr:rowOff>
    </xdr:from>
    <xdr:ext cx="762000" cy="259045"/>
    <xdr:sp macro="" textlink="">
      <xdr:nvSpPr>
        <xdr:cNvPr id="338" name="定員管理の状況該当値テキスト"/>
        <xdr:cNvSpPr txBox="1"/>
      </xdr:nvSpPr>
      <xdr:spPr>
        <a:xfrm>
          <a:off x="17106900" y="1048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44933</xdr:rowOff>
    </xdr:from>
    <xdr:to>
      <xdr:col>77</xdr:col>
      <xdr:colOff>95250</xdr:colOff>
      <xdr:row>61</xdr:row>
      <xdr:rowOff>146533</xdr:rowOff>
    </xdr:to>
    <xdr:sp macro="" textlink="">
      <xdr:nvSpPr>
        <xdr:cNvPr id="339" name="楕円 338"/>
        <xdr:cNvSpPr/>
      </xdr:nvSpPr>
      <xdr:spPr>
        <a:xfrm>
          <a:off x="16129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131310</xdr:rowOff>
    </xdr:from>
    <xdr:ext cx="736600" cy="259045"/>
    <xdr:sp macro="" textlink="">
      <xdr:nvSpPr>
        <xdr:cNvPr id="340" name="テキスト ボックス 339"/>
        <xdr:cNvSpPr txBox="1"/>
      </xdr:nvSpPr>
      <xdr:spPr>
        <a:xfrm>
          <a:off x="15798800" y="1058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30455</xdr:rowOff>
    </xdr:from>
    <xdr:to>
      <xdr:col>73</xdr:col>
      <xdr:colOff>44450</xdr:colOff>
      <xdr:row>61</xdr:row>
      <xdr:rowOff>132055</xdr:rowOff>
    </xdr:to>
    <xdr:sp macro="" textlink="">
      <xdr:nvSpPr>
        <xdr:cNvPr id="341" name="楕円 340"/>
        <xdr:cNvSpPr/>
      </xdr:nvSpPr>
      <xdr:spPr>
        <a:xfrm>
          <a:off x="15240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142232</xdr:rowOff>
    </xdr:from>
    <xdr:ext cx="762000" cy="259045"/>
    <xdr:sp macro="" textlink="">
      <xdr:nvSpPr>
        <xdr:cNvPr id="342" name="テキスト ボックス 341"/>
        <xdr:cNvSpPr txBox="1"/>
      </xdr:nvSpPr>
      <xdr:spPr>
        <a:xfrm>
          <a:off x="14909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13081</xdr:rowOff>
    </xdr:from>
    <xdr:to>
      <xdr:col>68</xdr:col>
      <xdr:colOff>203200</xdr:colOff>
      <xdr:row>61</xdr:row>
      <xdr:rowOff>114681</xdr:rowOff>
    </xdr:to>
    <xdr:sp macro="" textlink="">
      <xdr:nvSpPr>
        <xdr:cNvPr id="343" name="楕円 342"/>
        <xdr:cNvSpPr/>
      </xdr:nvSpPr>
      <xdr:spPr>
        <a:xfrm>
          <a:off x="14351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124858</xdr:rowOff>
    </xdr:from>
    <xdr:ext cx="762000" cy="259045"/>
    <xdr:sp macro="" textlink="">
      <xdr:nvSpPr>
        <xdr:cNvPr id="344" name="テキスト ボックス 343"/>
        <xdr:cNvSpPr txBox="1"/>
      </xdr:nvSpPr>
      <xdr:spPr>
        <a:xfrm>
          <a:off x="14020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12116</xdr:rowOff>
    </xdr:from>
    <xdr:to>
      <xdr:col>64</xdr:col>
      <xdr:colOff>152400</xdr:colOff>
      <xdr:row>61</xdr:row>
      <xdr:rowOff>113716</xdr:rowOff>
    </xdr:to>
    <xdr:sp macro="" textlink="">
      <xdr:nvSpPr>
        <xdr:cNvPr id="345" name="楕円 344"/>
        <xdr:cNvSpPr/>
      </xdr:nvSpPr>
      <xdr:spPr>
        <a:xfrm>
          <a:off x="134620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123893</xdr:rowOff>
    </xdr:from>
    <xdr:ext cx="762000" cy="259045"/>
    <xdr:sp macro="" textlink="">
      <xdr:nvSpPr>
        <xdr:cNvPr id="346" name="テキスト ボックス 345"/>
        <xdr:cNvSpPr txBox="1"/>
      </xdr:nvSpPr>
      <xdr:spPr>
        <a:xfrm>
          <a:off x="13131800" y="102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mn-lt"/>
              <a:ea typeface="+mn-ea"/>
              <a:cs typeface="+mn-cs"/>
            </a:rPr>
            <a:t>合併特例事業債を中心とした大規模な普通建設事業費等に係る地方債の償還等により、</a:t>
          </a:r>
          <a:r>
            <a:rPr kumimoji="1" lang="ja-JP" altLang="en-US" sz="1300" b="0" i="0" baseline="0">
              <a:solidFill>
                <a:schemeClr val="dk1"/>
              </a:solidFill>
              <a:effectLst/>
              <a:latin typeface="+mn-lt"/>
              <a:ea typeface="+mn-ea"/>
              <a:cs typeface="+mn-cs"/>
            </a:rPr>
            <a:t>比率は改善してきているものの、</a:t>
          </a:r>
          <a:r>
            <a:rPr kumimoji="1" lang="ja-JP" altLang="ja-JP" sz="1300" b="0" i="0" baseline="0">
              <a:solidFill>
                <a:schemeClr val="dk1"/>
              </a:solidFill>
              <a:effectLst/>
              <a:latin typeface="+mn-lt"/>
              <a:ea typeface="+mn-ea"/>
              <a:cs typeface="+mn-cs"/>
            </a:rPr>
            <a:t>類似団体平均を上回っている。</a:t>
          </a:r>
          <a:r>
            <a:rPr lang="ja-JP" altLang="ja-JP" sz="1300" b="0" i="0" baseline="0">
              <a:solidFill>
                <a:schemeClr val="dk1"/>
              </a:solidFill>
              <a:effectLst/>
              <a:latin typeface="+mn-lt"/>
              <a:ea typeface="+mn-ea"/>
              <a:cs typeface="+mn-cs"/>
            </a:rPr>
            <a:t>今後は、地方債充当事業の適正な選択を図り、緊急防災・減災事業債等の交付税措置の厚い地方債を有効的に活用し、他の地方債の発行を抑制していくことで、実質公債費比率の改善に努める。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158242</xdr:rowOff>
    </xdr:to>
    <xdr:cxnSp macro="">
      <xdr:nvCxnSpPr>
        <xdr:cNvPr id="378" name="直線コネクタ 377"/>
        <xdr:cNvCxnSpPr/>
      </xdr:nvCxnSpPr>
      <xdr:spPr>
        <a:xfrm flipV="1">
          <a:off x="16179800" y="704291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54356</xdr:rowOff>
    </xdr:to>
    <xdr:cxnSp macro="">
      <xdr:nvCxnSpPr>
        <xdr:cNvPr id="381" name="直線コネクタ 380"/>
        <xdr:cNvCxnSpPr/>
      </xdr:nvCxnSpPr>
      <xdr:spPr>
        <a:xfrm flipV="1">
          <a:off x="15290800" y="71876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83312</xdr:rowOff>
    </xdr:to>
    <xdr:cxnSp macro="">
      <xdr:nvCxnSpPr>
        <xdr:cNvPr id="384" name="直線コネクタ 383"/>
        <xdr:cNvCxnSpPr/>
      </xdr:nvCxnSpPr>
      <xdr:spPr>
        <a:xfrm flipV="1">
          <a:off x="14401800" y="72552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83312</xdr:rowOff>
    </xdr:to>
    <xdr:cxnSp macro="">
      <xdr:nvCxnSpPr>
        <xdr:cNvPr id="387" name="直線コネクタ 386"/>
        <xdr:cNvCxnSpPr/>
      </xdr:nvCxnSpPr>
      <xdr:spPr>
        <a:xfrm>
          <a:off x="13512800" y="722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7" name="楕円 396"/>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398"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399" name="楕円 398"/>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0" name="テキスト ボックス 399"/>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1" name="楕円 400"/>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2" name="テキスト ボックス 401"/>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3" name="楕円 402"/>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4" name="テキスト ボックス 403"/>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5" name="楕円 404"/>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6" name="テキスト ボックス 405"/>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老朽化による施設の改築事業や地震・津波対策事業などにより地方債残高が増加し、類似団体平均を上回っている。今後はごみ、消防などの一部事務組合等への負担金が増加し、数値がさらに悪化する懸念がある。これからも財政調整基金</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の積立による充当可能基金の増額や、その他起債の新規発行を抑制することで数値の改善に努めていく。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142494</xdr:rowOff>
    </xdr:from>
    <xdr:to>
      <xdr:col>81</xdr:col>
      <xdr:colOff>44450</xdr:colOff>
      <xdr:row>14</xdr:row>
      <xdr:rowOff>156972</xdr:rowOff>
    </xdr:to>
    <xdr:cxnSp macro="">
      <xdr:nvCxnSpPr>
        <xdr:cNvPr id="440" name="直線コネクタ 439"/>
        <xdr:cNvCxnSpPr/>
      </xdr:nvCxnSpPr>
      <xdr:spPr>
        <a:xfrm>
          <a:off x="16179800" y="25427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15</xdr:row>
      <xdr:rowOff>147193</xdr:rowOff>
    </xdr:to>
    <xdr:cxnSp macro="">
      <xdr:nvCxnSpPr>
        <xdr:cNvPr id="443" name="直線コネクタ 442"/>
        <xdr:cNvCxnSpPr/>
      </xdr:nvCxnSpPr>
      <xdr:spPr>
        <a:xfrm flipV="1">
          <a:off x="15290800" y="2542794"/>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147193</xdr:rowOff>
    </xdr:from>
    <xdr:to>
      <xdr:col>72</xdr:col>
      <xdr:colOff>203200</xdr:colOff>
      <xdr:row>16</xdr:row>
      <xdr:rowOff>127762</xdr:rowOff>
    </xdr:to>
    <xdr:cxnSp macro="">
      <xdr:nvCxnSpPr>
        <xdr:cNvPr id="446" name="直線コネクタ 445"/>
        <xdr:cNvCxnSpPr/>
      </xdr:nvCxnSpPr>
      <xdr:spPr>
        <a:xfrm flipV="1">
          <a:off x="14401800" y="2718943"/>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127762</xdr:rowOff>
    </xdr:to>
    <xdr:cxnSp macro="">
      <xdr:nvCxnSpPr>
        <xdr:cNvPr id="449" name="直線コネクタ 448"/>
        <xdr:cNvCxnSpPr/>
      </xdr:nvCxnSpPr>
      <xdr:spPr>
        <a:xfrm>
          <a:off x="13512800" y="28275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106172</xdr:rowOff>
    </xdr:from>
    <xdr:to>
      <xdr:col>81</xdr:col>
      <xdr:colOff>95250</xdr:colOff>
      <xdr:row>15</xdr:row>
      <xdr:rowOff>36322</xdr:rowOff>
    </xdr:to>
    <xdr:sp macro="" textlink="">
      <xdr:nvSpPr>
        <xdr:cNvPr id="459" name="楕円 458"/>
        <xdr:cNvSpPr/>
      </xdr:nvSpPr>
      <xdr:spPr>
        <a:xfrm>
          <a:off x="169672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78249</xdr:rowOff>
    </xdr:from>
    <xdr:ext cx="762000" cy="259045"/>
    <xdr:sp macro="" textlink="">
      <xdr:nvSpPr>
        <xdr:cNvPr id="460" name="将来負担の状況該当値テキスト"/>
        <xdr:cNvSpPr txBox="1"/>
      </xdr:nvSpPr>
      <xdr:spPr>
        <a:xfrm>
          <a:off x="171069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91694</xdr:rowOff>
    </xdr:from>
    <xdr:to>
      <xdr:col>77</xdr:col>
      <xdr:colOff>95250</xdr:colOff>
      <xdr:row>15</xdr:row>
      <xdr:rowOff>21844</xdr:rowOff>
    </xdr:to>
    <xdr:sp macro="" textlink="">
      <xdr:nvSpPr>
        <xdr:cNvPr id="461" name="楕円 460"/>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6621</xdr:rowOff>
    </xdr:from>
    <xdr:ext cx="736600" cy="259045"/>
    <xdr:sp macro="" textlink="">
      <xdr:nvSpPr>
        <xdr:cNvPr id="462" name="テキスト ボックス 461"/>
        <xdr:cNvSpPr txBox="1"/>
      </xdr:nvSpPr>
      <xdr:spPr>
        <a:xfrm>
          <a:off x="15798800" y="25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96393</xdr:rowOff>
    </xdr:from>
    <xdr:to>
      <xdr:col>73</xdr:col>
      <xdr:colOff>44450</xdr:colOff>
      <xdr:row>16</xdr:row>
      <xdr:rowOff>26543</xdr:rowOff>
    </xdr:to>
    <xdr:sp macro="" textlink="">
      <xdr:nvSpPr>
        <xdr:cNvPr id="463" name="楕円 462"/>
        <xdr:cNvSpPr/>
      </xdr:nvSpPr>
      <xdr:spPr>
        <a:xfrm>
          <a:off x="15240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11320</xdr:rowOff>
    </xdr:from>
    <xdr:ext cx="762000" cy="259045"/>
    <xdr:sp macro="" textlink="">
      <xdr:nvSpPr>
        <xdr:cNvPr id="464" name="テキスト ボックス 463"/>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76962</xdr:rowOff>
    </xdr:from>
    <xdr:to>
      <xdr:col>68</xdr:col>
      <xdr:colOff>203200</xdr:colOff>
      <xdr:row>17</xdr:row>
      <xdr:rowOff>7112</xdr:rowOff>
    </xdr:to>
    <xdr:sp macro="" textlink="">
      <xdr:nvSpPr>
        <xdr:cNvPr id="465" name="楕円 464"/>
        <xdr:cNvSpPr/>
      </xdr:nvSpPr>
      <xdr:spPr>
        <a:xfrm>
          <a:off x="14351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163339</xdr:rowOff>
    </xdr:from>
    <xdr:ext cx="762000" cy="259045"/>
    <xdr:sp macro="" textlink="">
      <xdr:nvSpPr>
        <xdr:cNvPr id="466" name="テキスト ボックス 465"/>
        <xdr:cNvSpPr txBox="1"/>
      </xdr:nvSpPr>
      <xdr:spPr>
        <a:xfrm>
          <a:off x="14020800" y="29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67" name="楕円 466"/>
        <xdr:cNvSpPr/>
      </xdr:nvSpPr>
      <xdr:spPr>
        <a:xfrm>
          <a:off x="13462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68" name="テキスト ボックス 467"/>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市町村合併直後からの退職者不補充等の新規採用抑制、早期退職者募集により、職員数の削減に取り組んだ結果、以前から類似団体平均より低い水準にある。今後も</a:t>
          </a:r>
          <a:r>
            <a:rPr lang="ja-JP" altLang="en-US" sz="1300" b="0" i="0" baseline="0">
              <a:solidFill>
                <a:schemeClr val="dk1"/>
              </a:solidFill>
              <a:effectLst/>
              <a:latin typeface="+mn-lt"/>
              <a:ea typeface="+mn-ea"/>
              <a:cs typeface="+mn-cs"/>
            </a:rPr>
            <a:t>機構改革等により、人員の適材適所の配置を図るなど、</a:t>
          </a:r>
          <a:r>
            <a:rPr lang="ja-JP" altLang="ja-JP" sz="1300" b="0" i="0" baseline="0">
              <a:solidFill>
                <a:schemeClr val="dk1"/>
              </a:solidFill>
              <a:effectLst/>
              <a:latin typeface="+mn-lt"/>
              <a:ea typeface="+mn-ea"/>
              <a:cs typeface="+mn-cs"/>
            </a:rPr>
            <a:t>時間外手当等の抑制</a:t>
          </a:r>
          <a:r>
            <a:rPr lang="ja-JP" altLang="en-US" sz="1300" b="0" i="0" baseline="0">
              <a:solidFill>
                <a:schemeClr val="dk1"/>
              </a:solidFill>
              <a:effectLst/>
              <a:latin typeface="+mn-lt"/>
              <a:ea typeface="+mn-ea"/>
              <a:cs typeface="+mn-cs"/>
            </a:rPr>
            <a:t>を行い</a:t>
          </a:r>
          <a:r>
            <a:rPr lang="ja-JP" altLang="ja-JP" sz="1300" b="0" i="0" baseline="0">
              <a:solidFill>
                <a:schemeClr val="dk1"/>
              </a:solidFill>
              <a:effectLst/>
              <a:latin typeface="+mn-lt"/>
              <a:ea typeface="+mn-ea"/>
              <a:cs typeface="+mn-cs"/>
            </a:rPr>
            <a:t>、引き続き人件費の削減に努める。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136144</xdr:rowOff>
    </xdr:to>
    <xdr:cxnSp macro="">
      <xdr:nvCxnSpPr>
        <xdr:cNvPr id="64" name="直線コネクタ 63"/>
        <xdr:cNvCxnSpPr/>
      </xdr:nvCxnSpPr>
      <xdr:spPr>
        <a:xfrm>
          <a:off x="3987800" y="6308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136144</xdr:rowOff>
    </xdr:to>
    <xdr:cxnSp macro="">
      <xdr:nvCxnSpPr>
        <xdr:cNvPr id="67" name="直線コネクタ 66"/>
        <xdr:cNvCxnSpPr/>
      </xdr:nvCxnSpPr>
      <xdr:spPr>
        <a:xfrm>
          <a:off x="3098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145288</xdr:rowOff>
    </xdr:to>
    <xdr:cxnSp macro="">
      <xdr:nvCxnSpPr>
        <xdr:cNvPr id="70" name="直線コネクタ 69"/>
        <xdr:cNvCxnSpPr/>
      </xdr:nvCxnSpPr>
      <xdr:spPr>
        <a:xfrm flipV="1">
          <a:off x="2209800" y="6267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168148</xdr:rowOff>
    </xdr:to>
    <xdr:cxnSp macro="">
      <xdr:nvCxnSpPr>
        <xdr:cNvPr id="73" name="直線コネクタ 72"/>
        <xdr:cNvCxnSpPr/>
      </xdr:nvCxnSpPr>
      <xdr:spPr>
        <a:xfrm flipV="1">
          <a:off x="1320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200" b="0" i="0" baseline="0">
              <a:solidFill>
                <a:sysClr val="windowText" lastClr="000000"/>
              </a:solidFill>
              <a:effectLst/>
              <a:latin typeface="+mn-lt"/>
              <a:ea typeface="+mn-ea"/>
              <a:cs typeface="+mn-cs"/>
            </a:rPr>
            <a:t>この５年間は類似団体平均より高い水準で推移している。原因として施設管理や保育所職員をはじめとした臨時職員等の賃金</a:t>
          </a:r>
          <a:r>
            <a:rPr lang="ja-JP" altLang="en-US" sz="1200" b="0" i="0" baseline="0">
              <a:solidFill>
                <a:sysClr val="windowText" lastClr="000000"/>
              </a:solidFill>
              <a:effectLst/>
              <a:latin typeface="+mn-lt"/>
              <a:ea typeface="+mn-ea"/>
              <a:cs typeface="+mn-cs"/>
            </a:rPr>
            <a:t>や</a:t>
          </a:r>
          <a:r>
            <a:rPr lang="ja-JP" altLang="ja-JP" sz="1200" b="0" i="0" baseline="0">
              <a:solidFill>
                <a:sysClr val="windowText" lastClr="000000"/>
              </a:solidFill>
              <a:effectLst/>
              <a:latin typeface="+mn-lt"/>
              <a:ea typeface="+mn-ea"/>
              <a:cs typeface="+mn-cs"/>
            </a:rPr>
            <a:t>、町営バスの運行委託料などが挙げられる。町財政の運営を見通す中で、指定管理者制度の一層の導入や、行財政改革において、行政としての適正なサービスの在り方について検討するなどコスト削減にむけた取組みを進め</a:t>
          </a:r>
          <a:r>
            <a:rPr lang="ja-JP" altLang="en-US" sz="1200" b="0" i="0" baseline="0">
              <a:solidFill>
                <a:sysClr val="windowText" lastClr="000000"/>
              </a:solidFill>
              <a:effectLst/>
              <a:latin typeface="+mn-lt"/>
              <a:ea typeface="+mn-ea"/>
              <a:cs typeface="+mn-cs"/>
            </a:rPr>
            <a:t>ていく</a:t>
          </a:r>
          <a:r>
            <a:rPr lang="ja-JP" altLang="ja-JP" sz="1200" b="0" i="0" baseline="0">
              <a:solidFill>
                <a:sysClr val="windowText" lastClr="000000"/>
              </a:solidFill>
              <a:effectLst/>
              <a:latin typeface="+mn-lt"/>
              <a:ea typeface="+mn-ea"/>
              <a:cs typeface="+mn-cs"/>
            </a:rPr>
            <a:t>必要がある。</a:t>
          </a:r>
          <a:endParaRPr lang="ja-JP" altLang="ja-JP" sz="12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88900</xdr:rowOff>
    </xdr:from>
    <xdr:to>
      <xdr:col>82</xdr:col>
      <xdr:colOff>107950</xdr:colOff>
      <xdr:row>17</xdr:row>
      <xdr:rowOff>88900</xdr:rowOff>
    </xdr:to>
    <xdr:cxnSp macro="">
      <xdr:nvCxnSpPr>
        <xdr:cNvPr id="129" name="直線コネクタ 128"/>
        <xdr:cNvCxnSpPr/>
      </xdr:nvCxnSpPr>
      <xdr:spPr>
        <a:xfrm>
          <a:off x="15671800" y="3003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22225</xdr:rowOff>
    </xdr:from>
    <xdr:to>
      <xdr:col>78</xdr:col>
      <xdr:colOff>69850</xdr:colOff>
      <xdr:row>17</xdr:row>
      <xdr:rowOff>88900</xdr:rowOff>
    </xdr:to>
    <xdr:cxnSp macro="">
      <xdr:nvCxnSpPr>
        <xdr:cNvPr id="132" name="直線コネクタ 131"/>
        <xdr:cNvCxnSpPr/>
      </xdr:nvCxnSpPr>
      <xdr:spPr>
        <a:xfrm>
          <a:off x="14782800" y="2936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22225</xdr:rowOff>
    </xdr:from>
    <xdr:to>
      <xdr:col>73</xdr:col>
      <xdr:colOff>180975</xdr:colOff>
      <xdr:row>17</xdr:row>
      <xdr:rowOff>31750</xdr:rowOff>
    </xdr:to>
    <xdr:cxnSp macro="">
      <xdr:nvCxnSpPr>
        <xdr:cNvPr id="135" name="直線コネクタ 134"/>
        <xdr:cNvCxnSpPr/>
      </xdr:nvCxnSpPr>
      <xdr:spPr>
        <a:xfrm flipV="1">
          <a:off x="13893800" y="2936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31750</xdr:rowOff>
    </xdr:to>
    <xdr:cxnSp macro="">
      <xdr:nvCxnSpPr>
        <xdr:cNvPr id="138" name="直線コネクタ 137"/>
        <xdr:cNvCxnSpPr/>
      </xdr:nvCxnSpPr>
      <xdr:spPr>
        <a:xfrm>
          <a:off x="13004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38100</xdr:rowOff>
    </xdr:from>
    <xdr:to>
      <xdr:col>82</xdr:col>
      <xdr:colOff>158750</xdr:colOff>
      <xdr:row>17</xdr:row>
      <xdr:rowOff>139700</xdr:rowOff>
    </xdr:to>
    <xdr:sp macro="" textlink="">
      <xdr:nvSpPr>
        <xdr:cNvPr id="148" name="楕円 147"/>
        <xdr:cNvSpPr/>
      </xdr:nvSpPr>
      <xdr:spPr>
        <a:xfrm>
          <a:off x="164592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10177</xdr:rowOff>
    </xdr:from>
    <xdr:ext cx="762000" cy="259045"/>
    <xdr:sp macro="" textlink="">
      <xdr:nvSpPr>
        <xdr:cNvPr id="149" name="物件費該当値テキスト"/>
        <xdr:cNvSpPr txBox="1"/>
      </xdr:nvSpPr>
      <xdr:spPr>
        <a:xfrm>
          <a:off x="165989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38100</xdr:rowOff>
    </xdr:from>
    <xdr:to>
      <xdr:col>78</xdr:col>
      <xdr:colOff>120650</xdr:colOff>
      <xdr:row>17</xdr:row>
      <xdr:rowOff>139700</xdr:rowOff>
    </xdr:to>
    <xdr:sp macro="" textlink="">
      <xdr:nvSpPr>
        <xdr:cNvPr id="150" name="楕円 149"/>
        <xdr:cNvSpPr/>
      </xdr:nvSpPr>
      <xdr:spPr>
        <a:xfrm>
          <a:off x="15621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51" name="テキスト ボックス 150"/>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142875</xdr:rowOff>
    </xdr:from>
    <xdr:to>
      <xdr:col>74</xdr:col>
      <xdr:colOff>31750</xdr:colOff>
      <xdr:row>17</xdr:row>
      <xdr:rowOff>73025</xdr:rowOff>
    </xdr:to>
    <xdr:sp macro="" textlink="">
      <xdr:nvSpPr>
        <xdr:cNvPr id="152" name="楕円 151"/>
        <xdr:cNvSpPr/>
      </xdr:nvSpPr>
      <xdr:spPr>
        <a:xfrm>
          <a:off x="147320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57802</xdr:rowOff>
    </xdr:from>
    <xdr:ext cx="762000" cy="259045"/>
    <xdr:sp macro="" textlink="">
      <xdr:nvSpPr>
        <xdr:cNvPr id="153" name="テキスト ボックス 152"/>
        <xdr:cNvSpPr txBox="1"/>
      </xdr:nvSpPr>
      <xdr:spPr>
        <a:xfrm>
          <a:off x="14401800" y="29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4" name="楕円 153"/>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5" name="テキスト ボックス 154"/>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0" lang="ja-JP" altLang="en-US" sz="1200" b="0" i="0" baseline="0">
              <a:solidFill>
                <a:schemeClr val="dk1"/>
              </a:solidFill>
              <a:effectLst/>
              <a:latin typeface="+mn-lt"/>
              <a:ea typeface="+mn-ea"/>
              <a:cs typeface="+mn-cs"/>
            </a:rPr>
            <a:t>近年</a:t>
          </a:r>
          <a:r>
            <a:rPr lang="ja-JP" altLang="ja-JP" sz="1200" b="0" i="0" baseline="0">
              <a:solidFill>
                <a:schemeClr val="dk1"/>
              </a:solidFill>
              <a:effectLst/>
              <a:latin typeface="+mn-lt"/>
              <a:ea typeface="+mn-ea"/>
              <a:cs typeface="+mn-cs"/>
            </a:rPr>
            <a:t>における扶助費は、類似団体平均と同程度の水準となってい</a:t>
          </a:r>
          <a:r>
            <a:rPr lang="ja-JP" altLang="en-US" sz="1200" b="0" i="0" baseline="0">
              <a:solidFill>
                <a:schemeClr val="dk1"/>
              </a:solidFill>
              <a:effectLst/>
              <a:latin typeface="+mn-lt"/>
              <a:ea typeface="+mn-ea"/>
              <a:cs typeface="+mn-cs"/>
            </a:rPr>
            <a:t>たが、平成２９年度決算では、類似団体平均を上回っている。理由としては、児童福祉関係の扶助費が増額したためである。本町では</a:t>
          </a:r>
          <a:r>
            <a:rPr lang="ja-JP" altLang="ja-JP" sz="1200" b="0" i="0" baseline="0">
              <a:solidFill>
                <a:schemeClr val="dk1"/>
              </a:solidFill>
              <a:effectLst/>
              <a:latin typeface="+mn-lt"/>
              <a:ea typeface="+mn-ea"/>
              <a:cs typeface="+mn-cs"/>
            </a:rPr>
            <a:t>、老人福祉関係の扶助費</a:t>
          </a:r>
          <a:r>
            <a:rPr lang="ja-JP" altLang="en-US" sz="1200" b="0" i="0" baseline="0">
              <a:solidFill>
                <a:schemeClr val="dk1"/>
              </a:solidFill>
              <a:effectLst/>
              <a:latin typeface="+mn-lt"/>
              <a:ea typeface="+mn-ea"/>
              <a:cs typeface="+mn-cs"/>
            </a:rPr>
            <a:t>も高いため、</a:t>
          </a:r>
          <a:r>
            <a:rPr lang="ja-JP" altLang="ja-JP" sz="1200" b="0" i="0" baseline="0">
              <a:solidFill>
                <a:schemeClr val="dk1"/>
              </a:solidFill>
              <a:effectLst/>
              <a:latin typeface="+mn-lt"/>
              <a:ea typeface="+mn-ea"/>
              <a:cs typeface="+mn-cs"/>
            </a:rPr>
            <a:t>将来的には町単独で実施している制度の見直しなどを検討し、扶助費の増加を抑制するための取組みを進めていく</a:t>
          </a:r>
          <a:r>
            <a:rPr lang="ja-JP" altLang="en-US" sz="1200" b="0" i="0" baseline="0">
              <a:solidFill>
                <a:schemeClr val="dk1"/>
              </a:solidFill>
              <a:effectLst/>
              <a:latin typeface="+mn-lt"/>
              <a:ea typeface="+mn-ea"/>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57</xdr:row>
      <xdr:rowOff>86178</xdr:rowOff>
    </xdr:to>
    <xdr:cxnSp macro="">
      <xdr:nvCxnSpPr>
        <xdr:cNvPr id="192" name="直線コネクタ 191"/>
        <xdr:cNvCxnSpPr/>
      </xdr:nvCxnSpPr>
      <xdr:spPr>
        <a:xfrm>
          <a:off x="3987800" y="96302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95" name="直線コネクタ 194"/>
        <xdr:cNvCxnSpPr/>
      </xdr:nvCxnSpPr>
      <xdr:spPr>
        <a:xfrm>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151493</xdr:rowOff>
    </xdr:to>
    <xdr:cxnSp macro="">
      <xdr:nvCxnSpPr>
        <xdr:cNvPr id="198" name="直線コネクタ 197"/>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201" name="直線コネクタ 200"/>
        <xdr:cNvCxnSpPr/>
      </xdr:nvCxnSpPr>
      <xdr:spPr>
        <a:xfrm flipV="1">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1" name="楕円 210"/>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2"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3" name="楕円 212"/>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4" name="テキスト ボックス 213"/>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8" name="テキスト ボックス 21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mn-lt"/>
              <a:ea typeface="+mn-ea"/>
              <a:cs typeface="+mn-cs"/>
            </a:rPr>
            <a:t>ここ５年間は類似団体平均より低い水準で推移している。引き続き他会計へ経費の削減を要請するなど、繰出金などの適正な支出に努めていく。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94996</xdr:rowOff>
    </xdr:to>
    <xdr:cxnSp macro="">
      <xdr:nvCxnSpPr>
        <xdr:cNvPr id="250" name="直線コネクタ 249"/>
        <xdr:cNvCxnSpPr/>
      </xdr:nvCxnSpPr>
      <xdr:spPr>
        <a:xfrm>
          <a:off x="15671800" y="9645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44704</xdr:rowOff>
    </xdr:to>
    <xdr:cxnSp macro="">
      <xdr:nvCxnSpPr>
        <xdr:cNvPr id="253" name="直線コネクタ 252"/>
        <xdr:cNvCxnSpPr/>
      </xdr:nvCxnSpPr>
      <xdr:spPr>
        <a:xfrm>
          <a:off x="14782800" y="9604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17272</xdr:rowOff>
    </xdr:to>
    <xdr:cxnSp macro="">
      <xdr:nvCxnSpPr>
        <xdr:cNvPr id="256" name="直線コネクタ 255"/>
        <xdr:cNvCxnSpPr/>
      </xdr:nvCxnSpPr>
      <xdr:spPr>
        <a:xfrm flipV="1">
          <a:off x="13893800" y="9604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17272</xdr:rowOff>
    </xdr:to>
    <xdr:cxnSp macro="">
      <xdr:nvCxnSpPr>
        <xdr:cNvPr id="259" name="直線コネクタ 258"/>
        <xdr:cNvCxnSpPr/>
      </xdr:nvCxnSpPr>
      <xdr:spPr>
        <a:xfrm>
          <a:off x="13004800" y="9595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69" name="楕円 268"/>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60723</xdr:rowOff>
    </xdr:from>
    <xdr:ext cx="762000" cy="259045"/>
    <xdr:sp macro="" textlink="">
      <xdr:nvSpPr>
        <xdr:cNvPr id="270"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71" name="楕円 270"/>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72" name="テキスト ボックス 271"/>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73" name="楕円 272"/>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74" name="テキスト ボックス 273"/>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137922</xdr:rowOff>
    </xdr:from>
    <xdr:to>
      <xdr:col>69</xdr:col>
      <xdr:colOff>142875</xdr:colOff>
      <xdr:row>56</xdr:row>
      <xdr:rowOff>68072</xdr:rowOff>
    </xdr:to>
    <xdr:sp macro="" textlink="">
      <xdr:nvSpPr>
        <xdr:cNvPr id="275" name="楕円 274"/>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78249</xdr:rowOff>
    </xdr:from>
    <xdr:ext cx="762000" cy="259045"/>
    <xdr:sp macro="" textlink="">
      <xdr:nvSpPr>
        <xdr:cNvPr id="276" name="テキスト ボックス 275"/>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77" name="楕円 276"/>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78" name="テキスト ボックス 27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latin typeface="+mn-ea"/>
              <a:ea typeface="+mn-ea"/>
            </a:rPr>
            <a:t>近年は数値が改善してきているものの、</a:t>
          </a:r>
          <a:r>
            <a:rPr lang="ja-JP" altLang="ja-JP" sz="1200" b="0" i="0" baseline="0">
              <a:solidFill>
                <a:schemeClr val="dk1"/>
              </a:solidFill>
              <a:effectLst/>
              <a:latin typeface="+mn-ea"/>
              <a:ea typeface="+mn-ea"/>
              <a:cs typeface="+mn-cs"/>
            </a:rPr>
            <a:t>ここ５年間はいずれも類似団体平均より高い水準で推移している。原因として広域で行っている消防、ごみ処理などに対する負担金が挙げられる。今後は経費削減に向けて広域への働きかけを進めるとともに、その他団体への補助金についても補助要件の見直し等を検討し、補助費等の削減に向けた取組みを進めていく。</a:t>
          </a:r>
          <a:endParaRPr lang="ja-JP" altLang="ja-JP" sz="1200">
            <a:effectLst/>
            <a:latin typeface="+mn-ea"/>
            <a:ea typeface="+mn-ea"/>
          </a:endParaRPr>
        </a:p>
        <a:p>
          <a:endParaRPr kumimoji="1" lang="ja-JP" altLang="en-US" sz="1300">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44704</xdr:rowOff>
    </xdr:to>
    <xdr:cxnSp macro="">
      <xdr:nvCxnSpPr>
        <xdr:cNvPr id="308" name="直線コネクタ 307"/>
        <xdr:cNvCxnSpPr/>
      </xdr:nvCxnSpPr>
      <xdr:spPr>
        <a:xfrm flipV="1">
          <a:off x="15671800" y="64775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44704</xdr:rowOff>
    </xdr:to>
    <xdr:cxnSp macro="">
      <xdr:nvCxnSpPr>
        <xdr:cNvPr id="311" name="直線コネクタ 310"/>
        <xdr:cNvCxnSpPr/>
      </xdr:nvCxnSpPr>
      <xdr:spPr>
        <a:xfrm>
          <a:off x="14782800" y="6559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94996</xdr:rowOff>
    </xdr:to>
    <xdr:cxnSp macro="">
      <xdr:nvCxnSpPr>
        <xdr:cNvPr id="314" name="直線コネクタ 313"/>
        <xdr:cNvCxnSpPr/>
      </xdr:nvCxnSpPr>
      <xdr:spPr>
        <a:xfrm flipV="1">
          <a:off x="13893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99568</xdr:rowOff>
    </xdr:to>
    <xdr:cxnSp macro="">
      <xdr:nvCxnSpPr>
        <xdr:cNvPr id="317" name="直線コネクタ 316"/>
        <xdr:cNvCxnSpPr/>
      </xdr:nvCxnSpPr>
      <xdr:spPr>
        <a:xfrm flipV="1">
          <a:off x="13004800" y="6610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7" name="楕円 326"/>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8"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9" name="楕円 328"/>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0" name="テキスト ボックス 329"/>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1" name="楕円 330"/>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2" name="テキスト ボックス 331"/>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33" name="楕円 332"/>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4" name="テキスト ボックス 333"/>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5" name="楕円 334"/>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6" name="テキスト ボックス 335"/>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mn-lt"/>
              <a:ea typeface="+mn-ea"/>
              <a:cs typeface="+mn-cs"/>
            </a:rPr>
            <a:t>合併特例事業債を中心とした大規模な普通建設事業費や、津波、地震、台風対策に係る地方債の償還等により、類似団体平均を上回っている。</a:t>
          </a:r>
          <a:r>
            <a:rPr lang="ja-JP" altLang="ja-JP" sz="1300" b="0" i="0" baseline="0">
              <a:solidFill>
                <a:schemeClr val="dk1"/>
              </a:solidFill>
              <a:effectLst/>
              <a:latin typeface="+mn-lt"/>
              <a:ea typeface="+mn-ea"/>
              <a:cs typeface="+mn-cs"/>
            </a:rPr>
            <a:t>今後は、事業計画の見直し等により新規発行地方債を抑制し、</a:t>
          </a:r>
          <a:r>
            <a:rPr lang="ja-JP" altLang="en-US" sz="1300" b="0" i="0" baseline="0">
              <a:solidFill>
                <a:schemeClr val="dk1"/>
              </a:solidFill>
              <a:effectLst/>
              <a:latin typeface="+mn-lt"/>
              <a:ea typeface="+mn-ea"/>
              <a:cs typeface="+mn-cs"/>
            </a:rPr>
            <a:t>これ以上地方債残高が増額しないよう、</a:t>
          </a:r>
          <a:r>
            <a:rPr lang="ja-JP" altLang="ja-JP" sz="1300" b="0" i="0" baseline="0">
              <a:solidFill>
                <a:schemeClr val="dk1"/>
              </a:solidFill>
              <a:effectLst/>
              <a:latin typeface="+mn-lt"/>
              <a:ea typeface="+mn-ea"/>
              <a:cs typeface="+mn-cs"/>
            </a:rPr>
            <a:t>適正な地方債管理に取り組むことで、数値の改善を図る。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108713</xdr:rowOff>
    </xdr:to>
    <xdr:cxnSp macro="">
      <xdr:nvCxnSpPr>
        <xdr:cNvPr id="366" name="直線コネクタ 365"/>
        <xdr:cNvCxnSpPr/>
      </xdr:nvCxnSpPr>
      <xdr:spPr>
        <a:xfrm>
          <a:off x="3987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81280</xdr:rowOff>
    </xdr:to>
    <xdr:cxnSp macro="">
      <xdr:nvCxnSpPr>
        <xdr:cNvPr id="369" name="直線コネクタ 368"/>
        <xdr:cNvCxnSpPr/>
      </xdr:nvCxnSpPr>
      <xdr:spPr>
        <a:xfrm>
          <a:off x="3098800" y="13394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30987</xdr:rowOff>
    </xdr:to>
    <xdr:cxnSp macro="">
      <xdr:nvCxnSpPr>
        <xdr:cNvPr id="372" name="直線コネクタ 371"/>
        <xdr:cNvCxnSpPr/>
      </xdr:nvCxnSpPr>
      <xdr:spPr>
        <a:xfrm flipV="1">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30987</xdr:rowOff>
    </xdr:to>
    <xdr:cxnSp macro="">
      <xdr:nvCxnSpPr>
        <xdr:cNvPr id="375" name="直線コネクタ 374"/>
        <xdr:cNvCxnSpPr/>
      </xdr:nvCxnSpPr>
      <xdr:spPr>
        <a:xfrm>
          <a:off x="1320800" y="133263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5" name="楕円 384"/>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6"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7" name="楕円 386"/>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8" name="テキスト ボックス 38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9" name="楕円 388"/>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0" name="テキスト ボックス 389"/>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1" name="楕円 390"/>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2" name="テキスト ボックス 391"/>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3" name="楕円 392"/>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4" name="テキスト ボックス 393"/>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以前の数値は類似団体平均を上回っていたが、</a:t>
          </a:r>
          <a:r>
            <a:rPr kumimoji="1" lang="ja-JP" altLang="en-US" sz="1300" b="0" i="0" baseline="0">
              <a:solidFill>
                <a:schemeClr val="dk1"/>
              </a:solidFill>
              <a:effectLst/>
              <a:latin typeface="+mn-ea"/>
              <a:ea typeface="+mn-ea"/>
              <a:cs typeface="+mn-cs"/>
            </a:rPr>
            <a:t>ここ３年の決算</a:t>
          </a:r>
          <a:r>
            <a:rPr kumimoji="1" lang="ja-JP" altLang="ja-JP" sz="1300" b="0" i="0" baseline="0">
              <a:solidFill>
                <a:schemeClr val="dk1"/>
              </a:solidFill>
              <a:effectLst/>
              <a:latin typeface="+mn-ea"/>
              <a:ea typeface="+mn-ea"/>
              <a:cs typeface="+mn-cs"/>
            </a:rPr>
            <a:t>は類似団体平均</a:t>
          </a:r>
          <a:r>
            <a:rPr kumimoji="1" lang="ja-JP" altLang="en-US" sz="1300" b="0" i="0" baseline="0">
              <a:solidFill>
                <a:schemeClr val="dk1"/>
              </a:solidFill>
              <a:effectLst/>
              <a:latin typeface="+mn-ea"/>
              <a:ea typeface="+mn-ea"/>
              <a:cs typeface="+mn-cs"/>
            </a:rPr>
            <a:t>と同水準で推移しており、</a:t>
          </a:r>
          <a:r>
            <a:rPr kumimoji="1" lang="ja-JP" altLang="ja-JP" sz="1300" b="0" i="0" baseline="0">
              <a:solidFill>
                <a:schemeClr val="dk1"/>
              </a:solidFill>
              <a:effectLst/>
              <a:latin typeface="+mn-ea"/>
              <a:ea typeface="+mn-ea"/>
              <a:cs typeface="+mn-cs"/>
            </a:rPr>
            <a:t>数値が改善している</a:t>
          </a:r>
          <a:r>
            <a:rPr lang="ja-JP" altLang="ja-JP" sz="1300" b="0" i="0" baseline="0">
              <a:solidFill>
                <a:schemeClr val="dk1"/>
              </a:solidFill>
              <a:effectLst/>
              <a:latin typeface="+mn-ea"/>
              <a:ea typeface="+mn-ea"/>
              <a:cs typeface="+mn-cs"/>
            </a:rPr>
            <a:t>。本町では、公債費以外に経常収支比率</a:t>
          </a:r>
          <a:r>
            <a:rPr lang="ja-JP" altLang="en-US" sz="1300" b="0" i="0" baseline="0">
              <a:solidFill>
                <a:schemeClr val="dk1"/>
              </a:solidFill>
              <a:effectLst/>
              <a:latin typeface="+mn-ea"/>
              <a:ea typeface="+mn-ea"/>
              <a:cs typeface="+mn-cs"/>
            </a:rPr>
            <a:t>が高いのは</a:t>
          </a:r>
          <a:r>
            <a:rPr lang="ja-JP" altLang="ja-JP" sz="1300" b="0" i="0" baseline="0">
              <a:solidFill>
                <a:schemeClr val="dk1"/>
              </a:solidFill>
              <a:effectLst/>
              <a:latin typeface="+mn-ea"/>
              <a:ea typeface="+mn-ea"/>
              <a:cs typeface="+mn-cs"/>
            </a:rPr>
            <a:t>物件費と補助費</a:t>
          </a:r>
          <a:r>
            <a:rPr lang="ja-JP" altLang="en-US" sz="1300" b="0" i="0" baseline="0">
              <a:solidFill>
                <a:schemeClr val="dk1"/>
              </a:solidFill>
              <a:effectLst/>
              <a:latin typeface="+mn-ea"/>
              <a:ea typeface="+mn-ea"/>
              <a:cs typeface="+mn-cs"/>
            </a:rPr>
            <a:t>なので</a:t>
          </a:r>
          <a:r>
            <a:rPr lang="ja-JP" altLang="ja-JP" sz="1300" b="0" i="0" baseline="0">
              <a:solidFill>
                <a:schemeClr val="dk1"/>
              </a:solidFill>
              <a:effectLst/>
              <a:latin typeface="+mn-ea"/>
              <a:ea typeface="+mn-ea"/>
              <a:cs typeface="+mn-cs"/>
            </a:rPr>
            <a:t>、これらの経常的な費用を抑制する取組みを進めていく。</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159004</xdr:rowOff>
    </xdr:to>
    <xdr:cxnSp macro="">
      <xdr:nvCxnSpPr>
        <xdr:cNvPr id="425" name="直線コネクタ 424"/>
        <xdr:cNvCxnSpPr/>
      </xdr:nvCxnSpPr>
      <xdr:spPr>
        <a:xfrm>
          <a:off x="15671800" y="13157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127000</xdr:rowOff>
    </xdr:to>
    <xdr:cxnSp macro="">
      <xdr:nvCxnSpPr>
        <xdr:cNvPr id="428" name="直線コネクタ 427"/>
        <xdr:cNvCxnSpPr/>
      </xdr:nvCxnSpPr>
      <xdr:spPr>
        <a:xfrm>
          <a:off x="14782800" y="130291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117856</xdr:rowOff>
    </xdr:to>
    <xdr:cxnSp macro="">
      <xdr:nvCxnSpPr>
        <xdr:cNvPr id="431" name="直線コネクタ 430"/>
        <xdr:cNvCxnSpPr/>
      </xdr:nvCxnSpPr>
      <xdr:spPr>
        <a:xfrm flipV="1">
          <a:off x="13893800" y="130291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117856</xdr:rowOff>
    </xdr:to>
    <xdr:cxnSp macro="">
      <xdr:nvCxnSpPr>
        <xdr:cNvPr id="434" name="直線コネクタ 433"/>
        <xdr:cNvCxnSpPr/>
      </xdr:nvCxnSpPr>
      <xdr:spPr>
        <a:xfrm>
          <a:off x="13004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4" name="楕円 443"/>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5"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6" name="楕円 44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7" name="テキスト ボックス 446"/>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8" name="楕円 447"/>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9" name="テキスト ボックス 448"/>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0" name="楕円 449"/>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51" name="テキスト ボックス 450"/>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2" name="楕円 451"/>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53" name="テキスト ボックス 45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123761</xdr:rowOff>
    </xdr:from>
    <xdr:to>
      <xdr:col>29</xdr:col>
      <xdr:colOff>127000</xdr:colOff>
      <xdr:row>17</xdr:row>
      <xdr:rowOff>125316</xdr:rowOff>
    </xdr:to>
    <xdr:cxnSp macro="">
      <xdr:nvCxnSpPr>
        <xdr:cNvPr id="50" name="直線コネクタ 49"/>
        <xdr:cNvCxnSpPr/>
      </xdr:nvCxnSpPr>
      <xdr:spPr bwMode="auto">
        <a:xfrm>
          <a:off x="5003800" y="3086036"/>
          <a:ext cx="647700" cy="1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110093</xdr:rowOff>
    </xdr:from>
    <xdr:ext cx="762000" cy="259045"/>
    <xdr:sp macro="" textlink="">
      <xdr:nvSpPr>
        <xdr:cNvPr id="51" name="人口1人当たり決算額の推移平均値テキスト130"/>
        <xdr:cNvSpPr txBox="1"/>
      </xdr:nvSpPr>
      <xdr:spPr>
        <a:xfrm>
          <a:off x="5740400" y="307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123761</xdr:rowOff>
    </xdr:from>
    <xdr:to>
      <xdr:col>26</xdr:col>
      <xdr:colOff>50800</xdr:colOff>
      <xdr:row>17</xdr:row>
      <xdr:rowOff>140907</xdr:rowOff>
    </xdr:to>
    <xdr:cxnSp macro="">
      <xdr:nvCxnSpPr>
        <xdr:cNvPr id="53" name="直線コネクタ 52"/>
        <xdr:cNvCxnSpPr/>
      </xdr:nvCxnSpPr>
      <xdr:spPr bwMode="auto">
        <a:xfrm flipV="1">
          <a:off x="4305300" y="3086036"/>
          <a:ext cx="698500" cy="1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140907</xdr:rowOff>
    </xdr:from>
    <xdr:to>
      <xdr:col>22</xdr:col>
      <xdr:colOff>114300</xdr:colOff>
      <xdr:row>17</xdr:row>
      <xdr:rowOff>166792</xdr:rowOff>
    </xdr:to>
    <xdr:cxnSp macro="">
      <xdr:nvCxnSpPr>
        <xdr:cNvPr id="56" name="直線コネクタ 55"/>
        <xdr:cNvCxnSpPr/>
      </xdr:nvCxnSpPr>
      <xdr:spPr bwMode="auto">
        <a:xfrm flipV="1">
          <a:off x="3606800" y="3103182"/>
          <a:ext cx="698500" cy="2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165839</xdr:rowOff>
    </xdr:from>
    <xdr:to>
      <xdr:col>18</xdr:col>
      <xdr:colOff>177800</xdr:colOff>
      <xdr:row>17</xdr:row>
      <xdr:rowOff>166792</xdr:rowOff>
    </xdr:to>
    <xdr:cxnSp macro="">
      <xdr:nvCxnSpPr>
        <xdr:cNvPr id="59" name="直線コネクタ 58"/>
        <xdr:cNvCxnSpPr/>
      </xdr:nvCxnSpPr>
      <xdr:spPr bwMode="auto">
        <a:xfrm>
          <a:off x="2908300" y="3128114"/>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74516</xdr:rowOff>
    </xdr:from>
    <xdr:to>
      <xdr:col>29</xdr:col>
      <xdr:colOff>177800</xdr:colOff>
      <xdr:row>18</xdr:row>
      <xdr:rowOff>4666</xdr:rowOff>
    </xdr:to>
    <xdr:sp macro="" textlink="">
      <xdr:nvSpPr>
        <xdr:cNvPr id="69" name="楕円 68"/>
        <xdr:cNvSpPr/>
      </xdr:nvSpPr>
      <xdr:spPr bwMode="auto">
        <a:xfrm>
          <a:off x="5600700" y="303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91043</xdr:rowOff>
    </xdr:from>
    <xdr:ext cx="762000" cy="259045"/>
    <xdr:sp macro="" textlink="">
      <xdr:nvSpPr>
        <xdr:cNvPr id="70" name="人口1人当たり決算額の推移該当値テキスト130"/>
        <xdr:cNvSpPr txBox="1"/>
      </xdr:nvSpPr>
      <xdr:spPr>
        <a:xfrm>
          <a:off x="5740400" y="288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72961</xdr:rowOff>
    </xdr:from>
    <xdr:to>
      <xdr:col>26</xdr:col>
      <xdr:colOff>101600</xdr:colOff>
      <xdr:row>18</xdr:row>
      <xdr:rowOff>3111</xdr:rowOff>
    </xdr:to>
    <xdr:sp macro="" textlink="">
      <xdr:nvSpPr>
        <xdr:cNvPr id="71" name="楕円 70"/>
        <xdr:cNvSpPr/>
      </xdr:nvSpPr>
      <xdr:spPr bwMode="auto">
        <a:xfrm>
          <a:off x="4953000" y="303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13288</xdr:rowOff>
    </xdr:from>
    <xdr:ext cx="736600" cy="259045"/>
    <xdr:sp macro="" textlink="">
      <xdr:nvSpPr>
        <xdr:cNvPr id="72" name="テキスト ボックス 71"/>
        <xdr:cNvSpPr txBox="1"/>
      </xdr:nvSpPr>
      <xdr:spPr>
        <a:xfrm>
          <a:off x="4622800" y="280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90107</xdr:rowOff>
    </xdr:from>
    <xdr:to>
      <xdr:col>22</xdr:col>
      <xdr:colOff>165100</xdr:colOff>
      <xdr:row>18</xdr:row>
      <xdr:rowOff>20257</xdr:rowOff>
    </xdr:to>
    <xdr:sp macro="" textlink="">
      <xdr:nvSpPr>
        <xdr:cNvPr id="73" name="楕円 72"/>
        <xdr:cNvSpPr/>
      </xdr:nvSpPr>
      <xdr:spPr bwMode="auto">
        <a:xfrm>
          <a:off x="4254500" y="30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30434</xdr:rowOff>
    </xdr:from>
    <xdr:ext cx="762000" cy="259045"/>
    <xdr:sp macro="" textlink="">
      <xdr:nvSpPr>
        <xdr:cNvPr id="74" name="テキスト ボックス 73"/>
        <xdr:cNvSpPr txBox="1"/>
      </xdr:nvSpPr>
      <xdr:spPr>
        <a:xfrm>
          <a:off x="3924300" y="282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115992</xdr:rowOff>
    </xdr:from>
    <xdr:to>
      <xdr:col>19</xdr:col>
      <xdr:colOff>38100</xdr:colOff>
      <xdr:row>18</xdr:row>
      <xdr:rowOff>46142</xdr:rowOff>
    </xdr:to>
    <xdr:sp macro="" textlink="">
      <xdr:nvSpPr>
        <xdr:cNvPr id="75" name="楕円 74"/>
        <xdr:cNvSpPr/>
      </xdr:nvSpPr>
      <xdr:spPr bwMode="auto">
        <a:xfrm>
          <a:off x="3556000" y="307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30919</xdr:rowOff>
    </xdr:from>
    <xdr:ext cx="762000" cy="259045"/>
    <xdr:sp macro="" textlink="">
      <xdr:nvSpPr>
        <xdr:cNvPr id="76" name="テキスト ボックス 75"/>
        <xdr:cNvSpPr txBox="1"/>
      </xdr:nvSpPr>
      <xdr:spPr>
        <a:xfrm>
          <a:off x="3225800" y="316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115039</xdr:rowOff>
    </xdr:from>
    <xdr:to>
      <xdr:col>15</xdr:col>
      <xdr:colOff>101600</xdr:colOff>
      <xdr:row>18</xdr:row>
      <xdr:rowOff>45189</xdr:rowOff>
    </xdr:to>
    <xdr:sp macro="" textlink="">
      <xdr:nvSpPr>
        <xdr:cNvPr id="77" name="楕円 76"/>
        <xdr:cNvSpPr/>
      </xdr:nvSpPr>
      <xdr:spPr bwMode="auto">
        <a:xfrm>
          <a:off x="2857500" y="307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55366</xdr:rowOff>
    </xdr:from>
    <xdr:ext cx="762000" cy="259045"/>
    <xdr:sp macro="" textlink="">
      <xdr:nvSpPr>
        <xdr:cNvPr id="78" name="テキスト ボックス 77"/>
        <xdr:cNvSpPr txBox="1"/>
      </xdr:nvSpPr>
      <xdr:spPr>
        <a:xfrm>
          <a:off x="2527300" y="284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83262</xdr:rowOff>
    </xdr:from>
    <xdr:to>
      <xdr:col>29</xdr:col>
      <xdr:colOff>127000</xdr:colOff>
      <xdr:row>35</xdr:row>
      <xdr:rowOff>132049</xdr:rowOff>
    </xdr:to>
    <xdr:cxnSp macro="">
      <xdr:nvCxnSpPr>
        <xdr:cNvPr id="111" name="直線コネクタ 110"/>
        <xdr:cNvCxnSpPr/>
      </xdr:nvCxnSpPr>
      <xdr:spPr bwMode="auto">
        <a:xfrm>
          <a:off x="5003800" y="6693612"/>
          <a:ext cx="647700" cy="4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116825</xdr:rowOff>
    </xdr:from>
    <xdr:ext cx="762000" cy="259045"/>
    <xdr:sp macro="" textlink="">
      <xdr:nvSpPr>
        <xdr:cNvPr id="112" name="人口1人当たり決算額の推移平均値テキスト445"/>
        <xdr:cNvSpPr txBox="1"/>
      </xdr:nvSpPr>
      <xdr:spPr>
        <a:xfrm>
          <a:off x="5740400" y="6727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66040</xdr:rowOff>
    </xdr:from>
    <xdr:to>
      <xdr:col>26</xdr:col>
      <xdr:colOff>50800</xdr:colOff>
      <xdr:row>35</xdr:row>
      <xdr:rowOff>83262</xdr:rowOff>
    </xdr:to>
    <xdr:cxnSp macro="">
      <xdr:nvCxnSpPr>
        <xdr:cNvPr id="114" name="直線コネクタ 113"/>
        <xdr:cNvCxnSpPr/>
      </xdr:nvCxnSpPr>
      <xdr:spPr bwMode="auto">
        <a:xfrm>
          <a:off x="4305300" y="6676390"/>
          <a:ext cx="698500" cy="17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243357</xdr:rowOff>
    </xdr:from>
    <xdr:to>
      <xdr:col>22</xdr:col>
      <xdr:colOff>114300</xdr:colOff>
      <xdr:row>35</xdr:row>
      <xdr:rowOff>66040</xdr:rowOff>
    </xdr:to>
    <xdr:cxnSp macro="">
      <xdr:nvCxnSpPr>
        <xdr:cNvPr id="117" name="直線コネクタ 116"/>
        <xdr:cNvCxnSpPr/>
      </xdr:nvCxnSpPr>
      <xdr:spPr bwMode="auto">
        <a:xfrm>
          <a:off x="3606800" y="6510807"/>
          <a:ext cx="698500" cy="16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243357</xdr:rowOff>
    </xdr:from>
    <xdr:to>
      <xdr:col>18</xdr:col>
      <xdr:colOff>177800</xdr:colOff>
      <xdr:row>34</xdr:row>
      <xdr:rowOff>315443</xdr:rowOff>
    </xdr:to>
    <xdr:cxnSp macro="">
      <xdr:nvCxnSpPr>
        <xdr:cNvPr id="120" name="直線コネクタ 119"/>
        <xdr:cNvCxnSpPr/>
      </xdr:nvCxnSpPr>
      <xdr:spPr bwMode="auto">
        <a:xfrm flipV="1">
          <a:off x="2908300" y="6510807"/>
          <a:ext cx="698500" cy="7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81249</xdr:rowOff>
    </xdr:from>
    <xdr:to>
      <xdr:col>29</xdr:col>
      <xdr:colOff>177800</xdr:colOff>
      <xdr:row>35</xdr:row>
      <xdr:rowOff>182849</xdr:rowOff>
    </xdr:to>
    <xdr:sp macro="" textlink="">
      <xdr:nvSpPr>
        <xdr:cNvPr id="130" name="楕円 129"/>
        <xdr:cNvSpPr/>
      </xdr:nvSpPr>
      <xdr:spPr bwMode="auto">
        <a:xfrm>
          <a:off x="5600700" y="66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269226</xdr:rowOff>
    </xdr:from>
    <xdr:ext cx="762000" cy="259045"/>
    <xdr:sp macro="" textlink="">
      <xdr:nvSpPr>
        <xdr:cNvPr id="131" name="人口1人当たり決算額の推移該当値テキスト445"/>
        <xdr:cNvSpPr txBox="1"/>
      </xdr:nvSpPr>
      <xdr:spPr>
        <a:xfrm>
          <a:off x="5740400" y="653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32462</xdr:rowOff>
    </xdr:from>
    <xdr:to>
      <xdr:col>26</xdr:col>
      <xdr:colOff>101600</xdr:colOff>
      <xdr:row>35</xdr:row>
      <xdr:rowOff>134062</xdr:rowOff>
    </xdr:to>
    <xdr:sp macro="" textlink="">
      <xdr:nvSpPr>
        <xdr:cNvPr id="132" name="楕円 131"/>
        <xdr:cNvSpPr/>
      </xdr:nvSpPr>
      <xdr:spPr bwMode="auto">
        <a:xfrm>
          <a:off x="4953000" y="664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144238</xdr:rowOff>
    </xdr:from>
    <xdr:ext cx="736600" cy="259045"/>
    <xdr:sp macro="" textlink="">
      <xdr:nvSpPr>
        <xdr:cNvPr id="133" name="テキスト ボックス 132"/>
        <xdr:cNvSpPr txBox="1"/>
      </xdr:nvSpPr>
      <xdr:spPr>
        <a:xfrm>
          <a:off x="4622800" y="6411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15240</xdr:rowOff>
    </xdr:from>
    <xdr:to>
      <xdr:col>22</xdr:col>
      <xdr:colOff>165100</xdr:colOff>
      <xdr:row>35</xdr:row>
      <xdr:rowOff>116840</xdr:rowOff>
    </xdr:to>
    <xdr:sp macro="" textlink="">
      <xdr:nvSpPr>
        <xdr:cNvPr id="134" name="楕円 133"/>
        <xdr:cNvSpPr/>
      </xdr:nvSpPr>
      <xdr:spPr bwMode="auto">
        <a:xfrm>
          <a:off x="4254500" y="662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127017</xdr:rowOff>
    </xdr:from>
    <xdr:ext cx="762000" cy="259045"/>
    <xdr:sp macro="" textlink="">
      <xdr:nvSpPr>
        <xdr:cNvPr id="135" name="テキスト ボックス 134"/>
        <xdr:cNvSpPr txBox="1"/>
      </xdr:nvSpPr>
      <xdr:spPr>
        <a:xfrm>
          <a:off x="3924300" y="63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192557</xdr:rowOff>
    </xdr:from>
    <xdr:to>
      <xdr:col>19</xdr:col>
      <xdr:colOff>38100</xdr:colOff>
      <xdr:row>34</xdr:row>
      <xdr:rowOff>294157</xdr:rowOff>
    </xdr:to>
    <xdr:sp macro="" textlink="">
      <xdr:nvSpPr>
        <xdr:cNvPr id="136" name="楕円 135"/>
        <xdr:cNvSpPr/>
      </xdr:nvSpPr>
      <xdr:spPr bwMode="auto">
        <a:xfrm>
          <a:off x="3556000" y="64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304334</xdr:rowOff>
    </xdr:from>
    <xdr:ext cx="762000" cy="259045"/>
    <xdr:sp macro="" textlink="">
      <xdr:nvSpPr>
        <xdr:cNvPr id="137" name="テキスト ボックス 136"/>
        <xdr:cNvSpPr txBox="1"/>
      </xdr:nvSpPr>
      <xdr:spPr>
        <a:xfrm>
          <a:off x="3225800" y="62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264643</xdr:rowOff>
    </xdr:from>
    <xdr:to>
      <xdr:col>15</xdr:col>
      <xdr:colOff>101600</xdr:colOff>
      <xdr:row>35</xdr:row>
      <xdr:rowOff>23343</xdr:rowOff>
    </xdr:to>
    <xdr:sp macro="" textlink="">
      <xdr:nvSpPr>
        <xdr:cNvPr id="138" name="楕円 137"/>
        <xdr:cNvSpPr/>
      </xdr:nvSpPr>
      <xdr:spPr bwMode="auto">
        <a:xfrm>
          <a:off x="2857500" y="653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33520</xdr:rowOff>
    </xdr:from>
    <xdr:ext cx="762000" cy="259045"/>
    <xdr:sp macro="" textlink="">
      <xdr:nvSpPr>
        <xdr:cNvPr id="139" name="テキスト ボックス 138"/>
        <xdr:cNvSpPr txBox="1"/>
      </xdr:nvSpPr>
      <xdr:spPr>
        <a:xfrm>
          <a:off x="2527300" y="63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52558</xdr:rowOff>
    </xdr:from>
    <xdr:to>
      <xdr:col>24</xdr:col>
      <xdr:colOff>63500</xdr:colOff>
      <xdr:row>37</xdr:row>
      <xdr:rowOff>67310</xdr:rowOff>
    </xdr:to>
    <xdr:cxnSp macro="">
      <xdr:nvCxnSpPr>
        <xdr:cNvPr id="61" name="直線コネクタ 60"/>
        <xdr:cNvCxnSpPr/>
      </xdr:nvCxnSpPr>
      <xdr:spPr>
        <a:xfrm flipV="1">
          <a:off x="3797300" y="6396208"/>
          <a:ext cx="8382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67310</xdr:rowOff>
    </xdr:from>
    <xdr:to>
      <xdr:col>19</xdr:col>
      <xdr:colOff>177800</xdr:colOff>
      <xdr:row>37</xdr:row>
      <xdr:rowOff>76614</xdr:rowOff>
    </xdr:to>
    <xdr:cxnSp macro="">
      <xdr:nvCxnSpPr>
        <xdr:cNvPr id="64" name="直線コネクタ 63"/>
        <xdr:cNvCxnSpPr/>
      </xdr:nvCxnSpPr>
      <xdr:spPr>
        <a:xfrm flipV="1">
          <a:off x="2908300" y="6410960"/>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76614</xdr:rowOff>
    </xdr:from>
    <xdr:to>
      <xdr:col>15</xdr:col>
      <xdr:colOff>50800</xdr:colOff>
      <xdr:row>37</xdr:row>
      <xdr:rowOff>84196</xdr:rowOff>
    </xdr:to>
    <xdr:cxnSp macro="">
      <xdr:nvCxnSpPr>
        <xdr:cNvPr id="67" name="直線コネクタ 66"/>
        <xdr:cNvCxnSpPr/>
      </xdr:nvCxnSpPr>
      <xdr:spPr>
        <a:xfrm flipV="1">
          <a:off x="2019300" y="642026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83922</xdr:rowOff>
    </xdr:from>
    <xdr:to>
      <xdr:col>10</xdr:col>
      <xdr:colOff>114300</xdr:colOff>
      <xdr:row>37</xdr:row>
      <xdr:rowOff>84196</xdr:rowOff>
    </xdr:to>
    <xdr:cxnSp macro="">
      <xdr:nvCxnSpPr>
        <xdr:cNvPr id="70" name="直線コネクタ 69"/>
        <xdr:cNvCxnSpPr/>
      </xdr:nvCxnSpPr>
      <xdr:spPr>
        <a:xfrm>
          <a:off x="1130300" y="642757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1758</xdr:rowOff>
    </xdr:from>
    <xdr:to>
      <xdr:col>24</xdr:col>
      <xdr:colOff>114300</xdr:colOff>
      <xdr:row>37</xdr:row>
      <xdr:rowOff>103358</xdr:rowOff>
    </xdr:to>
    <xdr:sp macro="" textlink="">
      <xdr:nvSpPr>
        <xdr:cNvPr id="80" name="楕円 79"/>
        <xdr:cNvSpPr/>
      </xdr:nvSpPr>
      <xdr:spPr>
        <a:xfrm>
          <a:off x="4584700" y="63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24635</xdr:rowOff>
    </xdr:from>
    <xdr:ext cx="534377" cy="259045"/>
    <xdr:sp macro="" textlink="">
      <xdr:nvSpPr>
        <xdr:cNvPr id="81" name="人件費該当値テキスト"/>
        <xdr:cNvSpPr txBox="1"/>
      </xdr:nvSpPr>
      <xdr:spPr>
        <a:xfrm>
          <a:off x="4686300" y="61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16510</xdr:rowOff>
    </xdr:from>
    <xdr:to>
      <xdr:col>20</xdr:col>
      <xdr:colOff>38100</xdr:colOff>
      <xdr:row>37</xdr:row>
      <xdr:rowOff>118110</xdr:rowOff>
    </xdr:to>
    <xdr:sp macro="" textlink="">
      <xdr:nvSpPr>
        <xdr:cNvPr id="82" name="楕円 81"/>
        <xdr:cNvSpPr/>
      </xdr:nvSpPr>
      <xdr:spPr>
        <a:xfrm>
          <a:off x="3746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134637</xdr:rowOff>
    </xdr:from>
    <xdr:ext cx="534377" cy="259045"/>
    <xdr:sp macro="" textlink="">
      <xdr:nvSpPr>
        <xdr:cNvPr id="83" name="テキスト ボックス 82"/>
        <xdr:cNvSpPr txBox="1"/>
      </xdr:nvSpPr>
      <xdr:spPr>
        <a:xfrm>
          <a:off x="3530111" y="6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25814</xdr:rowOff>
    </xdr:from>
    <xdr:to>
      <xdr:col>15</xdr:col>
      <xdr:colOff>101600</xdr:colOff>
      <xdr:row>37</xdr:row>
      <xdr:rowOff>127414</xdr:rowOff>
    </xdr:to>
    <xdr:sp macro="" textlink="">
      <xdr:nvSpPr>
        <xdr:cNvPr id="84" name="楕円 83"/>
        <xdr:cNvSpPr/>
      </xdr:nvSpPr>
      <xdr:spPr>
        <a:xfrm>
          <a:off x="2857500" y="63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143941</xdr:rowOff>
    </xdr:from>
    <xdr:ext cx="534377" cy="259045"/>
    <xdr:sp macro="" textlink="">
      <xdr:nvSpPr>
        <xdr:cNvPr id="85" name="テキスト ボックス 84"/>
        <xdr:cNvSpPr txBox="1"/>
      </xdr:nvSpPr>
      <xdr:spPr>
        <a:xfrm>
          <a:off x="2641111" y="6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33396</xdr:rowOff>
    </xdr:from>
    <xdr:to>
      <xdr:col>10</xdr:col>
      <xdr:colOff>165100</xdr:colOff>
      <xdr:row>37</xdr:row>
      <xdr:rowOff>134996</xdr:rowOff>
    </xdr:to>
    <xdr:sp macro="" textlink="">
      <xdr:nvSpPr>
        <xdr:cNvPr id="86" name="楕円 85"/>
        <xdr:cNvSpPr/>
      </xdr:nvSpPr>
      <xdr:spPr>
        <a:xfrm>
          <a:off x="1968500" y="63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151523</xdr:rowOff>
    </xdr:from>
    <xdr:ext cx="534377" cy="259045"/>
    <xdr:sp macro="" textlink="">
      <xdr:nvSpPr>
        <xdr:cNvPr id="87" name="テキスト ボックス 86"/>
        <xdr:cNvSpPr txBox="1"/>
      </xdr:nvSpPr>
      <xdr:spPr>
        <a:xfrm>
          <a:off x="1752111" y="61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33122</xdr:rowOff>
    </xdr:from>
    <xdr:to>
      <xdr:col>6</xdr:col>
      <xdr:colOff>38100</xdr:colOff>
      <xdr:row>37</xdr:row>
      <xdr:rowOff>134722</xdr:rowOff>
    </xdr:to>
    <xdr:sp macro="" textlink="">
      <xdr:nvSpPr>
        <xdr:cNvPr id="88" name="楕円 87"/>
        <xdr:cNvSpPr/>
      </xdr:nvSpPr>
      <xdr:spPr>
        <a:xfrm>
          <a:off x="1079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151249</xdr:rowOff>
    </xdr:from>
    <xdr:ext cx="534377" cy="259045"/>
    <xdr:sp macro="" textlink="">
      <xdr:nvSpPr>
        <xdr:cNvPr id="89" name="テキスト ボックス 88"/>
        <xdr:cNvSpPr txBox="1"/>
      </xdr:nvSpPr>
      <xdr:spPr>
        <a:xfrm>
          <a:off x="863111" y="61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59457</xdr:rowOff>
    </xdr:from>
    <xdr:to>
      <xdr:col>24</xdr:col>
      <xdr:colOff>63500</xdr:colOff>
      <xdr:row>56</xdr:row>
      <xdr:rowOff>79679</xdr:rowOff>
    </xdr:to>
    <xdr:cxnSp macro="">
      <xdr:nvCxnSpPr>
        <xdr:cNvPr id="116" name="直線コネクタ 115"/>
        <xdr:cNvCxnSpPr/>
      </xdr:nvCxnSpPr>
      <xdr:spPr>
        <a:xfrm flipV="1">
          <a:off x="3797300" y="9660657"/>
          <a:ext cx="8382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79679</xdr:rowOff>
    </xdr:from>
    <xdr:to>
      <xdr:col>19</xdr:col>
      <xdr:colOff>177800</xdr:colOff>
      <xdr:row>56</xdr:row>
      <xdr:rowOff>89705</xdr:rowOff>
    </xdr:to>
    <xdr:cxnSp macro="">
      <xdr:nvCxnSpPr>
        <xdr:cNvPr id="119" name="直線コネクタ 118"/>
        <xdr:cNvCxnSpPr/>
      </xdr:nvCxnSpPr>
      <xdr:spPr>
        <a:xfrm flipV="1">
          <a:off x="2908300" y="9680879"/>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89705</xdr:rowOff>
    </xdr:from>
    <xdr:to>
      <xdr:col>15</xdr:col>
      <xdr:colOff>50800</xdr:colOff>
      <xdr:row>56</xdr:row>
      <xdr:rowOff>112387</xdr:rowOff>
    </xdr:to>
    <xdr:cxnSp macro="">
      <xdr:nvCxnSpPr>
        <xdr:cNvPr id="122" name="直線コネクタ 121"/>
        <xdr:cNvCxnSpPr/>
      </xdr:nvCxnSpPr>
      <xdr:spPr>
        <a:xfrm flipV="1">
          <a:off x="2019300" y="9690905"/>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112387</xdr:rowOff>
    </xdr:from>
    <xdr:to>
      <xdr:col>10</xdr:col>
      <xdr:colOff>114300</xdr:colOff>
      <xdr:row>56</xdr:row>
      <xdr:rowOff>138063</xdr:rowOff>
    </xdr:to>
    <xdr:cxnSp macro="">
      <xdr:nvCxnSpPr>
        <xdr:cNvPr id="125" name="直線コネクタ 124"/>
        <xdr:cNvCxnSpPr/>
      </xdr:nvCxnSpPr>
      <xdr:spPr>
        <a:xfrm flipV="1">
          <a:off x="1130300" y="9713587"/>
          <a:ext cx="8890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8657</xdr:rowOff>
    </xdr:from>
    <xdr:to>
      <xdr:col>24</xdr:col>
      <xdr:colOff>114300</xdr:colOff>
      <xdr:row>56</xdr:row>
      <xdr:rowOff>110257</xdr:rowOff>
    </xdr:to>
    <xdr:sp macro="" textlink="">
      <xdr:nvSpPr>
        <xdr:cNvPr id="135" name="楕円 134"/>
        <xdr:cNvSpPr/>
      </xdr:nvSpPr>
      <xdr:spPr>
        <a:xfrm>
          <a:off x="4584700" y="96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31534</xdr:rowOff>
    </xdr:from>
    <xdr:ext cx="534377" cy="259045"/>
    <xdr:sp macro="" textlink="">
      <xdr:nvSpPr>
        <xdr:cNvPr id="136" name="物件費該当値テキスト"/>
        <xdr:cNvSpPr txBox="1"/>
      </xdr:nvSpPr>
      <xdr:spPr>
        <a:xfrm>
          <a:off x="4686300" y="94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28879</xdr:rowOff>
    </xdr:from>
    <xdr:to>
      <xdr:col>20</xdr:col>
      <xdr:colOff>38100</xdr:colOff>
      <xdr:row>56</xdr:row>
      <xdr:rowOff>130479</xdr:rowOff>
    </xdr:to>
    <xdr:sp macro="" textlink="">
      <xdr:nvSpPr>
        <xdr:cNvPr id="137" name="楕円 136"/>
        <xdr:cNvSpPr/>
      </xdr:nvSpPr>
      <xdr:spPr>
        <a:xfrm>
          <a:off x="3746500" y="96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147006</xdr:rowOff>
    </xdr:from>
    <xdr:ext cx="534377" cy="259045"/>
    <xdr:sp macro="" textlink="">
      <xdr:nvSpPr>
        <xdr:cNvPr id="138" name="テキスト ボックス 137"/>
        <xdr:cNvSpPr txBox="1"/>
      </xdr:nvSpPr>
      <xdr:spPr>
        <a:xfrm>
          <a:off x="3530111" y="94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38905</xdr:rowOff>
    </xdr:from>
    <xdr:to>
      <xdr:col>15</xdr:col>
      <xdr:colOff>101600</xdr:colOff>
      <xdr:row>56</xdr:row>
      <xdr:rowOff>140505</xdr:rowOff>
    </xdr:to>
    <xdr:sp macro="" textlink="">
      <xdr:nvSpPr>
        <xdr:cNvPr id="139" name="楕円 138"/>
        <xdr:cNvSpPr/>
      </xdr:nvSpPr>
      <xdr:spPr>
        <a:xfrm>
          <a:off x="2857500" y="96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157032</xdr:rowOff>
    </xdr:from>
    <xdr:ext cx="534377" cy="259045"/>
    <xdr:sp macro="" textlink="">
      <xdr:nvSpPr>
        <xdr:cNvPr id="140" name="テキスト ボックス 139"/>
        <xdr:cNvSpPr txBox="1"/>
      </xdr:nvSpPr>
      <xdr:spPr>
        <a:xfrm>
          <a:off x="2641111" y="941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61587</xdr:rowOff>
    </xdr:from>
    <xdr:to>
      <xdr:col>10</xdr:col>
      <xdr:colOff>165100</xdr:colOff>
      <xdr:row>56</xdr:row>
      <xdr:rowOff>163187</xdr:rowOff>
    </xdr:to>
    <xdr:sp macro="" textlink="">
      <xdr:nvSpPr>
        <xdr:cNvPr id="141" name="楕円 140"/>
        <xdr:cNvSpPr/>
      </xdr:nvSpPr>
      <xdr:spPr>
        <a:xfrm>
          <a:off x="1968500" y="96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8264</xdr:rowOff>
    </xdr:from>
    <xdr:ext cx="534377" cy="259045"/>
    <xdr:sp macro="" textlink="">
      <xdr:nvSpPr>
        <xdr:cNvPr id="142" name="テキスト ボックス 141"/>
        <xdr:cNvSpPr txBox="1"/>
      </xdr:nvSpPr>
      <xdr:spPr>
        <a:xfrm>
          <a:off x="1752111" y="943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87263</xdr:rowOff>
    </xdr:from>
    <xdr:to>
      <xdr:col>6</xdr:col>
      <xdr:colOff>38100</xdr:colOff>
      <xdr:row>57</xdr:row>
      <xdr:rowOff>17413</xdr:rowOff>
    </xdr:to>
    <xdr:sp macro="" textlink="">
      <xdr:nvSpPr>
        <xdr:cNvPr id="143" name="楕円 142"/>
        <xdr:cNvSpPr/>
      </xdr:nvSpPr>
      <xdr:spPr>
        <a:xfrm>
          <a:off x="1079500" y="96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33940</xdr:rowOff>
    </xdr:from>
    <xdr:ext cx="534377" cy="259045"/>
    <xdr:sp macro="" textlink="">
      <xdr:nvSpPr>
        <xdr:cNvPr id="144" name="テキスト ボックス 143"/>
        <xdr:cNvSpPr txBox="1"/>
      </xdr:nvSpPr>
      <xdr:spPr>
        <a:xfrm>
          <a:off x="863111" y="94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99695</xdr:rowOff>
    </xdr:from>
    <xdr:to>
      <xdr:col>24</xdr:col>
      <xdr:colOff>63500</xdr:colOff>
      <xdr:row>77</xdr:row>
      <xdr:rowOff>165029</xdr:rowOff>
    </xdr:to>
    <xdr:cxnSp macro="">
      <xdr:nvCxnSpPr>
        <xdr:cNvPr id="171" name="直線コネクタ 170"/>
        <xdr:cNvCxnSpPr/>
      </xdr:nvCxnSpPr>
      <xdr:spPr>
        <a:xfrm flipV="1">
          <a:off x="3797300" y="13301345"/>
          <a:ext cx="8382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140660</xdr:rowOff>
    </xdr:from>
    <xdr:to>
      <xdr:col>19</xdr:col>
      <xdr:colOff>177800</xdr:colOff>
      <xdr:row>77</xdr:row>
      <xdr:rowOff>165029</xdr:rowOff>
    </xdr:to>
    <xdr:cxnSp macro="">
      <xdr:nvCxnSpPr>
        <xdr:cNvPr id="174" name="直線コネクタ 173"/>
        <xdr:cNvCxnSpPr/>
      </xdr:nvCxnSpPr>
      <xdr:spPr>
        <a:xfrm>
          <a:off x="2908300" y="13342310"/>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128636</xdr:rowOff>
    </xdr:from>
    <xdr:to>
      <xdr:col>15</xdr:col>
      <xdr:colOff>50800</xdr:colOff>
      <xdr:row>77</xdr:row>
      <xdr:rowOff>140660</xdr:rowOff>
    </xdr:to>
    <xdr:cxnSp macro="">
      <xdr:nvCxnSpPr>
        <xdr:cNvPr id="177" name="直線コネクタ 176"/>
        <xdr:cNvCxnSpPr/>
      </xdr:nvCxnSpPr>
      <xdr:spPr>
        <a:xfrm>
          <a:off x="2019300" y="13330286"/>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106873</xdr:rowOff>
    </xdr:from>
    <xdr:to>
      <xdr:col>10</xdr:col>
      <xdr:colOff>114300</xdr:colOff>
      <xdr:row>77</xdr:row>
      <xdr:rowOff>128636</xdr:rowOff>
    </xdr:to>
    <xdr:cxnSp macro="">
      <xdr:nvCxnSpPr>
        <xdr:cNvPr id="180" name="直線コネクタ 179"/>
        <xdr:cNvCxnSpPr/>
      </xdr:nvCxnSpPr>
      <xdr:spPr>
        <a:xfrm>
          <a:off x="1130300" y="13308523"/>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48895</xdr:rowOff>
    </xdr:from>
    <xdr:to>
      <xdr:col>24</xdr:col>
      <xdr:colOff>114300</xdr:colOff>
      <xdr:row>77</xdr:row>
      <xdr:rowOff>150495</xdr:rowOff>
    </xdr:to>
    <xdr:sp macro="" textlink="">
      <xdr:nvSpPr>
        <xdr:cNvPr id="190" name="楕円 189"/>
        <xdr:cNvSpPr/>
      </xdr:nvSpPr>
      <xdr:spPr>
        <a:xfrm>
          <a:off x="45847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27322</xdr:rowOff>
    </xdr:from>
    <xdr:ext cx="469744" cy="259045"/>
    <xdr:sp macro="" textlink="">
      <xdr:nvSpPr>
        <xdr:cNvPr id="191" name="維持補修費該当値テキスト"/>
        <xdr:cNvSpPr txBox="1"/>
      </xdr:nvSpPr>
      <xdr:spPr>
        <a:xfrm>
          <a:off x="4686300" y="132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114229</xdr:rowOff>
    </xdr:from>
    <xdr:to>
      <xdr:col>20</xdr:col>
      <xdr:colOff>38100</xdr:colOff>
      <xdr:row>78</xdr:row>
      <xdr:rowOff>44379</xdr:rowOff>
    </xdr:to>
    <xdr:sp macro="" textlink="">
      <xdr:nvSpPr>
        <xdr:cNvPr id="192" name="楕円 191"/>
        <xdr:cNvSpPr/>
      </xdr:nvSpPr>
      <xdr:spPr>
        <a:xfrm>
          <a:off x="3746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35506</xdr:rowOff>
    </xdr:from>
    <xdr:ext cx="469744" cy="259045"/>
    <xdr:sp macro="" textlink="">
      <xdr:nvSpPr>
        <xdr:cNvPr id="193" name="テキスト ボックス 192"/>
        <xdr:cNvSpPr txBox="1"/>
      </xdr:nvSpPr>
      <xdr:spPr>
        <a:xfrm>
          <a:off x="3562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89860</xdr:rowOff>
    </xdr:from>
    <xdr:to>
      <xdr:col>15</xdr:col>
      <xdr:colOff>101600</xdr:colOff>
      <xdr:row>78</xdr:row>
      <xdr:rowOff>20010</xdr:rowOff>
    </xdr:to>
    <xdr:sp macro="" textlink="">
      <xdr:nvSpPr>
        <xdr:cNvPr id="194" name="楕円 193"/>
        <xdr:cNvSpPr/>
      </xdr:nvSpPr>
      <xdr:spPr>
        <a:xfrm>
          <a:off x="2857500" y="13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11137</xdr:rowOff>
    </xdr:from>
    <xdr:ext cx="469744" cy="259045"/>
    <xdr:sp macro="" textlink="">
      <xdr:nvSpPr>
        <xdr:cNvPr id="195" name="テキスト ボックス 194"/>
        <xdr:cNvSpPr txBox="1"/>
      </xdr:nvSpPr>
      <xdr:spPr>
        <a:xfrm>
          <a:off x="2673428" y="1338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77836</xdr:rowOff>
    </xdr:from>
    <xdr:to>
      <xdr:col>10</xdr:col>
      <xdr:colOff>165100</xdr:colOff>
      <xdr:row>78</xdr:row>
      <xdr:rowOff>7986</xdr:rowOff>
    </xdr:to>
    <xdr:sp macro="" textlink="">
      <xdr:nvSpPr>
        <xdr:cNvPr id="196" name="楕円 195"/>
        <xdr:cNvSpPr/>
      </xdr:nvSpPr>
      <xdr:spPr>
        <a:xfrm>
          <a:off x="1968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170563</xdr:rowOff>
    </xdr:from>
    <xdr:ext cx="469744" cy="259045"/>
    <xdr:sp macro="" textlink="">
      <xdr:nvSpPr>
        <xdr:cNvPr id="197" name="テキスト ボックス 196"/>
        <xdr:cNvSpPr txBox="1"/>
      </xdr:nvSpPr>
      <xdr:spPr>
        <a:xfrm>
          <a:off x="1784428" y="1337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56073</xdr:rowOff>
    </xdr:from>
    <xdr:to>
      <xdr:col>6</xdr:col>
      <xdr:colOff>38100</xdr:colOff>
      <xdr:row>77</xdr:row>
      <xdr:rowOff>157673</xdr:rowOff>
    </xdr:to>
    <xdr:sp macro="" textlink="">
      <xdr:nvSpPr>
        <xdr:cNvPr id="198" name="楕円 197"/>
        <xdr:cNvSpPr/>
      </xdr:nvSpPr>
      <xdr:spPr>
        <a:xfrm>
          <a:off x="1079500" y="132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148800</xdr:rowOff>
    </xdr:from>
    <xdr:ext cx="469744" cy="259045"/>
    <xdr:sp macro="" textlink="">
      <xdr:nvSpPr>
        <xdr:cNvPr id="199" name="テキスト ボックス 198"/>
        <xdr:cNvSpPr txBox="1"/>
      </xdr:nvSpPr>
      <xdr:spPr>
        <a:xfrm>
          <a:off x="895428" y="133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161117</xdr:rowOff>
    </xdr:from>
    <xdr:to>
      <xdr:col>24</xdr:col>
      <xdr:colOff>63500</xdr:colOff>
      <xdr:row>96</xdr:row>
      <xdr:rowOff>29328</xdr:rowOff>
    </xdr:to>
    <xdr:cxnSp macro="">
      <xdr:nvCxnSpPr>
        <xdr:cNvPr id="233" name="直線コネクタ 232"/>
        <xdr:cNvCxnSpPr/>
      </xdr:nvCxnSpPr>
      <xdr:spPr>
        <a:xfrm flipV="1">
          <a:off x="3797300" y="16448867"/>
          <a:ext cx="8382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29328</xdr:rowOff>
    </xdr:from>
    <xdr:to>
      <xdr:col>19</xdr:col>
      <xdr:colOff>177800</xdr:colOff>
      <xdr:row>96</xdr:row>
      <xdr:rowOff>132713</xdr:rowOff>
    </xdr:to>
    <xdr:cxnSp macro="">
      <xdr:nvCxnSpPr>
        <xdr:cNvPr id="236" name="直線コネクタ 235"/>
        <xdr:cNvCxnSpPr/>
      </xdr:nvCxnSpPr>
      <xdr:spPr>
        <a:xfrm flipV="1">
          <a:off x="2908300" y="16488528"/>
          <a:ext cx="889000" cy="10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121983</xdr:rowOff>
    </xdr:from>
    <xdr:to>
      <xdr:col>15</xdr:col>
      <xdr:colOff>50800</xdr:colOff>
      <xdr:row>96</xdr:row>
      <xdr:rowOff>132713</xdr:rowOff>
    </xdr:to>
    <xdr:cxnSp macro="">
      <xdr:nvCxnSpPr>
        <xdr:cNvPr id="239" name="直線コネクタ 238"/>
        <xdr:cNvCxnSpPr/>
      </xdr:nvCxnSpPr>
      <xdr:spPr>
        <a:xfrm>
          <a:off x="2019300" y="16581183"/>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121983</xdr:rowOff>
    </xdr:from>
    <xdr:to>
      <xdr:col>10</xdr:col>
      <xdr:colOff>114300</xdr:colOff>
      <xdr:row>97</xdr:row>
      <xdr:rowOff>11227</xdr:rowOff>
    </xdr:to>
    <xdr:cxnSp macro="">
      <xdr:nvCxnSpPr>
        <xdr:cNvPr id="242" name="直線コネクタ 241"/>
        <xdr:cNvCxnSpPr/>
      </xdr:nvCxnSpPr>
      <xdr:spPr>
        <a:xfrm flipV="1">
          <a:off x="1130300" y="16581183"/>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110317</xdr:rowOff>
    </xdr:from>
    <xdr:to>
      <xdr:col>24</xdr:col>
      <xdr:colOff>114300</xdr:colOff>
      <xdr:row>96</xdr:row>
      <xdr:rowOff>40467</xdr:rowOff>
    </xdr:to>
    <xdr:sp macro="" textlink="">
      <xdr:nvSpPr>
        <xdr:cNvPr id="252" name="楕円 251"/>
        <xdr:cNvSpPr/>
      </xdr:nvSpPr>
      <xdr:spPr>
        <a:xfrm>
          <a:off x="4584700" y="163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88744</xdr:rowOff>
    </xdr:from>
    <xdr:ext cx="534377" cy="259045"/>
    <xdr:sp macro="" textlink="">
      <xdr:nvSpPr>
        <xdr:cNvPr id="253" name="扶助費該当値テキスト"/>
        <xdr:cNvSpPr txBox="1"/>
      </xdr:nvSpPr>
      <xdr:spPr>
        <a:xfrm>
          <a:off x="4686300" y="163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149978</xdr:rowOff>
    </xdr:from>
    <xdr:to>
      <xdr:col>20</xdr:col>
      <xdr:colOff>38100</xdr:colOff>
      <xdr:row>96</xdr:row>
      <xdr:rowOff>80128</xdr:rowOff>
    </xdr:to>
    <xdr:sp macro="" textlink="">
      <xdr:nvSpPr>
        <xdr:cNvPr id="254" name="楕円 253"/>
        <xdr:cNvSpPr/>
      </xdr:nvSpPr>
      <xdr:spPr>
        <a:xfrm>
          <a:off x="3746500" y="1643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71255</xdr:rowOff>
    </xdr:from>
    <xdr:ext cx="534377" cy="259045"/>
    <xdr:sp macro="" textlink="">
      <xdr:nvSpPr>
        <xdr:cNvPr id="255" name="テキスト ボックス 254"/>
        <xdr:cNvSpPr txBox="1"/>
      </xdr:nvSpPr>
      <xdr:spPr>
        <a:xfrm>
          <a:off x="3530111" y="1653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81913</xdr:rowOff>
    </xdr:from>
    <xdr:to>
      <xdr:col>15</xdr:col>
      <xdr:colOff>101600</xdr:colOff>
      <xdr:row>97</xdr:row>
      <xdr:rowOff>12063</xdr:rowOff>
    </xdr:to>
    <xdr:sp macro="" textlink="">
      <xdr:nvSpPr>
        <xdr:cNvPr id="256" name="楕円 255"/>
        <xdr:cNvSpPr/>
      </xdr:nvSpPr>
      <xdr:spPr>
        <a:xfrm>
          <a:off x="2857500" y="165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3190</xdr:rowOff>
    </xdr:from>
    <xdr:ext cx="534377" cy="259045"/>
    <xdr:sp macro="" textlink="">
      <xdr:nvSpPr>
        <xdr:cNvPr id="257" name="テキスト ボックス 256"/>
        <xdr:cNvSpPr txBox="1"/>
      </xdr:nvSpPr>
      <xdr:spPr>
        <a:xfrm>
          <a:off x="2641111" y="1663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71183</xdr:rowOff>
    </xdr:from>
    <xdr:to>
      <xdr:col>10</xdr:col>
      <xdr:colOff>165100</xdr:colOff>
      <xdr:row>97</xdr:row>
      <xdr:rowOff>1333</xdr:rowOff>
    </xdr:to>
    <xdr:sp macro="" textlink="">
      <xdr:nvSpPr>
        <xdr:cNvPr id="258" name="楕円 257"/>
        <xdr:cNvSpPr/>
      </xdr:nvSpPr>
      <xdr:spPr>
        <a:xfrm>
          <a:off x="1968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163910</xdr:rowOff>
    </xdr:from>
    <xdr:ext cx="534377" cy="259045"/>
    <xdr:sp macro="" textlink="">
      <xdr:nvSpPr>
        <xdr:cNvPr id="259" name="テキスト ボックス 258"/>
        <xdr:cNvSpPr txBox="1"/>
      </xdr:nvSpPr>
      <xdr:spPr>
        <a:xfrm>
          <a:off x="1752111" y="166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131877</xdr:rowOff>
    </xdr:from>
    <xdr:to>
      <xdr:col>6</xdr:col>
      <xdr:colOff>38100</xdr:colOff>
      <xdr:row>97</xdr:row>
      <xdr:rowOff>62027</xdr:rowOff>
    </xdr:to>
    <xdr:sp macro="" textlink="">
      <xdr:nvSpPr>
        <xdr:cNvPr id="260" name="楕円 259"/>
        <xdr:cNvSpPr/>
      </xdr:nvSpPr>
      <xdr:spPr>
        <a:xfrm>
          <a:off x="1079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53154</xdr:rowOff>
    </xdr:from>
    <xdr:ext cx="534377" cy="259045"/>
    <xdr:sp macro="" textlink="">
      <xdr:nvSpPr>
        <xdr:cNvPr id="261" name="テキスト ボックス 260"/>
        <xdr:cNvSpPr txBox="1"/>
      </xdr:nvSpPr>
      <xdr:spPr>
        <a:xfrm>
          <a:off x="863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14294</xdr:rowOff>
    </xdr:from>
    <xdr:to>
      <xdr:col>55</xdr:col>
      <xdr:colOff>0</xdr:colOff>
      <xdr:row>36</xdr:row>
      <xdr:rowOff>156123</xdr:rowOff>
    </xdr:to>
    <xdr:cxnSp macro="">
      <xdr:nvCxnSpPr>
        <xdr:cNvPr id="288" name="直線コネクタ 287"/>
        <xdr:cNvCxnSpPr/>
      </xdr:nvCxnSpPr>
      <xdr:spPr>
        <a:xfrm>
          <a:off x="9639300" y="6186494"/>
          <a:ext cx="838200" cy="1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14294</xdr:rowOff>
    </xdr:from>
    <xdr:to>
      <xdr:col>50</xdr:col>
      <xdr:colOff>114300</xdr:colOff>
      <xdr:row>36</xdr:row>
      <xdr:rowOff>31801</xdr:rowOff>
    </xdr:to>
    <xdr:cxnSp macro="">
      <xdr:nvCxnSpPr>
        <xdr:cNvPr id="291" name="直線コネクタ 290"/>
        <xdr:cNvCxnSpPr/>
      </xdr:nvCxnSpPr>
      <xdr:spPr>
        <a:xfrm flipV="1">
          <a:off x="8750300" y="6186494"/>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31801</xdr:rowOff>
    </xdr:from>
    <xdr:to>
      <xdr:col>45</xdr:col>
      <xdr:colOff>177800</xdr:colOff>
      <xdr:row>36</xdr:row>
      <xdr:rowOff>117123</xdr:rowOff>
    </xdr:to>
    <xdr:cxnSp macro="">
      <xdr:nvCxnSpPr>
        <xdr:cNvPr id="294" name="直線コネクタ 293"/>
        <xdr:cNvCxnSpPr/>
      </xdr:nvCxnSpPr>
      <xdr:spPr>
        <a:xfrm flipV="1">
          <a:off x="7861300" y="6204001"/>
          <a:ext cx="889000" cy="8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106781</xdr:rowOff>
    </xdr:from>
    <xdr:to>
      <xdr:col>41</xdr:col>
      <xdr:colOff>50800</xdr:colOff>
      <xdr:row>36</xdr:row>
      <xdr:rowOff>117123</xdr:rowOff>
    </xdr:to>
    <xdr:cxnSp macro="">
      <xdr:nvCxnSpPr>
        <xdr:cNvPr id="297" name="直線コネクタ 296"/>
        <xdr:cNvCxnSpPr/>
      </xdr:nvCxnSpPr>
      <xdr:spPr>
        <a:xfrm>
          <a:off x="6972300" y="62789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105323</xdr:rowOff>
    </xdr:from>
    <xdr:to>
      <xdr:col>55</xdr:col>
      <xdr:colOff>50800</xdr:colOff>
      <xdr:row>37</xdr:row>
      <xdr:rowOff>35473</xdr:rowOff>
    </xdr:to>
    <xdr:sp macro="" textlink="">
      <xdr:nvSpPr>
        <xdr:cNvPr id="307" name="楕円 306"/>
        <xdr:cNvSpPr/>
      </xdr:nvSpPr>
      <xdr:spPr>
        <a:xfrm>
          <a:off x="10426700" y="62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83750</xdr:rowOff>
    </xdr:from>
    <xdr:ext cx="534377" cy="259045"/>
    <xdr:sp macro="" textlink="">
      <xdr:nvSpPr>
        <xdr:cNvPr id="308" name="補助費等該当値テキスト"/>
        <xdr:cNvSpPr txBox="1"/>
      </xdr:nvSpPr>
      <xdr:spPr>
        <a:xfrm>
          <a:off x="10528300" y="62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134944</xdr:rowOff>
    </xdr:from>
    <xdr:to>
      <xdr:col>50</xdr:col>
      <xdr:colOff>165100</xdr:colOff>
      <xdr:row>36</xdr:row>
      <xdr:rowOff>65094</xdr:rowOff>
    </xdr:to>
    <xdr:sp macro="" textlink="">
      <xdr:nvSpPr>
        <xdr:cNvPr id="309" name="楕円 308"/>
        <xdr:cNvSpPr/>
      </xdr:nvSpPr>
      <xdr:spPr>
        <a:xfrm>
          <a:off x="9588500" y="61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81621</xdr:rowOff>
    </xdr:from>
    <xdr:ext cx="599010" cy="259045"/>
    <xdr:sp macro="" textlink="">
      <xdr:nvSpPr>
        <xdr:cNvPr id="310" name="テキスト ボックス 309"/>
        <xdr:cNvSpPr txBox="1"/>
      </xdr:nvSpPr>
      <xdr:spPr>
        <a:xfrm>
          <a:off x="9339795" y="591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152451</xdr:rowOff>
    </xdr:from>
    <xdr:to>
      <xdr:col>46</xdr:col>
      <xdr:colOff>38100</xdr:colOff>
      <xdr:row>36</xdr:row>
      <xdr:rowOff>82601</xdr:rowOff>
    </xdr:to>
    <xdr:sp macro="" textlink="">
      <xdr:nvSpPr>
        <xdr:cNvPr id="311" name="楕円 310"/>
        <xdr:cNvSpPr/>
      </xdr:nvSpPr>
      <xdr:spPr>
        <a:xfrm>
          <a:off x="86995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99128</xdr:rowOff>
    </xdr:from>
    <xdr:ext cx="534377" cy="259045"/>
    <xdr:sp macro="" textlink="">
      <xdr:nvSpPr>
        <xdr:cNvPr id="312" name="テキスト ボックス 311"/>
        <xdr:cNvSpPr txBox="1"/>
      </xdr:nvSpPr>
      <xdr:spPr>
        <a:xfrm>
          <a:off x="8483111" y="59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66323</xdr:rowOff>
    </xdr:from>
    <xdr:to>
      <xdr:col>41</xdr:col>
      <xdr:colOff>101600</xdr:colOff>
      <xdr:row>36</xdr:row>
      <xdr:rowOff>167923</xdr:rowOff>
    </xdr:to>
    <xdr:sp macro="" textlink="">
      <xdr:nvSpPr>
        <xdr:cNvPr id="313" name="楕円 312"/>
        <xdr:cNvSpPr/>
      </xdr:nvSpPr>
      <xdr:spPr>
        <a:xfrm>
          <a:off x="7810500" y="62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13000</xdr:rowOff>
    </xdr:from>
    <xdr:ext cx="534377" cy="259045"/>
    <xdr:sp macro="" textlink="">
      <xdr:nvSpPr>
        <xdr:cNvPr id="314" name="テキスト ボックス 313"/>
        <xdr:cNvSpPr txBox="1"/>
      </xdr:nvSpPr>
      <xdr:spPr>
        <a:xfrm>
          <a:off x="7594111" y="60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55981</xdr:rowOff>
    </xdr:from>
    <xdr:to>
      <xdr:col>36</xdr:col>
      <xdr:colOff>165100</xdr:colOff>
      <xdr:row>36</xdr:row>
      <xdr:rowOff>157581</xdr:rowOff>
    </xdr:to>
    <xdr:sp macro="" textlink="">
      <xdr:nvSpPr>
        <xdr:cNvPr id="315" name="楕円 314"/>
        <xdr:cNvSpPr/>
      </xdr:nvSpPr>
      <xdr:spPr>
        <a:xfrm>
          <a:off x="6921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2658</xdr:rowOff>
    </xdr:from>
    <xdr:ext cx="534377" cy="259045"/>
    <xdr:sp macro="" textlink="">
      <xdr:nvSpPr>
        <xdr:cNvPr id="316" name="テキスト ボックス 315"/>
        <xdr:cNvSpPr txBox="1"/>
      </xdr:nvSpPr>
      <xdr:spPr>
        <a:xfrm>
          <a:off x="6705111" y="60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89987</xdr:rowOff>
    </xdr:from>
    <xdr:to>
      <xdr:col>55</xdr:col>
      <xdr:colOff>0</xdr:colOff>
      <xdr:row>57</xdr:row>
      <xdr:rowOff>141041</xdr:rowOff>
    </xdr:to>
    <xdr:cxnSp macro="">
      <xdr:nvCxnSpPr>
        <xdr:cNvPr id="345" name="直線コネクタ 344"/>
        <xdr:cNvCxnSpPr/>
      </xdr:nvCxnSpPr>
      <xdr:spPr>
        <a:xfrm flipV="1">
          <a:off x="9639300" y="9862637"/>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141041</xdr:rowOff>
    </xdr:from>
    <xdr:to>
      <xdr:col>50</xdr:col>
      <xdr:colOff>114300</xdr:colOff>
      <xdr:row>58</xdr:row>
      <xdr:rowOff>26425</xdr:rowOff>
    </xdr:to>
    <xdr:cxnSp macro="">
      <xdr:nvCxnSpPr>
        <xdr:cNvPr id="348" name="直線コネクタ 347"/>
        <xdr:cNvCxnSpPr/>
      </xdr:nvCxnSpPr>
      <xdr:spPr>
        <a:xfrm flipV="1">
          <a:off x="8750300" y="9913691"/>
          <a:ext cx="889000" cy="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19933</xdr:rowOff>
    </xdr:from>
    <xdr:to>
      <xdr:col>45</xdr:col>
      <xdr:colOff>177800</xdr:colOff>
      <xdr:row>58</xdr:row>
      <xdr:rowOff>26425</xdr:rowOff>
    </xdr:to>
    <xdr:cxnSp macro="">
      <xdr:nvCxnSpPr>
        <xdr:cNvPr id="351" name="直線コネクタ 350"/>
        <xdr:cNvCxnSpPr/>
      </xdr:nvCxnSpPr>
      <xdr:spPr>
        <a:xfrm>
          <a:off x="7861300" y="9792583"/>
          <a:ext cx="889000" cy="17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1283</xdr:rowOff>
    </xdr:from>
    <xdr:to>
      <xdr:col>41</xdr:col>
      <xdr:colOff>50800</xdr:colOff>
      <xdr:row>57</xdr:row>
      <xdr:rowOff>19933</xdr:rowOff>
    </xdr:to>
    <xdr:cxnSp macro="">
      <xdr:nvCxnSpPr>
        <xdr:cNvPr id="354" name="直線コネクタ 353"/>
        <xdr:cNvCxnSpPr/>
      </xdr:nvCxnSpPr>
      <xdr:spPr>
        <a:xfrm>
          <a:off x="6972300" y="9602483"/>
          <a:ext cx="889000" cy="1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39187</xdr:rowOff>
    </xdr:from>
    <xdr:to>
      <xdr:col>55</xdr:col>
      <xdr:colOff>50800</xdr:colOff>
      <xdr:row>57</xdr:row>
      <xdr:rowOff>140787</xdr:rowOff>
    </xdr:to>
    <xdr:sp macro="" textlink="">
      <xdr:nvSpPr>
        <xdr:cNvPr id="364" name="楕円 363"/>
        <xdr:cNvSpPr/>
      </xdr:nvSpPr>
      <xdr:spPr>
        <a:xfrm>
          <a:off x="10426700" y="98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17614</xdr:rowOff>
    </xdr:from>
    <xdr:ext cx="534377" cy="259045"/>
    <xdr:sp macro="" textlink="">
      <xdr:nvSpPr>
        <xdr:cNvPr id="365" name="普通建設事業費該当値テキスト"/>
        <xdr:cNvSpPr txBox="1"/>
      </xdr:nvSpPr>
      <xdr:spPr>
        <a:xfrm>
          <a:off x="10528300" y="97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90241</xdr:rowOff>
    </xdr:from>
    <xdr:to>
      <xdr:col>50</xdr:col>
      <xdr:colOff>165100</xdr:colOff>
      <xdr:row>58</xdr:row>
      <xdr:rowOff>20391</xdr:rowOff>
    </xdr:to>
    <xdr:sp macro="" textlink="">
      <xdr:nvSpPr>
        <xdr:cNvPr id="366" name="楕円 365"/>
        <xdr:cNvSpPr/>
      </xdr:nvSpPr>
      <xdr:spPr>
        <a:xfrm>
          <a:off x="9588500" y="98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11518</xdr:rowOff>
    </xdr:from>
    <xdr:ext cx="534377" cy="259045"/>
    <xdr:sp macro="" textlink="">
      <xdr:nvSpPr>
        <xdr:cNvPr id="367" name="テキスト ボックス 366"/>
        <xdr:cNvSpPr txBox="1"/>
      </xdr:nvSpPr>
      <xdr:spPr>
        <a:xfrm>
          <a:off x="9372111" y="99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147075</xdr:rowOff>
    </xdr:from>
    <xdr:to>
      <xdr:col>46</xdr:col>
      <xdr:colOff>38100</xdr:colOff>
      <xdr:row>58</xdr:row>
      <xdr:rowOff>77225</xdr:rowOff>
    </xdr:to>
    <xdr:sp macro="" textlink="">
      <xdr:nvSpPr>
        <xdr:cNvPr id="368" name="楕円 367"/>
        <xdr:cNvSpPr/>
      </xdr:nvSpPr>
      <xdr:spPr>
        <a:xfrm>
          <a:off x="8699500" y="99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68352</xdr:rowOff>
    </xdr:from>
    <xdr:ext cx="534377" cy="259045"/>
    <xdr:sp macro="" textlink="">
      <xdr:nvSpPr>
        <xdr:cNvPr id="369" name="テキスト ボックス 368"/>
        <xdr:cNvSpPr txBox="1"/>
      </xdr:nvSpPr>
      <xdr:spPr>
        <a:xfrm>
          <a:off x="8483111" y="100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140583</xdr:rowOff>
    </xdr:from>
    <xdr:to>
      <xdr:col>41</xdr:col>
      <xdr:colOff>101600</xdr:colOff>
      <xdr:row>57</xdr:row>
      <xdr:rowOff>70733</xdr:rowOff>
    </xdr:to>
    <xdr:sp macro="" textlink="">
      <xdr:nvSpPr>
        <xdr:cNvPr id="370" name="楕円 369"/>
        <xdr:cNvSpPr/>
      </xdr:nvSpPr>
      <xdr:spPr>
        <a:xfrm>
          <a:off x="7810500" y="97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87260</xdr:rowOff>
    </xdr:from>
    <xdr:ext cx="534377" cy="259045"/>
    <xdr:sp macro="" textlink="">
      <xdr:nvSpPr>
        <xdr:cNvPr id="371" name="テキスト ボックス 370"/>
        <xdr:cNvSpPr txBox="1"/>
      </xdr:nvSpPr>
      <xdr:spPr>
        <a:xfrm>
          <a:off x="7594111" y="95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121933</xdr:rowOff>
    </xdr:from>
    <xdr:to>
      <xdr:col>36</xdr:col>
      <xdr:colOff>165100</xdr:colOff>
      <xdr:row>56</xdr:row>
      <xdr:rowOff>52083</xdr:rowOff>
    </xdr:to>
    <xdr:sp macro="" textlink="">
      <xdr:nvSpPr>
        <xdr:cNvPr id="372" name="楕円 371"/>
        <xdr:cNvSpPr/>
      </xdr:nvSpPr>
      <xdr:spPr>
        <a:xfrm>
          <a:off x="6921500" y="95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68610</xdr:rowOff>
    </xdr:from>
    <xdr:ext cx="599010" cy="259045"/>
    <xdr:sp macro="" textlink="">
      <xdr:nvSpPr>
        <xdr:cNvPr id="373" name="テキスト ボックス 372"/>
        <xdr:cNvSpPr txBox="1"/>
      </xdr:nvSpPr>
      <xdr:spPr>
        <a:xfrm>
          <a:off x="6672795" y="932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165295</xdr:rowOff>
    </xdr:from>
    <xdr:to>
      <xdr:col>55</xdr:col>
      <xdr:colOff>0</xdr:colOff>
      <xdr:row>78</xdr:row>
      <xdr:rowOff>120010</xdr:rowOff>
    </xdr:to>
    <xdr:cxnSp macro="">
      <xdr:nvCxnSpPr>
        <xdr:cNvPr id="402" name="直線コネクタ 401"/>
        <xdr:cNvCxnSpPr/>
      </xdr:nvCxnSpPr>
      <xdr:spPr>
        <a:xfrm flipV="1">
          <a:off x="9639300" y="13366945"/>
          <a:ext cx="838200" cy="1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87046</xdr:rowOff>
    </xdr:from>
    <xdr:to>
      <xdr:col>50</xdr:col>
      <xdr:colOff>114300</xdr:colOff>
      <xdr:row>78</xdr:row>
      <xdr:rowOff>120010</xdr:rowOff>
    </xdr:to>
    <xdr:cxnSp macro="">
      <xdr:nvCxnSpPr>
        <xdr:cNvPr id="405" name="直線コネクタ 404"/>
        <xdr:cNvCxnSpPr/>
      </xdr:nvCxnSpPr>
      <xdr:spPr>
        <a:xfrm>
          <a:off x="8750300" y="13288696"/>
          <a:ext cx="8890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87046</xdr:rowOff>
    </xdr:from>
    <xdr:to>
      <xdr:col>45</xdr:col>
      <xdr:colOff>177800</xdr:colOff>
      <xdr:row>77</xdr:row>
      <xdr:rowOff>115019</xdr:rowOff>
    </xdr:to>
    <xdr:cxnSp macro="">
      <xdr:nvCxnSpPr>
        <xdr:cNvPr id="408" name="直線コネクタ 407"/>
        <xdr:cNvCxnSpPr/>
      </xdr:nvCxnSpPr>
      <xdr:spPr>
        <a:xfrm flipV="1">
          <a:off x="7861300" y="13288696"/>
          <a:ext cx="889000" cy="2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114495</xdr:rowOff>
    </xdr:from>
    <xdr:to>
      <xdr:col>55</xdr:col>
      <xdr:colOff>50800</xdr:colOff>
      <xdr:row>78</xdr:row>
      <xdr:rowOff>44645</xdr:rowOff>
    </xdr:to>
    <xdr:sp macro="" textlink="">
      <xdr:nvSpPr>
        <xdr:cNvPr id="418" name="楕円 417"/>
        <xdr:cNvSpPr/>
      </xdr:nvSpPr>
      <xdr:spPr>
        <a:xfrm>
          <a:off x="10426700" y="133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137372</xdr:rowOff>
    </xdr:from>
    <xdr:ext cx="534377" cy="259045"/>
    <xdr:sp macro="" textlink="">
      <xdr:nvSpPr>
        <xdr:cNvPr id="419" name="普通建設事業費 （ うち新規整備　）該当値テキスト"/>
        <xdr:cNvSpPr txBox="1"/>
      </xdr:nvSpPr>
      <xdr:spPr>
        <a:xfrm>
          <a:off x="10528300" y="1316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69210</xdr:rowOff>
    </xdr:from>
    <xdr:to>
      <xdr:col>50</xdr:col>
      <xdr:colOff>165100</xdr:colOff>
      <xdr:row>78</xdr:row>
      <xdr:rowOff>170810</xdr:rowOff>
    </xdr:to>
    <xdr:sp macro="" textlink="">
      <xdr:nvSpPr>
        <xdr:cNvPr id="420" name="楕円 419"/>
        <xdr:cNvSpPr/>
      </xdr:nvSpPr>
      <xdr:spPr>
        <a:xfrm>
          <a:off x="9588500" y="134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161937</xdr:rowOff>
    </xdr:from>
    <xdr:ext cx="534377" cy="259045"/>
    <xdr:sp macro="" textlink="">
      <xdr:nvSpPr>
        <xdr:cNvPr id="421" name="テキスト ボックス 420"/>
        <xdr:cNvSpPr txBox="1"/>
      </xdr:nvSpPr>
      <xdr:spPr>
        <a:xfrm>
          <a:off x="9372111" y="135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36246</xdr:rowOff>
    </xdr:from>
    <xdr:to>
      <xdr:col>46</xdr:col>
      <xdr:colOff>38100</xdr:colOff>
      <xdr:row>77</xdr:row>
      <xdr:rowOff>137846</xdr:rowOff>
    </xdr:to>
    <xdr:sp macro="" textlink="">
      <xdr:nvSpPr>
        <xdr:cNvPr id="422" name="楕円 421"/>
        <xdr:cNvSpPr/>
      </xdr:nvSpPr>
      <xdr:spPr>
        <a:xfrm>
          <a:off x="8699500" y="13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154373</xdr:rowOff>
    </xdr:from>
    <xdr:ext cx="534377" cy="259045"/>
    <xdr:sp macro="" textlink="">
      <xdr:nvSpPr>
        <xdr:cNvPr id="423" name="テキスト ボックス 422"/>
        <xdr:cNvSpPr txBox="1"/>
      </xdr:nvSpPr>
      <xdr:spPr>
        <a:xfrm>
          <a:off x="8483111" y="130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64219</xdr:rowOff>
    </xdr:from>
    <xdr:to>
      <xdr:col>41</xdr:col>
      <xdr:colOff>101600</xdr:colOff>
      <xdr:row>77</xdr:row>
      <xdr:rowOff>165819</xdr:rowOff>
    </xdr:to>
    <xdr:sp macro="" textlink="">
      <xdr:nvSpPr>
        <xdr:cNvPr id="424" name="楕円 423"/>
        <xdr:cNvSpPr/>
      </xdr:nvSpPr>
      <xdr:spPr>
        <a:xfrm>
          <a:off x="7810500" y="132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156946</xdr:rowOff>
    </xdr:from>
    <xdr:ext cx="534377" cy="259045"/>
    <xdr:sp macro="" textlink="">
      <xdr:nvSpPr>
        <xdr:cNvPr id="425" name="テキスト ボックス 424"/>
        <xdr:cNvSpPr txBox="1"/>
      </xdr:nvSpPr>
      <xdr:spPr>
        <a:xfrm>
          <a:off x="7594111" y="133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28364</xdr:rowOff>
    </xdr:from>
    <xdr:to>
      <xdr:col>55</xdr:col>
      <xdr:colOff>0</xdr:colOff>
      <xdr:row>97</xdr:row>
      <xdr:rowOff>50478</xdr:rowOff>
    </xdr:to>
    <xdr:cxnSp macro="">
      <xdr:nvCxnSpPr>
        <xdr:cNvPr id="454" name="直線コネクタ 453"/>
        <xdr:cNvCxnSpPr/>
      </xdr:nvCxnSpPr>
      <xdr:spPr>
        <a:xfrm flipV="1">
          <a:off x="9639300" y="16659014"/>
          <a:ext cx="838200" cy="2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50478</xdr:rowOff>
    </xdr:from>
    <xdr:to>
      <xdr:col>50</xdr:col>
      <xdr:colOff>114300</xdr:colOff>
      <xdr:row>98</xdr:row>
      <xdr:rowOff>160465</xdr:rowOff>
    </xdr:to>
    <xdr:cxnSp macro="">
      <xdr:nvCxnSpPr>
        <xdr:cNvPr id="457" name="直線コネクタ 456"/>
        <xdr:cNvCxnSpPr/>
      </xdr:nvCxnSpPr>
      <xdr:spPr>
        <a:xfrm flipV="1">
          <a:off x="8750300" y="16681128"/>
          <a:ext cx="889000" cy="2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26848</xdr:rowOff>
    </xdr:from>
    <xdr:to>
      <xdr:col>45</xdr:col>
      <xdr:colOff>177800</xdr:colOff>
      <xdr:row>98</xdr:row>
      <xdr:rowOff>160465</xdr:rowOff>
    </xdr:to>
    <xdr:cxnSp macro="">
      <xdr:nvCxnSpPr>
        <xdr:cNvPr id="460" name="直線コネクタ 459"/>
        <xdr:cNvCxnSpPr/>
      </xdr:nvCxnSpPr>
      <xdr:spPr>
        <a:xfrm>
          <a:off x="7861300" y="16657498"/>
          <a:ext cx="889000" cy="30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149014</xdr:rowOff>
    </xdr:from>
    <xdr:to>
      <xdr:col>55</xdr:col>
      <xdr:colOff>50800</xdr:colOff>
      <xdr:row>97</xdr:row>
      <xdr:rowOff>79164</xdr:rowOff>
    </xdr:to>
    <xdr:sp macro="" textlink="">
      <xdr:nvSpPr>
        <xdr:cNvPr id="470" name="楕円 469"/>
        <xdr:cNvSpPr/>
      </xdr:nvSpPr>
      <xdr:spPr>
        <a:xfrm>
          <a:off x="10426700" y="166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127441</xdr:rowOff>
    </xdr:from>
    <xdr:ext cx="534377" cy="259045"/>
    <xdr:sp macro="" textlink="">
      <xdr:nvSpPr>
        <xdr:cNvPr id="471" name="普通建設事業費 （ うち更新整備　）該当値テキスト"/>
        <xdr:cNvSpPr txBox="1"/>
      </xdr:nvSpPr>
      <xdr:spPr>
        <a:xfrm>
          <a:off x="10528300" y="165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171128</xdr:rowOff>
    </xdr:from>
    <xdr:to>
      <xdr:col>50</xdr:col>
      <xdr:colOff>165100</xdr:colOff>
      <xdr:row>97</xdr:row>
      <xdr:rowOff>101278</xdr:rowOff>
    </xdr:to>
    <xdr:sp macro="" textlink="">
      <xdr:nvSpPr>
        <xdr:cNvPr id="472" name="楕円 471"/>
        <xdr:cNvSpPr/>
      </xdr:nvSpPr>
      <xdr:spPr>
        <a:xfrm>
          <a:off x="9588500" y="166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92405</xdr:rowOff>
    </xdr:from>
    <xdr:ext cx="534377" cy="259045"/>
    <xdr:sp macro="" textlink="">
      <xdr:nvSpPr>
        <xdr:cNvPr id="473" name="テキスト ボックス 472"/>
        <xdr:cNvSpPr txBox="1"/>
      </xdr:nvSpPr>
      <xdr:spPr>
        <a:xfrm>
          <a:off x="9372111" y="167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109665</xdr:rowOff>
    </xdr:from>
    <xdr:to>
      <xdr:col>46</xdr:col>
      <xdr:colOff>38100</xdr:colOff>
      <xdr:row>99</xdr:row>
      <xdr:rowOff>39815</xdr:rowOff>
    </xdr:to>
    <xdr:sp macro="" textlink="">
      <xdr:nvSpPr>
        <xdr:cNvPr id="474" name="楕円 473"/>
        <xdr:cNvSpPr/>
      </xdr:nvSpPr>
      <xdr:spPr>
        <a:xfrm>
          <a:off x="8699500" y="169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30942</xdr:rowOff>
    </xdr:from>
    <xdr:ext cx="469744" cy="259045"/>
    <xdr:sp macro="" textlink="">
      <xdr:nvSpPr>
        <xdr:cNvPr id="475" name="テキスト ボックス 474"/>
        <xdr:cNvSpPr txBox="1"/>
      </xdr:nvSpPr>
      <xdr:spPr>
        <a:xfrm>
          <a:off x="8515428" y="170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147498</xdr:rowOff>
    </xdr:from>
    <xdr:to>
      <xdr:col>41</xdr:col>
      <xdr:colOff>101600</xdr:colOff>
      <xdr:row>97</xdr:row>
      <xdr:rowOff>77648</xdr:rowOff>
    </xdr:to>
    <xdr:sp macro="" textlink="">
      <xdr:nvSpPr>
        <xdr:cNvPr id="476" name="楕円 475"/>
        <xdr:cNvSpPr/>
      </xdr:nvSpPr>
      <xdr:spPr>
        <a:xfrm>
          <a:off x="7810500" y="166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94175</xdr:rowOff>
    </xdr:from>
    <xdr:ext cx="534377" cy="259045"/>
    <xdr:sp macro="" textlink="">
      <xdr:nvSpPr>
        <xdr:cNvPr id="477" name="テキスト ボックス 476"/>
        <xdr:cNvSpPr txBox="1"/>
      </xdr:nvSpPr>
      <xdr:spPr>
        <a:xfrm>
          <a:off x="7594111" y="163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120218</xdr:rowOff>
    </xdr:from>
    <xdr:to>
      <xdr:col>85</xdr:col>
      <xdr:colOff>127000</xdr:colOff>
      <xdr:row>39</xdr:row>
      <xdr:rowOff>16205</xdr:rowOff>
    </xdr:to>
    <xdr:cxnSp macro="">
      <xdr:nvCxnSpPr>
        <xdr:cNvPr id="506" name="直線コネクタ 505"/>
        <xdr:cNvCxnSpPr/>
      </xdr:nvCxnSpPr>
      <xdr:spPr>
        <a:xfrm flipV="1">
          <a:off x="15481300" y="6635318"/>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16205</xdr:rowOff>
    </xdr:from>
    <xdr:to>
      <xdr:col>81</xdr:col>
      <xdr:colOff>50800</xdr:colOff>
      <xdr:row>39</xdr:row>
      <xdr:rowOff>42850</xdr:rowOff>
    </xdr:to>
    <xdr:cxnSp macro="">
      <xdr:nvCxnSpPr>
        <xdr:cNvPr id="509" name="直線コネクタ 508"/>
        <xdr:cNvCxnSpPr/>
      </xdr:nvCxnSpPr>
      <xdr:spPr>
        <a:xfrm flipV="1">
          <a:off x="14592300" y="6702755"/>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28689</xdr:rowOff>
    </xdr:from>
    <xdr:to>
      <xdr:col>76</xdr:col>
      <xdr:colOff>114300</xdr:colOff>
      <xdr:row>39</xdr:row>
      <xdr:rowOff>42850</xdr:rowOff>
    </xdr:to>
    <xdr:cxnSp macro="">
      <xdr:nvCxnSpPr>
        <xdr:cNvPr id="512" name="直線コネクタ 511"/>
        <xdr:cNvCxnSpPr/>
      </xdr:nvCxnSpPr>
      <xdr:spPr>
        <a:xfrm>
          <a:off x="13703300" y="6715239"/>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130023</xdr:rowOff>
    </xdr:from>
    <xdr:to>
      <xdr:col>71</xdr:col>
      <xdr:colOff>177800</xdr:colOff>
      <xdr:row>39</xdr:row>
      <xdr:rowOff>28689</xdr:rowOff>
    </xdr:to>
    <xdr:cxnSp macro="">
      <xdr:nvCxnSpPr>
        <xdr:cNvPr id="515" name="直線コネクタ 514"/>
        <xdr:cNvCxnSpPr/>
      </xdr:nvCxnSpPr>
      <xdr:spPr>
        <a:xfrm>
          <a:off x="12814300" y="6473673"/>
          <a:ext cx="889000" cy="2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19" name="テキスト ボックス 518"/>
        <xdr:cNvSpPr txBox="1"/>
      </xdr:nvSpPr>
      <xdr:spPr>
        <a:xfrm>
          <a:off x="12579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69418</xdr:rowOff>
    </xdr:from>
    <xdr:to>
      <xdr:col>85</xdr:col>
      <xdr:colOff>177800</xdr:colOff>
      <xdr:row>38</xdr:row>
      <xdr:rowOff>171018</xdr:rowOff>
    </xdr:to>
    <xdr:sp macro="" textlink="">
      <xdr:nvSpPr>
        <xdr:cNvPr id="525" name="楕円 524"/>
        <xdr:cNvSpPr/>
      </xdr:nvSpPr>
      <xdr:spPr>
        <a:xfrm>
          <a:off x="16268700" y="65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28795</xdr:rowOff>
    </xdr:from>
    <xdr:ext cx="469744" cy="259045"/>
    <xdr:sp macro="" textlink="">
      <xdr:nvSpPr>
        <xdr:cNvPr id="526" name="災害復旧事業費該当値テキスト"/>
        <xdr:cNvSpPr txBox="1"/>
      </xdr:nvSpPr>
      <xdr:spPr>
        <a:xfrm>
          <a:off x="16370300" y="637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136855</xdr:rowOff>
    </xdr:from>
    <xdr:to>
      <xdr:col>81</xdr:col>
      <xdr:colOff>101600</xdr:colOff>
      <xdr:row>39</xdr:row>
      <xdr:rowOff>67005</xdr:rowOff>
    </xdr:to>
    <xdr:sp macro="" textlink="">
      <xdr:nvSpPr>
        <xdr:cNvPr id="527" name="楕円 526"/>
        <xdr:cNvSpPr/>
      </xdr:nvSpPr>
      <xdr:spPr>
        <a:xfrm>
          <a:off x="15430500" y="66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58132</xdr:rowOff>
    </xdr:from>
    <xdr:ext cx="469744" cy="259045"/>
    <xdr:sp macro="" textlink="">
      <xdr:nvSpPr>
        <xdr:cNvPr id="528" name="テキスト ボックス 527"/>
        <xdr:cNvSpPr txBox="1"/>
      </xdr:nvSpPr>
      <xdr:spPr>
        <a:xfrm>
          <a:off x="15246428" y="67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163500</xdr:rowOff>
    </xdr:from>
    <xdr:to>
      <xdr:col>76</xdr:col>
      <xdr:colOff>165100</xdr:colOff>
      <xdr:row>39</xdr:row>
      <xdr:rowOff>93650</xdr:rowOff>
    </xdr:to>
    <xdr:sp macro="" textlink="">
      <xdr:nvSpPr>
        <xdr:cNvPr id="529" name="楕円 528"/>
        <xdr:cNvSpPr/>
      </xdr:nvSpPr>
      <xdr:spPr>
        <a:xfrm>
          <a:off x="14541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84777</xdr:rowOff>
    </xdr:from>
    <xdr:ext cx="378565" cy="259045"/>
    <xdr:sp macro="" textlink="">
      <xdr:nvSpPr>
        <xdr:cNvPr id="530" name="テキスト ボックス 529"/>
        <xdr:cNvSpPr txBox="1"/>
      </xdr:nvSpPr>
      <xdr:spPr>
        <a:xfrm>
          <a:off x="14403017" y="677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149339</xdr:rowOff>
    </xdr:from>
    <xdr:to>
      <xdr:col>72</xdr:col>
      <xdr:colOff>38100</xdr:colOff>
      <xdr:row>39</xdr:row>
      <xdr:rowOff>79489</xdr:rowOff>
    </xdr:to>
    <xdr:sp macro="" textlink="">
      <xdr:nvSpPr>
        <xdr:cNvPr id="531" name="楕円 530"/>
        <xdr:cNvSpPr/>
      </xdr:nvSpPr>
      <xdr:spPr>
        <a:xfrm>
          <a:off x="13652500" y="66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70616</xdr:rowOff>
    </xdr:from>
    <xdr:ext cx="469744" cy="259045"/>
    <xdr:sp macro="" textlink="">
      <xdr:nvSpPr>
        <xdr:cNvPr id="532" name="テキスト ボックス 531"/>
        <xdr:cNvSpPr txBox="1"/>
      </xdr:nvSpPr>
      <xdr:spPr>
        <a:xfrm>
          <a:off x="13468428" y="67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79223</xdr:rowOff>
    </xdr:from>
    <xdr:to>
      <xdr:col>67</xdr:col>
      <xdr:colOff>101600</xdr:colOff>
      <xdr:row>38</xdr:row>
      <xdr:rowOff>9373</xdr:rowOff>
    </xdr:to>
    <xdr:sp macro="" textlink="">
      <xdr:nvSpPr>
        <xdr:cNvPr id="533" name="楕円 532"/>
        <xdr:cNvSpPr/>
      </xdr:nvSpPr>
      <xdr:spPr>
        <a:xfrm>
          <a:off x="12763500" y="642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25900</xdr:rowOff>
    </xdr:from>
    <xdr:ext cx="534377" cy="259045"/>
    <xdr:sp macro="" textlink="">
      <xdr:nvSpPr>
        <xdr:cNvPr id="534" name="テキスト ボックス 533"/>
        <xdr:cNvSpPr txBox="1"/>
      </xdr:nvSpPr>
      <xdr:spPr>
        <a:xfrm>
          <a:off x="12547111" y="61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7455</xdr:rowOff>
    </xdr:from>
    <xdr:to>
      <xdr:col>85</xdr:col>
      <xdr:colOff>127000</xdr:colOff>
      <xdr:row>76</xdr:row>
      <xdr:rowOff>24723</xdr:rowOff>
    </xdr:to>
    <xdr:cxnSp macro="">
      <xdr:nvCxnSpPr>
        <xdr:cNvPr id="612" name="直線コネクタ 611"/>
        <xdr:cNvCxnSpPr/>
      </xdr:nvCxnSpPr>
      <xdr:spPr>
        <a:xfrm flipV="1">
          <a:off x="15481300" y="13037655"/>
          <a:ext cx="8382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24723</xdr:rowOff>
    </xdr:from>
    <xdr:to>
      <xdr:col>81</xdr:col>
      <xdr:colOff>50800</xdr:colOff>
      <xdr:row>76</xdr:row>
      <xdr:rowOff>53967</xdr:rowOff>
    </xdr:to>
    <xdr:cxnSp macro="">
      <xdr:nvCxnSpPr>
        <xdr:cNvPr id="615" name="直線コネクタ 614"/>
        <xdr:cNvCxnSpPr/>
      </xdr:nvCxnSpPr>
      <xdr:spPr>
        <a:xfrm flipV="1">
          <a:off x="14592300" y="13054923"/>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53967</xdr:rowOff>
    </xdr:from>
    <xdr:to>
      <xdr:col>76</xdr:col>
      <xdr:colOff>114300</xdr:colOff>
      <xdr:row>76</xdr:row>
      <xdr:rowOff>83381</xdr:rowOff>
    </xdr:to>
    <xdr:cxnSp macro="">
      <xdr:nvCxnSpPr>
        <xdr:cNvPr id="618" name="直線コネクタ 617"/>
        <xdr:cNvCxnSpPr/>
      </xdr:nvCxnSpPr>
      <xdr:spPr>
        <a:xfrm flipV="1">
          <a:off x="13703300" y="13084167"/>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83381</xdr:rowOff>
    </xdr:from>
    <xdr:to>
      <xdr:col>71</xdr:col>
      <xdr:colOff>177800</xdr:colOff>
      <xdr:row>76</xdr:row>
      <xdr:rowOff>134077</xdr:rowOff>
    </xdr:to>
    <xdr:cxnSp macro="">
      <xdr:nvCxnSpPr>
        <xdr:cNvPr id="621" name="直線コネクタ 620"/>
        <xdr:cNvCxnSpPr/>
      </xdr:nvCxnSpPr>
      <xdr:spPr>
        <a:xfrm flipV="1">
          <a:off x="12814300" y="13113581"/>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128105</xdr:rowOff>
    </xdr:from>
    <xdr:to>
      <xdr:col>85</xdr:col>
      <xdr:colOff>177800</xdr:colOff>
      <xdr:row>76</xdr:row>
      <xdr:rowOff>58254</xdr:rowOff>
    </xdr:to>
    <xdr:sp macro="" textlink="">
      <xdr:nvSpPr>
        <xdr:cNvPr id="631" name="楕円 630"/>
        <xdr:cNvSpPr/>
      </xdr:nvSpPr>
      <xdr:spPr>
        <a:xfrm>
          <a:off x="162687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150982</xdr:rowOff>
    </xdr:from>
    <xdr:ext cx="534377" cy="259045"/>
    <xdr:sp macro="" textlink="">
      <xdr:nvSpPr>
        <xdr:cNvPr id="632" name="公債費該当値テキスト"/>
        <xdr:cNvSpPr txBox="1"/>
      </xdr:nvSpPr>
      <xdr:spPr>
        <a:xfrm>
          <a:off x="16370300" y="128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145372</xdr:rowOff>
    </xdr:from>
    <xdr:to>
      <xdr:col>81</xdr:col>
      <xdr:colOff>101600</xdr:colOff>
      <xdr:row>76</xdr:row>
      <xdr:rowOff>75521</xdr:rowOff>
    </xdr:to>
    <xdr:sp macro="" textlink="">
      <xdr:nvSpPr>
        <xdr:cNvPr id="633" name="楕円 632"/>
        <xdr:cNvSpPr/>
      </xdr:nvSpPr>
      <xdr:spPr>
        <a:xfrm>
          <a:off x="15430500" y="13004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92049</xdr:rowOff>
    </xdr:from>
    <xdr:ext cx="534377" cy="259045"/>
    <xdr:sp macro="" textlink="">
      <xdr:nvSpPr>
        <xdr:cNvPr id="634" name="テキスト ボックス 633"/>
        <xdr:cNvSpPr txBox="1"/>
      </xdr:nvSpPr>
      <xdr:spPr>
        <a:xfrm>
          <a:off x="15214111" y="127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3167</xdr:rowOff>
    </xdr:from>
    <xdr:to>
      <xdr:col>76</xdr:col>
      <xdr:colOff>165100</xdr:colOff>
      <xdr:row>76</xdr:row>
      <xdr:rowOff>104767</xdr:rowOff>
    </xdr:to>
    <xdr:sp macro="" textlink="">
      <xdr:nvSpPr>
        <xdr:cNvPr id="635" name="楕円 634"/>
        <xdr:cNvSpPr/>
      </xdr:nvSpPr>
      <xdr:spPr>
        <a:xfrm>
          <a:off x="14541500" y="130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121294</xdr:rowOff>
    </xdr:from>
    <xdr:ext cx="534377" cy="259045"/>
    <xdr:sp macro="" textlink="">
      <xdr:nvSpPr>
        <xdr:cNvPr id="636" name="テキスト ボックス 635"/>
        <xdr:cNvSpPr txBox="1"/>
      </xdr:nvSpPr>
      <xdr:spPr>
        <a:xfrm>
          <a:off x="14325111" y="12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32581</xdr:rowOff>
    </xdr:from>
    <xdr:to>
      <xdr:col>72</xdr:col>
      <xdr:colOff>38100</xdr:colOff>
      <xdr:row>76</xdr:row>
      <xdr:rowOff>134181</xdr:rowOff>
    </xdr:to>
    <xdr:sp macro="" textlink="">
      <xdr:nvSpPr>
        <xdr:cNvPr id="637" name="楕円 636"/>
        <xdr:cNvSpPr/>
      </xdr:nvSpPr>
      <xdr:spPr>
        <a:xfrm>
          <a:off x="13652500" y="130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150708</xdr:rowOff>
    </xdr:from>
    <xdr:ext cx="534377" cy="259045"/>
    <xdr:sp macro="" textlink="">
      <xdr:nvSpPr>
        <xdr:cNvPr id="638" name="テキスト ボックス 637"/>
        <xdr:cNvSpPr txBox="1"/>
      </xdr:nvSpPr>
      <xdr:spPr>
        <a:xfrm>
          <a:off x="13436111" y="128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83277</xdr:rowOff>
    </xdr:from>
    <xdr:to>
      <xdr:col>67</xdr:col>
      <xdr:colOff>101600</xdr:colOff>
      <xdr:row>77</xdr:row>
      <xdr:rowOff>13427</xdr:rowOff>
    </xdr:to>
    <xdr:sp macro="" textlink="">
      <xdr:nvSpPr>
        <xdr:cNvPr id="639" name="楕円 638"/>
        <xdr:cNvSpPr/>
      </xdr:nvSpPr>
      <xdr:spPr>
        <a:xfrm>
          <a:off x="12763500" y="131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4554</xdr:rowOff>
    </xdr:from>
    <xdr:ext cx="534377" cy="259045"/>
    <xdr:sp macro="" textlink="">
      <xdr:nvSpPr>
        <xdr:cNvPr id="640" name="テキスト ボックス 639"/>
        <xdr:cNvSpPr txBox="1"/>
      </xdr:nvSpPr>
      <xdr:spPr>
        <a:xfrm>
          <a:off x="12547111" y="1320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124941</xdr:rowOff>
    </xdr:from>
    <xdr:to>
      <xdr:col>85</xdr:col>
      <xdr:colOff>127000</xdr:colOff>
      <xdr:row>98</xdr:row>
      <xdr:rowOff>132979</xdr:rowOff>
    </xdr:to>
    <xdr:cxnSp macro="">
      <xdr:nvCxnSpPr>
        <xdr:cNvPr id="667" name="直線コネクタ 666"/>
        <xdr:cNvCxnSpPr/>
      </xdr:nvCxnSpPr>
      <xdr:spPr>
        <a:xfrm flipV="1">
          <a:off x="15481300" y="16927041"/>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68129</xdr:rowOff>
    </xdr:from>
    <xdr:to>
      <xdr:col>81</xdr:col>
      <xdr:colOff>50800</xdr:colOff>
      <xdr:row>98</xdr:row>
      <xdr:rowOff>132979</xdr:rowOff>
    </xdr:to>
    <xdr:cxnSp macro="">
      <xdr:nvCxnSpPr>
        <xdr:cNvPr id="670" name="直線コネクタ 669"/>
        <xdr:cNvCxnSpPr/>
      </xdr:nvCxnSpPr>
      <xdr:spPr>
        <a:xfrm>
          <a:off x="14592300" y="16870229"/>
          <a:ext cx="889000" cy="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68129</xdr:rowOff>
    </xdr:from>
    <xdr:to>
      <xdr:col>76</xdr:col>
      <xdr:colOff>114300</xdr:colOff>
      <xdr:row>98</xdr:row>
      <xdr:rowOff>126419</xdr:rowOff>
    </xdr:to>
    <xdr:cxnSp macro="">
      <xdr:nvCxnSpPr>
        <xdr:cNvPr id="673" name="直線コネクタ 672"/>
        <xdr:cNvCxnSpPr/>
      </xdr:nvCxnSpPr>
      <xdr:spPr>
        <a:xfrm flipV="1">
          <a:off x="13703300" y="16870229"/>
          <a:ext cx="889000" cy="5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126419</xdr:rowOff>
    </xdr:from>
    <xdr:to>
      <xdr:col>71</xdr:col>
      <xdr:colOff>177800</xdr:colOff>
      <xdr:row>98</xdr:row>
      <xdr:rowOff>133226</xdr:rowOff>
    </xdr:to>
    <xdr:cxnSp macro="">
      <xdr:nvCxnSpPr>
        <xdr:cNvPr id="676" name="直線コネクタ 675"/>
        <xdr:cNvCxnSpPr/>
      </xdr:nvCxnSpPr>
      <xdr:spPr>
        <a:xfrm flipV="1">
          <a:off x="12814300" y="16928519"/>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74141</xdr:rowOff>
    </xdr:from>
    <xdr:to>
      <xdr:col>85</xdr:col>
      <xdr:colOff>177800</xdr:colOff>
      <xdr:row>99</xdr:row>
      <xdr:rowOff>4291</xdr:rowOff>
    </xdr:to>
    <xdr:sp macro="" textlink="">
      <xdr:nvSpPr>
        <xdr:cNvPr id="686" name="楕円 685"/>
        <xdr:cNvSpPr/>
      </xdr:nvSpPr>
      <xdr:spPr>
        <a:xfrm>
          <a:off x="16268700" y="168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160518</xdr:rowOff>
    </xdr:from>
    <xdr:ext cx="469744" cy="259045"/>
    <xdr:sp macro="" textlink="">
      <xdr:nvSpPr>
        <xdr:cNvPr id="687" name="積立金該当値テキスト"/>
        <xdr:cNvSpPr txBox="1"/>
      </xdr:nvSpPr>
      <xdr:spPr>
        <a:xfrm>
          <a:off x="16370300" y="167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82179</xdr:rowOff>
    </xdr:from>
    <xdr:to>
      <xdr:col>81</xdr:col>
      <xdr:colOff>101600</xdr:colOff>
      <xdr:row>99</xdr:row>
      <xdr:rowOff>12329</xdr:rowOff>
    </xdr:to>
    <xdr:sp macro="" textlink="">
      <xdr:nvSpPr>
        <xdr:cNvPr id="688" name="楕円 687"/>
        <xdr:cNvSpPr/>
      </xdr:nvSpPr>
      <xdr:spPr>
        <a:xfrm>
          <a:off x="15430500" y="168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3456</xdr:rowOff>
    </xdr:from>
    <xdr:ext cx="469744" cy="259045"/>
    <xdr:sp macro="" textlink="">
      <xdr:nvSpPr>
        <xdr:cNvPr id="689" name="テキスト ボックス 688"/>
        <xdr:cNvSpPr txBox="1"/>
      </xdr:nvSpPr>
      <xdr:spPr>
        <a:xfrm>
          <a:off x="15246428" y="1697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17329</xdr:rowOff>
    </xdr:from>
    <xdr:to>
      <xdr:col>76</xdr:col>
      <xdr:colOff>165100</xdr:colOff>
      <xdr:row>98</xdr:row>
      <xdr:rowOff>118929</xdr:rowOff>
    </xdr:to>
    <xdr:sp macro="" textlink="">
      <xdr:nvSpPr>
        <xdr:cNvPr id="690" name="楕円 689"/>
        <xdr:cNvSpPr/>
      </xdr:nvSpPr>
      <xdr:spPr>
        <a:xfrm>
          <a:off x="14541500" y="168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110056</xdr:rowOff>
    </xdr:from>
    <xdr:ext cx="534377" cy="259045"/>
    <xdr:sp macro="" textlink="">
      <xdr:nvSpPr>
        <xdr:cNvPr id="691" name="テキスト ボックス 690"/>
        <xdr:cNvSpPr txBox="1"/>
      </xdr:nvSpPr>
      <xdr:spPr>
        <a:xfrm>
          <a:off x="14325111" y="1691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75619</xdr:rowOff>
    </xdr:from>
    <xdr:to>
      <xdr:col>72</xdr:col>
      <xdr:colOff>38100</xdr:colOff>
      <xdr:row>99</xdr:row>
      <xdr:rowOff>5769</xdr:rowOff>
    </xdr:to>
    <xdr:sp macro="" textlink="">
      <xdr:nvSpPr>
        <xdr:cNvPr id="692" name="楕円 691"/>
        <xdr:cNvSpPr/>
      </xdr:nvSpPr>
      <xdr:spPr>
        <a:xfrm>
          <a:off x="13652500" y="168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168346</xdr:rowOff>
    </xdr:from>
    <xdr:ext cx="469744" cy="259045"/>
    <xdr:sp macro="" textlink="">
      <xdr:nvSpPr>
        <xdr:cNvPr id="693" name="テキスト ボックス 692"/>
        <xdr:cNvSpPr txBox="1"/>
      </xdr:nvSpPr>
      <xdr:spPr>
        <a:xfrm>
          <a:off x="13468428" y="1697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82426</xdr:rowOff>
    </xdr:from>
    <xdr:to>
      <xdr:col>67</xdr:col>
      <xdr:colOff>101600</xdr:colOff>
      <xdr:row>99</xdr:row>
      <xdr:rowOff>12576</xdr:rowOff>
    </xdr:to>
    <xdr:sp macro="" textlink="">
      <xdr:nvSpPr>
        <xdr:cNvPr id="694" name="楕円 693"/>
        <xdr:cNvSpPr/>
      </xdr:nvSpPr>
      <xdr:spPr>
        <a:xfrm>
          <a:off x="12763500" y="168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3703</xdr:rowOff>
    </xdr:from>
    <xdr:ext cx="469744" cy="259045"/>
    <xdr:sp macro="" textlink="">
      <xdr:nvSpPr>
        <xdr:cNvPr id="695" name="テキスト ボックス 694"/>
        <xdr:cNvSpPr txBox="1"/>
      </xdr:nvSpPr>
      <xdr:spPr>
        <a:xfrm>
          <a:off x="12579428" y="1697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41059</xdr:rowOff>
    </xdr:from>
    <xdr:to>
      <xdr:col>116</xdr:col>
      <xdr:colOff>63500</xdr:colOff>
      <xdr:row>59</xdr:row>
      <xdr:rowOff>41110</xdr:rowOff>
    </xdr:to>
    <xdr:cxnSp macro="">
      <xdr:nvCxnSpPr>
        <xdr:cNvPr id="781" name="直線コネクタ 780"/>
        <xdr:cNvCxnSpPr/>
      </xdr:nvCxnSpPr>
      <xdr:spPr>
        <a:xfrm flipV="1">
          <a:off x="21323300" y="10156609"/>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41110</xdr:rowOff>
    </xdr:from>
    <xdr:to>
      <xdr:col>111</xdr:col>
      <xdr:colOff>177800</xdr:colOff>
      <xdr:row>59</xdr:row>
      <xdr:rowOff>41148</xdr:rowOff>
    </xdr:to>
    <xdr:cxnSp macro="">
      <xdr:nvCxnSpPr>
        <xdr:cNvPr id="784" name="直線コネクタ 783"/>
        <xdr:cNvCxnSpPr/>
      </xdr:nvCxnSpPr>
      <xdr:spPr>
        <a:xfrm flipV="1">
          <a:off x="20434300" y="101566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105181</xdr:rowOff>
    </xdr:from>
    <xdr:to>
      <xdr:col>107</xdr:col>
      <xdr:colOff>50800</xdr:colOff>
      <xdr:row>59</xdr:row>
      <xdr:rowOff>41148</xdr:rowOff>
    </xdr:to>
    <xdr:cxnSp macro="">
      <xdr:nvCxnSpPr>
        <xdr:cNvPr id="787" name="直線コネクタ 786"/>
        <xdr:cNvCxnSpPr/>
      </xdr:nvCxnSpPr>
      <xdr:spPr>
        <a:xfrm>
          <a:off x="19545300" y="9877831"/>
          <a:ext cx="889000" cy="2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105181</xdr:rowOff>
    </xdr:from>
    <xdr:to>
      <xdr:col>102</xdr:col>
      <xdr:colOff>114300</xdr:colOff>
      <xdr:row>59</xdr:row>
      <xdr:rowOff>41224</xdr:rowOff>
    </xdr:to>
    <xdr:cxnSp macro="">
      <xdr:nvCxnSpPr>
        <xdr:cNvPr id="790" name="直線コネクタ 789"/>
        <xdr:cNvCxnSpPr/>
      </xdr:nvCxnSpPr>
      <xdr:spPr>
        <a:xfrm flipV="1">
          <a:off x="18656300" y="9877831"/>
          <a:ext cx="889000" cy="2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42930</xdr:rowOff>
    </xdr:from>
    <xdr:ext cx="469744" cy="259045"/>
    <xdr:sp macro="" textlink="">
      <xdr:nvSpPr>
        <xdr:cNvPr id="792" name="テキスト ボックス 791"/>
        <xdr:cNvSpPr txBox="1"/>
      </xdr:nvSpPr>
      <xdr:spPr>
        <a:xfrm>
          <a:off x="19310428" y="1015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161709</xdr:rowOff>
    </xdr:from>
    <xdr:to>
      <xdr:col>116</xdr:col>
      <xdr:colOff>114300</xdr:colOff>
      <xdr:row>59</xdr:row>
      <xdr:rowOff>91859</xdr:rowOff>
    </xdr:to>
    <xdr:sp macro="" textlink="">
      <xdr:nvSpPr>
        <xdr:cNvPr id="800" name="楕円 799"/>
        <xdr:cNvSpPr/>
      </xdr:nvSpPr>
      <xdr:spPr>
        <a:xfrm>
          <a:off x="22110700" y="101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78565" cy="259045"/>
    <xdr:sp macro="" textlink="">
      <xdr:nvSpPr>
        <xdr:cNvPr id="801" name="貸付金該当値テキスト"/>
        <xdr:cNvSpPr txBox="1"/>
      </xdr:nvSpPr>
      <xdr:spPr>
        <a:xfrm>
          <a:off x="22212300" y="1006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161760</xdr:rowOff>
    </xdr:from>
    <xdr:to>
      <xdr:col>112</xdr:col>
      <xdr:colOff>38100</xdr:colOff>
      <xdr:row>59</xdr:row>
      <xdr:rowOff>91910</xdr:rowOff>
    </xdr:to>
    <xdr:sp macro="" textlink="">
      <xdr:nvSpPr>
        <xdr:cNvPr id="802" name="楕円 801"/>
        <xdr:cNvSpPr/>
      </xdr:nvSpPr>
      <xdr:spPr>
        <a:xfrm>
          <a:off x="21272500" y="101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83037</xdr:rowOff>
    </xdr:from>
    <xdr:ext cx="378565" cy="259045"/>
    <xdr:sp macro="" textlink="">
      <xdr:nvSpPr>
        <xdr:cNvPr id="803" name="テキスト ボックス 802"/>
        <xdr:cNvSpPr txBox="1"/>
      </xdr:nvSpPr>
      <xdr:spPr>
        <a:xfrm>
          <a:off x="21134017" y="1019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161798</xdr:rowOff>
    </xdr:from>
    <xdr:to>
      <xdr:col>107</xdr:col>
      <xdr:colOff>101600</xdr:colOff>
      <xdr:row>59</xdr:row>
      <xdr:rowOff>91948</xdr:rowOff>
    </xdr:to>
    <xdr:sp macro="" textlink="">
      <xdr:nvSpPr>
        <xdr:cNvPr id="804" name="楕円 803"/>
        <xdr:cNvSpPr/>
      </xdr:nvSpPr>
      <xdr:spPr>
        <a:xfrm>
          <a:off x="20383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83075</xdr:rowOff>
    </xdr:from>
    <xdr:ext cx="378565" cy="259045"/>
    <xdr:sp macro="" textlink="">
      <xdr:nvSpPr>
        <xdr:cNvPr id="805" name="テキスト ボックス 804"/>
        <xdr:cNvSpPr txBox="1"/>
      </xdr:nvSpPr>
      <xdr:spPr>
        <a:xfrm>
          <a:off x="20245017" y="1019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54381</xdr:rowOff>
    </xdr:from>
    <xdr:to>
      <xdr:col>102</xdr:col>
      <xdr:colOff>165100</xdr:colOff>
      <xdr:row>57</xdr:row>
      <xdr:rowOff>155981</xdr:rowOff>
    </xdr:to>
    <xdr:sp macro="" textlink="">
      <xdr:nvSpPr>
        <xdr:cNvPr id="806" name="楕円 805"/>
        <xdr:cNvSpPr/>
      </xdr:nvSpPr>
      <xdr:spPr>
        <a:xfrm>
          <a:off x="19494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1058</xdr:rowOff>
    </xdr:from>
    <xdr:ext cx="534377" cy="259045"/>
    <xdr:sp macro="" textlink="">
      <xdr:nvSpPr>
        <xdr:cNvPr id="807" name="テキスト ボックス 806"/>
        <xdr:cNvSpPr txBox="1"/>
      </xdr:nvSpPr>
      <xdr:spPr>
        <a:xfrm>
          <a:off x="19278111" y="96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161874</xdr:rowOff>
    </xdr:from>
    <xdr:to>
      <xdr:col>98</xdr:col>
      <xdr:colOff>38100</xdr:colOff>
      <xdr:row>59</xdr:row>
      <xdr:rowOff>92024</xdr:rowOff>
    </xdr:to>
    <xdr:sp macro="" textlink="">
      <xdr:nvSpPr>
        <xdr:cNvPr id="808" name="楕円 807"/>
        <xdr:cNvSpPr/>
      </xdr:nvSpPr>
      <xdr:spPr>
        <a:xfrm>
          <a:off x="18605500" y="101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83151</xdr:rowOff>
    </xdr:from>
    <xdr:ext cx="378565" cy="259045"/>
    <xdr:sp macro="" textlink="">
      <xdr:nvSpPr>
        <xdr:cNvPr id="809" name="テキスト ボックス 808"/>
        <xdr:cNvSpPr txBox="1"/>
      </xdr:nvSpPr>
      <xdr:spPr>
        <a:xfrm>
          <a:off x="18467017" y="1019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161385</xdr:rowOff>
    </xdr:from>
    <xdr:to>
      <xdr:col>116</xdr:col>
      <xdr:colOff>63500</xdr:colOff>
      <xdr:row>75</xdr:row>
      <xdr:rowOff>146329</xdr:rowOff>
    </xdr:to>
    <xdr:cxnSp macro="">
      <xdr:nvCxnSpPr>
        <xdr:cNvPr id="840" name="直線コネクタ 839"/>
        <xdr:cNvCxnSpPr/>
      </xdr:nvCxnSpPr>
      <xdr:spPr>
        <a:xfrm>
          <a:off x="21323300" y="12848685"/>
          <a:ext cx="838200" cy="15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161385</xdr:rowOff>
    </xdr:from>
    <xdr:to>
      <xdr:col>111</xdr:col>
      <xdr:colOff>177800</xdr:colOff>
      <xdr:row>76</xdr:row>
      <xdr:rowOff>42980</xdr:rowOff>
    </xdr:to>
    <xdr:cxnSp macro="">
      <xdr:nvCxnSpPr>
        <xdr:cNvPr id="843" name="直線コネクタ 842"/>
        <xdr:cNvCxnSpPr/>
      </xdr:nvCxnSpPr>
      <xdr:spPr>
        <a:xfrm flipV="1">
          <a:off x="20434300" y="12848685"/>
          <a:ext cx="889000" cy="2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8472</xdr:rowOff>
    </xdr:from>
    <xdr:to>
      <xdr:col>107</xdr:col>
      <xdr:colOff>50800</xdr:colOff>
      <xdr:row>76</xdr:row>
      <xdr:rowOff>42980</xdr:rowOff>
    </xdr:to>
    <xdr:cxnSp macro="">
      <xdr:nvCxnSpPr>
        <xdr:cNvPr id="846" name="直線コネクタ 845"/>
        <xdr:cNvCxnSpPr/>
      </xdr:nvCxnSpPr>
      <xdr:spPr>
        <a:xfrm>
          <a:off x="19545300" y="13038672"/>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8472</xdr:rowOff>
    </xdr:from>
    <xdr:to>
      <xdr:col>102</xdr:col>
      <xdr:colOff>114300</xdr:colOff>
      <xdr:row>76</xdr:row>
      <xdr:rowOff>9931</xdr:rowOff>
    </xdr:to>
    <xdr:cxnSp macro="">
      <xdr:nvCxnSpPr>
        <xdr:cNvPr id="849" name="直線コネクタ 848"/>
        <xdr:cNvCxnSpPr/>
      </xdr:nvCxnSpPr>
      <xdr:spPr>
        <a:xfrm flipV="1">
          <a:off x="18656300" y="13038672"/>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95529</xdr:rowOff>
    </xdr:from>
    <xdr:to>
      <xdr:col>116</xdr:col>
      <xdr:colOff>114300</xdr:colOff>
      <xdr:row>76</xdr:row>
      <xdr:rowOff>25679</xdr:rowOff>
    </xdr:to>
    <xdr:sp macro="" textlink="">
      <xdr:nvSpPr>
        <xdr:cNvPr id="859" name="楕円 858"/>
        <xdr:cNvSpPr/>
      </xdr:nvSpPr>
      <xdr:spPr>
        <a:xfrm>
          <a:off x="221107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73956</xdr:rowOff>
    </xdr:from>
    <xdr:ext cx="534377" cy="259045"/>
    <xdr:sp macro="" textlink="">
      <xdr:nvSpPr>
        <xdr:cNvPr id="860" name="繰出金該当値テキスト"/>
        <xdr:cNvSpPr txBox="1"/>
      </xdr:nvSpPr>
      <xdr:spPr>
        <a:xfrm>
          <a:off x="22212300" y="129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110585</xdr:rowOff>
    </xdr:from>
    <xdr:to>
      <xdr:col>112</xdr:col>
      <xdr:colOff>38100</xdr:colOff>
      <xdr:row>75</xdr:row>
      <xdr:rowOff>40735</xdr:rowOff>
    </xdr:to>
    <xdr:sp macro="" textlink="">
      <xdr:nvSpPr>
        <xdr:cNvPr id="861" name="楕円 860"/>
        <xdr:cNvSpPr/>
      </xdr:nvSpPr>
      <xdr:spPr>
        <a:xfrm>
          <a:off x="21272500" y="12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57262</xdr:rowOff>
    </xdr:from>
    <xdr:ext cx="534377" cy="259045"/>
    <xdr:sp macro="" textlink="">
      <xdr:nvSpPr>
        <xdr:cNvPr id="862" name="テキスト ボックス 861"/>
        <xdr:cNvSpPr txBox="1"/>
      </xdr:nvSpPr>
      <xdr:spPr>
        <a:xfrm>
          <a:off x="21056111" y="125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163630</xdr:rowOff>
    </xdr:from>
    <xdr:to>
      <xdr:col>107</xdr:col>
      <xdr:colOff>101600</xdr:colOff>
      <xdr:row>76</xdr:row>
      <xdr:rowOff>93780</xdr:rowOff>
    </xdr:to>
    <xdr:sp macro="" textlink="">
      <xdr:nvSpPr>
        <xdr:cNvPr id="863" name="楕円 862"/>
        <xdr:cNvSpPr/>
      </xdr:nvSpPr>
      <xdr:spPr>
        <a:xfrm>
          <a:off x="20383500" y="130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84907</xdr:rowOff>
    </xdr:from>
    <xdr:ext cx="534377" cy="259045"/>
    <xdr:sp macro="" textlink="">
      <xdr:nvSpPr>
        <xdr:cNvPr id="864" name="テキスト ボックス 863"/>
        <xdr:cNvSpPr txBox="1"/>
      </xdr:nvSpPr>
      <xdr:spPr>
        <a:xfrm>
          <a:off x="20167111" y="1311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129122</xdr:rowOff>
    </xdr:from>
    <xdr:to>
      <xdr:col>102</xdr:col>
      <xdr:colOff>165100</xdr:colOff>
      <xdr:row>76</xdr:row>
      <xdr:rowOff>59272</xdr:rowOff>
    </xdr:to>
    <xdr:sp macro="" textlink="">
      <xdr:nvSpPr>
        <xdr:cNvPr id="865" name="楕円 864"/>
        <xdr:cNvSpPr/>
      </xdr:nvSpPr>
      <xdr:spPr>
        <a:xfrm>
          <a:off x="19494500" y="129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50399</xdr:rowOff>
    </xdr:from>
    <xdr:ext cx="534377" cy="259045"/>
    <xdr:sp macro="" textlink="">
      <xdr:nvSpPr>
        <xdr:cNvPr id="866" name="テキスト ボックス 865"/>
        <xdr:cNvSpPr txBox="1"/>
      </xdr:nvSpPr>
      <xdr:spPr>
        <a:xfrm>
          <a:off x="19278111" y="130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130581</xdr:rowOff>
    </xdr:from>
    <xdr:to>
      <xdr:col>98</xdr:col>
      <xdr:colOff>38100</xdr:colOff>
      <xdr:row>76</xdr:row>
      <xdr:rowOff>60731</xdr:rowOff>
    </xdr:to>
    <xdr:sp macro="" textlink="">
      <xdr:nvSpPr>
        <xdr:cNvPr id="867" name="楕円 866"/>
        <xdr:cNvSpPr/>
      </xdr:nvSpPr>
      <xdr:spPr>
        <a:xfrm>
          <a:off x="18605500" y="129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51858</xdr:rowOff>
    </xdr:from>
    <xdr:ext cx="534377" cy="259045"/>
    <xdr:sp macro="" textlink="">
      <xdr:nvSpPr>
        <xdr:cNvPr id="868" name="テキスト ボックス 867"/>
        <xdr:cNvSpPr txBox="1"/>
      </xdr:nvSpPr>
      <xdr:spPr>
        <a:xfrm>
          <a:off x="18389111" y="130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mn-lt"/>
              <a:ea typeface="+mn-ea"/>
              <a:cs typeface="+mn-cs"/>
            </a:rPr>
            <a:t>歳出決算総額は住民一人当たり</a:t>
          </a:r>
          <a:r>
            <a:rPr kumimoji="1" lang="ja-JP" altLang="en-US" sz="1300" b="0" i="0" baseline="0">
              <a:solidFill>
                <a:schemeClr val="dk1"/>
              </a:solidFill>
              <a:effectLst/>
              <a:latin typeface="+mn-lt"/>
              <a:ea typeface="+mn-ea"/>
              <a:cs typeface="+mn-cs"/>
            </a:rPr>
            <a:t>５４９，０９４</a:t>
          </a:r>
          <a:r>
            <a:rPr kumimoji="1" lang="ja-JP" altLang="ja-JP" sz="1300" b="0" i="0" baseline="0">
              <a:solidFill>
                <a:schemeClr val="dk1"/>
              </a:solidFill>
              <a:effectLst/>
              <a:latin typeface="+mn-lt"/>
              <a:ea typeface="+mn-ea"/>
              <a:cs typeface="+mn-cs"/>
            </a:rPr>
            <a:t>円となっている。その中でも</a:t>
          </a:r>
          <a:r>
            <a:rPr kumimoji="1" lang="ja-JP" altLang="en-US" sz="1300" b="0" i="0" baseline="0">
              <a:solidFill>
                <a:schemeClr val="dk1"/>
              </a:solidFill>
              <a:effectLst/>
              <a:latin typeface="+mn-lt"/>
              <a:ea typeface="+mn-ea"/>
              <a:cs typeface="+mn-cs"/>
            </a:rPr>
            <a:t>物件費</a:t>
          </a:r>
          <a:r>
            <a:rPr kumimoji="1" lang="ja-JP" altLang="ja-JP" sz="1300" b="0" i="0" baseline="0">
              <a:solidFill>
                <a:schemeClr val="dk1"/>
              </a:solidFill>
              <a:effectLst/>
              <a:latin typeface="+mn-lt"/>
              <a:ea typeface="+mn-ea"/>
              <a:cs typeface="+mn-cs"/>
            </a:rPr>
            <a:t>については、住民一人当た</a:t>
          </a:r>
          <a:r>
            <a:rPr kumimoji="1" lang="ja-JP" altLang="en-US" sz="1300" b="0" i="0" baseline="0">
              <a:solidFill>
                <a:schemeClr val="dk1"/>
              </a:solidFill>
              <a:effectLst/>
              <a:latin typeface="+mn-lt"/>
              <a:ea typeface="+mn-ea"/>
              <a:cs typeface="+mn-cs"/>
            </a:rPr>
            <a:t>り９２，５５１円</a:t>
          </a:r>
          <a:r>
            <a:rPr kumimoji="1" lang="ja-JP" altLang="ja-JP" sz="1300" b="0" i="0" baseline="0">
              <a:solidFill>
                <a:schemeClr val="dk1"/>
              </a:solidFill>
              <a:effectLst/>
              <a:latin typeface="+mn-lt"/>
              <a:ea typeface="+mn-ea"/>
              <a:cs typeface="+mn-cs"/>
            </a:rPr>
            <a:t>となっており、類似団体平均と比べて高い水準となっている。</a:t>
          </a:r>
          <a:r>
            <a:rPr kumimoji="1" lang="ja-JP" altLang="en-US" sz="1300" b="0" i="0" baseline="0">
              <a:solidFill>
                <a:schemeClr val="dk1"/>
              </a:solidFill>
              <a:effectLst/>
              <a:latin typeface="+mn-lt"/>
              <a:ea typeface="+mn-ea"/>
              <a:cs typeface="+mn-cs"/>
            </a:rPr>
            <a:t>物件費</a:t>
          </a:r>
          <a:r>
            <a:rPr kumimoji="1" lang="ja-JP" altLang="ja-JP" sz="1300" b="0" i="0" baseline="0">
              <a:solidFill>
                <a:schemeClr val="dk1"/>
              </a:solidFill>
              <a:effectLst/>
              <a:latin typeface="+mn-lt"/>
              <a:ea typeface="+mn-ea"/>
              <a:cs typeface="+mn-cs"/>
            </a:rPr>
            <a:t>については、</a:t>
          </a:r>
          <a:r>
            <a:rPr kumimoji="1" lang="ja-JP" altLang="en-US" sz="1300" b="0" i="0" baseline="0">
              <a:solidFill>
                <a:schemeClr val="dk1"/>
              </a:solidFill>
              <a:effectLst/>
              <a:latin typeface="+mn-lt"/>
              <a:ea typeface="+mn-ea"/>
              <a:cs typeface="+mn-cs"/>
            </a:rPr>
            <a:t>施設管理費用や保育所などの臨時職員の賃金、町営バスの委託料などが大きくなっているため、行財政改革において、行政としての適正なサービスの在り方について検討するなど、コスト削減にむけた取り組みを進める。</a:t>
          </a:r>
          <a:endParaRPr kumimoji="1"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また、公債費についても住民</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人当たり</a:t>
          </a:r>
          <a:r>
            <a:rPr kumimoji="1" lang="ja-JP" altLang="en-US" sz="1300" b="0" i="0" baseline="0">
              <a:solidFill>
                <a:schemeClr val="dk1"/>
              </a:solidFill>
              <a:effectLst/>
              <a:latin typeface="+mn-lt"/>
              <a:ea typeface="+mn-ea"/>
              <a:cs typeface="+mn-cs"/>
            </a:rPr>
            <a:t>７２，３５５円</a:t>
          </a:r>
          <a:r>
            <a:rPr kumimoji="1" lang="ja-JP" altLang="ja-JP" sz="1300" b="0" i="0" baseline="0">
              <a:solidFill>
                <a:schemeClr val="dk1"/>
              </a:solidFill>
              <a:effectLst/>
              <a:latin typeface="+mn-lt"/>
              <a:ea typeface="+mn-ea"/>
              <a:cs typeface="+mn-cs"/>
            </a:rPr>
            <a:t>と</a:t>
          </a:r>
          <a:r>
            <a:rPr kumimoji="1" lang="ja-JP" altLang="en-US" sz="1300" b="0" i="0" baseline="0">
              <a:solidFill>
                <a:schemeClr val="dk1"/>
              </a:solidFill>
              <a:effectLst/>
              <a:latin typeface="+mn-lt"/>
              <a:ea typeface="+mn-ea"/>
              <a:cs typeface="+mn-cs"/>
            </a:rPr>
            <a:t>な</a:t>
          </a:r>
          <a:r>
            <a:rPr kumimoji="1" lang="ja-JP" altLang="ja-JP" sz="1300" b="0" i="0" baseline="0">
              <a:solidFill>
                <a:schemeClr val="dk1"/>
              </a:solidFill>
              <a:effectLst/>
              <a:latin typeface="+mn-lt"/>
              <a:ea typeface="+mn-ea"/>
              <a:cs typeface="+mn-cs"/>
            </a:rPr>
            <a:t>り、</a:t>
          </a:r>
          <a:r>
            <a:rPr kumimoji="1" lang="ja-JP" altLang="en-US" sz="1300" b="0" i="0" baseline="0">
              <a:solidFill>
                <a:schemeClr val="dk1"/>
              </a:solidFill>
              <a:effectLst/>
              <a:latin typeface="+mn-lt"/>
              <a:ea typeface="+mn-ea"/>
              <a:cs typeface="+mn-cs"/>
            </a:rPr>
            <a:t>毎年度増額しており、</a:t>
          </a:r>
          <a:r>
            <a:rPr kumimoji="1" lang="ja-JP" altLang="ja-JP" sz="1300" b="0" i="0" baseline="0">
              <a:solidFill>
                <a:schemeClr val="dk1"/>
              </a:solidFill>
              <a:effectLst/>
              <a:latin typeface="+mn-lt"/>
              <a:ea typeface="+mn-ea"/>
              <a:cs typeface="+mn-cs"/>
            </a:rPr>
            <a:t>類似団体平均と比べ</a:t>
          </a:r>
          <a:r>
            <a:rPr kumimoji="1" lang="ja-JP" altLang="en-US" sz="1300" b="0" i="0" baseline="0">
              <a:solidFill>
                <a:schemeClr val="dk1"/>
              </a:solidFill>
              <a:effectLst/>
              <a:latin typeface="+mn-lt"/>
              <a:ea typeface="+mn-ea"/>
              <a:cs typeface="+mn-cs"/>
            </a:rPr>
            <a:t>てもかなり</a:t>
          </a:r>
          <a:r>
            <a:rPr kumimoji="1" lang="ja-JP" altLang="ja-JP" sz="1300" b="0" i="0" baseline="0">
              <a:solidFill>
                <a:schemeClr val="dk1"/>
              </a:solidFill>
              <a:effectLst/>
              <a:latin typeface="+mn-lt"/>
              <a:ea typeface="+mn-ea"/>
              <a:cs typeface="+mn-cs"/>
            </a:rPr>
            <a:t>高い水準となっている。</a:t>
          </a:r>
          <a:r>
            <a:rPr kumimoji="1" lang="ja-JP" altLang="en-US" sz="1300" b="0" i="0" baseline="0">
              <a:solidFill>
                <a:schemeClr val="dk1"/>
              </a:solidFill>
              <a:effectLst/>
              <a:latin typeface="+mn-lt"/>
              <a:ea typeface="+mn-ea"/>
              <a:cs typeface="+mn-cs"/>
            </a:rPr>
            <a:t>事業計画の見直しにより、</a:t>
          </a:r>
          <a:r>
            <a:rPr kumimoji="1" lang="ja-JP" altLang="ja-JP" sz="1300" b="0" i="0" baseline="0">
              <a:solidFill>
                <a:schemeClr val="dk1"/>
              </a:solidFill>
              <a:effectLst/>
              <a:latin typeface="+mn-lt"/>
              <a:ea typeface="+mn-ea"/>
              <a:cs typeface="+mn-cs"/>
            </a:rPr>
            <a:t>地方債の新規発行を抑制するなどの対策が必要である。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11,219
11,140
79.62
6,493,132
6,160,280
235,925
4,028,080
7,988,700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44831</xdr:rowOff>
    </xdr:from>
    <xdr:to>
      <xdr:col>24</xdr:col>
      <xdr:colOff>63500</xdr:colOff>
      <xdr:row>36</xdr:row>
      <xdr:rowOff>58928</xdr:rowOff>
    </xdr:to>
    <xdr:cxnSp macro="">
      <xdr:nvCxnSpPr>
        <xdr:cNvPr id="61" name="直線コネクタ 60"/>
        <xdr:cNvCxnSpPr/>
      </xdr:nvCxnSpPr>
      <xdr:spPr>
        <a:xfrm flipV="1">
          <a:off x="3797300" y="6217031"/>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127889</xdr:rowOff>
    </xdr:from>
    <xdr:to>
      <xdr:col>19</xdr:col>
      <xdr:colOff>177800</xdr:colOff>
      <xdr:row>36</xdr:row>
      <xdr:rowOff>58928</xdr:rowOff>
    </xdr:to>
    <xdr:cxnSp macro="">
      <xdr:nvCxnSpPr>
        <xdr:cNvPr id="64" name="直線コネクタ 63"/>
        <xdr:cNvCxnSpPr/>
      </xdr:nvCxnSpPr>
      <xdr:spPr>
        <a:xfrm>
          <a:off x="2908300" y="6128639"/>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127889</xdr:rowOff>
    </xdr:from>
    <xdr:to>
      <xdr:col>15</xdr:col>
      <xdr:colOff>50800</xdr:colOff>
      <xdr:row>35</xdr:row>
      <xdr:rowOff>150940</xdr:rowOff>
    </xdr:to>
    <xdr:cxnSp macro="">
      <xdr:nvCxnSpPr>
        <xdr:cNvPr id="67" name="直線コネクタ 66"/>
        <xdr:cNvCxnSpPr/>
      </xdr:nvCxnSpPr>
      <xdr:spPr>
        <a:xfrm flipV="1">
          <a:off x="2019300" y="6128639"/>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150940</xdr:rowOff>
    </xdr:from>
    <xdr:to>
      <xdr:col>10</xdr:col>
      <xdr:colOff>114300</xdr:colOff>
      <xdr:row>36</xdr:row>
      <xdr:rowOff>6350</xdr:rowOff>
    </xdr:to>
    <xdr:cxnSp macro="">
      <xdr:nvCxnSpPr>
        <xdr:cNvPr id="70" name="直線コネクタ 69"/>
        <xdr:cNvCxnSpPr/>
      </xdr:nvCxnSpPr>
      <xdr:spPr>
        <a:xfrm flipV="1">
          <a:off x="1130300" y="615169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165481</xdr:rowOff>
    </xdr:from>
    <xdr:to>
      <xdr:col>24</xdr:col>
      <xdr:colOff>114300</xdr:colOff>
      <xdr:row>36</xdr:row>
      <xdr:rowOff>95631</xdr:rowOff>
    </xdr:to>
    <xdr:sp macro="" textlink="">
      <xdr:nvSpPr>
        <xdr:cNvPr id="80" name="楕円 79"/>
        <xdr:cNvSpPr/>
      </xdr:nvSpPr>
      <xdr:spPr>
        <a:xfrm>
          <a:off x="45847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143908</xdr:rowOff>
    </xdr:from>
    <xdr:ext cx="469744" cy="259045"/>
    <xdr:sp macro="" textlink="">
      <xdr:nvSpPr>
        <xdr:cNvPr id="81" name="議会費該当値テキスト"/>
        <xdr:cNvSpPr txBox="1"/>
      </xdr:nvSpPr>
      <xdr:spPr>
        <a:xfrm>
          <a:off x="4686300" y="61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8128</xdr:rowOff>
    </xdr:from>
    <xdr:to>
      <xdr:col>20</xdr:col>
      <xdr:colOff>38100</xdr:colOff>
      <xdr:row>36</xdr:row>
      <xdr:rowOff>109728</xdr:rowOff>
    </xdr:to>
    <xdr:sp macro="" textlink="">
      <xdr:nvSpPr>
        <xdr:cNvPr id="82" name="楕円 81"/>
        <xdr:cNvSpPr/>
      </xdr:nvSpPr>
      <xdr:spPr>
        <a:xfrm>
          <a:off x="3746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100855</xdr:rowOff>
    </xdr:from>
    <xdr:ext cx="469744" cy="259045"/>
    <xdr:sp macro="" textlink="">
      <xdr:nvSpPr>
        <xdr:cNvPr id="83" name="テキスト ボックス 82"/>
        <xdr:cNvSpPr txBox="1"/>
      </xdr:nvSpPr>
      <xdr:spPr>
        <a:xfrm>
          <a:off x="3562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77089</xdr:rowOff>
    </xdr:from>
    <xdr:to>
      <xdr:col>15</xdr:col>
      <xdr:colOff>101600</xdr:colOff>
      <xdr:row>36</xdr:row>
      <xdr:rowOff>7239</xdr:rowOff>
    </xdr:to>
    <xdr:sp macro="" textlink="">
      <xdr:nvSpPr>
        <xdr:cNvPr id="84" name="楕円 83"/>
        <xdr:cNvSpPr/>
      </xdr:nvSpPr>
      <xdr:spPr>
        <a:xfrm>
          <a:off x="2857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169816</xdr:rowOff>
    </xdr:from>
    <xdr:ext cx="469744" cy="259045"/>
    <xdr:sp macro="" textlink="">
      <xdr:nvSpPr>
        <xdr:cNvPr id="85" name="テキスト ボックス 84"/>
        <xdr:cNvSpPr txBox="1"/>
      </xdr:nvSpPr>
      <xdr:spPr>
        <a:xfrm>
          <a:off x="2673428" y="61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100140</xdr:rowOff>
    </xdr:from>
    <xdr:to>
      <xdr:col>10</xdr:col>
      <xdr:colOff>165100</xdr:colOff>
      <xdr:row>36</xdr:row>
      <xdr:rowOff>30290</xdr:rowOff>
    </xdr:to>
    <xdr:sp macro="" textlink="">
      <xdr:nvSpPr>
        <xdr:cNvPr id="86" name="楕円 85"/>
        <xdr:cNvSpPr/>
      </xdr:nvSpPr>
      <xdr:spPr>
        <a:xfrm>
          <a:off x="1968500" y="61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21417</xdr:rowOff>
    </xdr:from>
    <xdr:ext cx="469744" cy="259045"/>
    <xdr:sp macro="" textlink="">
      <xdr:nvSpPr>
        <xdr:cNvPr id="87" name="テキスト ボックス 86"/>
        <xdr:cNvSpPr txBox="1"/>
      </xdr:nvSpPr>
      <xdr:spPr>
        <a:xfrm>
          <a:off x="1784428" y="619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127000</xdr:rowOff>
    </xdr:from>
    <xdr:to>
      <xdr:col>6</xdr:col>
      <xdr:colOff>38100</xdr:colOff>
      <xdr:row>36</xdr:row>
      <xdr:rowOff>57150</xdr:rowOff>
    </xdr:to>
    <xdr:sp macro="" textlink="">
      <xdr:nvSpPr>
        <xdr:cNvPr id="88" name="楕円 87"/>
        <xdr:cNvSpPr/>
      </xdr:nvSpPr>
      <xdr:spPr>
        <a:xfrm>
          <a:off x="1079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48277</xdr:rowOff>
    </xdr:from>
    <xdr:ext cx="469744" cy="259045"/>
    <xdr:sp macro="" textlink="">
      <xdr:nvSpPr>
        <xdr:cNvPr id="89" name="テキスト ボックス 88"/>
        <xdr:cNvSpPr txBox="1"/>
      </xdr:nvSpPr>
      <xdr:spPr>
        <a:xfrm>
          <a:off x="895428"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110589</xdr:rowOff>
    </xdr:from>
    <xdr:to>
      <xdr:col>24</xdr:col>
      <xdr:colOff>63500</xdr:colOff>
      <xdr:row>58</xdr:row>
      <xdr:rowOff>11371</xdr:rowOff>
    </xdr:to>
    <xdr:cxnSp macro="">
      <xdr:nvCxnSpPr>
        <xdr:cNvPr id="120" name="直線コネクタ 119"/>
        <xdr:cNvCxnSpPr/>
      </xdr:nvCxnSpPr>
      <xdr:spPr>
        <a:xfrm flipV="1">
          <a:off x="3797300" y="9883239"/>
          <a:ext cx="838200" cy="7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11371</xdr:rowOff>
    </xdr:from>
    <xdr:to>
      <xdr:col>19</xdr:col>
      <xdr:colOff>177800</xdr:colOff>
      <xdr:row>58</xdr:row>
      <xdr:rowOff>16834</xdr:rowOff>
    </xdr:to>
    <xdr:cxnSp macro="">
      <xdr:nvCxnSpPr>
        <xdr:cNvPr id="123" name="直線コネクタ 122"/>
        <xdr:cNvCxnSpPr/>
      </xdr:nvCxnSpPr>
      <xdr:spPr>
        <a:xfrm flipV="1">
          <a:off x="2908300" y="9955471"/>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16834</xdr:rowOff>
    </xdr:from>
    <xdr:to>
      <xdr:col>15</xdr:col>
      <xdr:colOff>50800</xdr:colOff>
      <xdr:row>58</xdr:row>
      <xdr:rowOff>46784</xdr:rowOff>
    </xdr:to>
    <xdr:cxnSp macro="">
      <xdr:nvCxnSpPr>
        <xdr:cNvPr id="126" name="直線コネクタ 125"/>
        <xdr:cNvCxnSpPr/>
      </xdr:nvCxnSpPr>
      <xdr:spPr>
        <a:xfrm flipV="1">
          <a:off x="2019300" y="9960934"/>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46784</xdr:rowOff>
    </xdr:from>
    <xdr:to>
      <xdr:col>10</xdr:col>
      <xdr:colOff>114300</xdr:colOff>
      <xdr:row>58</xdr:row>
      <xdr:rowOff>56845</xdr:rowOff>
    </xdr:to>
    <xdr:cxnSp macro="">
      <xdr:nvCxnSpPr>
        <xdr:cNvPr id="129" name="直線コネクタ 128"/>
        <xdr:cNvCxnSpPr/>
      </xdr:nvCxnSpPr>
      <xdr:spPr>
        <a:xfrm flipV="1">
          <a:off x="1130300" y="9990884"/>
          <a:ext cx="889000" cy="1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59789</xdr:rowOff>
    </xdr:from>
    <xdr:to>
      <xdr:col>24</xdr:col>
      <xdr:colOff>114300</xdr:colOff>
      <xdr:row>57</xdr:row>
      <xdr:rowOff>161389</xdr:rowOff>
    </xdr:to>
    <xdr:sp macro="" textlink="">
      <xdr:nvSpPr>
        <xdr:cNvPr id="139" name="楕円 138"/>
        <xdr:cNvSpPr/>
      </xdr:nvSpPr>
      <xdr:spPr>
        <a:xfrm>
          <a:off x="4584700" y="98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38216</xdr:rowOff>
    </xdr:from>
    <xdr:ext cx="599010" cy="259045"/>
    <xdr:sp macro="" textlink="">
      <xdr:nvSpPr>
        <xdr:cNvPr id="140" name="総務費該当値テキスト"/>
        <xdr:cNvSpPr txBox="1"/>
      </xdr:nvSpPr>
      <xdr:spPr>
        <a:xfrm>
          <a:off x="4686300" y="981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132021</xdr:rowOff>
    </xdr:from>
    <xdr:to>
      <xdr:col>20</xdr:col>
      <xdr:colOff>38100</xdr:colOff>
      <xdr:row>58</xdr:row>
      <xdr:rowOff>62171</xdr:rowOff>
    </xdr:to>
    <xdr:sp macro="" textlink="">
      <xdr:nvSpPr>
        <xdr:cNvPr id="141" name="楕円 140"/>
        <xdr:cNvSpPr/>
      </xdr:nvSpPr>
      <xdr:spPr>
        <a:xfrm>
          <a:off x="3746500" y="990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53298</xdr:rowOff>
    </xdr:from>
    <xdr:ext cx="534377" cy="259045"/>
    <xdr:sp macro="" textlink="">
      <xdr:nvSpPr>
        <xdr:cNvPr id="142" name="テキスト ボックス 141"/>
        <xdr:cNvSpPr txBox="1"/>
      </xdr:nvSpPr>
      <xdr:spPr>
        <a:xfrm>
          <a:off x="3530111" y="99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137484</xdr:rowOff>
    </xdr:from>
    <xdr:to>
      <xdr:col>15</xdr:col>
      <xdr:colOff>101600</xdr:colOff>
      <xdr:row>58</xdr:row>
      <xdr:rowOff>67634</xdr:rowOff>
    </xdr:to>
    <xdr:sp macro="" textlink="">
      <xdr:nvSpPr>
        <xdr:cNvPr id="143" name="楕円 142"/>
        <xdr:cNvSpPr/>
      </xdr:nvSpPr>
      <xdr:spPr>
        <a:xfrm>
          <a:off x="2857500" y="99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58761</xdr:rowOff>
    </xdr:from>
    <xdr:ext cx="534377" cy="259045"/>
    <xdr:sp macro="" textlink="">
      <xdr:nvSpPr>
        <xdr:cNvPr id="144" name="テキスト ボックス 143"/>
        <xdr:cNvSpPr txBox="1"/>
      </xdr:nvSpPr>
      <xdr:spPr>
        <a:xfrm>
          <a:off x="2641111" y="1000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167434</xdr:rowOff>
    </xdr:from>
    <xdr:to>
      <xdr:col>10</xdr:col>
      <xdr:colOff>165100</xdr:colOff>
      <xdr:row>58</xdr:row>
      <xdr:rowOff>97584</xdr:rowOff>
    </xdr:to>
    <xdr:sp macro="" textlink="">
      <xdr:nvSpPr>
        <xdr:cNvPr id="145" name="楕円 144"/>
        <xdr:cNvSpPr/>
      </xdr:nvSpPr>
      <xdr:spPr>
        <a:xfrm>
          <a:off x="1968500" y="99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88711</xdr:rowOff>
    </xdr:from>
    <xdr:ext cx="534377" cy="259045"/>
    <xdr:sp macro="" textlink="">
      <xdr:nvSpPr>
        <xdr:cNvPr id="146" name="テキスト ボックス 145"/>
        <xdr:cNvSpPr txBox="1"/>
      </xdr:nvSpPr>
      <xdr:spPr>
        <a:xfrm>
          <a:off x="1752111" y="100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6045</xdr:rowOff>
    </xdr:from>
    <xdr:to>
      <xdr:col>6</xdr:col>
      <xdr:colOff>38100</xdr:colOff>
      <xdr:row>58</xdr:row>
      <xdr:rowOff>107645</xdr:rowOff>
    </xdr:to>
    <xdr:sp macro="" textlink="">
      <xdr:nvSpPr>
        <xdr:cNvPr id="147" name="楕円 146"/>
        <xdr:cNvSpPr/>
      </xdr:nvSpPr>
      <xdr:spPr>
        <a:xfrm>
          <a:off x="1079500" y="99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98772</xdr:rowOff>
    </xdr:from>
    <xdr:ext cx="534377" cy="259045"/>
    <xdr:sp macro="" textlink="">
      <xdr:nvSpPr>
        <xdr:cNvPr id="148" name="テキスト ボックス 147"/>
        <xdr:cNvSpPr txBox="1"/>
      </xdr:nvSpPr>
      <xdr:spPr>
        <a:xfrm>
          <a:off x="863111" y="100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42011</xdr:rowOff>
    </xdr:from>
    <xdr:to>
      <xdr:col>24</xdr:col>
      <xdr:colOff>63500</xdr:colOff>
      <xdr:row>76</xdr:row>
      <xdr:rowOff>53423</xdr:rowOff>
    </xdr:to>
    <xdr:cxnSp macro="">
      <xdr:nvCxnSpPr>
        <xdr:cNvPr id="182" name="直線コネクタ 181"/>
        <xdr:cNvCxnSpPr/>
      </xdr:nvCxnSpPr>
      <xdr:spPr>
        <a:xfrm flipV="1">
          <a:off x="3797300" y="13072211"/>
          <a:ext cx="8382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53423</xdr:rowOff>
    </xdr:from>
    <xdr:to>
      <xdr:col>19</xdr:col>
      <xdr:colOff>177800</xdr:colOff>
      <xdr:row>76</xdr:row>
      <xdr:rowOff>164036</xdr:rowOff>
    </xdr:to>
    <xdr:cxnSp macro="">
      <xdr:nvCxnSpPr>
        <xdr:cNvPr id="185" name="直線コネクタ 184"/>
        <xdr:cNvCxnSpPr/>
      </xdr:nvCxnSpPr>
      <xdr:spPr>
        <a:xfrm flipV="1">
          <a:off x="2908300" y="13083623"/>
          <a:ext cx="889000" cy="1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103887</xdr:rowOff>
    </xdr:from>
    <xdr:to>
      <xdr:col>15</xdr:col>
      <xdr:colOff>50800</xdr:colOff>
      <xdr:row>76</xdr:row>
      <xdr:rowOff>164036</xdr:rowOff>
    </xdr:to>
    <xdr:cxnSp macro="">
      <xdr:nvCxnSpPr>
        <xdr:cNvPr id="188" name="直線コネクタ 187"/>
        <xdr:cNvCxnSpPr/>
      </xdr:nvCxnSpPr>
      <xdr:spPr>
        <a:xfrm>
          <a:off x="2019300" y="13134087"/>
          <a:ext cx="889000" cy="6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103887</xdr:rowOff>
    </xdr:from>
    <xdr:to>
      <xdr:col>10</xdr:col>
      <xdr:colOff>114300</xdr:colOff>
      <xdr:row>77</xdr:row>
      <xdr:rowOff>49898</xdr:rowOff>
    </xdr:to>
    <xdr:cxnSp macro="">
      <xdr:nvCxnSpPr>
        <xdr:cNvPr id="191" name="直線コネクタ 190"/>
        <xdr:cNvCxnSpPr/>
      </xdr:nvCxnSpPr>
      <xdr:spPr>
        <a:xfrm flipV="1">
          <a:off x="1130300" y="13134087"/>
          <a:ext cx="889000" cy="1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162661</xdr:rowOff>
    </xdr:from>
    <xdr:to>
      <xdr:col>24</xdr:col>
      <xdr:colOff>114300</xdr:colOff>
      <xdr:row>76</xdr:row>
      <xdr:rowOff>92811</xdr:rowOff>
    </xdr:to>
    <xdr:sp macro="" textlink="">
      <xdr:nvSpPr>
        <xdr:cNvPr id="201" name="楕円 200"/>
        <xdr:cNvSpPr/>
      </xdr:nvSpPr>
      <xdr:spPr>
        <a:xfrm>
          <a:off x="4584700" y="130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14088</xdr:rowOff>
    </xdr:from>
    <xdr:ext cx="599010" cy="259045"/>
    <xdr:sp macro="" textlink="">
      <xdr:nvSpPr>
        <xdr:cNvPr id="202" name="民生費該当値テキスト"/>
        <xdr:cNvSpPr txBox="1"/>
      </xdr:nvSpPr>
      <xdr:spPr>
        <a:xfrm>
          <a:off x="4686300" y="1287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2623</xdr:rowOff>
    </xdr:from>
    <xdr:to>
      <xdr:col>20</xdr:col>
      <xdr:colOff>38100</xdr:colOff>
      <xdr:row>76</xdr:row>
      <xdr:rowOff>104223</xdr:rowOff>
    </xdr:to>
    <xdr:sp macro="" textlink="">
      <xdr:nvSpPr>
        <xdr:cNvPr id="203" name="楕円 202"/>
        <xdr:cNvSpPr/>
      </xdr:nvSpPr>
      <xdr:spPr>
        <a:xfrm>
          <a:off x="3746500" y="130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120749</xdr:rowOff>
    </xdr:from>
    <xdr:ext cx="599010" cy="259045"/>
    <xdr:sp macro="" textlink="">
      <xdr:nvSpPr>
        <xdr:cNvPr id="204" name="テキスト ボックス 203"/>
        <xdr:cNvSpPr txBox="1"/>
      </xdr:nvSpPr>
      <xdr:spPr>
        <a:xfrm>
          <a:off x="3497795" y="1280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113236</xdr:rowOff>
    </xdr:from>
    <xdr:to>
      <xdr:col>15</xdr:col>
      <xdr:colOff>101600</xdr:colOff>
      <xdr:row>77</xdr:row>
      <xdr:rowOff>43386</xdr:rowOff>
    </xdr:to>
    <xdr:sp macro="" textlink="">
      <xdr:nvSpPr>
        <xdr:cNvPr id="205" name="楕円 204"/>
        <xdr:cNvSpPr/>
      </xdr:nvSpPr>
      <xdr:spPr>
        <a:xfrm>
          <a:off x="2857500" y="131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34513</xdr:rowOff>
    </xdr:from>
    <xdr:ext cx="599010" cy="259045"/>
    <xdr:sp macro="" textlink="">
      <xdr:nvSpPr>
        <xdr:cNvPr id="206" name="テキスト ボックス 205"/>
        <xdr:cNvSpPr txBox="1"/>
      </xdr:nvSpPr>
      <xdr:spPr>
        <a:xfrm>
          <a:off x="2608795" y="1323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53087</xdr:rowOff>
    </xdr:from>
    <xdr:to>
      <xdr:col>10</xdr:col>
      <xdr:colOff>165100</xdr:colOff>
      <xdr:row>76</xdr:row>
      <xdr:rowOff>154687</xdr:rowOff>
    </xdr:to>
    <xdr:sp macro="" textlink="">
      <xdr:nvSpPr>
        <xdr:cNvPr id="207" name="楕円 206"/>
        <xdr:cNvSpPr/>
      </xdr:nvSpPr>
      <xdr:spPr>
        <a:xfrm>
          <a:off x="1968500" y="130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171213</xdr:rowOff>
    </xdr:from>
    <xdr:ext cx="599010" cy="259045"/>
    <xdr:sp macro="" textlink="">
      <xdr:nvSpPr>
        <xdr:cNvPr id="208" name="テキスト ボックス 207"/>
        <xdr:cNvSpPr txBox="1"/>
      </xdr:nvSpPr>
      <xdr:spPr>
        <a:xfrm>
          <a:off x="1719795" y="1285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170548</xdr:rowOff>
    </xdr:from>
    <xdr:to>
      <xdr:col>6</xdr:col>
      <xdr:colOff>38100</xdr:colOff>
      <xdr:row>77</xdr:row>
      <xdr:rowOff>100698</xdr:rowOff>
    </xdr:to>
    <xdr:sp macro="" textlink="">
      <xdr:nvSpPr>
        <xdr:cNvPr id="209" name="楕円 208"/>
        <xdr:cNvSpPr/>
      </xdr:nvSpPr>
      <xdr:spPr>
        <a:xfrm>
          <a:off x="1079500" y="132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117225</xdr:rowOff>
    </xdr:from>
    <xdr:ext cx="599010" cy="259045"/>
    <xdr:sp macro="" textlink="">
      <xdr:nvSpPr>
        <xdr:cNvPr id="210" name="テキスト ボックス 209"/>
        <xdr:cNvSpPr txBox="1"/>
      </xdr:nvSpPr>
      <xdr:spPr>
        <a:xfrm>
          <a:off x="830795" y="12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95777</xdr:rowOff>
    </xdr:from>
    <xdr:to>
      <xdr:col>24</xdr:col>
      <xdr:colOff>63500</xdr:colOff>
      <xdr:row>97</xdr:row>
      <xdr:rowOff>39202</xdr:rowOff>
    </xdr:to>
    <xdr:cxnSp macro="">
      <xdr:nvCxnSpPr>
        <xdr:cNvPr id="237" name="直線コネクタ 236"/>
        <xdr:cNvCxnSpPr/>
      </xdr:nvCxnSpPr>
      <xdr:spPr>
        <a:xfrm>
          <a:off x="3797300" y="16554977"/>
          <a:ext cx="838200" cy="1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63297</xdr:rowOff>
    </xdr:from>
    <xdr:to>
      <xdr:col>19</xdr:col>
      <xdr:colOff>177800</xdr:colOff>
      <xdr:row>96</xdr:row>
      <xdr:rowOff>95777</xdr:rowOff>
    </xdr:to>
    <xdr:cxnSp macro="">
      <xdr:nvCxnSpPr>
        <xdr:cNvPr id="240" name="直線コネクタ 239"/>
        <xdr:cNvCxnSpPr/>
      </xdr:nvCxnSpPr>
      <xdr:spPr>
        <a:xfrm>
          <a:off x="2908300" y="16522497"/>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63297</xdr:rowOff>
    </xdr:from>
    <xdr:to>
      <xdr:col>15</xdr:col>
      <xdr:colOff>50800</xdr:colOff>
      <xdr:row>96</xdr:row>
      <xdr:rowOff>78093</xdr:rowOff>
    </xdr:to>
    <xdr:cxnSp macro="">
      <xdr:nvCxnSpPr>
        <xdr:cNvPr id="243" name="直線コネクタ 242"/>
        <xdr:cNvCxnSpPr/>
      </xdr:nvCxnSpPr>
      <xdr:spPr>
        <a:xfrm flipV="1">
          <a:off x="2019300" y="16522497"/>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78093</xdr:rowOff>
    </xdr:from>
    <xdr:to>
      <xdr:col>10</xdr:col>
      <xdr:colOff>114300</xdr:colOff>
      <xdr:row>96</xdr:row>
      <xdr:rowOff>156291</xdr:rowOff>
    </xdr:to>
    <xdr:cxnSp macro="">
      <xdr:nvCxnSpPr>
        <xdr:cNvPr id="246" name="直線コネクタ 245"/>
        <xdr:cNvCxnSpPr/>
      </xdr:nvCxnSpPr>
      <xdr:spPr>
        <a:xfrm flipV="1">
          <a:off x="1130300" y="16537293"/>
          <a:ext cx="889000" cy="7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159852</xdr:rowOff>
    </xdr:from>
    <xdr:to>
      <xdr:col>24</xdr:col>
      <xdr:colOff>114300</xdr:colOff>
      <xdr:row>97</xdr:row>
      <xdr:rowOff>90002</xdr:rowOff>
    </xdr:to>
    <xdr:sp macro="" textlink="">
      <xdr:nvSpPr>
        <xdr:cNvPr id="256" name="楕円 255"/>
        <xdr:cNvSpPr/>
      </xdr:nvSpPr>
      <xdr:spPr>
        <a:xfrm>
          <a:off x="4584700" y="166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11279</xdr:rowOff>
    </xdr:from>
    <xdr:ext cx="534377" cy="259045"/>
    <xdr:sp macro="" textlink="">
      <xdr:nvSpPr>
        <xdr:cNvPr id="257" name="衛生費該当値テキスト"/>
        <xdr:cNvSpPr txBox="1"/>
      </xdr:nvSpPr>
      <xdr:spPr>
        <a:xfrm>
          <a:off x="4686300" y="164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44977</xdr:rowOff>
    </xdr:from>
    <xdr:to>
      <xdr:col>20</xdr:col>
      <xdr:colOff>38100</xdr:colOff>
      <xdr:row>96</xdr:row>
      <xdr:rowOff>146577</xdr:rowOff>
    </xdr:to>
    <xdr:sp macro="" textlink="">
      <xdr:nvSpPr>
        <xdr:cNvPr id="258" name="楕円 257"/>
        <xdr:cNvSpPr/>
      </xdr:nvSpPr>
      <xdr:spPr>
        <a:xfrm>
          <a:off x="3746500" y="16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163104</xdr:rowOff>
    </xdr:from>
    <xdr:ext cx="534377" cy="259045"/>
    <xdr:sp macro="" textlink="">
      <xdr:nvSpPr>
        <xdr:cNvPr id="259" name="テキスト ボックス 258"/>
        <xdr:cNvSpPr txBox="1"/>
      </xdr:nvSpPr>
      <xdr:spPr>
        <a:xfrm>
          <a:off x="3530111" y="162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12497</xdr:rowOff>
    </xdr:from>
    <xdr:to>
      <xdr:col>15</xdr:col>
      <xdr:colOff>101600</xdr:colOff>
      <xdr:row>96</xdr:row>
      <xdr:rowOff>114097</xdr:rowOff>
    </xdr:to>
    <xdr:sp macro="" textlink="">
      <xdr:nvSpPr>
        <xdr:cNvPr id="260" name="楕円 259"/>
        <xdr:cNvSpPr/>
      </xdr:nvSpPr>
      <xdr:spPr>
        <a:xfrm>
          <a:off x="2857500" y="164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130624</xdr:rowOff>
    </xdr:from>
    <xdr:ext cx="534377" cy="259045"/>
    <xdr:sp macro="" textlink="">
      <xdr:nvSpPr>
        <xdr:cNvPr id="261" name="テキスト ボックス 260"/>
        <xdr:cNvSpPr txBox="1"/>
      </xdr:nvSpPr>
      <xdr:spPr>
        <a:xfrm>
          <a:off x="2641111" y="162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27293</xdr:rowOff>
    </xdr:from>
    <xdr:to>
      <xdr:col>10</xdr:col>
      <xdr:colOff>165100</xdr:colOff>
      <xdr:row>96</xdr:row>
      <xdr:rowOff>128893</xdr:rowOff>
    </xdr:to>
    <xdr:sp macro="" textlink="">
      <xdr:nvSpPr>
        <xdr:cNvPr id="262" name="楕円 261"/>
        <xdr:cNvSpPr/>
      </xdr:nvSpPr>
      <xdr:spPr>
        <a:xfrm>
          <a:off x="1968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145420</xdr:rowOff>
    </xdr:from>
    <xdr:ext cx="534377" cy="259045"/>
    <xdr:sp macro="" textlink="">
      <xdr:nvSpPr>
        <xdr:cNvPr id="263" name="テキスト ボックス 262"/>
        <xdr:cNvSpPr txBox="1"/>
      </xdr:nvSpPr>
      <xdr:spPr>
        <a:xfrm>
          <a:off x="1752111" y="162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105491</xdr:rowOff>
    </xdr:from>
    <xdr:to>
      <xdr:col>6</xdr:col>
      <xdr:colOff>38100</xdr:colOff>
      <xdr:row>97</xdr:row>
      <xdr:rowOff>35641</xdr:rowOff>
    </xdr:to>
    <xdr:sp macro="" textlink="">
      <xdr:nvSpPr>
        <xdr:cNvPr id="264" name="楕円 263"/>
        <xdr:cNvSpPr/>
      </xdr:nvSpPr>
      <xdr:spPr>
        <a:xfrm>
          <a:off x="1079500" y="1656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52168</xdr:rowOff>
    </xdr:from>
    <xdr:ext cx="534377" cy="259045"/>
    <xdr:sp macro="" textlink="">
      <xdr:nvSpPr>
        <xdr:cNvPr id="265" name="テキスト ボックス 264"/>
        <xdr:cNvSpPr txBox="1"/>
      </xdr:nvSpPr>
      <xdr:spPr>
        <a:xfrm>
          <a:off x="863111" y="163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101964</xdr:rowOff>
    </xdr:from>
    <xdr:to>
      <xdr:col>55</xdr:col>
      <xdr:colOff>0</xdr:colOff>
      <xdr:row>57</xdr:row>
      <xdr:rowOff>125738</xdr:rowOff>
    </xdr:to>
    <xdr:cxnSp macro="">
      <xdr:nvCxnSpPr>
        <xdr:cNvPr id="349" name="直線コネクタ 348"/>
        <xdr:cNvCxnSpPr/>
      </xdr:nvCxnSpPr>
      <xdr:spPr>
        <a:xfrm>
          <a:off x="9639300" y="9874614"/>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86928</xdr:rowOff>
    </xdr:from>
    <xdr:to>
      <xdr:col>50</xdr:col>
      <xdr:colOff>114300</xdr:colOff>
      <xdr:row>57</xdr:row>
      <xdr:rowOff>101964</xdr:rowOff>
    </xdr:to>
    <xdr:cxnSp macro="">
      <xdr:nvCxnSpPr>
        <xdr:cNvPr id="352" name="直線コネクタ 351"/>
        <xdr:cNvCxnSpPr/>
      </xdr:nvCxnSpPr>
      <xdr:spPr>
        <a:xfrm>
          <a:off x="8750300" y="985957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77275</xdr:rowOff>
    </xdr:from>
    <xdr:to>
      <xdr:col>45</xdr:col>
      <xdr:colOff>177800</xdr:colOff>
      <xdr:row>57</xdr:row>
      <xdr:rowOff>86928</xdr:rowOff>
    </xdr:to>
    <xdr:cxnSp macro="">
      <xdr:nvCxnSpPr>
        <xdr:cNvPr id="355" name="直線コネクタ 354"/>
        <xdr:cNvCxnSpPr/>
      </xdr:nvCxnSpPr>
      <xdr:spPr>
        <a:xfrm>
          <a:off x="7861300" y="984992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60302</xdr:rowOff>
    </xdr:from>
    <xdr:to>
      <xdr:col>41</xdr:col>
      <xdr:colOff>50800</xdr:colOff>
      <xdr:row>57</xdr:row>
      <xdr:rowOff>77275</xdr:rowOff>
    </xdr:to>
    <xdr:cxnSp macro="">
      <xdr:nvCxnSpPr>
        <xdr:cNvPr id="358" name="直線コネクタ 357"/>
        <xdr:cNvCxnSpPr/>
      </xdr:nvCxnSpPr>
      <xdr:spPr>
        <a:xfrm>
          <a:off x="6972300" y="9832952"/>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74938</xdr:rowOff>
    </xdr:from>
    <xdr:to>
      <xdr:col>55</xdr:col>
      <xdr:colOff>50800</xdr:colOff>
      <xdr:row>58</xdr:row>
      <xdr:rowOff>5088</xdr:rowOff>
    </xdr:to>
    <xdr:sp macro="" textlink="">
      <xdr:nvSpPr>
        <xdr:cNvPr id="368" name="楕円 367"/>
        <xdr:cNvSpPr/>
      </xdr:nvSpPr>
      <xdr:spPr>
        <a:xfrm>
          <a:off x="10426700" y="9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161315</xdr:rowOff>
    </xdr:from>
    <xdr:ext cx="534377" cy="259045"/>
    <xdr:sp macro="" textlink="">
      <xdr:nvSpPr>
        <xdr:cNvPr id="369" name="農林水産業費該当値テキスト"/>
        <xdr:cNvSpPr txBox="1"/>
      </xdr:nvSpPr>
      <xdr:spPr>
        <a:xfrm>
          <a:off x="10528300" y="97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51164</xdr:rowOff>
    </xdr:from>
    <xdr:to>
      <xdr:col>50</xdr:col>
      <xdr:colOff>165100</xdr:colOff>
      <xdr:row>57</xdr:row>
      <xdr:rowOff>152764</xdr:rowOff>
    </xdr:to>
    <xdr:sp macro="" textlink="">
      <xdr:nvSpPr>
        <xdr:cNvPr id="370" name="楕円 369"/>
        <xdr:cNvSpPr/>
      </xdr:nvSpPr>
      <xdr:spPr>
        <a:xfrm>
          <a:off x="9588500" y="9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143891</xdr:rowOff>
    </xdr:from>
    <xdr:ext cx="534377" cy="259045"/>
    <xdr:sp macro="" textlink="">
      <xdr:nvSpPr>
        <xdr:cNvPr id="371" name="テキスト ボックス 370"/>
        <xdr:cNvSpPr txBox="1"/>
      </xdr:nvSpPr>
      <xdr:spPr>
        <a:xfrm>
          <a:off x="9372111" y="9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36128</xdr:rowOff>
    </xdr:from>
    <xdr:to>
      <xdr:col>46</xdr:col>
      <xdr:colOff>38100</xdr:colOff>
      <xdr:row>57</xdr:row>
      <xdr:rowOff>137728</xdr:rowOff>
    </xdr:to>
    <xdr:sp macro="" textlink="">
      <xdr:nvSpPr>
        <xdr:cNvPr id="372" name="楕円 371"/>
        <xdr:cNvSpPr/>
      </xdr:nvSpPr>
      <xdr:spPr>
        <a:xfrm>
          <a:off x="8699500" y="98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128855</xdr:rowOff>
    </xdr:from>
    <xdr:ext cx="534377" cy="259045"/>
    <xdr:sp macro="" textlink="">
      <xdr:nvSpPr>
        <xdr:cNvPr id="373" name="テキスト ボックス 372"/>
        <xdr:cNvSpPr txBox="1"/>
      </xdr:nvSpPr>
      <xdr:spPr>
        <a:xfrm>
          <a:off x="8483111" y="990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26475</xdr:rowOff>
    </xdr:from>
    <xdr:to>
      <xdr:col>41</xdr:col>
      <xdr:colOff>101600</xdr:colOff>
      <xdr:row>57</xdr:row>
      <xdr:rowOff>128075</xdr:rowOff>
    </xdr:to>
    <xdr:sp macro="" textlink="">
      <xdr:nvSpPr>
        <xdr:cNvPr id="374" name="楕円 373"/>
        <xdr:cNvSpPr/>
      </xdr:nvSpPr>
      <xdr:spPr>
        <a:xfrm>
          <a:off x="7810500" y="97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119202</xdr:rowOff>
    </xdr:from>
    <xdr:ext cx="534377" cy="259045"/>
    <xdr:sp macro="" textlink="">
      <xdr:nvSpPr>
        <xdr:cNvPr id="375" name="テキスト ボックス 374"/>
        <xdr:cNvSpPr txBox="1"/>
      </xdr:nvSpPr>
      <xdr:spPr>
        <a:xfrm>
          <a:off x="7594111" y="98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9502</xdr:rowOff>
    </xdr:from>
    <xdr:to>
      <xdr:col>36</xdr:col>
      <xdr:colOff>165100</xdr:colOff>
      <xdr:row>57</xdr:row>
      <xdr:rowOff>111102</xdr:rowOff>
    </xdr:to>
    <xdr:sp macro="" textlink="">
      <xdr:nvSpPr>
        <xdr:cNvPr id="376" name="楕円 375"/>
        <xdr:cNvSpPr/>
      </xdr:nvSpPr>
      <xdr:spPr>
        <a:xfrm>
          <a:off x="6921500" y="97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102229</xdr:rowOff>
    </xdr:from>
    <xdr:ext cx="534377" cy="259045"/>
    <xdr:sp macro="" textlink="">
      <xdr:nvSpPr>
        <xdr:cNvPr id="377" name="テキスト ボックス 376"/>
        <xdr:cNvSpPr txBox="1"/>
      </xdr:nvSpPr>
      <xdr:spPr>
        <a:xfrm>
          <a:off x="6705111" y="98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22504</xdr:rowOff>
    </xdr:from>
    <xdr:to>
      <xdr:col>55</xdr:col>
      <xdr:colOff>0</xdr:colOff>
      <xdr:row>79</xdr:row>
      <xdr:rowOff>23585</xdr:rowOff>
    </xdr:to>
    <xdr:cxnSp macro="">
      <xdr:nvCxnSpPr>
        <xdr:cNvPr id="406" name="直線コネクタ 405"/>
        <xdr:cNvCxnSpPr/>
      </xdr:nvCxnSpPr>
      <xdr:spPr>
        <a:xfrm>
          <a:off x="9639300" y="13567054"/>
          <a:ext cx="8382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22504</xdr:rowOff>
    </xdr:from>
    <xdr:to>
      <xdr:col>50</xdr:col>
      <xdr:colOff>114300</xdr:colOff>
      <xdr:row>79</xdr:row>
      <xdr:rowOff>23444</xdr:rowOff>
    </xdr:to>
    <xdr:cxnSp macro="">
      <xdr:nvCxnSpPr>
        <xdr:cNvPr id="409" name="直線コネクタ 408"/>
        <xdr:cNvCxnSpPr/>
      </xdr:nvCxnSpPr>
      <xdr:spPr>
        <a:xfrm flipV="1">
          <a:off x="8750300" y="13567054"/>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21374</xdr:rowOff>
    </xdr:from>
    <xdr:to>
      <xdr:col>45</xdr:col>
      <xdr:colOff>177800</xdr:colOff>
      <xdr:row>79</xdr:row>
      <xdr:rowOff>23444</xdr:rowOff>
    </xdr:to>
    <xdr:cxnSp macro="">
      <xdr:nvCxnSpPr>
        <xdr:cNvPr id="412" name="直線コネクタ 411"/>
        <xdr:cNvCxnSpPr/>
      </xdr:nvCxnSpPr>
      <xdr:spPr>
        <a:xfrm>
          <a:off x="7861300" y="13565924"/>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21374</xdr:rowOff>
    </xdr:from>
    <xdr:to>
      <xdr:col>41</xdr:col>
      <xdr:colOff>50800</xdr:colOff>
      <xdr:row>79</xdr:row>
      <xdr:rowOff>27775</xdr:rowOff>
    </xdr:to>
    <xdr:cxnSp macro="">
      <xdr:nvCxnSpPr>
        <xdr:cNvPr id="415" name="直線コネクタ 414"/>
        <xdr:cNvCxnSpPr/>
      </xdr:nvCxnSpPr>
      <xdr:spPr>
        <a:xfrm flipV="1">
          <a:off x="6972300" y="1356592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144235</xdr:rowOff>
    </xdr:from>
    <xdr:to>
      <xdr:col>55</xdr:col>
      <xdr:colOff>50800</xdr:colOff>
      <xdr:row>79</xdr:row>
      <xdr:rowOff>74385</xdr:rowOff>
    </xdr:to>
    <xdr:sp macro="" textlink="">
      <xdr:nvSpPr>
        <xdr:cNvPr id="425" name="楕円 424"/>
        <xdr:cNvSpPr/>
      </xdr:nvSpPr>
      <xdr:spPr>
        <a:xfrm>
          <a:off x="10426700" y="13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59162</xdr:rowOff>
    </xdr:from>
    <xdr:ext cx="469744" cy="259045"/>
    <xdr:sp macro="" textlink="">
      <xdr:nvSpPr>
        <xdr:cNvPr id="426" name="商工費該当値テキスト"/>
        <xdr:cNvSpPr txBox="1"/>
      </xdr:nvSpPr>
      <xdr:spPr>
        <a:xfrm>
          <a:off x="10528300" y="134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143154</xdr:rowOff>
    </xdr:from>
    <xdr:to>
      <xdr:col>50</xdr:col>
      <xdr:colOff>165100</xdr:colOff>
      <xdr:row>79</xdr:row>
      <xdr:rowOff>73304</xdr:rowOff>
    </xdr:to>
    <xdr:sp macro="" textlink="">
      <xdr:nvSpPr>
        <xdr:cNvPr id="427" name="楕円 426"/>
        <xdr:cNvSpPr/>
      </xdr:nvSpPr>
      <xdr:spPr>
        <a:xfrm>
          <a:off x="9588500" y="135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64431</xdr:rowOff>
    </xdr:from>
    <xdr:ext cx="469744" cy="259045"/>
    <xdr:sp macro="" textlink="">
      <xdr:nvSpPr>
        <xdr:cNvPr id="428" name="テキスト ボックス 427"/>
        <xdr:cNvSpPr txBox="1"/>
      </xdr:nvSpPr>
      <xdr:spPr>
        <a:xfrm>
          <a:off x="9404428" y="1360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144094</xdr:rowOff>
    </xdr:from>
    <xdr:to>
      <xdr:col>46</xdr:col>
      <xdr:colOff>38100</xdr:colOff>
      <xdr:row>79</xdr:row>
      <xdr:rowOff>74244</xdr:rowOff>
    </xdr:to>
    <xdr:sp macro="" textlink="">
      <xdr:nvSpPr>
        <xdr:cNvPr id="429" name="楕円 428"/>
        <xdr:cNvSpPr/>
      </xdr:nvSpPr>
      <xdr:spPr>
        <a:xfrm>
          <a:off x="8699500" y="135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65371</xdr:rowOff>
    </xdr:from>
    <xdr:ext cx="469744" cy="259045"/>
    <xdr:sp macro="" textlink="">
      <xdr:nvSpPr>
        <xdr:cNvPr id="430" name="テキスト ボックス 429"/>
        <xdr:cNvSpPr txBox="1"/>
      </xdr:nvSpPr>
      <xdr:spPr>
        <a:xfrm>
          <a:off x="8515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142024</xdr:rowOff>
    </xdr:from>
    <xdr:to>
      <xdr:col>41</xdr:col>
      <xdr:colOff>101600</xdr:colOff>
      <xdr:row>79</xdr:row>
      <xdr:rowOff>72174</xdr:rowOff>
    </xdr:to>
    <xdr:sp macro="" textlink="">
      <xdr:nvSpPr>
        <xdr:cNvPr id="431" name="楕円 430"/>
        <xdr:cNvSpPr/>
      </xdr:nvSpPr>
      <xdr:spPr>
        <a:xfrm>
          <a:off x="7810500" y="135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63301</xdr:rowOff>
    </xdr:from>
    <xdr:ext cx="469744" cy="259045"/>
    <xdr:sp macro="" textlink="">
      <xdr:nvSpPr>
        <xdr:cNvPr id="432" name="テキスト ボックス 431"/>
        <xdr:cNvSpPr txBox="1"/>
      </xdr:nvSpPr>
      <xdr:spPr>
        <a:xfrm>
          <a:off x="7626428" y="1360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148425</xdr:rowOff>
    </xdr:from>
    <xdr:to>
      <xdr:col>36</xdr:col>
      <xdr:colOff>165100</xdr:colOff>
      <xdr:row>79</xdr:row>
      <xdr:rowOff>78575</xdr:rowOff>
    </xdr:to>
    <xdr:sp macro="" textlink="">
      <xdr:nvSpPr>
        <xdr:cNvPr id="433" name="楕円 432"/>
        <xdr:cNvSpPr/>
      </xdr:nvSpPr>
      <xdr:spPr>
        <a:xfrm>
          <a:off x="6921500" y="135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69702</xdr:rowOff>
    </xdr:from>
    <xdr:ext cx="469744" cy="259045"/>
    <xdr:sp macro="" textlink="">
      <xdr:nvSpPr>
        <xdr:cNvPr id="434" name="テキスト ボックス 433"/>
        <xdr:cNvSpPr txBox="1"/>
      </xdr:nvSpPr>
      <xdr:spPr>
        <a:xfrm>
          <a:off x="6737428" y="1361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107750</xdr:rowOff>
    </xdr:from>
    <xdr:to>
      <xdr:col>55</xdr:col>
      <xdr:colOff>0</xdr:colOff>
      <xdr:row>97</xdr:row>
      <xdr:rowOff>24616</xdr:rowOff>
    </xdr:to>
    <xdr:cxnSp macro="">
      <xdr:nvCxnSpPr>
        <xdr:cNvPr id="463" name="直線コネクタ 462"/>
        <xdr:cNvCxnSpPr/>
      </xdr:nvCxnSpPr>
      <xdr:spPr>
        <a:xfrm>
          <a:off x="9639300" y="16566950"/>
          <a:ext cx="8382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107750</xdr:rowOff>
    </xdr:from>
    <xdr:to>
      <xdr:col>50</xdr:col>
      <xdr:colOff>114300</xdr:colOff>
      <xdr:row>97</xdr:row>
      <xdr:rowOff>85354</xdr:rowOff>
    </xdr:to>
    <xdr:cxnSp macro="">
      <xdr:nvCxnSpPr>
        <xdr:cNvPr id="466" name="直線コネクタ 465"/>
        <xdr:cNvCxnSpPr/>
      </xdr:nvCxnSpPr>
      <xdr:spPr>
        <a:xfrm flipV="1">
          <a:off x="8750300" y="16566950"/>
          <a:ext cx="889000" cy="1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144196</xdr:rowOff>
    </xdr:from>
    <xdr:to>
      <xdr:col>45</xdr:col>
      <xdr:colOff>177800</xdr:colOff>
      <xdr:row>97</xdr:row>
      <xdr:rowOff>85354</xdr:rowOff>
    </xdr:to>
    <xdr:cxnSp macro="">
      <xdr:nvCxnSpPr>
        <xdr:cNvPr id="469" name="直線コネクタ 468"/>
        <xdr:cNvCxnSpPr/>
      </xdr:nvCxnSpPr>
      <xdr:spPr>
        <a:xfrm>
          <a:off x="7861300" y="166033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39131</xdr:rowOff>
    </xdr:from>
    <xdr:to>
      <xdr:col>41</xdr:col>
      <xdr:colOff>50800</xdr:colOff>
      <xdr:row>96</xdr:row>
      <xdr:rowOff>144196</xdr:rowOff>
    </xdr:to>
    <xdr:cxnSp macro="">
      <xdr:nvCxnSpPr>
        <xdr:cNvPr id="472" name="直線コネクタ 471"/>
        <xdr:cNvCxnSpPr/>
      </xdr:nvCxnSpPr>
      <xdr:spPr>
        <a:xfrm>
          <a:off x="6972300" y="16498331"/>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145266</xdr:rowOff>
    </xdr:from>
    <xdr:to>
      <xdr:col>55</xdr:col>
      <xdr:colOff>50800</xdr:colOff>
      <xdr:row>97</xdr:row>
      <xdr:rowOff>75416</xdr:rowOff>
    </xdr:to>
    <xdr:sp macro="" textlink="">
      <xdr:nvSpPr>
        <xdr:cNvPr id="482" name="楕円 481"/>
        <xdr:cNvSpPr/>
      </xdr:nvSpPr>
      <xdr:spPr>
        <a:xfrm>
          <a:off x="10426700" y="1660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123693</xdr:rowOff>
    </xdr:from>
    <xdr:ext cx="534377" cy="259045"/>
    <xdr:sp macro="" textlink="">
      <xdr:nvSpPr>
        <xdr:cNvPr id="483" name="土木費該当値テキスト"/>
        <xdr:cNvSpPr txBox="1"/>
      </xdr:nvSpPr>
      <xdr:spPr>
        <a:xfrm>
          <a:off x="10528300" y="1658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56950</xdr:rowOff>
    </xdr:from>
    <xdr:to>
      <xdr:col>50</xdr:col>
      <xdr:colOff>165100</xdr:colOff>
      <xdr:row>96</xdr:row>
      <xdr:rowOff>158550</xdr:rowOff>
    </xdr:to>
    <xdr:sp macro="" textlink="">
      <xdr:nvSpPr>
        <xdr:cNvPr id="484" name="楕円 483"/>
        <xdr:cNvSpPr/>
      </xdr:nvSpPr>
      <xdr:spPr>
        <a:xfrm>
          <a:off x="9588500" y="165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3627</xdr:rowOff>
    </xdr:from>
    <xdr:ext cx="534377" cy="259045"/>
    <xdr:sp macro="" textlink="">
      <xdr:nvSpPr>
        <xdr:cNvPr id="485" name="テキスト ボックス 484"/>
        <xdr:cNvSpPr txBox="1"/>
      </xdr:nvSpPr>
      <xdr:spPr>
        <a:xfrm>
          <a:off x="9372111" y="162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34554</xdr:rowOff>
    </xdr:from>
    <xdr:to>
      <xdr:col>46</xdr:col>
      <xdr:colOff>38100</xdr:colOff>
      <xdr:row>97</xdr:row>
      <xdr:rowOff>136154</xdr:rowOff>
    </xdr:to>
    <xdr:sp macro="" textlink="">
      <xdr:nvSpPr>
        <xdr:cNvPr id="486" name="楕円 485"/>
        <xdr:cNvSpPr/>
      </xdr:nvSpPr>
      <xdr:spPr>
        <a:xfrm>
          <a:off x="8699500" y="166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127281</xdr:rowOff>
    </xdr:from>
    <xdr:ext cx="534377" cy="259045"/>
    <xdr:sp macro="" textlink="">
      <xdr:nvSpPr>
        <xdr:cNvPr id="487" name="テキスト ボックス 486"/>
        <xdr:cNvSpPr txBox="1"/>
      </xdr:nvSpPr>
      <xdr:spPr>
        <a:xfrm>
          <a:off x="8483111" y="1675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93396</xdr:rowOff>
    </xdr:from>
    <xdr:to>
      <xdr:col>41</xdr:col>
      <xdr:colOff>101600</xdr:colOff>
      <xdr:row>97</xdr:row>
      <xdr:rowOff>23546</xdr:rowOff>
    </xdr:to>
    <xdr:sp macro="" textlink="">
      <xdr:nvSpPr>
        <xdr:cNvPr id="488" name="楕円 487"/>
        <xdr:cNvSpPr/>
      </xdr:nvSpPr>
      <xdr:spPr>
        <a:xfrm>
          <a:off x="7810500" y="165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40073</xdr:rowOff>
    </xdr:from>
    <xdr:ext cx="534377" cy="259045"/>
    <xdr:sp macro="" textlink="">
      <xdr:nvSpPr>
        <xdr:cNvPr id="489" name="テキスト ボックス 488"/>
        <xdr:cNvSpPr txBox="1"/>
      </xdr:nvSpPr>
      <xdr:spPr>
        <a:xfrm>
          <a:off x="7594111" y="163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159781</xdr:rowOff>
    </xdr:from>
    <xdr:to>
      <xdr:col>36</xdr:col>
      <xdr:colOff>165100</xdr:colOff>
      <xdr:row>96</xdr:row>
      <xdr:rowOff>89931</xdr:rowOff>
    </xdr:to>
    <xdr:sp macro="" textlink="">
      <xdr:nvSpPr>
        <xdr:cNvPr id="490" name="楕円 489"/>
        <xdr:cNvSpPr/>
      </xdr:nvSpPr>
      <xdr:spPr>
        <a:xfrm>
          <a:off x="6921500" y="164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106458</xdr:rowOff>
    </xdr:from>
    <xdr:ext cx="534377" cy="259045"/>
    <xdr:sp macro="" textlink="">
      <xdr:nvSpPr>
        <xdr:cNvPr id="491" name="テキスト ボックス 490"/>
        <xdr:cNvSpPr txBox="1"/>
      </xdr:nvSpPr>
      <xdr:spPr>
        <a:xfrm>
          <a:off x="6705111" y="1622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107908</xdr:rowOff>
    </xdr:from>
    <xdr:to>
      <xdr:col>85</xdr:col>
      <xdr:colOff>126364</xdr:colOff>
      <xdr:row>38</xdr:row>
      <xdr:rowOff>63625</xdr:rowOff>
    </xdr:to>
    <xdr:cxnSp macro="">
      <xdr:nvCxnSpPr>
        <xdr:cNvPr id="517" name="直線コネクタ 516"/>
        <xdr:cNvCxnSpPr/>
      </xdr:nvCxnSpPr>
      <xdr:spPr>
        <a:xfrm flipV="1">
          <a:off x="16317595" y="5422858"/>
          <a:ext cx="1269" cy="115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67452</xdr:rowOff>
    </xdr:from>
    <xdr:ext cx="534377" cy="259045"/>
    <xdr:sp macro="" textlink="">
      <xdr:nvSpPr>
        <xdr:cNvPr id="518" name="消防費最小値テキスト"/>
        <xdr:cNvSpPr txBox="1"/>
      </xdr:nvSpPr>
      <xdr:spPr>
        <a:xfrm>
          <a:off x="16370300" y="65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63625</xdr:rowOff>
    </xdr:from>
    <xdr:to>
      <xdr:col>86</xdr:col>
      <xdr:colOff>25400</xdr:colOff>
      <xdr:row>38</xdr:row>
      <xdr:rowOff>63625</xdr:rowOff>
    </xdr:to>
    <xdr:cxnSp macro="">
      <xdr:nvCxnSpPr>
        <xdr:cNvPr id="519" name="直線コネクタ 518"/>
        <xdr:cNvCxnSpPr/>
      </xdr:nvCxnSpPr>
      <xdr:spPr>
        <a:xfrm>
          <a:off x="16230600" y="65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54585</xdr:rowOff>
    </xdr:from>
    <xdr:ext cx="534377" cy="259045"/>
    <xdr:sp macro="" textlink="">
      <xdr:nvSpPr>
        <xdr:cNvPr id="520" name="消防費最大値テキスト"/>
        <xdr:cNvSpPr txBox="1"/>
      </xdr:nvSpPr>
      <xdr:spPr>
        <a:xfrm>
          <a:off x="16370300" y="51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107908</xdr:rowOff>
    </xdr:from>
    <xdr:to>
      <xdr:col>86</xdr:col>
      <xdr:colOff>25400</xdr:colOff>
      <xdr:row>31</xdr:row>
      <xdr:rowOff>107908</xdr:rowOff>
    </xdr:to>
    <xdr:cxnSp macro="">
      <xdr:nvCxnSpPr>
        <xdr:cNvPr id="521" name="直線コネクタ 520"/>
        <xdr:cNvCxnSpPr/>
      </xdr:nvCxnSpPr>
      <xdr:spPr>
        <a:xfrm>
          <a:off x="16230600" y="542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66793</xdr:rowOff>
    </xdr:from>
    <xdr:to>
      <xdr:col>85</xdr:col>
      <xdr:colOff>127000</xdr:colOff>
      <xdr:row>35</xdr:row>
      <xdr:rowOff>86746</xdr:rowOff>
    </xdr:to>
    <xdr:cxnSp macro="">
      <xdr:nvCxnSpPr>
        <xdr:cNvPr id="522" name="直線コネクタ 521"/>
        <xdr:cNvCxnSpPr/>
      </xdr:nvCxnSpPr>
      <xdr:spPr>
        <a:xfrm>
          <a:off x="15481300" y="6067543"/>
          <a:ext cx="8382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124885</xdr:rowOff>
    </xdr:from>
    <xdr:ext cx="534377" cy="259045"/>
    <xdr:sp macro="" textlink="">
      <xdr:nvSpPr>
        <xdr:cNvPr id="523" name="消防費平均値テキスト"/>
        <xdr:cNvSpPr txBox="1"/>
      </xdr:nvSpPr>
      <xdr:spPr>
        <a:xfrm>
          <a:off x="16370300" y="6297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146458</xdr:rowOff>
    </xdr:from>
    <xdr:to>
      <xdr:col>85</xdr:col>
      <xdr:colOff>177800</xdr:colOff>
      <xdr:row>37</xdr:row>
      <xdr:rowOff>76608</xdr:rowOff>
    </xdr:to>
    <xdr:sp macro="" textlink="">
      <xdr:nvSpPr>
        <xdr:cNvPr id="524" name="フローチャート: 判断 523"/>
        <xdr:cNvSpPr/>
      </xdr:nvSpPr>
      <xdr:spPr>
        <a:xfrm>
          <a:off x="162687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66793</xdr:rowOff>
    </xdr:from>
    <xdr:to>
      <xdr:col>81</xdr:col>
      <xdr:colOff>50800</xdr:colOff>
      <xdr:row>36</xdr:row>
      <xdr:rowOff>72034</xdr:rowOff>
    </xdr:to>
    <xdr:cxnSp macro="">
      <xdr:nvCxnSpPr>
        <xdr:cNvPr id="525" name="直線コネクタ 524"/>
        <xdr:cNvCxnSpPr/>
      </xdr:nvCxnSpPr>
      <xdr:spPr>
        <a:xfrm flipV="1">
          <a:off x="14592300" y="6067543"/>
          <a:ext cx="889000" cy="1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6" name="フローチャート: 判断 525"/>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7" name="テキスト ボックス 526"/>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140206</xdr:rowOff>
    </xdr:from>
    <xdr:to>
      <xdr:col>76</xdr:col>
      <xdr:colOff>114300</xdr:colOff>
      <xdr:row>36</xdr:row>
      <xdr:rowOff>72034</xdr:rowOff>
    </xdr:to>
    <xdr:cxnSp macro="">
      <xdr:nvCxnSpPr>
        <xdr:cNvPr id="528" name="直線コネクタ 527"/>
        <xdr:cNvCxnSpPr/>
      </xdr:nvCxnSpPr>
      <xdr:spPr>
        <a:xfrm>
          <a:off x="13703300" y="6140956"/>
          <a:ext cx="889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110552</xdr:rowOff>
    </xdr:from>
    <xdr:to>
      <xdr:col>76</xdr:col>
      <xdr:colOff>165100</xdr:colOff>
      <xdr:row>37</xdr:row>
      <xdr:rowOff>40702</xdr:rowOff>
    </xdr:to>
    <xdr:sp macro="" textlink="">
      <xdr:nvSpPr>
        <xdr:cNvPr id="529" name="フローチャート: 判断 528"/>
        <xdr:cNvSpPr/>
      </xdr:nvSpPr>
      <xdr:spPr>
        <a:xfrm>
          <a:off x="14541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31829</xdr:rowOff>
    </xdr:from>
    <xdr:ext cx="534377" cy="259045"/>
    <xdr:sp macro="" textlink="">
      <xdr:nvSpPr>
        <xdr:cNvPr id="530" name="テキスト ボックス 529"/>
        <xdr:cNvSpPr txBox="1"/>
      </xdr:nvSpPr>
      <xdr:spPr>
        <a:xfrm>
          <a:off x="14325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74598</xdr:rowOff>
    </xdr:from>
    <xdr:to>
      <xdr:col>71</xdr:col>
      <xdr:colOff>177800</xdr:colOff>
      <xdr:row>35</xdr:row>
      <xdr:rowOff>140206</xdr:rowOff>
    </xdr:to>
    <xdr:cxnSp macro="">
      <xdr:nvCxnSpPr>
        <xdr:cNvPr id="531" name="直線コネクタ 530"/>
        <xdr:cNvCxnSpPr/>
      </xdr:nvCxnSpPr>
      <xdr:spPr>
        <a:xfrm>
          <a:off x="12814300" y="5218098"/>
          <a:ext cx="889000" cy="92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32" name="フローチャート: 判断 531"/>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19321</xdr:rowOff>
    </xdr:from>
    <xdr:ext cx="534377" cy="259045"/>
    <xdr:sp macro="" textlink="">
      <xdr:nvSpPr>
        <xdr:cNvPr id="533" name="テキスト ボックス 532"/>
        <xdr:cNvSpPr txBox="1"/>
      </xdr:nvSpPr>
      <xdr:spPr>
        <a:xfrm>
          <a:off x="13436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34" name="フローチャート: 判断 533"/>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23175</xdr:rowOff>
    </xdr:from>
    <xdr:ext cx="534377" cy="259045"/>
    <xdr:sp macro="" textlink="">
      <xdr:nvSpPr>
        <xdr:cNvPr id="535" name="テキスト ボックス 534"/>
        <xdr:cNvSpPr txBox="1"/>
      </xdr:nvSpPr>
      <xdr:spPr>
        <a:xfrm>
          <a:off x="12547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35946</xdr:rowOff>
    </xdr:from>
    <xdr:to>
      <xdr:col>85</xdr:col>
      <xdr:colOff>177800</xdr:colOff>
      <xdr:row>35</xdr:row>
      <xdr:rowOff>137546</xdr:rowOff>
    </xdr:to>
    <xdr:sp macro="" textlink="">
      <xdr:nvSpPr>
        <xdr:cNvPr id="541" name="楕円 540"/>
        <xdr:cNvSpPr/>
      </xdr:nvSpPr>
      <xdr:spPr>
        <a:xfrm>
          <a:off x="16268700" y="6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58823</xdr:rowOff>
    </xdr:from>
    <xdr:ext cx="534377" cy="259045"/>
    <xdr:sp macro="" textlink="">
      <xdr:nvSpPr>
        <xdr:cNvPr id="542" name="消防費該当値テキスト"/>
        <xdr:cNvSpPr txBox="1"/>
      </xdr:nvSpPr>
      <xdr:spPr>
        <a:xfrm>
          <a:off x="16370300" y="58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15993</xdr:rowOff>
    </xdr:from>
    <xdr:to>
      <xdr:col>81</xdr:col>
      <xdr:colOff>101600</xdr:colOff>
      <xdr:row>35</xdr:row>
      <xdr:rowOff>117593</xdr:rowOff>
    </xdr:to>
    <xdr:sp macro="" textlink="">
      <xdr:nvSpPr>
        <xdr:cNvPr id="543" name="楕円 542"/>
        <xdr:cNvSpPr/>
      </xdr:nvSpPr>
      <xdr:spPr>
        <a:xfrm>
          <a:off x="15430500" y="60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134120</xdr:rowOff>
    </xdr:from>
    <xdr:ext cx="534377" cy="259045"/>
    <xdr:sp macro="" textlink="">
      <xdr:nvSpPr>
        <xdr:cNvPr id="544" name="テキスト ボックス 543"/>
        <xdr:cNvSpPr txBox="1"/>
      </xdr:nvSpPr>
      <xdr:spPr>
        <a:xfrm>
          <a:off x="15214111" y="5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21234</xdr:rowOff>
    </xdr:from>
    <xdr:to>
      <xdr:col>76</xdr:col>
      <xdr:colOff>165100</xdr:colOff>
      <xdr:row>36</xdr:row>
      <xdr:rowOff>122834</xdr:rowOff>
    </xdr:to>
    <xdr:sp macro="" textlink="">
      <xdr:nvSpPr>
        <xdr:cNvPr id="545" name="楕円 544"/>
        <xdr:cNvSpPr/>
      </xdr:nvSpPr>
      <xdr:spPr>
        <a:xfrm>
          <a:off x="14541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139361</xdr:rowOff>
    </xdr:from>
    <xdr:ext cx="534377" cy="259045"/>
    <xdr:sp macro="" textlink="">
      <xdr:nvSpPr>
        <xdr:cNvPr id="546" name="テキスト ボックス 545"/>
        <xdr:cNvSpPr txBox="1"/>
      </xdr:nvSpPr>
      <xdr:spPr>
        <a:xfrm>
          <a:off x="14325111" y="59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89406</xdr:rowOff>
    </xdr:from>
    <xdr:to>
      <xdr:col>72</xdr:col>
      <xdr:colOff>38100</xdr:colOff>
      <xdr:row>36</xdr:row>
      <xdr:rowOff>19556</xdr:rowOff>
    </xdr:to>
    <xdr:sp macro="" textlink="">
      <xdr:nvSpPr>
        <xdr:cNvPr id="547" name="楕円 546"/>
        <xdr:cNvSpPr/>
      </xdr:nvSpPr>
      <xdr:spPr>
        <a:xfrm>
          <a:off x="13652500" y="6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36083</xdr:rowOff>
    </xdr:from>
    <xdr:ext cx="534377" cy="259045"/>
    <xdr:sp macro="" textlink="">
      <xdr:nvSpPr>
        <xdr:cNvPr id="548" name="テキスト ボックス 547"/>
        <xdr:cNvSpPr txBox="1"/>
      </xdr:nvSpPr>
      <xdr:spPr>
        <a:xfrm>
          <a:off x="13436111" y="58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23798</xdr:rowOff>
    </xdr:from>
    <xdr:to>
      <xdr:col>67</xdr:col>
      <xdr:colOff>101600</xdr:colOff>
      <xdr:row>30</xdr:row>
      <xdr:rowOff>125398</xdr:rowOff>
    </xdr:to>
    <xdr:sp macro="" textlink="">
      <xdr:nvSpPr>
        <xdr:cNvPr id="549" name="楕円 548"/>
        <xdr:cNvSpPr/>
      </xdr:nvSpPr>
      <xdr:spPr>
        <a:xfrm>
          <a:off x="12763500" y="51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141925</xdr:rowOff>
    </xdr:from>
    <xdr:ext cx="534377" cy="259045"/>
    <xdr:sp macro="" textlink="">
      <xdr:nvSpPr>
        <xdr:cNvPr id="550" name="テキスト ボックス 549"/>
        <xdr:cNvSpPr txBox="1"/>
      </xdr:nvSpPr>
      <xdr:spPr>
        <a:xfrm>
          <a:off x="12547111" y="49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4" name="直線コネクタ 573"/>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5"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6" name="直線コネクタ 575"/>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7"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8" name="直線コネクタ 577"/>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53647</xdr:rowOff>
    </xdr:from>
    <xdr:to>
      <xdr:col>85</xdr:col>
      <xdr:colOff>127000</xdr:colOff>
      <xdr:row>57</xdr:row>
      <xdr:rowOff>60269</xdr:rowOff>
    </xdr:to>
    <xdr:cxnSp macro="">
      <xdr:nvCxnSpPr>
        <xdr:cNvPr id="579" name="直線コネクタ 578"/>
        <xdr:cNvCxnSpPr/>
      </xdr:nvCxnSpPr>
      <xdr:spPr>
        <a:xfrm>
          <a:off x="15481300" y="9826297"/>
          <a:ext cx="8382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80"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81" name="フローチャート: 判断 580"/>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53647</xdr:rowOff>
    </xdr:from>
    <xdr:to>
      <xdr:col>81</xdr:col>
      <xdr:colOff>50800</xdr:colOff>
      <xdr:row>57</xdr:row>
      <xdr:rowOff>67630</xdr:rowOff>
    </xdr:to>
    <xdr:cxnSp macro="">
      <xdr:nvCxnSpPr>
        <xdr:cNvPr id="582" name="直線コネクタ 581"/>
        <xdr:cNvCxnSpPr/>
      </xdr:nvCxnSpPr>
      <xdr:spPr>
        <a:xfrm flipV="1">
          <a:off x="14592300" y="9826297"/>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3" name="フローチャート: 判断 582"/>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4" name="テキスト ボックス 583"/>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96289</xdr:rowOff>
    </xdr:from>
    <xdr:to>
      <xdr:col>76</xdr:col>
      <xdr:colOff>114300</xdr:colOff>
      <xdr:row>57</xdr:row>
      <xdr:rowOff>67630</xdr:rowOff>
    </xdr:to>
    <xdr:cxnSp macro="">
      <xdr:nvCxnSpPr>
        <xdr:cNvPr id="585" name="直線コネクタ 584"/>
        <xdr:cNvCxnSpPr/>
      </xdr:nvCxnSpPr>
      <xdr:spPr>
        <a:xfrm>
          <a:off x="13703300" y="9697489"/>
          <a:ext cx="889000" cy="14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6" name="フローチャート: 判断 585"/>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7" name="テキスト ボックス 586"/>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96289</xdr:rowOff>
    </xdr:from>
    <xdr:to>
      <xdr:col>71</xdr:col>
      <xdr:colOff>177800</xdr:colOff>
      <xdr:row>57</xdr:row>
      <xdr:rowOff>84089</xdr:rowOff>
    </xdr:to>
    <xdr:cxnSp macro="">
      <xdr:nvCxnSpPr>
        <xdr:cNvPr id="588" name="直線コネクタ 587"/>
        <xdr:cNvCxnSpPr/>
      </xdr:nvCxnSpPr>
      <xdr:spPr>
        <a:xfrm flipV="1">
          <a:off x="12814300" y="9697489"/>
          <a:ext cx="889000" cy="15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9" name="フローチャート: 判断 588"/>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90" name="テキスト ボックス 589"/>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91" name="フローチャート: 判断 590"/>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2" name="テキスト ボックス 591"/>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9469</xdr:rowOff>
    </xdr:from>
    <xdr:to>
      <xdr:col>85</xdr:col>
      <xdr:colOff>177800</xdr:colOff>
      <xdr:row>57</xdr:row>
      <xdr:rowOff>111069</xdr:rowOff>
    </xdr:to>
    <xdr:sp macro="" textlink="">
      <xdr:nvSpPr>
        <xdr:cNvPr id="598" name="楕円 597"/>
        <xdr:cNvSpPr/>
      </xdr:nvSpPr>
      <xdr:spPr>
        <a:xfrm>
          <a:off x="16268700" y="9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159346</xdr:rowOff>
    </xdr:from>
    <xdr:ext cx="534377" cy="259045"/>
    <xdr:sp macro="" textlink="">
      <xdr:nvSpPr>
        <xdr:cNvPr id="599" name="教育費該当値テキスト"/>
        <xdr:cNvSpPr txBox="1"/>
      </xdr:nvSpPr>
      <xdr:spPr>
        <a:xfrm>
          <a:off x="16370300" y="976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2847</xdr:rowOff>
    </xdr:from>
    <xdr:to>
      <xdr:col>81</xdr:col>
      <xdr:colOff>101600</xdr:colOff>
      <xdr:row>57</xdr:row>
      <xdr:rowOff>104447</xdr:rowOff>
    </xdr:to>
    <xdr:sp macro="" textlink="">
      <xdr:nvSpPr>
        <xdr:cNvPr id="600" name="楕円 599"/>
        <xdr:cNvSpPr/>
      </xdr:nvSpPr>
      <xdr:spPr>
        <a:xfrm>
          <a:off x="15430500" y="97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95574</xdr:rowOff>
    </xdr:from>
    <xdr:ext cx="534377" cy="259045"/>
    <xdr:sp macro="" textlink="">
      <xdr:nvSpPr>
        <xdr:cNvPr id="601" name="テキスト ボックス 600"/>
        <xdr:cNvSpPr txBox="1"/>
      </xdr:nvSpPr>
      <xdr:spPr>
        <a:xfrm>
          <a:off x="15214111" y="98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16830</xdr:rowOff>
    </xdr:from>
    <xdr:to>
      <xdr:col>76</xdr:col>
      <xdr:colOff>165100</xdr:colOff>
      <xdr:row>57</xdr:row>
      <xdr:rowOff>118430</xdr:rowOff>
    </xdr:to>
    <xdr:sp macro="" textlink="">
      <xdr:nvSpPr>
        <xdr:cNvPr id="602" name="楕円 601"/>
        <xdr:cNvSpPr/>
      </xdr:nvSpPr>
      <xdr:spPr>
        <a:xfrm>
          <a:off x="14541500" y="97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109557</xdr:rowOff>
    </xdr:from>
    <xdr:ext cx="534377" cy="259045"/>
    <xdr:sp macro="" textlink="">
      <xdr:nvSpPr>
        <xdr:cNvPr id="603" name="テキスト ボックス 602"/>
        <xdr:cNvSpPr txBox="1"/>
      </xdr:nvSpPr>
      <xdr:spPr>
        <a:xfrm>
          <a:off x="14325111" y="98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45489</xdr:rowOff>
    </xdr:from>
    <xdr:to>
      <xdr:col>72</xdr:col>
      <xdr:colOff>38100</xdr:colOff>
      <xdr:row>56</xdr:row>
      <xdr:rowOff>147089</xdr:rowOff>
    </xdr:to>
    <xdr:sp macro="" textlink="">
      <xdr:nvSpPr>
        <xdr:cNvPr id="604" name="楕円 603"/>
        <xdr:cNvSpPr/>
      </xdr:nvSpPr>
      <xdr:spPr>
        <a:xfrm>
          <a:off x="13652500" y="96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138216</xdr:rowOff>
    </xdr:from>
    <xdr:ext cx="534377" cy="259045"/>
    <xdr:sp macro="" textlink="">
      <xdr:nvSpPr>
        <xdr:cNvPr id="605" name="テキスト ボックス 604"/>
        <xdr:cNvSpPr txBox="1"/>
      </xdr:nvSpPr>
      <xdr:spPr>
        <a:xfrm>
          <a:off x="13436111" y="97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33289</xdr:rowOff>
    </xdr:from>
    <xdr:to>
      <xdr:col>67</xdr:col>
      <xdr:colOff>101600</xdr:colOff>
      <xdr:row>57</xdr:row>
      <xdr:rowOff>134889</xdr:rowOff>
    </xdr:to>
    <xdr:sp macro="" textlink="">
      <xdr:nvSpPr>
        <xdr:cNvPr id="606" name="楕円 605"/>
        <xdr:cNvSpPr/>
      </xdr:nvSpPr>
      <xdr:spPr>
        <a:xfrm>
          <a:off x="12763500" y="98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126016</xdr:rowOff>
    </xdr:from>
    <xdr:ext cx="534377" cy="259045"/>
    <xdr:sp macro="" textlink="">
      <xdr:nvSpPr>
        <xdr:cNvPr id="607" name="テキスト ボックス 606"/>
        <xdr:cNvSpPr txBox="1"/>
      </xdr:nvSpPr>
      <xdr:spPr>
        <a:xfrm>
          <a:off x="12547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31" name="直線コネクタ 630"/>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2"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4"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5" name="直線コネクタ 634"/>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120217</xdr:rowOff>
    </xdr:from>
    <xdr:to>
      <xdr:col>85</xdr:col>
      <xdr:colOff>127000</xdr:colOff>
      <xdr:row>79</xdr:row>
      <xdr:rowOff>16205</xdr:rowOff>
    </xdr:to>
    <xdr:cxnSp macro="">
      <xdr:nvCxnSpPr>
        <xdr:cNvPr id="636" name="直線コネクタ 635"/>
        <xdr:cNvCxnSpPr/>
      </xdr:nvCxnSpPr>
      <xdr:spPr>
        <a:xfrm flipV="1">
          <a:off x="15481300" y="13493317"/>
          <a:ext cx="8382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7"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8" name="フローチャート: 判断 637"/>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16205</xdr:rowOff>
    </xdr:from>
    <xdr:to>
      <xdr:col>81</xdr:col>
      <xdr:colOff>50800</xdr:colOff>
      <xdr:row>79</xdr:row>
      <xdr:rowOff>42850</xdr:rowOff>
    </xdr:to>
    <xdr:cxnSp macro="">
      <xdr:nvCxnSpPr>
        <xdr:cNvPr id="639" name="直線コネクタ 638"/>
        <xdr:cNvCxnSpPr/>
      </xdr:nvCxnSpPr>
      <xdr:spPr>
        <a:xfrm flipV="1">
          <a:off x="14592300" y="13560755"/>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40" name="フローチャート: 判断 639"/>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41" name="テキスト ボックス 640"/>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28690</xdr:rowOff>
    </xdr:from>
    <xdr:to>
      <xdr:col>76</xdr:col>
      <xdr:colOff>114300</xdr:colOff>
      <xdr:row>79</xdr:row>
      <xdr:rowOff>42850</xdr:rowOff>
    </xdr:to>
    <xdr:cxnSp macro="">
      <xdr:nvCxnSpPr>
        <xdr:cNvPr id="642" name="直線コネクタ 641"/>
        <xdr:cNvCxnSpPr/>
      </xdr:nvCxnSpPr>
      <xdr:spPr>
        <a:xfrm>
          <a:off x="13703300" y="1357324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3" name="フローチャート: 判断 642"/>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4" name="テキスト ボックス 643"/>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130023</xdr:rowOff>
    </xdr:from>
    <xdr:to>
      <xdr:col>71</xdr:col>
      <xdr:colOff>177800</xdr:colOff>
      <xdr:row>79</xdr:row>
      <xdr:rowOff>28690</xdr:rowOff>
    </xdr:to>
    <xdr:cxnSp macro="">
      <xdr:nvCxnSpPr>
        <xdr:cNvPr id="645" name="直線コネクタ 644"/>
        <xdr:cNvCxnSpPr/>
      </xdr:nvCxnSpPr>
      <xdr:spPr>
        <a:xfrm>
          <a:off x="12814300" y="13331673"/>
          <a:ext cx="889000" cy="2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6" name="フローチャート: 判断 645"/>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7" name="テキスト ボックス 646"/>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8" name="フローチャート: 判断 647"/>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9" name="テキスト ボックス 648"/>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69417</xdr:rowOff>
    </xdr:from>
    <xdr:to>
      <xdr:col>85</xdr:col>
      <xdr:colOff>177800</xdr:colOff>
      <xdr:row>78</xdr:row>
      <xdr:rowOff>171017</xdr:rowOff>
    </xdr:to>
    <xdr:sp macro="" textlink="">
      <xdr:nvSpPr>
        <xdr:cNvPr id="655" name="楕円 654"/>
        <xdr:cNvSpPr/>
      </xdr:nvSpPr>
      <xdr:spPr>
        <a:xfrm>
          <a:off x="16268700" y="134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28794</xdr:rowOff>
    </xdr:from>
    <xdr:ext cx="469744" cy="259045"/>
    <xdr:sp macro="" textlink="">
      <xdr:nvSpPr>
        <xdr:cNvPr id="656" name="災害復旧費該当値テキスト"/>
        <xdr:cNvSpPr txBox="1"/>
      </xdr:nvSpPr>
      <xdr:spPr>
        <a:xfrm>
          <a:off x="16370300" y="1323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136855</xdr:rowOff>
    </xdr:from>
    <xdr:to>
      <xdr:col>81</xdr:col>
      <xdr:colOff>101600</xdr:colOff>
      <xdr:row>79</xdr:row>
      <xdr:rowOff>67005</xdr:rowOff>
    </xdr:to>
    <xdr:sp macro="" textlink="">
      <xdr:nvSpPr>
        <xdr:cNvPr id="657" name="楕円 656"/>
        <xdr:cNvSpPr/>
      </xdr:nvSpPr>
      <xdr:spPr>
        <a:xfrm>
          <a:off x="15430500" y="135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58132</xdr:rowOff>
    </xdr:from>
    <xdr:ext cx="469744" cy="259045"/>
    <xdr:sp macro="" textlink="">
      <xdr:nvSpPr>
        <xdr:cNvPr id="658" name="テキスト ボックス 657"/>
        <xdr:cNvSpPr txBox="1"/>
      </xdr:nvSpPr>
      <xdr:spPr>
        <a:xfrm>
          <a:off x="15246428" y="136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163500</xdr:rowOff>
    </xdr:from>
    <xdr:to>
      <xdr:col>76</xdr:col>
      <xdr:colOff>165100</xdr:colOff>
      <xdr:row>79</xdr:row>
      <xdr:rowOff>93650</xdr:rowOff>
    </xdr:to>
    <xdr:sp macro="" textlink="">
      <xdr:nvSpPr>
        <xdr:cNvPr id="659" name="楕円 658"/>
        <xdr:cNvSpPr/>
      </xdr:nvSpPr>
      <xdr:spPr>
        <a:xfrm>
          <a:off x="14541500" y="135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84777</xdr:rowOff>
    </xdr:from>
    <xdr:ext cx="378565" cy="259045"/>
    <xdr:sp macro="" textlink="">
      <xdr:nvSpPr>
        <xdr:cNvPr id="660" name="テキスト ボックス 659"/>
        <xdr:cNvSpPr txBox="1"/>
      </xdr:nvSpPr>
      <xdr:spPr>
        <a:xfrm>
          <a:off x="14403017" y="13629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149340</xdr:rowOff>
    </xdr:from>
    <xdr:to>
      <xdr:col>72</xdr:col>
      <xdr:colOff>38100</xdr:colOff>
      <xdr:row>79</xdr:row>
      <xdr:rowOff>79490</xdr:rowOff>
    </xdr:to>
    <xdr:sp macro="" textlink="">
      <xdr:nvSpPr>
        <xdr:cNvPr id="661" name="楕円 660"/>
        <xdr:cNvSpPr/>
      </xdr:nvSpPr>
      <xdr:spPr>
        <a:xfrm>
          <a:off x="13652500" y="135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70617</xdr:rowOff>
    </xdr:from>
    <xdr:ext cx="469744" cy="259045"/>
    <xdr:sp macro="" textlink="">
      <xdr:nvSpPr>
        <xdr:cNvPr id="662" name="テキスト ボックス 661"/>
        <xdr:cNvSpPr txBox="1"/>
      </xdr:nvSpPr>
      <xdr:spPr>
        <a:xfrm>
          <a:off x="13468428" y="136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79223</xdr:rowOff>
    </xdr:from>
    <xdr:to>
      <xdr:col>67</xdr:col>
      <xdr:colOff>101600</xdr:colOff>
      <xdr:row>78</xdr:row>
      <xdr:rowOff>9373</xdr:rowOff>
    </xdr:to>
    <xdr:sp macro="" textlink="">
      <xdr:nvSpPr>
        <xdr:cNvPr id="663" name="楕円 662"/>
        <xdr:cNvSpPr/>
      </xdr:nvSpPr>
      <xdr:spPr>
        <a:xfrm>
          <a:off x="12763500" y="13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25900</xdr:rowOff>
    </xdr:from>
    <xdr:ext cx="534377" cy="259045"/>
    <xdr:sp macro="" textlink="">
      <xdr:nvSpPr>
        <xdr:cNvPr id="664" name="テキスト ボックス 663"/>
        <xdr:cNvSpPr txBox="1"/>
      </xdr:nvSpPr>
      <xdr:spPr>
        <a:xfrm>
          <a:off x="12547111" y="130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8" name="直線コネクタ 687"/>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9"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90" name="直線コネクタ 689"/>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91"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2" name="直線コネクタ 691"/>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7455</xdr:rowOff>
    </xdr:from>
    <xdr:to>
      <xdr:col>85</xdr:col>
      <xdr:colOff>127000</xdr:colOff>
      <xdr:row>96</xdr:row>
      <xdr:rowOff>24723</xdr:rowOff>
    </xdr:to>
    <xdr:cxnSp macro="">
      <xdr:nvCxnSpPr>
        <xdr:cNvPr id="693" name="直線コネクタ 692"/>
        <xdr:cNvCxnSpPr/>
      </xdr:nvCxnSpPr>
      <xdr:spPr>
        <a:xfrm flipV="1">
          <a:off x="15481300" y="16466655"/>
          <a:ext cx="8382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4"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5" name="フローチャート: 判断 694"/>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24723</xdr:rowOff>
    </xdr:from>
    <xdr:to>
      <xdr:col>81</xdr:col>
      <xdr:colOff>50800</xdr:colOff>
      <xdr:row>96</xdr:row>
      <xdr:rowOff>53967</xdr:rowOff>
    </xdr:to>
    <xdr:cxnSp macro="">
      <xdr:nvCxnSpPr>
        <xdr:cNvPr id="696" name="直線コネクタ 695"/>
        <xdr:cNvCxnSpPr/>
      </xdr:nvCxnSpPr>
      <xdr:spPr>
        <a:xfrm flipV="1">
          <a:off x="14592300" y="16483923"/>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7" name="フローチャート: 判断 696"/>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8" name="テキスト ボックス 697"/>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53967</xdr:rowOff>
    </xdr:from>
    <xdr:to>
      <xdr:col>76</xdr:col>
      <xdr:colOff>114300</xdr:colOff>
      <xdr:row>96</xdr:row>
      <xdr:rowOff>83381</xdr:rowOff>
    </xdr:to>
    <xdr:cxnSp macro="">
      <xdr:nvCxnSpPr>
        <xdr:cNvPr id="699" name="直線コネクタ 698"/>
        <xdr:cNvCxnSpPr/>
      </xdr:nvCxnSpPr>
      <xdr:spPr>
        <a:xfrm flipV="1">
          <a:off x="13703300" y="16513167"/>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700" name="フローチャート: 判断 699"/>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701" name="テキスト ボックス 700"/>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83381</xdr:rowOff>
    </xdr:from>
    <xdr:to>
      <xdr:col>71</xdr:col>
      <xdr:colOff>177800</xdr:colOff>
      <xdr:row>96</xdr:row>
      <xdr:rowOff>134077</xdr:rowOff>
    </xdr:to>
    <xdr:cxnSp macro="">
      <xdr:nvCxnSpPr>
        <xdr:cNvPr id="702" name="直線コネクタ 701"/>
        <xdr:cNvCxnSpPr/>
      </xdr:nvCxnSpPr>
      <xdr:spPr>
        <a:xfrm flipV="1">
          <a:off x="12814300" y="16542581"/>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3" name="フローチャート: 判断 702"/>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4" name="テキスト ボックス 703"/>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5" name="フローチャート: 判断 704"/>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6" name="テキスト ボックス 705"/>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128105</xdr:rowOff>
    </xdr:from>
    <xdr:to>
      <xdr:col>85</xdr:col>
      <xdr:colOff>177800</xdr:colOff>
      <xdr:row>96</xdr:row>
      <xdr:rowOff>58255</xdr:rowOff>
    </xdr:to>
    <xdr:sp macro="" textlink="">
      <xdr:nvSpPr>
        <xdr:cNvPr id="712" name="楕円 711"/>
        <xdr:cNvSpPr/>
      </xdr:nvSpPr>
      <xdr:spPr>
        <a:xfrm>
          <a:off x="162687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150982</xdr:rowOff>
    </xdr:from>
    <xdr:ext cx="534377" cy="259045"/>
    <xdr:sp macro="" textlink="">
      <xdr:nvSpPr>
        <xdr:cNvPr id="713" name="公債費該当値テキスト"/>
        <xdr:cNvSpPr txBox="1"/>
      </xdr:nvSpPr>
      <xdr:spPr>
        <a:xfrm>
          <a:off x="16370300" y="1626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145373</xdr:rowOff>
    </xdr:from>
    <xdr:to>
      <xdr:col>81</xdr:col>
      <xdr:colOff>101600</xdr:colOff>
      <xdr:row>96</xdr:row>
      <xdr:rowOff>75523</xdr:rowOff>
    </xdr:to>
    <xdr:sp macro="" textlink="">
      <xdr:nvSpPr>
        <xdr:cNvPr id="714" name="楕円 713"/>
        <xdr:cNvSpPr/>
      </xdr:nvSpPr>
      <xdr:spPr>
        <a:xfrm>
          <a:off x="15430500" y="164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92050</xdr:rowOff>
    </xdr:from>
    <xdr:ext cx="534377" cy="259045"/>
    <xdr:sp macro="" textlink="">
      <xdr:nvSpPr>
        <xdr:cNvPr id="715" name="テキスト ボックス 714"/>
        <xdr:cNvSpPr txBox="1"/>
      </xdr:nvSpPr>
      <xdr:spPr>
        <a:xfrm>
          <a:off x="15214111" y="162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3167</xdr:rowOff>
    </xdr:from>
    <xdr:to>
      <xdr:col>76</xdr:col>
      <xdr:colOff>165100</xdr:colOff>
      <xdr:row>96</xdr:row>
      <xdr:rowOff>104767</xdr:rowOff>
    </xdr:to>
    <xdr:sp macro="" textlink="">
      <xdr:nvSpPr>
        <xdr:cNvPr id="716" name="楕円 715"/>
        <xdr:cNvSpPr/>
      </xdr:nvSpPr>
      <xdr:spPr>
        <a:xfrm>
          <a:off x="14541500" y="164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121294</xdr:rowOff>
    </xdr:from>
    <xdr:ext cx="534377" cy="259045"/>
    <xdr:sp macro="" textlink="">
      <xdr:nvSpPr>
        <xdr:cNvPr id="717" name="テキスト ボックス 716"/>
        <xdr:cNvSpPr txBox="1"/>
      </xdr:nvSpPr>
      <xdr:spPr>
        <a:xfrm>
          <a:off x="14325111" y="1623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32581</xdr:rowOff>
    </xdr:from>
    <xdr:to>
      <xdr:col>72</xdr:col>
      <xdr:colOff>38100</xdr:colOff>
      <xdr:row>96</xdr:row>
      <xdr:rowOff>134181</xdr:rowOff>
    </xdr:to>
    <xdr:sp macro="" textlink="">
      <xdr:nvSpPr>
        <xdr:cNvPr id="718" name="楕円 717"/>
        <xdr:cNvSpPr/>
      </xdr:nvSpPr>
      <xdr:spPr>
        <a:xfrm>
          <a:off x="13652500" y="164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150708</xdr:rowOff>
    </xdr:from>
    <xdr:ext cx="534377" cy="259045"/>
    <xdr:sp macro="" textlink="">
      <xdr:nvSpPr>
        <xdr:cNvPr id="719" name="テキスト ボックス 718"/>
        <xdr:cNvSpPr txBox="1"/>
      </xdr:nvSpPr>
      <xdr:spPr>
        <a:xfrm>
          <a:off x="13436111" y="162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83277</xdr:rowOff>
    </xdr:from>
    <xdr:to>
      <xdr:col>67</xdr:col>
      <xdr:colOff>101600</xdr:colOff>
      <xdr:row>97</xdr:row>
      <xdr:rowOff>13427</xdr:rowOff>
    </xdr:to>
    <xdr:sp macro="" textlink="">
      <xdr:nvSpPr>
        <xdr:cNvPr id="720" name="楕円 719"/>
        <xdr:cNvSpPr/>
      </xdr:nvSpPr>
      <xdr:spPr>
        <a:xfrm>
          <a:off x="12763500" y="165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4554</xdr:rowOff>
    </xdr:from>
    <xdr:ext cx="534377" cy="259045"/>
    <xdr:sp macro="" textlink="">
      <xdr:nvSpPr>
        <xdr:cNvPr id="721" name="テキスト ボックス 720"/>
        <xdr:cNvSpPr txBox="1"/>
      </xdr:nvSpPr>
      <xdr:spPr>
        <a:xfrm>
          <a:off x="12547111" y="166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3" name="直線コネクタ 742"/>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6"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7" name="直線コネクタ 746"/>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9"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50" name="フローチャート: 判断 749"/>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2" name="フローチャート: 判断 751"/>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3" name="テキスト ボックス 752"/>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5" name="フローチャート: 判断 754"/>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6" name="テキスト ボックス 755"/>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8" name="フローチャート: 判断 757"/>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9" name="テキスト ボックス 758"/>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60" name="フローチャート: 判断 759"/>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61" name="テキスト ボックス 760"/>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8"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フローチャート: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5" name="フローチャート: 判断 814"/>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6" name="テキスト ボックス 815"/>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baseline="0">
              <a:solidFill>
                <a:schemeClr val="dk1"/>
              </a:solidFill>
              <a:effectLst/>
              <a:latin typeface="+mn-ea"/>
              <a:ea typeface="+mn-ea"/>
              <a:cs typeface="+mn-cs"/>
            </a:rPr>
            <a:t>消防費</a:t>
          </a:r>
          <a:r>
            <a:rPr kumimoji="1" lang="ja-JP" altLang="ja-JP" sz="1300" b="0" i="0" baseline="0">
              <a:solidFill>
                <a:schemeClr val="dk1"/>
              </a:solidFill>
              <a:effectLst/>
              <a:latin typeface="+mn-ea"/>
              <a:ea typeface="+mn-ea"/>
              <a:cs typeface="+mn-cs"/>
            </a:rPr>
            <a:t>は、住民一人当たり</a:t>
          </a:r>
          <a:r>
            <a:rPr kumimoji="1" lang="ja-JP" altLang="en-US" sz="1300" b="0" i="0" baseline="0">
              <a:solidFill>
                <a:schemeClr val="dk1"/>
              </a:solidFill>
              <a:effectLst/>
              <a:latin typeface="+mn-ea"/>
              <a:ea typeface="+mn-ea"/>
              <a:cs typeface="+mn-cs"/>
            </a:rPr>
            <a:t>４２，７４３</a:t>
          </a:r>
          <a:r>
            <a:rPr kumimoji="1" lang="ja-JP" altLang="ja-JP" sz="1300" b="0" i="0" baseline="0">
              <a:solidFill>
                <a:schemeClr val="dk1"/>
              </a:solidFill>
              <a:effectLst/>
              <a:latin typeface="+mn-ea"/>
              <a:ea typeface="+mn-ea"/>
              <a:cs typeface="+mn-cs"/>
            </a:rPr>
            <a:t>円となっている。</a:t>
          </a:r>
          <a:r>
            <a:rPr kumimoji="1" lang="ja-JP" altLang="en-US" sz="1300" b="0" i="0" baseline="0">
              <a:solidFill>
                <a:schemeClr val="dk1"/>
              </a:solidFill>
              <a:effectLst/>
              <a:latin typeface="+mn-ea"/>
              <a:ea typeface="+mn-ea"/>
              <a:cs typeface="+mn-cs"/>
            </a:rPr>
            <a:t>消防費</a:t>
          </a:r>
          <a:r>
            <a:rPr kumimoji="1" lang="ja-JP" altLang="ja-JP" sz="1300" b="0" i="0" baseline="0">
              <a:solidFill>
                <a:schemeClr val="dk1"/>
              </a:solidFill>
              <a:effectLst/>
              <a:latin typeface="+mn-ea"/>
              <a:ea typeface="+mn-ea"/>
              <a:cs typeface="+mn-cs"/>
            </a:rPr>
            <a:t>は</a:t>
          </a:r>
          <a:r>
            <a:rPr kumimoji="1" lang="ja-JP" altLang="en-US" sz="1300" b="0" i="0" baseline="0">
              <a:solidFill>
                <a:schemeClr val="dk1"/>
              </a:solidFill>
              <a:effectLst/>
              <a:latin typeface="+mn-ea"/>
              <a:ea typeface="+mn-ea"/>
              <a:cs typeface="+mn-cs"/>
            </a:rPr>
            <a:t>ここ５年間いずれも</a:t>
          </a:r>
          <a:r>
            <a:rPr kumimoji="1" lang="ja-JP" altLang="ja-JP" sz="1300" b="0" i="0" baseline="0">
              <a:solidFill>
                <a:schemeClr val="dk1"/>
              </a:solidFill>
              <a:effectLst/>
              <a:latin typeface="+mn-ea"/>
              <a:ea typeface="+mn-ea"/>
              <a:cs typeface="+mn-cs"/>
            </a:rPr>
            <a:t>類似団体平均より高くなっており、</a:t>
          </a:r>
          <a:r>
            <a:rPr kumimoji="1" lang="ja-JP" altLang="en-US" sz="1300" b="0" i="0" baseline="0">
              <a:solidFill>
                <a:schemeClr val="dk1"/>
              </a:solidFill>
              <a:effectLst/>
              <a:latin typeface="+mn-ea"/>
              <a:ea typeface="+mn-ea"/>
              <a:cs typeface="+mn-cs"/>
            </a:rPr>
            <a:t>理由として本町は、南海トラフ地震津波避難対策特別強化地域のため、津波・地震対策で多くの事業を行っているためである</a:t>
          </a:r>
          <a:r>
            <a:rPr kumimoji="1" lang="ja-JP" altLang="ja-JP" sz="1300" b="0" i="0" baseline="0">
              <a:solidFill>
                <a:schemeClr val="dk1"/>
              </a:solidFill>
              <a:effectLst/>
              <a:latin typeface="+mn-ea"/>
              <a:ea typeface="+mn-ea"/>
              <a:cs typeface="+mn-cs"/>
            </a:rPr>
            <a:t>。</a:t>
          </a:r>
          <a:r>
            <a:rPr kumimoji="1" lang="ja-JP" altLang="en-US" sz="1300" b="0" i="0" baseline="0">
              <a:solidFill>
                <a:schemeClr val="dk1"/>
              </a:solidFill>
              <a:effectLst/>
              <a:latin typeface="+mn-ea"/>
              <a:ea typeface="+mn-ea"/>
              <a:cs typeface="+mn-cs"/>
            </a:rPr>
            <a:t>また、平成２３年に発生した紀伊半島大水害の被災地域でもあり、大雨・洪水対策の費用も多く発生している。</a:t>
          </a:r>
          <a:endParaRPr kumimoji="1" lang="en-US" altLang="ja-JP" sz="13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200">
              <a:latin typeface="ＭＳ ゴシック" pitchFamily="49" charset="-128"/>
              <a:ea typeface="ＭＳ ゴシック" pitchFamily="49" charset="-128"/>
            </a:rPr>
            <a:t>　</a:t>
          </a:r>
          <a:r>
            <a:rPr kumimoji="1" lang="ja-JP" altLang="ja-JP" sz="1200" b="0" i="0" baseline="0">
              <a:solidFill>
                <a:sysClr val="windowText" lastClr="000000"/>
              </a:solidFill>
              <a:effectLst/>
              <a:latin typeface="+mn-lt"/>
              <a:ea typeface="+mn-ea"/>
              <a:cs typeface="+mn-cs"/>
            </a:rPr>
            <a:t>平成</a:t>
          </a:r>
          <a:r>
            <a:rPr kumimoji="1" lang="ja-JP" altLang="en-US" sz="1200" b="0" i="0" baseline="0">
              <a:solidFill>
                <a:sysClr val="windowText" lastClr="000000"/>
              </a:solidFill>
              <a:effectLst/>
              <a:latin typeface="+mn-lt"/>
              <a:ea typeface="+mn-ea"/>
              <a:cs typeface="+mn-cs"/>
            </a:rPr>
            <a:t>２９</a:t>
          </a:r>
          <a:r>
            <a:rPr kumimoji="1" lang="ja-JP" altLang="ja-JP" sz="1200" b="0" i="0" baseline="0">
              <a:solidFill>
                <a:sysClr val="windowText" lastClr="000000"/>
              </a:solidFill>
              <a:effectLst/>
              <a:latin typeface="+mn-lt"/>
              <a:ea typeface="+mn-ea"/>
              <a:cs typeface="+mn-cs"/>
            </a:rPr>
            <a:t>年度について</a:t>
          </a:r>
          <a:r>
            <a:rPr kumimoji="1" lang="ja-JP" altLang="en-US" sz="1200" b="0" i="0" baseline="0">
              <a:solidFill>
                <a:sysClr val="windowText" lastClr="000000"/>
              </a:solidFill>
              <a:effectLst/>
              <a:latin typeface="+mn-lt"/>
              <a:ea typeface="+mn-ea"/>
              <a:cs typeface="+mn-cs"/>
            </a:rPr>
            <a:t>は財源不足等の理由により</a:t>
          </a:r>
          <a:r>
            <a:rPr kumimoji="1" lang="ja-JP" altLang="ja-JP" sz="1200" b="0" i="0" baseline="0">
              <a:solidFill>
                <a:sysClr val="windowText" lastClr="000000"/>
              </a:solidFill>
              <a:effectLst/>
              <a:latin typeface="+mn-lt"/>
              <a:ea typeface="+mn-ea"/>
              <a:cs typeface="+mn-cs"/>
            </a:rPr>
            <a:t>、財政調整基金を取り崩したため、実質単年度収支が赤字となっている。今後も歳出削減に努め、黒字化できるように取組みを進める。</a:t>
          </a:r>
          <a:r>
            <a:rPr lang="ja-JP" altLang="ja-JP" sz="1200" b="0" i="0" baseline="0">
              <a:solidFill>
                <a:sysClr val="windowText" lastClr="000000"/>
              </a:solidFill>
              <a:effectLst/>
              <a:latin typeface="+mn-lt"/>
              <a:ea typeface="+mn-ea"/>
              <a:cs typeface="+mn-cs"/>
            </a:rPr>
            <a:t>財政調整基金</a:t>
          </a:r>
          <a:r>
            <a:rPr lang="ja-JP" altLang="en-US" sz="1200" b="0" i="0" baseline="0">
              <a:solidFill>
                <a:sysClr val="windowText" lastClr="000000"/>
              </a:solidFill>
              <a:effectLst/>
              <a:latin typeface="+mn-lt"/>
              <a:ea typeface="+mn-ea"/>
              <a:cs typeface="+mn-cs"/>
            </a:rPr>
            <a:t>残高</a:t>
          </a:r>
          <a:r>
            <a:rPr lang="ja-JP" altLang="ja-JP" sz="1200" b="0" i="0" baseline="0">
              <a:solidFill>
                <a:sysClr val="windowText" lastClr="000000"/>
              </a:solidFill>
              <a:effectLst/>
              <a:latin typeface="+mn-lt"/>
              <a:ea typeface="+mn-ea"/>
              <a:cs typeface="+mn-cs"/>
            </a:rPr>
            <a:t>に関しては決算剰余金の積立額が取り崩し額より</a:t>
          </a:r>
          <a:r>
            <a:rPr lang="ja-JP" altLang="en-US" sz="1200" b="0" i="0" baseline="0">
              <a:solidFill>
                <a:sysClr val="windowText" lastClr="000000"/>
              </a:solidFill>
              <a:effectLst/>
              <a:latin typeface="+mn-lt"/>
              <a:ea typeface="+mn-ea"/>
              <a:cs typeface="+mn-cs"/>
            </a:rPr>
            <a:t>小さい</a:t>
          </a:r>
          <a:r>
            <a:rPr lang="ja-JP" altLang="ja-JP" sz="1200" b="0" i="0" baseline="0">
              <a:solidFill>
                <a:sysClr val="windowText" lastClr="000000"/>
              </a:solidFill>
              <a:effectLst/>
              <a:latin typeface="+mn-lt"/>
              <a:ea typeface="+mn-ea"/>
              <a:cs typeface="+mn-cs"/>
            </a:rPr>
            <a:t>ため、前年度より</a:t>
          </a:r>
          <a:r>
            <a:rPr lang="ja-JP" altLang="en-US" sz="1200" b="0" i="0" baseline="0">
              <a:solidFill>
                <a:sysClr val="windowText" lastClr="000000"/>
              </a:solidFill>
              <a:effectLst/>
              <a:latin typeface="+mn-lt"/>
              <a:ea typeface="+mn-ea"/>
              <a:cs typeface="+mn-cs"/>
            </a:rPr>
            <a:t>減額</a:t>
          </a:r>
          <a:r>
            <a:rPr lang="ja-JP" altLang="ja-JP" sz="1200" b="0" i="0" baseline="0">
              <a:solidFill>
                <a:sysClr val="windowText" lastClr="000000"/>
              </a:solidFill>
              <a:effectLst/>
              <a:latin typeface="+mn-lt"/>
              <a:ea typeface="+mn-ea"/>
              <a:cs typeface="+mn-cs"/>
            </a:rPr>
            <a:t>となっている。</a:t>
          </a:r>
          <a:r>
            <a:rPr lang="ja-JP" altLang="en-US" sz="1200" b="0" i="0" baseline="0">
              <a:solidFill>
                <a:sysClr val="windowText" lastClr="000000"/>
              </a:solidFill>
              <a:effectLst/>
              <a:latin typeface="+mn-lt"/>
              <a:ea typeface="+mn-ea"/>
              <a:cs typeface="+mn-cs"/>
            </a:rPr>
            <a:t>今後は</a:t>
          </a:r>
          <a:r>
            <a:rPr lang="ja-JP" altLang="ja-JP" sz="1200" b="0" i="0" baseline="0">
              <a:solidFill>
                <a:sysClr val="windowText" lastClr="000000"/>
              </a:solidFill>
              <a:effectLst/>
              <a:latin typeface="+mn-lt"/>
              <a:ea typeface="+mn-ea"/>
              <a:cs typeface="+mn-cs"/>
            </a:rPr>
            <a:t>適正な財政運営を目指すとともに、将来の緊急の支出に備え、財政調整基金残高を</a:t>
          </a:r>
          <a:r>
            <a:rPr lang="ja-JP" altLang="en-US" sz="1200" b="0" i="0" baseline="0">
              <a:solidFill>
                <a:sysClr val="windowText" lastClr="000000"/>
              </a:solidFill>
              <a:effectLst/>
              <a:latin typeface="+mn-lt"/>
              <a:ea typeface="+mn-ea"/>
              <a:cs typeface="+mn-cs"/>
            </a:rPr>
            <a:t>維持できる</a:t>
          </a:r>
          <a:r>
            <a:rPr lang="ja-JP" altLang="ja-JP" sz="1200" b="0" i="0" baseline="0">
              <a:solidFill>
                <a:sysClr val="windowText" lastClr="000000"/>
              </a:solidFill>
              <a:effectLst/>
              <a:latin typeface="+mn-lt"/>
              <a:ea typeface="+mn-ea"/>
              <a:cs typeface="+mn-cs"/>
            </a:rPr>
            <a:t>よう努めていく。</a:t>
          </a:r>
          <a:endParaRPr lang="ja-JP" altLang="ja-JP" sz="1200">
            <a:solidFill>
              <a:sysClr val="windowText" lastClr="000000"/>
            </a:solidFill>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ここ５年間で全ての会計で黒字となっているため、赤字に陥る会計は生じていない。しかし、国民健康保険特別会計では近年財政状況が悪化してきており、国民健康保険税の値上げ幅の検討をするなど、</a:t>
          </a:r>
          <a:r>
            <a:rPr lang="ja-JP" altLang="en-US" sz="1300" b="0" i="0" baseline="0">
              <a:solidFill>
                <a:schemeClr val="dk1"/>
              </a:solidFill>
              <a:effectLst/>
              <a:latin typeface="+mn-lt"/>
              <a:ea typeface="+mn-ea"/>
              <a:cs typeface="+mn-cs"/>
            </a:rPr>
            <a:t>保険料の適正化を図り、</a:t>
          </a:r>
          <a:r>
            <a:rPr lang="ja-JP" altLang="ja-JP" sz="1300" b="0" i="0" baseline="0">
              <a:solidFill>
                <a:schemeClr val="dk1"/>
              </a:solidFill>
              <a:effectLst/>
              <a:latin typeface="+mn-lt"/>
              <a:ea typeface="+mn-ea"/>
              <a:cs typeface="+mn-cs"/>
            </a:rPr>
            <a:t>財政健全化に取り組む必要がある。他の会計に関しても計画的な事業運営を図り、健全な財政運営に努めていく。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6493132</v>
      </c>
      <c r="BO4" s="441"/>
      <c r="BP4" s="441"/>
      <c r="BQ4" s="441"/>
      <c r="BR4" s="441"/>
      <c r="BS4" s="441"/>
      <c r="BT4" s="441"/>
      <c r="BU4" s="442"/>
      <c r="BV4" s="440">
        <v>6619372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5.9</v>
      </c>
      <c r="CU4" s="622"/>
      <c r="CV4" s="622"/>
      <c r="CW4" s="622"/>
      <c r="CX4" s="622"/>
      <c r="CY4" s="622"/>
      <c r="CZ4" s="622"/>
      <c r="DA4" s="623"/>
      <c r="DB4" s="621">
        <v>4.9000000000000004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6160280</v>
      </c>
      <c r="BO5" s="446"/>
      <c r="BP5" s="446"/>
      <c r="BQ5" s="446"/>
      <c r="BR5" s="446"/>
      <c r="BS5" s="446"/>
      <c r="BT5" s="446"/>
      <c r="BU5" s="447"/>
      <c r="BV5" s="445">
        <v>6389602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92.8</v>
      </c>
      <c r="CU5" s="416"/>
      <c r="CV5" s="416"/>
      <c r="CW5" s="416"/>
      <c r="CX5" s="416"/>
      <c r="CY5" s="416"/>
      <c r="CZ5" s="416"/>
      <c r="DA5" s="417"/>
      <c r="DB5" s="415">
        <v>91.5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332852</v>
      </c>
      <c r="BO6" s="446"/>
      <c r="BP6" s="446"/>
      <c r="BQ6" s="446"/>
      <c r="BR6" s="446"/>
      <c r="BS6" s="446"/>
      <c r="BT6" s="446"/>
      <c r="BU6" s="447"/>
      <c r="BV6" s="445">
        <v>229770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97.2</v>
      </c>
      <c r="CU6" s="596"/>
      <c r="CV6" s="596"/>
      <c r="CW6" s="596"/>
      <c r="CX6" s="596"/>
      <c r="CY6" s="596"/>
      <c r="CZ6" s="596"/>
      <c r="DA6" s="597"/>
      <c r="DB6" s="595">
        <v>95.8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96927</v>
      </c>
      <c r="BO7" s="446"/>
      <c r="BP7" s="446"/>
      <c r="BQ7" s="446"/>
      <c r="BR7" s="446"/>
      <c r="BS7" s="446"/>
      <c r="BT7" s="446"/>
      <c r="BU7" s="447"/>
      <c r="BV7" s="445">
        <v>27993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4028080</v>
      </c>
      <c r="CU7" s="446"/>
      <c r="CV7" s="446"/>
      <c r="CW7" s="446"/>
      <c r="CX7" s="446"/>
      <c r="CY7" s="446"/>
      <c r="CZ7" s="446"/>
      <c r="DA7" s="447"/>
      <c r="DB7" s="445">
        <v>4090987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235925</v>
      </c>
      <c r="BO8" s="446"/>
      <c r="BP8" s="446"/>
      <c r="BQ8" s="446"/>
      <c r="BR8" s="446"/>
      <c r="BS8" s="446"/>
      <c r="BT8" s="446"/>
      <c r="BU8" s="447"/>
      <c r="BV8" s="445">
        <v>201777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0.31</v>
      </c>
      <c r="CU8" s="559"/>
      <c r="CV8" s="559"/>
      <c r="CW8" s="559"/>
      <c r="CX8" s="559"/>
      <c r="CY8" s="559"/>
      <c r="CZ8" s="559"/>
      <c r="DA8" s="560"/>
      <c r="DB8" s="558">
        <v>0.32</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11207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34148</v>
      </c>
      <c r="BO9" s="446"/>
      <c r="BP9" s="446"/>
      <c r="BQ9" s="446"/>
      <c r="BR9" s="446"/>
      <c r="BS9" s="446"/>
      <c r="BT9" s="446"/>
      <c r="BU9" s="447"/>
      <c r="BV9" s="445">
        <v>-435360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16.7</v>
      </c>
      <c r="CU9" s="416"/>
      <c r="CV9" s="416"/>
      <c r="CW9" s="416"/>
      <c r="CX9" s="416"/>
      <c r="CY9" s="416"/>
      <c r="CZ9" s="416"/>
      <c r="DA9" s="417"/>
      <c r="DB9" s="415">
        <v>15.9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11896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218</v>
      </c>
      <c r="BO10" s="446"/>
      <c r="BP10" s="446"/>
      <c r="BQ10" s="446"/>
      <c r="BR10" s="446"/>
      <c r="BS10" s="446"/>
      <c r="BT10" s="446"/>
      <c r="BU10" s="447"/>
      <c r="BV10" s="445">
        <v>855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11219</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96</v>
      </c>
      <c r="AV12" s="503"/>
      <c r="AW12" s="503"/>
      <c r="AX12" s="503"/>
      <c r="AY12" s="425" t="s">
        <v>130</v>
      </c>
      <c r="AZ12" s="426"/>
      <c r="BA12" s="426"/>
      <c r="BB12" s="426"/>
      <c r="BC12" s="426"/>
      <c r="BD12" s="426"/>
      <c r="BE12" s="426"/>
      <c r="BF12" s="426"/>
      <c r="BG12" s="426"/>
      <c r="BH12" s="426"/>
      <c r="BI12" s="426"/>
      <c r="BJ12" s="426"/>
      <c r="BK12" s="426"/>
      <c r="BL12" s="426"/>
      <c r="BM12" s="427"/>
      <c r="BN12" s="445">
        <v>220000</v>
      </c>
      <c r="BO12" s="446"/>
      <c r="BP12" s="446"/>
      <c r="BQ12" s="446"/>
      <c r="BR12" s="446"/>
      <c r="BS12" s="446"/>
      <c r="BT12" s="446"/>
      <c r="BU12" s="447"/>
      <c r="BV12" s="445">
        <v>100000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11140</v>
      </c>
      <c r="S13" s="549"/>
      <c r="T13" s="549"/>
      <c r="U13" s="549"/>
      <c r="V13" s="550"/>
      <c r="W13" s="536" t="s">
        <v>134</v>
      </c>
      <c r="X13" s="458"/>
      <c r="Y13" s="458"/>
      <c r="Z13" s="458"/>
      <c r="AA13" s="458"/>
      <c r="AB13" s="459"/>
      <c r="AC13" s="421">
        <v>360</v>
      </c>
      <c r="AD13" s="422"/>
      <c r="AE13" s="422"/>
      <c r="AF13" s="422"/>
      <c r="AG13" s="423"/>
      <c r="AH13" s="421">
        <v>381</v>
      </c>
      <c r="AI13" s="422"/>
      <c r="AJ13" s="422"/>
      <c r="AK13" s="422"/>
      <c r="AL13" s="424"/>
      <c r="AM13" s="514" t="s">
        <v>135</v>
      </c>
      <c r="AN13" s="419"/>
      <c r="AO13" s="419"/>
      <c r="AP13" s="419"/>
      <c r="AQ13" s="419"/>
      <c r="AR13" s="419"/>
      <c r="AS13" s="419"/>
      <c r="AT13" s="420"/>
      <c r="AU13" s="502" t="s">
        <v>88</v>
      </c>
      <c r="AV13" s="503"/>
      <c r="AW13" s="503"/>
      <c r="AX13" s="503"/>
      <c r="AY13" s="425" t="s">
        <v>136</v>
      </c>
      <c r="AZ13" s="426"/>
      <c r="BA13" s="426"/>
      <c r="BB13" s="426"/>
      <c r="BC13" s="426"/>
      <c r="BD13" s="426"/>
      <c r="BE13" s="426"/>
      <c r="BF13" s="426"/>
      <c r="BG13" s="426"/>
      <c r="BH13" s="426"/>
      <c r="BI13" s="426"/>
      <c r="BJ13" s="426"/>
      <c r="BK13" s="426"/>
      <c r="BL13" s="426"/>
      <c r="BM13" s="427"/>
      <c r="BN13" s="445">
        <v>-185634</v>
      </c>
      <c r="BO13" s="446"/>
      <c r="BP13" s="446"/>
      <c r="BQ13" s="446"/>
      <c r="BR13" s="446"/>
      <c r="BS13" s="446"/>
      <c r="BT13" s="446"/>
      <c r="BU13" s="447"/>
      <c r="BV13" s="445">
        <v>-534505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8.1</v>
      </c>
      <c r="CU13" s="416"/>
      <c r="CV13" s="416"/>
      <c r="CW13" s="416"/>
      <c r="CX13" s="416"/>
      <c r="CY13" s="416"/>
      <c r="CZ13" s="416"/>
      <c r="DA13" s="417"/>
      <c r="DB13" s="415">
        <v>9.6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11386</v>
      </c>
      <c r="S14" s="549"/>
      <c r="T14" s="549"/>
      <c r="U14" s="549"/>
      <c r="V14" s="550"/>
      <c r="W14" s="551"/>
      <c r="X14" s="461"/>
      <c r="Y14" s="461"/>
      <c r="Z14" s="461"/>
      <c r="AA14" s="461"/>
      <c r="AB14" s="462"/>
      <c r="AC14" s="541">
        <v>7.4</v>
      </c>
      <c r="AD14" s="542"/>
      <c r="AE14" s="542"/>
      <c r="AF14" s="542"/>
      <c r="AG14" s="543"/>
      <c r="AH14" s="541">
        <v>7.6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23.2</v>
      </c>
      <c r="CU14" s="553"/>
      <c r="CV14" s="553"/>
      <c r="CW14" s="553"/>
      <c r="CX14" s="553"/>
      <c r="CY14" s="553"/>
      <c r="CZ14" s="553"/>
      <c r="DA14" s="554"/>
      <c r="DB14" s="552">
        <v>21.4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11312</v>
      </c>
      <c r="S15" s="549"/>
      <c r="T15" s="549"/>
      <c r="U15" s="549"/>
      <c r="V15" s="550"/>
      <c r="W15" s="536" t="s">
        <v>141</v>
      </c>
      <c r="X15" s="458"/>
      <c r="Y15" s="458"/>
      <c r="Z15" s="458"/>
      <c r="AA15" s="458"/>
      <c r="AB15" s="459"/>
      <c r="AC15" s="421">
        <v>1272</v>
      </c>
      <c r="AD15" s="422"/>
      <c r="AE15" s="422"/>
      <c r="AF15" s="422"/>
      <c r="AG15" s="423"/>
      <c r="AH15" s="421">
        <v>1364</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1040378</v>
      </c>
      <c r="BO15" s="441"/>
      <c r="BP15" s="441"/>
      <c r="BQ15" s="441"/>
      <c r="BR15" s="441"/>
      <c r="BS15" s="441"/>
      <c r="BT15" s="441"/>
      <c r="BU15" s="442"/>
      <c r="BV15" s="440">
        <v>1046717</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26.1</v>
      </c>
      <c r="AD16" s="542"/>
      <c r="AE16" s="542"/>
      <c r="AF16" s="542"/>
      <c r="AG16" s="543"/>
      <c r="AH16" s="541">
        <v>27.3</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3428800</v>
      </c>
      <c r="BO16" s="446"/>
      <c r="BP16" s="446"/>
      <c r="BQ16" s="446"/>
      <c r="BR16" s="446"/>
      <c r="BS16" s="446"/>
      <c r="BT16" s="446"/>
      <c r="BU16" s="447"/>
      <c r="BV16" s="445">
        <v>3406668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3248</v>
      </c>
      <c r="AD17" s="422"/>
      <c r="AE17" s="422"/>
      <c r="AF17" s="422"/>
      <c r="AG17" s="423"/>
      <c r="AH17" s="421">
        <v>3253</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1309054</v>
      </c>
      <c r="BO17" s="446"/>
      <c r="BP17" s="446"/>
      <c r="BQ17" s="446"/>
      <c r="BR17" s="446"/>
      <c r="BS17" s="446"/>
      <c r="BT17" s="446"/>
      <c r="BU17" s="447"/>
      <c r="BV17" s="445">
        <v>1316286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79.62</v>
      </c>
      <c r="M18" s="510"/>
      <c r="N18" s="510"/>
      <c r="O18" s="510"/>
      <c r="P18" s="510"/>
      <c r="Q18" s="510"/>
      <c r="R18" s="511"/>
      <c r="S18" s="511"/>
      <c r="T18" s="511"/>
      <c r="U18" s="511"/>
      <c r="V18" s="512"/>
      <c r="W18" s="526"/>
      <c r="X18" s="527"/>
      <c r="Y18" s="527"/>
      <c r="Z18" s="527"/>
      <c r="AA18" s="527"/>
      <c r="AB18" s="537"/>
      <c r="AC18" s="409">
        <v>66.599999999999994</v>
      </c>
      <c r="AD18" s="410"/>
      <c r="AE18" s="410"/>
      <c r="AF18" s="410"/>
      <c r="AG18" s="513"/>
      <c r="AH18" s="409">
        <v>65.099999999999994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3843200</v>
      </c>
      <c r="BO18" s="446"/>
      <c r="BP18" s="446"/>
      <c r="BQ18" s="446"/>
      <c r="BR18" s="446"/>
      <c r="BS18" s="446"/>
      <c r="BT18" s="446"/>
      <c r="BU18" s="447"/>
      <c r="BV18" s="445">
        <v>3835905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141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4850626</v>
      </c>
      <c r="BO19" s="446"/>
      <c r="BP19" s="446"/>
      <c r="BQ19" s="446"/>
      <c r="BR19" s="446"/>
      <c r="BS19" s="446"/>
      <c r="BT19" s="446"/>
      <c r="BU19" s="447"/>
      <c r="BV19" s="445">
        <v>5004047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4947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7988700</v>
      </c>
      <c r="BO23" s="446"/>
      <c r="BP23" s="446"/>
      <c r="BQ23" s="446"/>
      <c r="BR23" s="446"/>
      <c r="BS23" s="446"/>
      <c r="BT23" s="446"/>
      <c r="BU23" s="447"/>
      <c r="BV23" s="445">
        <v>8014597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6660</v>
      </c>
      <c r="R24" s="422"/>
      <c r="S24" s="422"/>
      <c r="T24" s="422"/>
      <c r="U24" s="422"/>
      <c r="V24" s="423"/>
      <c r="W24" s="487"/>
      <c r="X24" s="478"/>
      <c r="Y24" s="479"/>
      <c r="Z24" s="418" t="s">
        <v>165</v>
      </c>
      <c r="AA24" s="419"/>
      <c r="AB24" s="419"/>
      <c r="AC24" s="419"/>
      <c r="AD24" s="419"/>
      <c r="AE24" s="419"/>
      <c r="AF24" s="419"/>
      <c r="AG24" s="420"/>
      <c r="AH24" s="421">
        <v>112</v>
      </c>
      <c r="AI24" s="422"/>
      <c r="AJ24" s="422"/>
      <c r="AK24" s="422"/>
      <c r="AL24" s="423"/>
      <c r="AM24" s="421">
        <v>352912</v>
      </c>
      <c r="AN24" s="422"/>
      <c r="AO24" s="422"/>
      <c r="AP24" s="422"/>
      <c r="AQ24" s="422"/>
      <c r="AR24" s="423"/>
      <c r="AS24" s="421">
        <v>3151</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1621709</v>
      </c>
      <c r="BO24" s="446"/>
      <c r="BP24" s="446"/>
      <c r="BQ24" s="446"/>
      <c r="BR24" s="446"/>
      <c r="BS24" s="446"/>
      <c r="BT24" s="446"/>
      <c r="BU24" s="447"/>
      <c r="BV24" s="445">
        <v>1660250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5355</v>
      </c>
      <c r="R25" s="422"/>
      <c r="S25" s="422"/>
      <c r="T25" s="422"/>
      <c r="U25" s="422"/>
      <c r="V25" s="423"/>
      <c r="W25" s="487"/>
      <c r="X25" s="478"/>
      <c r="Y25" s="479"/>
      <c r="Z25" s="418" t="s">
        <v>168</v>
      </c>
      <c r="AA25" s="419"/>
      <c r="AB25" s="419"/>
      <c r="AC25" s="419"/>
      <c r="AD25" s="419"/>
      <c r="AE25" s="419"/>
      <c r="AF25" s="419"/>
      <c r="AG25" s="420"/>
      <c r="AH25" s="421" t="s">
        <v>132</v>
      </c>
      <c r="AI25" s="422"/>
      <c r="AJ25" s="422"/>
      <c r="AK25" s="422"/>
      <c r="AL25" s="423"/>
      <c r="AM25" s="421" t="s">
        <v>132</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2218</v>
      </c>
      <c r="BO25" s="441"/>
      <c r="BP25" s="441"/>
      <c r="BQ25" s="441"/>
      <c r="BR25" s="441"/>
      <c r="BS25" s="441"/>
      <c r="BT25" s="441"/>
      <c r="BU25" s="442"/>
      <c r="BV25" s="440">
        <v>2218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5085</v>
      </c>
      <c r="R26" s="422"/>
      <c r="S26" s="422"/>
      <c r="T26" s="422"/>
      <c r="U26" s="422"/>
      <c r="V26" s="423"/>
      <c r="W26" s="487"/>
      <c r="X26" s="478"/>
      <c r="Y26" s="479"/>
      <c r="Z26" s="418" t="s">
        <v>172</v>
      </c>
      <c r="AA26" s="500"/>
      <c r="AB26" s="500"/>
      <c r="AC26" s="500"/>
      <c r="AD26" s="500"/>
      <c r="AE26" s="500"/>
      <c r="AF26" s="500"/>
      <c r="AG26" s="501"/>
      <c r="AH26" s="421">
        <v>8</v>
      </c>
      <c r="AI26" s="422"/>
      <c r="AJ26" s="422"/>
      <c r="AK26" s="422"/>
      <c r="AL26" s="423"/>
      <c r="AM26" s="421">
        <v>22144</v>
      </c>
      <c r="AN26" s="422"/>
      <c r="AO26" s="422"/>
      <c r="AP26" s="422"/>
      <c r="AQ26" s="422"/>
      <c r="AR26" s="423"/>
      <c r="AS26" s="421">
        <v>2768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2550</v>
      </c>
      <c r="R27" s="422"/>
      <c r="S27" s="422"/>
      <c r="T27" s="422"/>
      <c r="U27" s="422"/>
      <c r="V27" s="423"/>
      <c r="W27" s="487"/>
      <c r="X27" s="478"/>
      <c r="Y27" s="479"/>
      <c r="Z27" s="418" t="s">
        <v>175</v>
      </c>
      <c r="AA27" s="419"/>
      <c r="AB27" s="419"/>
      <c r="AC27" s="419"/>
      <c r="AD27" s="419"/>
      <c r="AE27" s="419"/>
      <c r="AF27" s="419"/>
      <c r="AG27" s="420"/>
      <c r="AH27" s="421">
        <v>2</v>
      </c>
      <c r="AI27" s="422"/>
      <c r="AJ27" s="422"/>
      <c r="AK27" s="422"/>
      <c r="AL27" s="423"/>
      <c r="AM27" s="421" t="s">
        <v>176</v>
      </c>
      <c r="AN27" s="422"/>
      <c r="AO27" s="422"/>
      <c r="AP27" s="422"/>
      <c r="AQ27" s="422"/>
      <c r="AR27" s="423"/>
      <c r="AS27" s="421" t="s">
        <v>177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426703</v>
      </c>
      <c r="BO27" s="449"/>
      <c r="BP27" s="449"/>
      <c r="BQ27" s="449"/>
      <c r="BR27" s="449"/>
      <c r="BS27" s="449"/>
      <c r="BT27" s="449"/>
      <c r="BU27" s="450"/>
      <c r="BV27" s="448">
        <v>426703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2050</v>
      </c>
      <c r="R28" s="422"/>
      <c r="S28" s="422"/>
      <c r="T28" s="422"/>
      <c r="U28" s="422"/>
      <c r="V28" s="423"/>
      <c r="W28" s="487"/>
      <c r="X28" s="478"/>
      <c r="Y28" s="479"/>
      <c r="Z28" s="418" t="s">
        <v>180</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2160095</v>
      </c>
      <c r="BO28" s="441"/>
      <c r="BP28" s="441"/>
      <c r="BQ28" s="441"/>
      <c r="BR28" s="441"/>
      <c r="BS28" s="441"/>
      <c r="BT28" s="441"/>
      <c r="BU28" s="442"/>
      <c r="BV28" s="440">
        <v>2279877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11</v>
      </c>
      <c r="M29" s="422"/>
      <c r="N29" s="422"/>
      <c r="O29" s="422"/>
      <c r="P29" s="423"/>
      <c r="Q29" s="421">
        <v>1950</v>
      </c>
      <c r="R29" s="422"/>
      <c r="S29" s="422"/>
      <c r="T29" s="422"/>
      <c r="U29" s="422"/>
      <c r="V29" s="423"/>
      <c r="W29" s="488"/>
      <c r="X29" s="489"/>
      <c r="Y29" s="490"/>
      <c r="Z29" s="418" t="s">
        <v>183</v>
      </c>
      <c r="AA29" s="419"/>
      <c r="AB29" s="419"/>
      <c r="AC29" s="419"/>
      <c r="AD29" s="419"/>
      <c r="AE29" s="419"/>
      <c r="AF29" s="419"/>
      <c r="AG29" s="420"/>
      <c r="AH29" s="421">
        <v>114</v>
      </c>
      <c r="AI29" s="422"/>
      <c r="AJ29" s="422"/>
      <c r="AK29" s="422"/>
      <c r="AL29" s="423"/>
      <c r="AM29" s="421">
        <v>361072</v>
      </c>
      <c r="AN29" s="422"/>
      <c r="AO29" s="422"/>
      <c r="AP29" s="422"/>
      <c r="AQ29" s="422"/>
      <c r="AR29" s="423"/>
      <c r="AS29" s="421">
        <v>3167</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4559</v>
      </c>
      <c r="BO29" s="446"/>
      <c r="BP29" s="446"/>
      <c r="BQ29" s="446"/>
      <c r="BR29" s="446"/>
      <c r="BS29" s="446"/>
      <c r="BT29" s="446"/>
      <c r="BU29" s="447"/>
      <c r="BV29" s="445">
        <v>4559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1402242</v>
      </c>
      <c r="BO30" s="449"/>
      <c r="BP30" s="449"/>
      <c r="BQ30" s="449"/>
      <c r="BR30" s="449"/>
      <c r="BS30" s="449"/>
      <c r="BT30" s="449"/>
      <c r="BU30" s="450"/>
      <c r="BV30" s="448">
        <v>1397068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IF('各会計、関係団体の財政状況及び健全化判断比率'!B30="","",'各会計、関係団体の財政状況及び健全化判断比率'!B30)</f>
        <v>水道事業特別会計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町営浄化槽整備推進事業特別会計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三重県市町総合事務組合　（一般会計）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診療所事業特別会計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井内地域開発事業特別会計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　〃　（共同研修特別会計）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　〃　（デジタル地図特別会計）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　〃　（物品特別会計）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　〃　（退職手当特別会計）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　〃　（消防救急無線特別会計）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　〃　（公平委員会特別会計）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三重地方税管理回収機構(一般会計)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　〃　（滞納整理拡充事業特別会計）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三重県後期高齢者医療広域連合　（一般会計）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4zK63bn4XkQ4OdyIdIYvvJ01Jt97C3h43aYVIaIUxaTdyAHPxzUjW6a5mhYoRRcEEZvYag2JWM5LrfU0ac2aw==" saltValue="6dfjRRUTVOLAMTwninT4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3" t="s">
        <v>565</v>
      </c>
      <c r="D34" s="1223"/>
      <c r="E34" s="1224"/>
      <c r="F34" s="32">
        <v>6.67</v>
      </c>
      <c r="G34" s="33">
        <v>13.42</v>
      </c>
      <c r="H34" s="33">
        <v>15.13</v>
      </c>
      <c r="I34" s="33">
        <v>4.5599999999999996</v>
      </c>
      <c r="J34" s="34">
        <v>5.58</v>
      </c>
      <c r="K34" s="22"/>
      <c r="L34" s="22"/>
      <c r="M34" s="22"/>
      <c r="N34" s="22"/>
      <c r="O34" s="22"/>
      <c r="P34" s="22"/>
    </row>
    <row r="35" spans="1:16" ht="39" customHeight="1" x14ac:dyDescent="0.15">
      <c r="A35" s="22"/>
      <c r="B35" s="35"/>
      <c r="C35" s="1217" t="s">
        <v>566</v>
      </c>
      <c r="D35" s="1218"/>
      <c r="E35" s="1219"/>
      <c r="F35" s="36">
        <v>2.31</v>
      </c>
      <c r="G35" s="37">
        <v>1.87</v>
      </c>
      <c r="H35" s="37">
        <v>2.2999999999999998</v>
      </c>
      <c r="I35" s="37">
        <v>3.43</v>
      </c>
      <c r="J35" s="38">
        <v>4.38</v>
      </c>
      <c r="K35" s="22"/>
      <c r="L35" s="22"/>
      <c r="M35" s="22"/>
      <c r="N35" s="22"/>
      <c r="O35" s="22"/>
      <c r="P35" s="22"/>
    </row>
    <row r="36" spans="1:16" ht="39" customHeight="1" x14ac:dyDescent="0.15">
      <c r="A36" s="22"/>
      <c r="B36" s="35"/>
      <c r="C36" s="1217" t="s">
        <v>567</v>
      </c>
      <c r="D36" s="1218"/>
      <c r="E36" s="1219"/>
      <c r="F36" s="36">
        <v>2.91</v>
      </c>
      <c r="G36" s="37">
        <v>0.34</v>
      </c>
      <c r="H36" s="37">
        <v>0.9</v>
      </c>
      <c r="I36" s="37">
        <v>1.1599999999999999</v>
      </c>
      <c r="J36" s="38">
        <v>1.46</v>
      </c>
      <c r="K36" s="22"/>
      <c r="L36" s="22"/>
      <c r="M36" s="22"/>
      <c r="N36" s="22"/>
      <c r="O36" s="22"/>
      <c r="P36" s="22"/>
    </row>
    <row r="37" spans="1:16" ht="39" customHeight="1" x14ac:dyDescent="0.15">
      <c r="A37" s="22"/>
      <c r="B37" s="35"/>
      <c r="C37" s="1217" t="s">
        <v>568</v>
      </c>
      <c r="D37" s="1218"/>
      <c r="E37" s="1219"/>
      <c r="F37" s="36">
        <v>2.75</v>
      </c>
      <c r="G37" s="37">
        <v>0.82</v>
      </c>
      <c r="H37" s="37">
        <v>0.79</v>
      </c>
      <c r="I37" s="37">
        <v>0.8</v>
      </c>
      <c r="J37" s="38">
        <v>0.81</v>
      </c>
      <c r="K37" s="22"/>
      <c r="L37" s="22"/>
      <c r="M37" s="22"/>
      <c r="N37" s="22"/>
      <c r="O37" s="22"/>
      <c r="P37" s="22"/>
    </row>
    <row r="38" spans="1:16" ht="39" customHeight="1" x14ac:dyDescent="0.15">
      <c r="A38" s="22"/>
      <c r="B38" s="35"/>
      <c r="C38" s="1217" t="s">
        <v>569</v>
      </c>
      <c r="D38" s="1218"/>
      <c r="E38" s="1219"/>
      <c r="F38" s="36">
        <v>0.5</v>
      </c>
      <c r="G38" s="37">
        <v>0.27</v>
      </c>
      <c r="H38" s="37">
        <v>0.19</v>
      </c>
      <c r="I38" s="37">
        <v>0.36</v>
      </c>
      <c r="J38" s="38">
        <v>0.27</v>
      </c>
      <c r="K38" s="22"/>
      <c r="L38" s="22"/>
      <c r="M38" s="22"/>
      <c r="N38" s="22"/>
      <c r="O38" s="22"/>
      <c r="P38" s="22"/>
    </row>
    <row r="39" spans="1:16" ht="39" customHeight="1" x14ac:dyDescent="0.15">
      <c r="A39" s="22"/>
      <c r="B39" s="35"/>
      <c r="C39" s="1217" t="s">
        <v>570</v>
      </c>
      <c r="D39" s="1218"/>
      <c r="E39" s="1219"/>
      <c r="F39" s="36">
        <v>0.04</v>
      </c>
      <c r="G39" s="37">
        <v>0.01</v>
      </c>
      <c r="H39" s="37">
        <v>0.01</v>
      </c>
      <c r="I39" s="37">
        <v>0.02</v>
      </c>
      <c r="J39" s="38">
        <v>0.05</v>
      </c>
      <c r="K39" s="22"/>
      <c r="L39" s="22"/>
      <c r="M39" s="22"/>
      <c r="N39" s="22"/>
      <c r="O39" s="22"/>
      <c r="P39" s="22"/>
    </row>
    <row r="40" spans="1:16" ht="39" customHeight="1" x14ac:dyDescent="0.15">
      <c r="A40" s="22"/>
      <c r="B40" s="35"/>
      <c r="C40" s="1217" t="s">
        <v>571</v>
      </c>
      <c r="D40" s="1218"/>
      <c r="E40" s="1219"/>
      <c r="F40" s="36">
        <v>0.05</v>
      </c>
      <c r="G40" s="37">
        <v>0.09</v>
      </c>
      <c r="H40" s="37">
        <v>0.05</v>
      </c>
      <c r="I40" s="37">
        <v>0.05</v>
      </c>
      <c r="J40" s="38">
        <v>0.03</v>
      </c>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572</v>
      </c>
      <c r="D42" s="1218"/>
      <c r="E42" s="1219"/>
      <c r="F42" s="36" t="s">
        <v>514</v>
      </c>
      <c r="G42" s="37" t="s">
        <v>514</v>
      </c>
      <c r="H42" s="37" t="s">
        <v>514</v>
      </c>
      <c r="I42" s="37" t="s">
        <v>514</v>
      </c>
      <c r="J42" s="38" t="s">
        <v>514</v>
      </c>
      <c r="K42" s="22"/>
      <c r="L42" s="22"/>
      <c r="M42" s="22"/>
      <c r="N42" s="22"/>
      <c r="O42" s="22"/>
      <c r="P42" s="22"/>
    </row>
    <row r="43" spans="1:16" ht="39" customHeight="1" thickBot="1" x14ac:dyDescent="0.2">
      <c r="A43" s="22"/>
      <c r="B43" s="40"/>
      <c r="C43" s="1220" t="s">
        <v>573</v>
      </c>
      <c r="D43" s="1221"/>
      <c r="E43" s="1222"/>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IoHYz9qVw5Lu0bub2G9sYaX7ww4753kg5AajCxd/9fUhL1LwySlI0o/pJcs50+tHSj49akyH0yk/VfRJDP4xA==" saltValue="pgcWHVyotLVqMXjuu5+1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657</v>
      </c>
      <c r="L45" s="60">
        <v>727</v>
      </c>
      <c r="M45" s="60">
        <v>764</v>
      </c>
      <c r="N45" s="60">
        <v>798</v>
      </c>
      <c r="O45" s="61">
        <v>812</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514</v>
      </c>
      <c r="L46" s="64" t="s">
        <v>514</v>
      </c>
      <c r="M46" s="64" t="s">
        <v>514</v>
      </c>
      <c r="N46" s="64" t="s">
        <v>514</v>
      </c>
      <c r="O46" s="65" t="s">
        <v>514</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514</v>
      </c>
      <c r="L47" s="64" t="s">
        <v>514</v>
      </c>
      <c r="M47" s="64" t="s">
        <v>514</v>
      </c>
      <c r="N47" s="64" t="s">
        <v>514</v>
      </c>
      <c r="O47" s="65" t="s">
        <v>514</v>
      </c>
      <c r="P47" s="48"/>
      <c r="Q47" s="48"/>
      <c r="R47" s="48"/>
      <c r="S47" s="48"/>
      <c r="T47" s="48"/>
      <c r="U47" s="48"/>
    </row>
    <row r="48" spans="1:21" ht="30.75" customHeight="1" x14ac:dyDescent="0.15">
      <c r="A48" s="48"/>
      <c r="B48" s="1235"/>
      <c r="C48" s="1236"/>
      <c r="D48" s="62"/>
      <c r="E48" s="1227" t="s">
        <v>15</v>
      </c>
      <c r="F48" s="1227"/>
      <c r="G48" s="1227"/>
      <c r="H48" s="1227"/>
      <c r="I48" s="1227"/>
      <c r="J48" s="1228"/>
      <c r="K48" s="63">
        <v>94</v>
      </c>
      <c r="L48" s="64">
        <v>112</v>
      </c>
      <c r="M48" s="64">
        <v>18</v>
      </c>
      <c r="N48" s="64">
        <v>17</v>
      </c>
      <c r="O48" s="65">
        <v>19</v>
      </c>
      <c r="P48" s="48"/>
      <c r="Q48" s="48"/>
      <c r="R48" s="48"/>
      <c r="S48" s="48"/>
      <c r="T48" s="48"/>
      <c r="U48" s="48"/>
    </row>
    <row r="49" spans="1:21" ht="30.75" customHeight="1" x14ac:dyDescent="0.15">
      <c r="A49" s="48"/>
      <c r="B49" s="1235"/>
      <c r="C49" s="1236"/>
      <c r="D49" s="62"/>
      <c r="E49" s="1227" t="s">
        <v>16</v>
      </c>
      <c r="F49" s="1227"/>
      <c r="G49" s="1227"/>
      <c r="H49" s="1227"/>
      <c r="I49" s="1227"/>
      <c r="J49" s="1228"/>
      <c r="K49" s="63">
        <v>138</v>
      </c>
      <c r="L49" s="64">
        <v>144</v>
      </c>
      <c r="M49" s="64">
        <v>147</v>
      </c>
      <c r="N49" s="64">
        <v>120</v>
      </c>
      <c r="O49" s="65">
        <v>56</v>
      </c>
      <c r="P49" s="48"/>
      <c r="Q49" s="48"/>
      <c r="R49" s="48"/>
      <c r="S49" s="48"/>
      <c r="T49" s="48"/>
      <c r="U49" s="48"/>
    </row>
    <row r="50" spans="1:21" ht="30.75" customHeight="1" x14ac:dyDescent="0.15">
      <c r="A50" s="48"/>
      <c r="B50" s="1235"/>
      <c r="C50" s="1236"/>
      <c r="D50" s="62"/>
      <c r="E50" s="1227" t="s">
        <v>17</v>
      </c>
      <c r="F50" s="1227"/>
      <c r="G50" s="1227"/>
      <c r="H50" s="1227"/>
      <c r="I50" s="1227"/>
      <c r="J50" s="1228"/>
      <c r="K50" s="63" t="s">
        <v>514</v>
      </c>
      <c r="L50" s="64" t="s">
        <v>514</v>
      </c>
      <c r="M50" s="64" t="s">
        <v>514</v>
      </c>
      <c r="N50" s="64" t="s">
        <v>514</v>
      </c>
      <c r="O50" s="65" t="s">
        <v>514</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514</v>
      </c>
      <c r="L51" s="64" t="s">
        <v>514</v>
      </c>
      <c r="M51" s="64" t="s">
        <v>514</v>
      </c>
      <c r="N51" s="64" t="s">
        <v>514</v>
      </c>
      <c r="O51" s="65" t="s">
        <v>514</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522</v>
      </c>
      <c r="L52" s="64">
        <v>577</v>
      </c>
      <c r="M52" s="64">
        <v>627</v>
      </c>
      <c r="N52" s="64">
        <v>646</v>
      </c>
      <c r="O52" s="65">
        <v>631</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367</v>
      </c>
      <c r="L53" s="69">
        <v>406</v>
      </c>
      <c r="M53" s="69">
        <v>302</v>
      </c>
      <c r="N53" s="69">
        <v>289</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OJgtDZ+5N02gE+Dv3QyQLnVlRsuPq3ewk0bhXDLE57mXYnknM/+BJut2Ps5Ttnzajj9+TxiSiTapvsQfFGXdg==" saltValue="xeza1UGsLsrsgnlc+lW4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53" t="s">
        <v>24</v>
      </c>
      <c r="C41" s="1254"/>
      <c r="D41" s="81"/>
      <c r="E41" s="1255" t="s">
        <v>25</v>
      </c>
      <c r="F41" s="1255"/>
      <c r="G41" s="1255"/>
      <c r="H41" s="1256"/>
      <c r="I41" s="82">
        <v>8159</v>
      </c>
      <c r="J41" s="83">
        <v>8263</v>
      </c>
      <c r="K41" s="83">
        <v>8163</v>
      </c>
      <c r="L41" s="83">
        <v>8015</v>
      </c>
      <c r="M41" s="84">
        <v>7989</v>
      </c>
    </row>
    <row r="42" spans="2:13" ht="27.75" customHeight="1" x14ac:dyDescent="0.15">
      <c r="B42" s="1243"/>
      <c r="C42" s="1244"/>
      <c r="D42" s="85"/>
      <c r="E42" s="1247" t="s">
        <v>26</v>
      </c>
      <c r="F42" s="1247"/>
      <c r="G42" s="1247"/>
      <c r="H42" s="1248"/>
      <c r="I42" s="86" t="s">
        <v>514</v>
      </c>
      <c r="J42" s="87" t="s">
        <v>514</v>
      </c>
      <c r="K42" s="87" t="s">
        <v>514</v>
      </c>
      <c r="L42" s="87" t="s">
        <v>514</v>
      </c>
      <c r="M42" s="88" t="s">
        <v>514</v>
      </c>
    </row>
    <row r="43" spans="2:13" ht="27.75" customHeight="1" x14ac:dyDescent="0.15">
      <c r="B43" s="1243"/>
      <c r="C43" s="1244"/>
      <c r="D43" s="85"/>
      <c r="E43" s="1247" t="s">
        <v>27</v>
      </c>
      <c r="F43" s="1247"/>
      <c r="G43" s="1247"/>
      <c r="H43" s="1248"/>
      <c r="I43" s="86">
        <v>691</v>
      </c>
      <c r="J43" s="87">
        <v>811</v>
      </c>
      <c r="K43" s="87">
        <v>753</v>
      </c>
      <c r="L43" s="87">
        <v>480</v>
      </c>
      <c r="M43" s="88">
        <v>248</v>
      </c>
    </row>
    <row r="44" spans="2:13" ht="27.75" customHeight="1" x14ac:dyDescent="0.15">
      <c r="B44" s="1243"/>
      <c r="C44" s="1244"/>
      <c r="D44" s="85"/>
      <c r="E44" s="1247" t="s">
        <v>28</v>
      </c>
      <c r="F44" s="1247"/>
      <c r="G44" s="1247"/>
      <c r="H44" s="1248"/>
      <c r="I44" s="86">
        <v>686</v>
      </c>
      <c r="J44" s="87">
        <v>648</v>
      </c>
      <c r="K44" s="87">
        <v>666</v>
      </c>
      <c r="L44" s="87">
        <v>570</v>
      </c>
      <c r="M44" s="88">
        <v>540</v>
      </c>
    </row>
    <row r="45" spans="2:13" ht="27.75" customHeight="1" x14ac:dyDescent="0.15">
      <c r="B45" s="1243"/>
      <c r="C45" s="1244"/>
      <c r="D45" s="85"/>
      <c r="E45" s="1247" t="s">
        <v>29</v>
      </c>
      <c r="F45" s="1247"/>
      <c r="G45" s="1247"/>
      <c r="H45" s="1248"/>
      <c r="I45" s="86">
        <v>1150</v>
      </c>
      <c r="J45" s="87">
        <v>1082</v>
      </c>
      <c r="K45" s="87">
        <v>1051</v>
      </c>
      <c r="L45" s="87">
        <v>1077</v>
      </c>
      <c r="M45" s="88">
        <v>1083</v>
      </c>
    </row>
    <row r="46" spans="2:13" ht="27.75" customHeight="1" x14ac:dyDescent="0.15">
      <c r="B46" s="1243"/>
      <c r="C46" s="1244"/>
      <c r="D46" s="89"/>
      <c r="E46" s="1247" t="s">
        <v>30</v>
      </c>
      <c r="F46" s="1247"/>
      <c r="G46" s="1247"/>
      <c r="H46" s="1248"/>
      <c r="I46" s="86" t="s">
        <v>514</v>
      </c>
      <c r="J46" s="87" t="s">
        <v>514</v>
      </c>
      <c r="K46" s="87" t="s">
        <v>514</v>
      </c>
      <c r="L46" s="87" t="s">
        <v>514</v>
      </c>
      <c r="M46" s="88" t="s">
        <v>514</v>
      </c>
    </row>
    <row r="47" spans="2:13" ht="27.75" customHeight="1" x14ac:dyDescent="0.15">
      <c r="B47" s="1243"/>
      <c r="C47" s="1244"/>
      <c r="D47" s="90"/>
      <c r="E47" s="1257" t="s">
        <v>31</v>
      </c>
      <c r="F47" s="1258"/>
      <c r="G47" s="1258"/>
      <c r="H47" s="1259"/>
      <c r="I47" s="86" t="s">
        <v>514</v>
      </c>
      <c r="J47" s="87" t="s">
        <v>514</v>
      </c>
      <c r="K47" s="87" t="s">
        <v>514</v>
      </c>
      <c r="L47" s="87" t="s">
        <v>514</v>
      </c>
      <c r="M47" s="88" t="s">
        <v>514</v>
      </c>
    </row>
    <row r="48" spans="2:13" ht="27.75" customHeight="1" x14ac:dyDescent="0.15">
      <c r="B48" s="1243"/>
      <c r="C48" s="1244"/>
      <c r="D48" s="85"/>
      <c r="E48" s="1247" t="s">
        <v>32</v>
      </c>
      <c r="F48" s="1247"/>
      <c r="G48" s="1247"/>
      <c r="H48" s="1248"/>
      <c r="I48" s="86" t="s">
        <v>514</v>
      </c>
      <c r="J48" s="87" t="s">
        <v>514</v>
      </c>
      <c r="K48" s="87" t="s">
        <v>514</v>
      </c>
      <c r="L48" s="87" t="s">
        <v>514</v>
      </c>
      <c r="M48" s="88" t="s">
        <v>514</v>
      </c>
    </row>
    <row r="49" spans="2:13" ht="27.75" customHeight="1" x14ac:dyDescent="0.15">
      <c r="B49" s="1245"/>
      <c r="C49" s="1246"/>
      <c r="D49" s="85"/>
      <c r="E49" s="1247" t="s">
        <v>33</v>
      </c>
      <c r="F49" s="1247"/>
      <c r="G49" s="1247"/>
      <c r="H49" s="1248"/>
      <c r="I49" s="86" t="s">
        <v>514</v>
      </c>
      <c r="J49" s="87" t="s">
        <v>514</v>
      </c>
      <c r="K49" s="87" t="s">
        <v>514</v>
      </c>
      <c r="L49" s="87" t="s">
        <v>514</v>
      </c>
      <c r="M49" s="88" t="s">
        <v>514</v>
      </c>
    </row>
    <row r="50" spans="2:13" ht="27.75" customHeight="1" x14ac:dyDescent="0.15">
      <c r="B50" s="1241" t="s">
        <v>34</v>
      </c>
      <c r="C50" s="1242"/>
      <c r="D50" s="91"/>
      <c r="E50" s="1247" t="s">
        <v>35</v>
      </c>
      <c r="F50" s="1247"/>
      <c r="G50" s="1247"/>
      <c r="H50" s="1248"/>
      <c r="I50" s="86">
        <v>2175</v>
      </c>
      <c r="J50" s="87">
        <v>2030</v>
      </c>
      <c r="K50" s="87">
        <v>2471</v>
      </c>
      <c r="L50" s="87">
        <v>2906</v>
      </c>
      <c r="M50" s="88">
        <v>2611</v>
      </c>
    </row>
    <row r="51" spans="2:13" ht="27.75" customHeight="1" x14ac:dyDescent="0.15">
      <c r="B51" s="1243"/>
      <c r="C51" s="1244"/>
      <c r="D51" s="85"/>
      <c r="E51" s="1247" t="s">
        <v>36</v>
      </c>
      <c r="F51" s="1247"/>
      <c r="G51" s="1247"/>
      <c r="H51" s="1248"/>
      <c r="I51" s="86" t="s">
        <v>514</v>
      </c>
      <c r="J51" s="87" t="s">
        <v>514</v>
      </c>
      <c r="K51" s="87" t="s">
        <v>514</v>
      </c>
      <c r="L51" s="87" t="s">
        <v>514</v>
      </c>
      <c r="M51" s="88" t="s">
        <v>514</v>
      </c>
    </row>
    <row r="52" spans="2:13" ht="27.75" customHeight="1" x14ac:dyDescent="0.15">
      <c r="B52" s="1245"/>
      <c r="C52" s="1246"/>
      <c r="D52" s="85"/>
      <c r="E52" s="1247" t="s">
        <v>37</v>
      </c>
      <c r="F52" s="1247"/>
      <c r="G52" s="1247"/>
      <c r="H52" s="1248"/>
      <c r="I52" s="86">
        <v>6540</v>
      </c>
      <c r="J52" s="87">
        <v>6662</v>
      </c>
      <c r="K52" s="87">
        <v>6633</v>
      </c>
      <c r="L52" s="87">
        <v>6496</v>
      </c>
      <c r="M52" s="88">
        <v>6460</v>
      </c>
    </row>
    <row r="53" spans="2:13" ht="27.75" customHeight="1" thickBot="1" x14ac:dyDescent="0.2">
      <c r="B53" s="1249" t="s">
        <v>38</v>
      </c>
      <c r="C53" s="1250"/>
      <c r="D53" s="92"/>
      <c r="E53" s="1251" t="s">
        <v>39</v>
      </c>
      <c r="F53" s="1251"/>
      <c r="G53" s="1251"/>
      <c r="H53" s="1252"/>
      <c r="I53" s="93">
        <v>1972</v>
      </c>
      <c r="J53" s="94">
        <v>2112</v>
      </c>
      <c r="K53" s="94">
        <v>1529</v>
      </c>
      <c r="L53" s="94">
        <v>739</v>
      </c>
      <c r="M53" s="95">
        <v>790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vZaNpToLKl4/TYyfSIqVStbBgbQ5g0nzdL4SFlpTC5YNfCadK1SlYmAD4xm0CIvISc8MxCfGTrWVb/XUtVHZQ==" saltValue="PyVazTM/COtMty3RMPR5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8" t="s">
        <v>42</v>
      </c>
      <c r="D55" s="1268"/>
      <c r="E55" s="1269"/>
      <c r="F55" s="107">
        <v>2029</v>
      </c>
      <c r="G55" s="107">
        <v>2280</v>
      </c>
      <c r="H55" s="108">
        <v>2160</v>
      </c>
    </row>
    <row r="56" spans="2:8" ht="52.5" customHeight="1" x14ac:dyDescent="0.15">
      <c r="B56" s="109"/>
      <c r="C56" s="1270" t="s">
        <v>43</v>
      </c>
      <c r="D56" s="1270"/>
      <c r="E56" s="1271"/>
      <c r="F56" s="110">
        <v>5</v>
      </c>
      <c r="G56" s="110">
        <v>5</v>
      </c>
      <c r="H56" s="111">
        <v>5</v>
      </c>
    </row>
    <row r="57" spans="2:8" ht="53.25" customHeight="1" x14ac:dyDescent="0.15">
      <c r="B57" s="109"/>
      <c r="C57" s="1272" t="s">
        <v>44</v>
      </c>
      <c r="D57" s="1272"/>
      <c r="E57" s="1273"/>
      <c r="F57" s="112">
        <v>1409</v>
      </c>
      <c r="G57" s="112">
        <v>1397</v>
      </c>
      <c r="H57" s="113">
        <v>1402</v>
      </c>
    </row>
    <row r="58" spans="2:8" ht="45.75" customHeight="1" x14ac:dyDescent="0.15">
      <c r="B58" s="114"/>
      <c r="C58" s="1260" t="s">
        <v>598</v>
      </c>
      <c r="D58" s="1261"/>
      <c r="E58" s="1262"/>
      <c r="F58" s="115">
        <v>1115</v>
      </c>
      <c r="G58" s="115">
        <v>1123</v>
      </c>
      <c r="H58" s="116">
        <v>1131</v>
      </c>
    </row>
    <row r="59" spans="2:8" ht="45.75" customHeight="1" x14ac:dyDescent="0.15">
      <c r="B59" s="114"/>
      <c r="C59" s="1260" t="s">
        <v>599</v>
      </c>
      <c r="D59" s="1261"/>
      <c r="E59" s="1262"/>
      <c r="F59" s="115">
        <v>116</v>
      </c>
      <c r="G59" s="115">
        <v>108</v>
      </c>
      <c r="H59" s="116">
        <v>102</v>
      </c>
    </row>
    <row r="60" spans="2:8" ht="45.75" customHeight="1" x14ac:dyDescent="0.15">
      <c r="B60" s="114"/>
      <c r="C60" s="1260" t="s">
        <v>600</v>
      </c>
      <c r="D60" s="1261"/>
      <c r="E60" s="1262"/>
      <c r="F60" s="115">
        <v>58</v>
      </c>
      <c r="G60" s="115">
        <v>56</v>
      </c>
      <c r="H60" s="116">
        <v>52</v>
      </c>
    </row>
    <row r="61" spans="2:8" ht="45.75" customHeight="1" x14ac:dyDescent="0.15">
      <c r="B61" s="114"/>
      <c r="C61" s="1260" t="s">
        <v>601</v>
      </c>
      <c r="D61" s="1261"/>
      <c r="E61" s="1262"/>
      <c r="F61" s="115">
        <v>43</v>
      </c>
      <c r="G61" s="115">
        <v>36</v>
      </c>
      <c r="H61" s="116">
        <v>34</v>
      </c>
    </row>
    <row r="62" spans="2:8" ht="45.75" customHeight="1" thickBot="1" x14ac:dyDescent="0.2">
      <c r="B62" s="117"/>
      <c r="C62" s="1263" t="s">
        <v>602</v>
      </c>
      <c r="D62" s="1264"/>
      <c r="E62" s="1265"/>
      <c r="F62" s="118">
        <v>31</v>
      </c>
      <c r="G62" s="118">
        <v>29</v>
      </c>
      <c r="H62" s="119">
        <v>34</v>
      </c>
    </row>
    <row r="63" spans="2:8" ht="52.5" customHeight="1" thickBot="1" x14ac:dyDescent="0.2">
      <c r="B63" s="120"/>
      <c r="C63" s="1266" t="s">
        <v>45</v>
      </c>
      <c r="D63" s="1266"/>
      <c r="E63" s="1267"/>
      <c r="F63" s="121">
        <v>3442</v>
      </c>
      <c r="G63" s="121">
        <v>3682</v>
      </c>
      <c r="H63" s="122">
        <v>3567</v>
      </c>
    </row>
    <row r="64" spans="2:8" ht="15" customHeight="1" x14ac:dyDescent="0.15"/>
    <row r="65" ht="0" hidden="1" customHeight="1" x14ac:dyDescent="0.15"/>
    <row r="66" ht="0" hidden="1" customHeight="1" x14ac:dyDescent="0.15"/>
  </sheetData>
  <sheetProtection algorithmName="SHA-512" hashValue="sJs5cocCtb/M4c35oaxtFOMO0HJmrObQqzUcNErovQhLCETKqWe0yQtPdyuDUU3YQQf5j5tsQEAY4xjvWXPwNQ==" saltValue="xzUfhQoPIXRwloPOWsy3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80" zoomScaleNormal="8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2" t="s">
        <v>614</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606</v>
      </c>
    </row>
    <row r="50" spans="1:109" x14ac:dyDescent="0.15">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556</v>
      </c>
      <c r="BQ50" s="1280"/>
      <c r="BR50" s="1280"/>
      <c r="BS50" s="1280"/>
      <c r="BT50" s="1280"/>
      <c r="BU50" s="1280"/>
      <c r="BV50" s="1280"/>
      <c r="BW50" s="1280"/>
      <c r="BX50" s="1280" t="s">
        <v>557</v>
      </c>
      <c r="BY50" s="1280"/>
      <c r="BZ50" s="1280"/>
      <c r="CA50" s="1280"/>
      <c r="CB50" s="1280"/>
      <c r="CC50" s="1280"/>
      <c r="CD50" s="1280"/>
      <c r="CE50" s="1280"/>
      <c r="CF50" s="1280" t="s">
        <v>558</v>
      </c>
      <c r="CG50" s="1280"/>
      <c r="CH50" s="1280"/>
      <c r="CI50" s="1280"/>
      <c r="CJ50" s="1280"/>
      <c r="CK50" s="1280"/>
      <c r="CL50" s="1280"/>
      <c r="CM50" s="1280"/>
      <c r="CN50" s="1280" t="s">
        <v>559</v>
      </c>
      <c r="CO50" s="1280"/>
      <c r="CP50" s="1280"/>
      <c r="CQ50" s="1280"/>
      <c r="CR50" s="1280"/>
      <c r="CS50" s="1280"/>
      <c r="CT50" s="1280"/>
      <c r="CU50" s="1280"/>
      <c r="CV50" s="1280" t="s">
        <v>560</v>
      </c>
      <c r="CW50" s="1280"/>
      <c r="CX50" s="1280"/>
      <c r="CY50" s="1280"/>
      <c r="CZ50" s="1280"/>
      <c r="DA50" s="1280"/>
      <c r="DB50" s="1280"/>
      <c r="DC50" s="1280"/>
    </row>
    <row r="51" spans="1:109" ht="13.5" customHeight="1" x14ac:dyDescent="0.15">
      <c r="B51" s="374"/>
      <c r="G51" s="1292"/>
      <c r="H51" s="1292"/>
      <c r="I51" s="1296"/>
      <c r="J51" s="1296"/>
      <c r="K51" s="1281"/>
      <c r="L51" s="1281"/>
      <c r="M51" s="1281"/>
      <c r="N51" s="1281"/>
      <c r="AM51" s="383"/>
      <c r="AN51" s="1279" t="s">
        <v>607</v>
      </c>
      <c r="AO51" s="1279"/>
      <c r="AP51" s="1279"/>
      <c r="AQ51" s="1279"/>
      <c r="AR51" s="1279"/>
      <c r="AS51" s="1279"/>
      <c r="AT51" s="1279"/>
      <c r="AU51" s="1279"/>
      <c r="AV51" s="1279"/>
      <c r="AW51" s="1279"/>
      <c r="AX51" s="1279"/>
      <c r="AY51" s="1279"/>
      <c r="AZ51" s="1279"/>
      <c r="BA51" s="1279"/>
      <c r="BB51" s="1279" t="s">
        <v>608</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v>43.3</v>
      </c>
      <c r="CG51" s="1276"/>
      <c r="CH51" s="1276"/>
      <c r="CI51" s="1276"/>
      <c r="CJ51" s="1276"/>
      <c r="CK51" s="1276"/>
      <c r="CL51" s="1276"/>
      <c r="CM51" s="1276"/>
      <c r="CN51" s="1276">
        <v>21.4</v>
      </c>
      <c r="CO51" s="1276"/>
      <c r="CP51" s="1276"/>
      <c r="CQ51" s="1276"/>
      <c r="CR51" s="1276"/>
      <c r="CS51" s="1276"/>
      <c r="CT51" s="1276"/>
      <c r="CU51" s="1276"/>
      <c r="CV51" s="1291"/>
      <c r="CW51" s="1276"/>
      <c r="CX51" s="1276"/>
      <c r="CY51" s="1276"/>
      <c r="CZ51" s="1276"/>
      <c r="DA51" s="1276"/>
      <c r="DB51" s="1276"/>
      <c r="DC51" s="1276"/>
    </row>
    <row r="52" spans="1:109" x14ac:dyDescent="0.15">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609</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52.4</v>
      </c>
      <c r="CG53" s="1276"/>
      <c r="CH53" s="1276"/>
      <c r="CI53" s="1276"/>
      <c r="CJ53" s="1276"/>
      <c r="CK53" s="1276"/>
      <c r="CL53" s="1276"/>
      <c r="CM53" s="1276"/>
      <c r="CN53" s="1276">
        <v>59.1</v>
      </c>
      <c r="CO53" s="1276"/>
      <c r="CP53" s="1276"/>
      <c r="CQ53" s="1276"/>
      <c r="CR53" s="1276"/>
      <c r="CS53" s="1276"/>
      <c r="CT53" s="1276"/>
      <c r="CU53" s="1276"/>
      <c r="CV53" s="1291"/>
      <c r="CW53" s="1276"/>
      <c r="CX53" s="1276"/>
      <c r="CY53" s="1276"/>
      <c r="CZ53" s="1276"/>
      <c r="DA53" s="1276"/>
      <c r="DB53" s="1276"/>
      <c r="DC53" s="1276"/>
    </row>
    <row r="54" spans="1:109" x14ac:dyDescent="0.15">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74"/>
      <c r="H55" s="1274"/>
      <c r="I55" s="1274"/>
      <c r="J55" s="1274"/>
      <c r="K55" s="1281"/>
      <c r="L55" s="1281"/>
      <c r="M55" s="1281"/>
      <c r="N55" s="1281"/>
      <c r="AN55" s="1280" t="s">
        <v>610</v>
      </c>
      <c r="AO55" s="1280"/>
      <c r="AP55" s="1280"/>
      <c r="AQ55" s="1280"/>
      <c r="AR55" s="1280"/>
      <c r="AS55" s="1280"/>
      <c r="AT55" s="1280"/>
      <c r="AU55" s="1280"/>
      <c r="AV55" s="1280"/>
      <c r="AW55" s="1280"/>
      <c r="AX55" s="1280"/>
      <c r="AY55" s="1280"/>
      <c r="AZ55" s="1280"/>
      <c r="BA55" s="1280"/>
      <c r="BB55" s="1279" t="s">
        <v>608</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13.1</v>
      </c>
      <c r="CG55" s="1276"/>
      <c r="CH55" s="1276"/>
      <c r="CI55" s="1276"/>
      <c r="CJ55" s="1276"/>
      <c r="CK55" s="1276"/>
      <c r="CL55" s="1276"/>
      <c r="CM55" s="1276"/>
      <c r="CN55" s="1276">
        <v>0</v>
      </c>
      <c r="CO55" s="1276"/>
      <c r="CP55" s="1276"/>
      <c r="CQ55" s="1276"/>
      <c r="CR55" s="1276"/>
      <c r="CS55" s="1276"/>
      <c r="CT55" s="1276"/>
      <c r="CU55" s="1276"/>
      <c r="CV55" s="1291"/>
      <c r="CW55" s="1276"/>
      <c r="CX55" s="1276"/>
      <c r="CY55" s="1276"/>
      <c r="CZ55" s="1276"/>
      <c r="DA55" s="1276"/>
      <c r="DB55" s="1276"/>
      <c r="DC55" s="1276"/>
    </row>
    <row r="56" spans="1:109" x14ac:dyDescent="0.15">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609</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53.4</v>
      </c>
      <c r="CG57" s="1276"/>
      <c r="CH57" s="1276"/>
      <c r="CI57" s="1276"/>
      <c r="CJ57" s="1276"/>
      <c r="CK57" s="1276"/>
      <c r="CL57" s="1276"/>
      <c r="CM57" s="1276"/>
      <c r="CN57" s="1276">
        <v>52.1</v>
      </c>
      <c r="CO57" s="1276"/>
      <c r="CP57" s="1276"/>
      <c r="CQ57" s="1276"/>
      <c r="CR57" s="1276"/>
      <c r="CS57" s="1276"/>
      <c r="CT57" s="1276"/>
      <c r="CU57" s="1276"/>
      <c r="CV57" s="1291"/>
      <c r="CW57" s="1276"/>
      <c r="CX57" s="1276"/>
      <c r="CY57" s="1276"/>
      <c r="CZ57" s="1276"/>
      <c r="DA57" s="1276"/>
      <c r="DB57" s="1276"/>
      <c r="DC57" s="1276"/>
      <c r="DD57" s="387"/>
      <c r="DE57" s="386"/>
    </row>
    <row r="58" spans="1:109" s="382" customFormat="1" x14ac:dyDescent="0.15">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611</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2" t="s">
        <v>612</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606</v>
      </c>
    </row>
    <row r="72" spans="2:107" x14ac:dyDescent="0.15">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556</v>
      </c>
      <c r="BQ72" s="1280"/>
      <c r="BR72" s="1280"/>
      <c r="BS72" s="1280"/>
      <c r="BT72" s="1280"/>
      <c r="BU72" s="1280"/>
      <c r="BV72" s="1280"/>
      <c r="BW72" s="1280"/>
      <c r="BX72" s="1280" t="s">
        <v>557</v>
      </c>
      <c r="BY72" s="1280"/>
      <c r="BZ72" s="1280"/>
      <c r="CA72" s="1280"/>
      <c r="CB72" s="1280"/>
      <c r="CC72" s="1280"/>
      <c r="CD72" s="1280"/>
      <c r="CE72" s="1280"/>
      <c r="CF72" s="1280" t="s">
        <v>558</v>
      </c>
      <c r="CG72" s="1280"/>
      <c r="CH72" s="1280"/>
      <c r="CI72" s="1280"/>
      <c r="CJ72" s="1280"/>
      <c r="CK72" s="1280"/>
      <c r="CL72" s="1280"/>
      <c r="CM72" s="1280"/>
      <c r="CN72" s="1280" t="s">
        <v>559</v>
      </c>
      <c r="CO72" s="1280"/>
      <c r="CP72" s="1280"/>
      <c r="CQ72" s="1280"/>
      <c r="CR72" s="1280"/>
      <c r="CS72" s="1280"/>
      <c r="CT72" s="1280"/>
      <c r="CU72" s="1280"/>
      <c r="CV72" s="1280" t="s">
        <v>560</v>
      </c>
      <c r="CW72" s="1280"/>
      <c r="CX72" s="1280"/>
      <c r="CY72" s="1280"/>
      <c r="CZ72" s="1280"/>
      <c r="DA72" s="1280"/>
      <c r="DB72" s="1280"/>
      <c r="DC72" s="1280"/>
    </row>
    <row r="73" spans="2:107" x14ac:dyDescent="0.15">
      <c r="B73" s="374"/>
      <c r="G73" s="1292"/>
      <c r="H73" s="1292"/>
      <c r="I73" s="1292"/>
      <c r="J73" s="1292"/>
      <c r="K73" s="1275"/>
      <c r="L73" s="1275"/>
      <c r="M73" s="1275"/>
      <c r="N73" s="1275"/>
      <c r="AM73" s="383"/>
      <c r="AN73" s="1279" t="s">
        <v>607</v>
      </c>
      <c r="AO73" s="1279"/>
      <c r="AP73" s="1279"/>
      <c r="AQ73" s="1279"/>
      <c r="AR73" s="1279"/>
      <c r="AS73" s="1279"/>
      <c r="AT73" s="1279"/>
      <c r="AU73" s="1279"/>
      <c r="AV73" s="1279"/>
      <c r="AW73" s="1279"/>
      <c r="AX73" s="1279"/>
      <c r="AY73" s="1279"/>
      <c r="AZ73" s="1279"/>
      <c r="BA73" s="1279"/>
      <c r="BB73" s="1279" t="s">
        <v>608</v>
      </c>
      <c r="BC73" s="1279"/>
      <c r="BD73" s="1279"/>
      <c r="BE73" s="1279"/>
      <c r="BF73" s="1279"/>
      <c r="BG73" s="1279"/>
      <c r="BH73" s="1279"/>
      <c r="BI73" s="1279"/>
      <c r="BJ73" s="1279"/>
      <c r="BK73" s="1279"/>
      <c r="BL73" s="1279"/>
      <c r="BM73" s="1279"/>
      <c r="BN73" s="1279"/>
      <c r="BO73" s="1279"/>
      <c r="BP73" s="1276">
        <v>56.8</v>
      </c>
      <c r="BQ73" s="1276"/>
      <c r="BR73" s="1276"/>
      <c r="BS73" s="1276"/>
      <c r="BT73" s="1276"/>
      <c r="BU73" s="1276"/>
      <c r="BV73" s="1276"/>
      <c r="BW73" s="1276"/>
      <c r="BX73" s="1276">
        <v>62.2</v>
      </c>
      <c r="BY73" s="1276"/>
      <c r="BZ73" s="1276"/>
      <c r="CA73" s="1276"/>
      <c r="CB73" s="1276"/>
      <c r="CC73" s="1276"/>
      <c r="CD73" s="1276"/>
      <c r="CE73" s="1276"/>
      <c r="CF73" s="1276">
        <v>43.3</v>
      </c>
      <c r="CG73" s="1276"/>
      <c r="CH73" s="1276"/>
      <c r="CI73" s="1276"/>
      <c r="CJ73" s="1276"/>
      <c r="CK73" s="1276"/>
      <c r="CL73" s="1276"/>
      <c r="CM73" s="1276"/>
      <c r="CN73" s="1276">
        <v>21.4</v>
      </c>
      <c r="CO73" s="1276"/>
      <c r="CP73" s="1276"/>
      <c r="CQ73" s="1276"/>
      <c r="CR73" s="1276"/>
      <c r="CS73" s="1276"/>
      <c r="CT73" s="1276"/>
      <c r="CU73" s="1276"/>
      <c r="CV73" s="1276">
        <v>23.2</v>
      </c>
      <c r="CW73" s="1276"/>
      <c r="CX73" s="1276"/>
      <c r="CY73" s="1276"/>
      <c r="CZ73" s="1276"/>
      <c r="DA73" s="1276"/>
      <c r="DB73" s="1276"/>
      <c r="DC73" s="1276"/>
    </row>
    <row r="74" spans="2:107" x14ac:dyDescent="0.15">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613</v>
      </c>
      <c r="BC75" s="1279"/>
      <c r="BD75" s="1279"/>
      <c r="BE75" s="1279"/>
      <c r="BF75" s="1279"/>
      <c r="BG75" s="1279"/>
      <c r="BH75" s="1279"/>
      <c r="BI75" s="1279"/>
      <c r="BJ75" s="1279"/>
      <c r="BK75" s="1279"/>
      <c r="BL75" s="1279"/>
      <c r="BM75" s="1279"/>
      <c r="BN75" s="1279"/>
      <c r="BO75" s="1279"/>
      <c r="BP75" s="1276">
        <v>10</v>
      </c>
      <c r="BQ75" s="1276"/>
      <c r="BR75" s="1276"/>
      <c r="BS75" s="1276"/>
      <c r="BT75" s="1276"/>
      <c r="BU75" s="1276"/>
      <c r="BV75" s="1276"/>
      <c r="BW75" s="1276"/>
      <c r="BX75" s="1276">
        <v>10.6</v>
      </c>
      <c r="BY75" s="1276"/>
      <c r="BZ75" s="1276"/>
      <c r="CA75" s="1276"/>
      <c r="CB75" s="1276"/>
      <c r="CC75" s="1276"/>
      <c r="CD75" s="1276"/>
      <c r="CE75" s="1276"/>
      <c r="CF75" s="1276">
        <v>10.3</v>
      </c>
      <c r="CG75" s="1276"/>
      <c r="CH75" s="1276"/>
      <c r="CI75" s="1276"/>
      <c r="CJ75" s="1276"/>
      <c r="CK75" s="1276"/>
      <c r="CL75" s="1276"/>
      <c r="CM75" s="1276"/>
      <c r="CN75" s="1276">
        <v>9.6</v>
      </c>
      <c r="CO75" s="1276"/>
      <c r="CP75" s="1276"/>
      <c r="CQ75" s="1276"/>
      <c r="CR75" s="1276"/>
      <c r="CS75" s="1276"/>
      <c r="CT75" s="1276"/>
      <c r="CU75" s="1276"/>
      <c r="CV75" s="1276">
        <v>8.1</v>
      </c>
      <c r="CW75" s="1276"/>
      <c r="CX75" s="1276"/>
      <c r="CY75" s="1276"/>
      <c r="CZ75" s="1276"/>
      <c r="DA75" s="1276"/>
      <c r="DB75" s="1276"/>
      <c r="DC75" s="1276"/>
    </row>
    <row r="76" spans="2:107" x14ac:dyDescent="0.15">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74"/>
      <c r="H77" s="1274"/>
      <c r="I77" s="1274"/>
      <c r="J77" s="1274"/>
      <c r="K77" s="1275"/>
      <c r="L77" s="1275"/>
      <c r="M77" s="1275"/>
      <c r="N77" s="1275"/>
      <c r="AN77" s="1280" t="s">
        <v>610</v>
      </c>
      <c r="AO77" s="1280"/>
      <c r="AP77" s="1280"/>
      <c r="AQ77" s="1280"/>
      <c r="AR77" s="1280"/>
      <c r="AS77" s="1280"/>
      <c r="AT77" s="1280"/>
      <c r="AU77" s="1280"/>
      <c r="AV77" s="1280"/>
      <c r="AW77" s="1280"/>
      <c r="AX77" s="1280"/>
      <c r="AY77" s="1280"/>
      <c r="AZ77" s="1280"/>
      <c r="BA77" s="1280"/>
      <c r="BB77" s="1279" t="s">
        <v>608</v>
      </c>
      <c r="BC77" s="1279"/>
      <c r="BD77" s="1279"/>
      <c r="BE77" s="1279"/>
      <c r="BF77" s="1279"/>
      <c r="BG77" s="1279"/>
      <c r="BH77" s="1279"/>
      <c r="BI77" s="1279"/>
      <c r="BJ77" s="1279"/>
      <c r="BK77" s="1279"/>
      <c r="BL77" s="1279"/>
      <c r="BM77" s="1279"/>
      <c r="BN77" s="1279"/>
      <c r="BO77" s="1279"/>
      <c r="BP77" s="1276">
        <v>18.899999999999999</v>
      </c>
      <c r="BQ77" s="1276"/>
      <c r="BR77" s="1276"/>
      <c r="BS77" s="1276"/>
      <c r="BT77" s="1276"/>
      <c r="BU77" s="1276"/>
      <c r="BV77" s="1276"/>
      <c r="BW77" s="1276"/>
      <c r="BX77" s="1276">
        <v>10.199999999999999</v>
      </c>
      <c r="BY77" s="1276"/>
      <c r="BZ77" s="1276"/>
      <c r="CA77" s="1276"/>
      <c r="CB77" s="1276"/>
      <c r="CC77" s="1276"/>
      <c r="CD77" s="1276"/>
      <c r="CE77" s="1276"/>
      <c r="CF77" s="1276">
        <v>13.1</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613</v>
      </c>
      <c r="BC79" s="1279"/>
      <c r="BD79" s="1279"/>
      <c r="BE79" s="1279"/>
      <c r="BF79" s="1279"/>
      <c r="BG79" s="1279"/>
      <c r="BH79" s="1279"/>
      <c r="BI79" s="1279"/>
      <c r="BJ79" s="1279"/>
      <c r="BK79" s="1279"/>
      <c r="BL79" s="1279"/>
      <c r="BM79" s="1279"/>
      <c r="BN79" s="1279"/>
      <c r="BO79" s="1279"/>
      <c r="BP79" s="1276">
        <v>10.1</v>
      </c>
      <c r="BQ79" s="1276"/>
      <c r="BR79" s="1276"/>
      <c r="BS79" s="1276"/>
      <c r="BT79" s="1276"/>
      <c r="BU79" s="1276"/>
      <c r="BV79" s="1276"/>
      <c r="BW79" s="1276"/>
      <c r="BX79" s="1276">
        <v>9.1</v>
      </c>
      <c r="BY79" s="1276"/>
      <c r="BZ79" s="1276"/>
      <c r="CA79" s="1276"/>
      <c r="CB79" s="1276"/>
      <c r="CC79" s="1276"/>
      <c r="CD79" s="1276"/>
      <c r="CE79" s="1276"/>
      <c r="CF79" s="1276">
        <v>8.9</v>
      </c>
      <c r="CG79" s="1276"/>
      <c r="CH79" s="1276"/>
      <c r="CI79" s="1276"/>
      <c r="CJ79" s="1276"/>
      <c r="CK79" s="1276"/>
      <c r="CL79" s="1276"/>
      <c r="CM79" s="1276"/>
      <c r="CN79" s="1276">
        <v>7.9</v>
      </c>
      <c r="CO79" s="1276"/>
      <c r="CP79" s="1276"/>
      <c r="CQ79" s="1276"/>
      <c r="CR79" s="1276"/>
      <c r="CS79" s="1276"/>
      <c r="CT79" s="1276"/>
      <c r="CU79" s="1276"/>
      <c r="CV79" s="1276">
        <v>7.9</v>
      </c>
      <c r="CW79" s="1276"/>
      <c r="CX79" s="1276"/>
      <c r="CY79" s="1276"/>
      <c r="CZ79" s="1276"/>
      <c r="DA79" s="1276"/>
      <c r="DB79" s="1276"/>
      <c r="DC79" s="1276"/>
    </row>
    <row r="80" spans="2:107" x14ac:dyDescent="0.15">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mVxCcCRHkwdnOTALRwWURq9qpGAyGZwODPTic7UKsSIftxLLZT1lOvP3JARlhnVrjwiT+jgl5MPdyWv+UVwGg==" saltValue="4gCn04gRg1k741I2aSN6L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AF47" sqref="AF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41HsqDRvbJ8DzUXxvnpRNg82aOWdhOQbET1o2qm1Tc5Y/mwpkYNK8cCTxQzS4/1TLVAQEDafWT3Rf2R/50Jxg==" saltValue="aKIoILAfujTpCiF+vKo2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V94" zoomScale="75" zoomScaleNormal="75" zoomScaleSheetLayoutView="55" workbookViewId="0">
      <selection activeCell="AW60" sqref="AW6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u2nzdTBcyxhvdo+Cm8yHXwUPOcBkrgdBX220eMQDrPs+JDTN064p4Zs/TtNFMod6PP9Tgw/JmfOlRjzJ89Ztg==" saltValue="0pIL9vLYZ690TIHEYNnT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146330</v>
      </c>
      <c r="E3" s="141"/>
      <c r="F3" s="142">
        <v>82748</v>
      </c>
      <c r="G3" s="143"/>
      <c r="H3" s="144"/>
    </row>
    <row r="4" spans="1:8" x14ac:dyDescent="0.15">
      <c r="A4" s="145"/>
      <c r="B4" s="146"/>
      <c r="C4" s="147"/>
      <c r="D4" s="148">
        <v>42409</v>
      </c>
      <c r="E4" s="149"/>
      <c r="F4" s="150">
        <v>44732</v>
      </c>
      <c r="G4" s="151"/>
      <c r="H4" s="152"/>
    </row>
    <row r="5" spans="1:8" x14ac:dyDescent="0.15">
      <c r="A5" s="133" t="s">
        <v>548</v>
      </c>
      <c r="B5" s="138"/>
      <c r="C5" s="139"/>
      <c r="D5" s="140">
        <v>96435</v>
      </c>
      <c r="E5" s="141"/>
      <c r="F5" s="142">
        <v>91837</v>
      </c>
      <c r="G5" s="143"/>
      <c r="H5" s="144"/>
    </row>
    <row r="6" spans="1:8" x14ac:dyDescent="0.15">
      <c r="A6" s="145"/>
      <c r="B6" s="146"/>
      <c r="C6" s="147"/>
      <c r="D6" s="148">
        <v>27697</v>
      </c>
      <c r="E6" s="149"/>
      <c r="F6" s="150">
        <v>54439</v>
      </c>
      <c r="G6" s="151"/>
      <c r="H6" s="152"/>
    </row>
    <row r="7" spans="1:8" x14ac:dyDescent="0.15">
      <c r="A7" s="133" t="s">
        <v>549</v>
      </c>
      <c r="B7" s="138"/>
      <c r="C7" s="139"/>
      <c r="D7" s="140">
        <v>49731</v>
      </c>
      <c r="E7" s="141"/>
      <c r="F7" s="142">
        <v>75972</v>
      </c>
      <c r="G7" s="143"/>
      <c r="H7" s="144"/>
    </row>
    <row r="8" spans="1:8" x14ac:dyDescent="0.15">
      <c r="A8" s="145"/>
      <c r="B8" s="146"/>
      <c r="C8" s="147"/>
      <c r="D8" s="148">
        <v>9868</v>
      </c>
      <c r="E8" s="149"/>
      <c r="F8" s="150">
        <v>40712</v>
      </c>
      <c r="G8" s="151"/>
      <c r="H8" s="152"/>
    </row>
    <row r="9" spans="1:8" x14ac:dyDescent="0.15">
      <c r="A9" s="133" t="s">
        <v>550</v>
      </c>
      <c r="B9" s="138"/>
      <c r="C9" s="139"/>
      <c r="D9" s="140">
        <v>64648</v>
      </c>
      <c r="E9" s="141"/>
      <c r="F9" s="142">
        <v>79466</v>
      </c>
      <c r="G9" s="143"/>
      <c r="H9" s="144"/>
    </row>
    <row r="10" spans="1:8" x14ac:dyDescent="0.15">
      <c r="A10" s="145"/>
      <c r="B10" s="146"/>
      <c r="C10" s="147"/>
      <c r="D10" s="148">
        <v>21010</v>
      </c>
      <c r="E10" s="149"/>
      <c r="F10" s="150">
        <v>44645</v>
      </c>
      <c r="G10" s="151"/>
      <c r="H10" s="152"/>
    </row>
    <row r="11" spans="1:8" x14ac:dyDescent="0.15">
      <c r="A11" s="133" t="s">
        <v>551</v>
      </c>
      <c r="B11" s="138"/>
      <c r="C11" s="139"/>
      <c r="D11" s="140">
        <v>78048</v>
      </c>
      <c r="E11" s="141"/>
      <c r="F11" s="142">
        <v>90072</v>
      </c>
      <c r="G11" s="143"/>
      <c r="H11" s="144"/>
    </row>
    <row r="12" spans="1:8" x14ac:dyDescent="0.15">
      <c r="A12" s="145"/>
      <c r="B12" s="146"/>
      <c r="C12" s="153"/>
      <c r="D12" s="148">
        <v>35120</v>
      </c>
      <c r="E12" s="149"/>
      <c r="F12" s="150">
        <v>46083</v>
      </c>
      <c r="G12" s="151"/>
      <c r="H12" s="152"/>
    </row>
    <row r="13" spans="1:8" x14ac:dyDescent="0.15">
      <c r="A13" s="133"/>
      <c r="B13" s="138"/>
      <c r="C13" s="154"/>
      <c r="D13" s="155">
        <v>87038</v>
      </c>
      <c r="E13" s="156"/>
      <c r="F13" s="157">
        <v>84019</v>
      </c>
      <c r="G13" s="158"/>
      <c r="H13" s="144"/>
    </row>
    <row r="14" spans="1:8" x14ac:dyDescent="0.15">
      <c r="A14" s="145"/>
      <c r="B14" s="146"/>
      <c r="C14" s="147"/>
      <c r="D14" s="148">
        <v>27221</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7.18</v>
      </c>
      <c r="C19" s="159">
        <f>ROUND(VALUE(SUBSTITUTE(実質収支比率等に係る経年分析!G$48,"▲","-")),2)</f>
        <v>13.7</v>
      </c>
      <c r="D19" s="159">
        <f>ROUND(VALUE(SUBSTITUTE(実質収支比率等に係る経年分析!H$48,"▲","-")),2)</f>
        <v>15.34</v>
      </c>
      <c r="E19" s="159">
        <f>ROUND(VALUE(SUBSTITUTE(実質収支比率等に係る経年分析!I$48,"▲","-")),2)</f>
        <v>4.93</v>
      </c>
      <c r="F19" s="159">
        <f>ROUND(VALUE(SUBSTITUTE(実質収支比率等に係る経年分析!J$48,"▲","-")),2)</f>
        <v>5.86</v>
      </c>
    </row>
    <row r="20" spans="1:11" x14ac:dyDescent="0.15">
      <c r="A20" s="159" t="s">
        <v>49</v>
      </c>
      <c r="B20" s="159">
        <f>ROUND(VALUE(SUBSTITUTE(実質収支比率等に係る経年分析!F$47,"▲","-")),2)</f>
        <v>47.73</v>
      </c>
      <c r="C20" s="159">
        <f>ROUND(VALUE(SUBSTITUTE(実質収支比率等に係る経年分析!G$47,"▲","-")),2)</f>
        <v>43.28</v>
      </c>
      <c r="D20" s="159">
        <f>ROUND(VALUE(SUBSTITUTE(実質収支比率等に係る経年分析!H$47,"▲","-")),2)</f>
        <v>48.84</v>
      </c>
      <c r="E20" s="159">
        <f>ROUND(VALUE(SUBSTITUTE(実質収支比率等に係る経年分析!I$47,"▲","-")),2)</f>
        <v>55.73</v>
      </c>
      <c r="F20" s="159">
        <f>ROUND(VALUE(SUBSTITUTE(実質収支比率等に係る経年分析!J$47,"▲","-")),2)</f>
        <v>53.63</v>
      </c>
    </row>
    <row r="21" spans="1:11" x14ac:dyDescent="0.15">
      <c r="A21" s="159" t="s">
        <v>50</v>
      </c>
      <c r="B21" s="159">
        <f>IF(ISNUMBER(VALUE(SUBSTITUTE(実質収支比率等に係る経年分析!F$49,"▲","-"))),ROUND(VALUE(SUBSTITUTE(実質収支比率等に係る経年分析!F$49,"▲","-")),2),NA())</f>
        <v>-4.07</v>
      </c>
      <c r="C21" s="159">
        <f>IF(ISNUMBER(VALUE(SUBSTITUTE(実質収支比率等に係る経年分析!G$49,"▲","-"))),ROUND(VALUE(SUBSTITUTE(実質収支比率等に係る経年分析!G$49,"▲","-")),2),NA())</f>
        <v>-2.08</v>
      </c>
      <c r="D21" s="159">
        <f>IF(ISNUMBER(VALUE(SUBSTITUTE(実質収支比率等に係る経年分析!H$49,"▲","-"))),ROUND(VALUE(SUBSTITUTE(実質収支比率等に係る経年分析!H$49,"▲","-")),2),NA())</f>
        <v>2.57</v>
      </c>
      <c r="E21" s="159">
        <f>IF(ISNUMBER(VALUE(SUBSTITUTE(実質収支比率等に係る経年分析!I$49,"▲","-"))),ROUND(VALUE(SUBSTITUTE(実質収支比率等に係る経年分析!I$49,"▲","-")),2),NA())</f>
        <v>-13.07</v>
      </c>
      <c r="F21" s="159">
        <f>IF(ISNUMBER(VALUE(SUBSTITUTE(実質収支比率等に係る経年分析!J$49,"▲","-"))),ROUND(VALUE(SUBSTITUTE(実質収支比率等に係る経年分析!J$49,"▲","-")),2),NA())</f>
        <v>-4.6100000000000003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町営浄化槽整備推進事業特別会計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診療所事業特別会計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x14ac:dyDescent="0.15">
      <c r="A33" s="160" t="str">
        <f>IF(連結実質赤字比率に係る赤字・黒字の構成分析!C$37="",NA(),連結実質赤字比率に係る赤字・黒字の構成分析!C$37)</f>
        <v>井内地域開発事業特別会計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1.46</v>
      </c>
    </row>
    <row r="35" spans="1:16" x14ac:dyDescent="0.15">
      <c r="A35" s="160" t="str">
        <f>IF(連結実質赤字比率に係る赤字・黒字の構成分析!C$35="",NA(),連結実質赤字比率に係る赤字・黒字の構成分析!C$35)</f>
        <v>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2.2999999999999998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4.5599999999999996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522</v>
      </c>
      <c r="E42" s="161"/>
      <c r="F42" s="161"/>
      <c r="G42" s="161">
        <f>'実質公債費比率（分子）の構造'!L$52</f>
        <v>577</v>
      </c>
      <c r="H42" s="161"/>
      <c r="I42" s="161"/>
      <c r="J42" s="161">
        <f>'実質公債費比率（分子）の構造'!M$52</f>
        <v>627</v>
      </c>
      <c r="K42" s="161"/>
      <c r="L42" s="161"/>
      <c r="M42" s="161">
        <f>'実質公債費比率（分子）の構造'!N$52</f>
        <v>646</v>
      </c>
      <c r="N42" s="161"/>
      <c r="O42" s="161"/>
      <c r="P42" s="161">
        <f>'実質公債費比率（分子）の構造'!O$52</f>
        <v>631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138</v>
      </c>
      <c r="C45" s="161"/>
      <c r="D45" s="161"/>
      <c r="E45" s="161">
        <f>'実質公債費比率（分子）の構造'!L$49</f>
        <v>144</v>
      </c>
      <c r="F45" s="161"/>
      <c r="G45" s="161"/>
      <c r="H45" s="161">
        <f>'実質公債費比率（分子）の構造'!M$49</f>
        <v>147</v>
      </c>
      <c r="I45" s="161"/>
      <c r="J45" s="161"/>
      <c r="K45" s="161">
        <f>'実質公債費比率（分子）の構造'!N$49</f>
        <v>120</v>
      </c>
      <c r="L45" s="161"/>
      <c r="M45" s="161"/>
      <c r="N45" s="161">
        <f>'実質公債費比率（分子）の構造'!O$49</f>
        <v>56</v>
      </c>
      <c r="O45" s="161"/>
      <c r="P45" s="161"/>
    </row>
    <row r="46" spans="1:16" x14ac:dyDescent="0.15">
      <c r="A46" s="161" t="s">
        <v>61</v>
      </c>
      <c r="B46" s="161">
        <f>'実質公債費比率（分子）の構造'!K$48</f>
        <v>94</v>
      </c>
      <c r="C46" s="161"/>
      <c r="D46" s="161"/>
      <c r="E46" s="161">
        <f>'実質公債費比率（分子）の構造'!L$48</f>
        <v>112</v>
      </c>
      <c r="F46" s="161"/>
      <c r="G46" s="161"/>
      <c r="H46" s="161">
        <f>'実質公債費比率（分子）の構造'!M$48</f>
        <v>18</v>
      </c>
      <c r="I46" s="161"/>
      <c r="J46" s="161"/>
      <c r="K46" s="161">
        <f>'実質公債費比率（分子）の構造'!N$48</f>
        <v>17</v>
      </c>
      <c r="L46" s="161"/>
      <c r="M46" s="161"/>
      <c r="N46" s="161">
        <f>'実質公債費比率（分子）の構造'!O$48</f>
        <v>19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657</v>
      </c>
      <c r="C49" s="161"/>
      <c r="D49" s="161"/>
      <c r="E49" s="161">
        <f>'実質公債費比率（分子）の構造'!L$45</f>
        <v>727</v>
      </c>
      <c r="F49" s="161"/>
      <c r="G49" s="161"/>
      <c r="H49" s="161">
        <f>'実質公債費比率（分子）の構造'!M$45</f>
        <v>764</v>
      </c>
      <c r="I49" s="161"/>
      <c r="J49" s="161"/>
      <c r="K49" s="161">
        <f>'実質公債費比率（分子）の構造'!N$45</f>
        <v>798</v>
      </c>
      <c r="L49" s="161"/>
      <c r="M49" s="161"/>
      <c r="N49" s="161">
        <f>'実質公債費比率（分子）の構造'!O$45</f>
        <v>812</v>
      </c>
      <c r="O49" s="161"/>
      <c r="P49" s="161"/>
    </row>
    <row r="50" spans="1:16" x14ac:dyDescent="0.15">
      <c r="A50" s="161" t="s">
        <v>65</v>
      </c>
      <c r="B50" s="161" t="e">
        <f>NA()</f>
        <v>#N/A</v>
      </c>
      <c r="C50" s="161">
        <f>IF(ISNUMBER('実質公債費比率（分子）の構造'!K$53),'実質公債費比率（分子）の構造'!K$53,NA())</f>
        <v>367</v>
      </c>
      <c r="D50" s="161" t="e">
        <f>NA()</f>
        <v>#N/A</v>
      </c>
      <c r="E50" s="161" t="e">
        <f>NA()</f>
        <v>#N/A</v>
      </c>
      <c r="F50" s="161">
        <f>IF(ISNUMBER('実質公債費比率（分子）の構造'!L$53),'実質公債費比率（分子）の構造'!L$53,NA())</f>
        <v>406</v>
      </c>
      <c r="G50" s="161" t="e">
        <f>NA()</f>
        <v>#N/A</v>
      </c>
      <c r="H50" s="161" t="e">
        <f>NA()</f>
        <v>#N/A</v>
      </c>
      <c r="I50" s="161">
        <f>IF(ISNUMBER('実質公債費比率（分子）の構造'!M$53),'実質公債費比率（分子）の構造'!M$53,NA())</f>
        <v>302</v>
      </c>
      <c r="J50" s="161" t="e">
        <f>NA()</f>
        <v>#N/A</v>
      </c>
      <c r="K50" s="161" t="e">
        <f>NA()</f>
        <v>#N/A</v>
      </c>
      <c r="L50" s="161">
        <f>IF(ISNUMBER('実質公債費比率（分子）の構造'!N$53),'実質公債費比率（分子）の構造'!N$53,NA())</f>
        <v>289</v>
      </c>
      <c r="M50" s="161" t="e">
        <f>NA()</f>
        <v>#N/A</v>
      </c>
      <c r="N50" s="161" t="e">
        <f>NA()</f>
        <v>#N/A</v>
      </c>
      <c r="O50" s="161">
        <f>IF(ISNUMBER('実質公債費比率（分子）の構造'!O$53),'実質公債費比率（分子）の構造'!O$53,NA())</f>
        <v>256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6540</v>
      </c>
      <c r="E56" s="160"/>
      <c r="F56" s="160"/>
      <c r="G56" s="160">
        <f>'将来負担比率（分子）の構造'!J$52</f>
        <v>6662</v>
      </c>
      <c r="H56" s="160"/>
      <c r="I56" s="160"/>
      <c r="J56" s="160">
        <f>'将来負担比率（分子）の構造'!K$52</f>
        <v>6633</v>
      </c>
      <c r="K56" s="160"/>
      <c r="L56" s="160"/>
      <c r="M56" s="160">
        <f>'将来負担比率（分子）の構造'!L$52</f>
        <v>6496</v>
      </c>
      <c r="N56" s="160"/>
      <c r="O56" s="160"/>
      <c r="P56" s="160">
        <f>'将来負担比率（分子）の構造'!M$52</f>
        <v>6460</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2175</v>
      </c>
      <c r="E58" s="160"/>
      <c r="F58" s="160"/>
      <c r="G58" s="160">
        <f>'将来負担比率（分子）の構造'!J$50</f>
        <v>2030</v>
      </c>
      <c r="H58" s="160"/>
      <c r="I58" s="160"/>
      <c r="J58" s="160">
        <f>'将来負担比率（分子）の構造'!K$50</f>
        <v>2471</v>
      </c>
      <c r="K58" s="160"/>
      <c r="L58" s="160"/>
      <c r="M58" s="160">
        <f>'将来負担比率（分子）の構造'!L$50</f>
        <v>2906</v>
      </c>
      <c r="N58" s="160"/>
      <c r="O58" s="160"/>
      <c r="P58" s="160">
        <f>'将来負担比率（分子）の構造'!M$50</f>
        <v>2611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1150</v>
      </c>
      <c r="C62" s="160"/>
      <c r="D62" s="160"/>
      <c r="E62" s="160">
        <f>'将来負担比率（分子）の構造'!J$45</f>
        <v>1082</v>
      </c>
      <c r="F62" s="160"/>
      <c r="G62" s="160"/>
      <c r="H62" s="160">
        <f>'将来負担比率（分子）の構造'!K$45</f>
        <v>1051</v>
      </c>
      <c r="I62" s="160"/>
      <c r="J62" s="160"/>
      <c r="K62" s="160">
        <f>'将来負担比率（分子）の構造'!L$45</f>
        <v>1077</v>
      </c>
      <c r="L62" s="160"/>
      <c r="M62" s="160"/>
      <c r="N62" s="160">
        <f>'将来負担比率（分子）の構造'!M$45</f>
        <v>1083</v>
      </c>
      <c r="O62" s="160"/>
      <c r="P62" s="160"/>
    </row>
    <row r="63" spans="1:16" x14ac:dyDescent="0.15">
      <c r="A63" s="160" t="s">
        <v>28</v>
      </c>
      <c r="B63" s="160">
        <f>'将来負担比率（分子）の構造'!I$44</f>
        <v>686</v>
      </c>
      <c r="C63" s="160"/>
      <c r="D63" s="160"/>
      <c r="E63" s="160">
        <f>'将来負担比率（分子）の構造'!J$44</f>
        <v>648</v>
      </c>
      <c r="F63" s="160"/>
      <c r="G63" s="160"/>
      <c r="H63" s="160">
        <f>'将来負担比率（分子）の構造'!K$44</f>
        <v>666</v>
      </c>
      <c r="I63" s="160"/>
      <c r="J63" s="160"/>
      <c r="K63" s="160">
        <f>'将来負担比率（分子）の構造'!L$44</f>
        <v>570</v>
      </c>
      <c r="L63" s="160"/>
      <c r="M63" s="160"/>
      <c r="N63" s="160">
        <f>'将来負担比率（分子）の構造'!M$44</f>
        <v>540</v>
      </c>
      <c r="O63" s="160"/>
      <c r="P63" s="160"/>
    </row>
    <row r="64" spans="1:16" x14ac:dyDescent="0.15">
      <c r="A64" s="160" t="s">
        <v>27</v>
      </c>
      <c r="B64" s="160">
        <f>'将来負担比率（分子）の構造'!I$43</f>
        <v>691</v>
      </c>
      <c r="C64" s="160"/>
      <c r="D64" s="160"/>
      <c r="E64" s="160">
        <f>'将来負担比率（分子）の構造'!J$43</f>
        <v>811</v>
      </c>
      <c r="F64" s="160"/>
      <c r="G64" s="160"/>
      <c r="H64" s="160">
        <f>'将来負担比率（分子）の構造'!K$43</f>
        <v>753</v>
      </c>
      <c r="I64" s="160"/>
      <c r="J64" s="160"/>
      <c r="K64" s="160">
        <f>'将来負担比率（分子）の構造'!L$43</f>
        <v>480</v>
      </c>
      <c r="L64" s="160"/>
      <c r="M64" s="160"/>
      <c r="N64" s="160">
        <f>'将来負担比率（分子）の構造'!M$43</f>
        <v>248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8159</v>
      </c>
      <c r="C66" s="160"/>
      <c r="D66" s="160"/>
      <c r="E66" s="160">
        <f>'将来負担比率（分子）の構造'!J$41</f>
        <v>8263</v>
      </c>
      <c r="F66" s="160"/>
      <c r="G66" s="160"/>
      <c r="H66" s="160">
        <f>'将来負担比率（分子）の構造'!K$41</f>
        <v>8163</v>
      </c>
      <c r="I66" s="160"/>
      <c r="J66" s="160"/>
      <c r="K66" s="160">
        <f>'将来負担比率（分子）の構造'!L$41</f>
        <v>8015</v>
      </c>
      <c r="L66" s="160"/>
      <c r="M66" s="160"/>
      <c r="N66" s="160">
        <f>'将来負担比率（分子）の構造'!M$41</f>
        <v>7989</v>
      </c>
      <c r="O66" s="160"/>
      <c r="P66" s="160"/>
    </row>
    <row r="67" spans="1:16" x14ac:dyDescent="0.15">
      <c r="A67" s="160" t="s">
        <v>69</v>
      </c>
      <c r="B67" s="160" t="e">
        <f>NA()</f>
        <v>#N/A</v>
      </c>
      <c r="C67" s="160">
        <f>IF(ISNUMBER('将来負担比率（分子）の構造'!I$53), IF('将来負担比率（分子）の構造'!I$53 &lt; 0, 0, '将来負担比率（分子）の構造'!I$53), NA())</f>
        <v>1972</v>
      </c>
      <c r="D67" s="160" t="e">
        <f>NA()</f>
        <v>#N/A</v>
      </c>
      <c r="E67" s="160" t="e">
        <f>NA()</f>
        <v>#N/A</v>
      </c>
      <c r="F67" s="160">
        <f>IF(ISNUMBER('将来負担比率（分子）の構造'!J$53), IF('将来負担比率（分子）の構造'!J$53 &lt; 0, 0, '将来負担比率（分子）の構造'!J$53), NA())</f>
        <v>2112</v>
      </c>
      <c r="G67" s="160" t="e">
        <f>NA()</f>
        <v>#N/A</v>
      </c>
      <c r="H67" s="160" t="e">
        <f>NA()</f>
        <v>#N/A</v>
      </c>
      <c r="I67" s="160">
        <f>IF(ISNUMBER('将来負担比率（分子）の構造'!K$53), IF('将来負担比率（分子）の構造'!K$53 &lt; 0, 0, '将来負担比率（分子）の構造'!K$53), NA())</f>
        <v>1529</v>
      </c>
      <c r="J67" s="160" t="e">
        <f>NA()</f>
        <v>#N/A</v>
      </c>
      <c r="K67" s="160" t="e">
        <f>NA()</f>
        <v>#N/A</v>
      </c>
      <c r="L67" s="160">
        <f>IF(ISNUMBER('将来負担比率（分子）の構造'!L$53), IF('将来負担比率（分子）の構造'!L$53 &lt; 0, 0, '将来負担比率（分子）の構造'!L$53), NA())</f>
        <v>739</v>
      </c>
      <c r="M67" s="160" t="e">
        <f>NA()</f>
        <v>#N/A</v>
      </c>
      <c r="N67" s="160" t="e">
        <f>NA()</f>
        <v>#N/A</v>
      </c>
      <c r="O67" s="160">
        <f>IF(ISNUMBER('将来負担比率（分子）の構造'!M$53), IF('将来負担比率（分子）の構造'!M$53 &lt; 0, 0, '将来負担比率（分子）の構造'!M$53), NA())</f>
        <v>790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2029</v>
      </c>
      <c r="C72" s="164">
        <f>基金残高に係る経年分析!G55</f>
        <v>2280</v>
      </c>
      <c r="D72" s="164">
        <f>基金残高に係る経年分析!H55</f>
        <v>2160</v>
      </c>
    </row>
    <row r="73" spans="1:16" x14ac:dyDescent="0.15">
      <c r="A73" s="163" t="s">
        <v>72</v>
      </c>
      <c r="B73" s="164">
        <f>基金残高に係る経年分析!F56</f>
        <v>5</v>
      </c>
      <c r="C73" s="164">
        <f>基金残高に係る経年分析!G56</f>
        <v>5</v>
      </c>
      <c r="D73" s="164">
        <f>基金残高に係る経年分析!H56</f>
        <v>5</v>
      </c>
    </row>
    <row r="74" spans="1:16" x14ac:dyDescent="0.15">
      <c r="A74" s="163" t="s">
        <v>73</v>
      </c>
      <c r="B74" s="164">
        <f>基金残高に係る経年分析!F57</f>
        <v>1409</v>
      </c>
      <c r="C74" s="164">
        <f>基金残高に係る経年分析!G57</f>
        <v>1397</v>
      </c>
      <c r="D74" s="164">
        <f>基金残高に係る経年分析!H57</f>
        <v>1402</v>
      </c>
    </row>
  </sheetData>
  <sheetProtection algorithmName="SHA-512" hashValue="hQGzvOy0qWom79zL78GitnNGRW7c725i4m1UtOWxznK+b68wYIfpRe8qX6whPqF2hp9Zc2x2U/F+Kt6baYJJ7w==" saltValue="Nm4V6heP8r1uMR1mnFXs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1048541</v>
      </c>
      <c r="S5" s="707"/>
      <c r="T5" s="707"/>
      <c r="U5" s="707"/>
      <c r="V5" s="707"/>
      <c r="W5" s="707"/>
      <c r="X5" s="707"/>
      <c r="Y5" s="753"/>
      <c r="Z5" s="771">
        <v>16.100000000000001</v>
      </c>
      <c r="AA5" s="771"/>
      <c r="AB5" s="771"/>
      <c r="AC5" s="771"/>
      <c r="AD5" s="772">
        <v>1048541</v>
      </c>
      <c r="AE5" s="772"/>
      <c r="AF5" s="772"/>
      <c r="AG5" s="772"/>
      <c r="AH5" s="772"/>
      <c r="AI5" s="772"/>
      <c r="AJ5" s="772"/>
      <c r="AK5" s="772"/>
      <c r="AL5" s="754">
        <v>26.5</v>
      </c>
      <c r="AM5" s="723"/>
      <c r="AN5" s="723"/>
      <c r="AO5" s="755"/>
      <c r="AP5" s="740" t="s">
        <v>223</v>
      </c>
      <c r="AQ5" s="741"/>
      <c r="AR5" s="741"/>
      <c r="AS5" s="741"/>
      <c r="AT5" s="741"/>
      <c r="AU5" s="741"/>
      <c r="AV5" s="741"/>
      <c r="AW5" s="741"/>
      <c r="AX5" s="741"/>
      <c r="AY5" s="741"/>
      <c r="AZ5" s="741"/>
      <c r="BA5" s="741"/>
      <c r="BB5" s="741"/>
      <c r="BC5" s="741"/>
      <c r="BD5" s="741"/>
      <c r="BE5" s="741"/>
      <c r="BF5" s="742"/>
      <c r="BG5" s="641">
        <v>1048541</v>
      </c>
      <c r="BH5" s="644"/>
      <c r="BI5" s="644"/>
      <c r="BJ5" s="644"/>
      <c r="BK5" s="644"/>
      <c r="BL5" s="644"/>
      <c r="BM5" s="644"/>
      <c r="BN5" s="645"/>
      <c r="BO5" s="703">
        <v>100</v>
      </c>
      <c r="BP5" s="703"/>
      <c r="BQ5" s="703"/>
      <c r="BR5" s="703"/>
      <c r="BS5" s="704" t="s">
        <v>124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55390</v>
      </c>
      <c r="S6" s="644"/>
      <c r="T6" s="644"/>
      <c r="U6" s="644"/>
      <c r="V6" s="644"/>
      <c r="W6" s="644"/>
      <c r="X6" s="644"/>
      <c r="Y6" s="645"/>
      <c r="Z6" s="703">
        <v>0.9</v>
      </c>
      <c r="AA6" s="703"/>
      <c r="AB6" s="703"/>
      <c r="AC6" s="703"/>
      <c r="AD6" s="704">
        <v>55390</v>
      </c>
      <c r="AE6" s="704"/>
      <c r="AF6" s="704"/>
      <c r="AG6" s="704"/>
      <c r="AH6" s="704"/>
      <c r="AI6" s="704"/>
      <c r="AJ6" s="704"/>
      <c r="AK6" s="704"/>
      <c r="AL6" s="646">
        <v>1.4</v>
      </c>
      <c r="AM6" s="647"/>
      <c r="AN6" s="647"/>
      <c r="AO6" s="705"/>
      <c r="AP6" s="638" t="s">
        <v>228</v>
      </c>
      <c r="AQ6" s="639"/>
      <c r="AR6" s="639"/>
      <c r="AS6" s="639"/>
      <c r="AT6" s="639"/>
      <c r="AU6" s="639"/>
      <c r="AV6" s="639"/>
      <c r="AW6" s="639"/>
      <c r="AX6" s="639"/>
      <c r="AY6" s="639"/>
      <c r="AZ6" s="639"/>
      <c r="BA6" s="639"/>
      <c r="BB6" s="639"/>
      <c r="BC6" s="639"/>
      <c r="BD6" s="639"/>
      <c r="BE6" s="639"/>
      <c r="BF6" s="640"/>
      <c r="BG6" s="641">
        <v>1048541</v>
      </c>
      <c r="BH6" s="644"/>
      <c r="BI6" s="644"/>
      <c r="BJ6" s="644"/>
      <c r="BK6" s="644"/>
      <c r="BL6" s="644"/>
      <c r="BM6" s="644"/>
      <c r="BN6" s="645"/>
      <c r="BO6" s="703">
        <v>100</v>
      </c>
      <c r="BP6" s="703"/>
      <c r="BQ6" s="703"/>
      <c r="BR6" s="703"/>
      <c r="BS6" s="704" t="s">
        <v>229</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75146</v>
      </c>
      <c r="CS6" s="644"/>
      <c r="CT6" s="644"/>
      <c r="CU6" s="644"/>
      <c r="CV6" s="644"/>
      <c r="CW6" s="644"/>
      <c r="CX6" s="644"/>
      <c r="CY6" s="645"/>
      <c r="CZ6" s="754">
        <v>1.2</v>
      </c>
      <c r="DA6" s="723"/>
      <c r="DB6" s="723"/>
      <c r="DC6" s="757"/>
      <c r="DD6" s="649" t="s">
        <v>124</v>
      </c>
      <c r="DE6" s="644"/>
      <c r="DF6" s="644"/>
      <c r="DG6" s="644"/>
      <c r="DH6" s="644"/>
      <c r="DI6" s="644"/>
      <c r="DJ6" s="644"/>
      <c r="DK6" s="644"/>
      <c r="DL6" s="644"/>
      <c r="DM6" s="644"/>
      <c r="DN6" s="644"/>
      <c r="DO6" s="644"/>
      <c r="DP6" s="645"/>
      <c r="DQ6" s="649">
        <v>75146</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2333</v>
      </c>
      <c r="S7" s="644"/>
      <c r="T7" s="644"/>
      <c r="U7" s="644"/>
      <c r="V7" s="644"/>
      <c r="W7" s="644"/>
      <c r="X7" s="644"/>
      <c r="Y7" s="645"/>
      <c r="Z7" s="703">
        <v>0</v>
      </c>
      <c r="AA7" s="703"/>
      <c r="AB7" s="703"/>
      <c r="AC7" s="703"/>
      <c r="AD7" s="704">
        <v>2333</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427513</v>
      </c>
      <c r="BH7" s="644"/>
      <c r="BI7" s="644"/>
      <c r="BJ7" s="644"/>
      <c r="BK7" s="644"/>
      <c r="BL7" s="644"/>
      <c r="BM7" s="644"/>
      <c r="BN7" s="645"/>
      <c r="BO7" s="703">
        <v>40.799999999999997</v>
      </c>
      <c r="BP7" s="703"/>
      <c r="BQ7" s="703"/>
      <c r="BR7" s="703"/>
      <c r="BS7" s="704" t="s">
        <v>124</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1137763</v>
      </c>
      <c r="CS7" s="644"/>
      <c r="CT7" s="644"/>
      <c r="CU7" s="644"/>
      <c r="CV7" s="644"/>
      <c r="CW7" s="644"/>
      <c r="CX7" s="644"/>
      <c r="CY7" s="645"/>
      <c r="CZ7" s="703">
        <v>18.5</v>
      </c>
      <c r="DA7" s="703"/>
      <c r="DB7" s="703"/>
      <c r="DC7" s="703"/>
      <c r="DD7" s="649">
        <v>236634</v>
      </c>
      <c r="DE7" s="644"/>
      <c r="DF7" s="644"/>
      <c r="DG7" s="644"/>
      <c r="DH7" s="644"/>
      <c r="DI7" s="644"/>
      <c r="DJ7" s="644"/>
      <c r="DK7" s="644"/>
      <c r="DL7" s="644"/>
      <c r="DM7" s="644"/>
      <c r="DN7" s="644"/>
      <c r="DO7" s="644"/>
      <c r="DP7" s="645"/>
      <c r="DQ7" s="649">
        <v>792572</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5831</v>
      </c>
      <c r="S8" s="644"/>
      <c r="T8" s="644"/>
      <c r="U8" s="644"/>
      <c r="V8" s="644"/>
      <c r="W8" s="644"/>
      <c r="X8" s="644"/>
      <c r="Y8" s="645"/>
      <c r="Z8" s="703">
        <v>0.1</v>
      </c>
      <c r="AA8" s="703"/>
      <c r="AB8" s="703"/>
      <c r="AC8" s="703"/>
      <c r="AD8" s="704">
        <v>5831</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17070</v>
      </c>
      <c r="BH8" s="644"/>
      <c r="BI8" s="644"/>
      <c r="BJ8" s="644"/>
      <c r="BK8" s="644"/>
      <c r="BL8" s="644"/>
      <c r="BM8" s="644"/>
      <c r="BN8" s="645"/>
      <c r="BO8" s="703">
        <v>1.6</v>
      </c>
      <c r="BP8" s="703"/>
      <c r="BQ8" s="703"/>
      <c r="BR8" s="703"/>
      <c r="BS8" s="649" t="s">
        <v>229</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1730599</v>
      </c>
      <c r="CS8" s="644"/>
      <c r="CT8" s="644"/>
      <c r="CU8" s="644"/>
      <c r="CV8" s="644"/>
      <c r="CW8" s="644"/>
      <c r="CX8" s="644"/>
      <c r="CY8" s="645"/>
      <c r="CZ8" s="703">
        <v>28.1</v>
      </c>
      <c r="DA8" s="703"/>
      <c r="DB8" s="703"/>
      <c r="DC8" s="703"/>
      <c r="DD8" s="649">
        <v>746</v>
      </c>
      <c r="DE8" s="644"/>
      <c r="DF8" s="644"/>
      <c r="DG8" s="644"/>
      <c r="DH8" s="644"/>
      <c r="DI8" s="644"/>
      <c r="DJ8" s="644"/>
      <c r="DK8" s="644"/>
      <c r="DL8" s="644"/>
      <c r="DM8" s="644"/>
      <c r="DN8" s="644"/>
      <c r="DO8" s="644"/>
      <c r="DP8" s="645"/>
      <c r="DQ8" s="649">
        <v>1083766</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5772</v>
      </c>
      <c r="S9" s="644"/>
      <c r="T9" s="644"/>
      <c r="U9" s="644"/>
      <c r="V9" s="644"/>
      <c r="W9" s="644"/>
      <c r="X9" s="644"/>
      <c r="Y9" s="645"/>
      <c r="Z9" s="703">
        <v>0.1</v>
      </c>
      <c r="AA9" s="703"/>
      <c r="AB9" s="703"/>
      <c r="AC9" s="703"/>
      <c r="AD9" s="704">
        <v>5772</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363073</v>
      </c>
      <c r="BH9" s="644"/>
      <c r="BI9" s="644"/>
      <c r="BJ9" s="644"/>
      <c r="BK9" s="644"/>
      <c r="BL9" s="644"/>
      <c r="BM9" s="644"/>
      <c r="BN9" s="645"/>
      <c r="BO9" s="703">
        <v>34.6</v>
      </c>
      <c r="BP9" s="703"/>
      <c r="BQ9" s="703"/>
      <c r="BR9" s="703"/>
      <c r="BS9" s="649" t="s">
        <v>124</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667315</v>
      </c>
      <c r="CS9" s="644"/>
      <c r="CT9" s="644"/>
      <c r="CU9" s="644"/>
      <c r="CV9" s="644"/>
      <c r="CW9" s="644"/>
      <c r="CX9" s="644"/>
      <c r="CY9" s="645"/>
      <c r="CZ9" s="703">
        <v>10.8</v>
      </c>
      <c r="DA9" s="703"/>
      <c r="DB9" s="703"/>
      <c r="DC9" s="703"/>
      <c r="DD9" s="649">
        <v>6461</v>
      </c>
      <c r="DE9" s="644"/>
      <c r="DF9" s="644"/>
      <c r="DG9" s="644"/>
      <c r="DH9" s="644"/>
      <c r="DI9" s="644"/>
      <c r="DJ9" s="644"/>
      <c r="DK9" s="644"/>
      <c r="DL9" s="644"/>
      <c r="DM9" s="644"/>
      <c r="DN9" s="644"/>
      <c r="DO9" s="644"/>
      <c r="DP9" s="645"/>
      <c r="DQ9" s="649">
        <v>656561</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229</v>
      </c>
      <c r="AA10" s="703"/>
      <c r="AB10" s="703"/>
      <c r="AC10" s="703"/>
      <c r="AD10" s="704" t="s">
        <v>229</v>
      </c>
      <c r="AE10" s="704"/>
      <c r="AF10" s="704"/>
      <c r="AG10" s="704"/>
      <c r="AH10" s="704"/>
      <c r="AI10" s="704"/>
      <c r="AJ10" s="704"/>
      <c r="AK10" s="704"/>
      <c r="AL10" s="646" t="s">
        <v>124</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15167</v>
      </c>
      <c r="BH10" s="644"/>
      <c r="BI10" s="644"/>
      <c r="BJ10" s="644"/>
      <c r="BK10" s="644"/>
      <c r="BL10" s="644"/>
      <c r="BM10" s="644"/>
      <c r="BN10" s="645"/>
      <c r="BO10" s="703">
        <v>1.4</v>
      </c>
      <c r="BP10" s="703"/>
      <c r="BQ10" s="703"/>
      <c r="BR10" s="703"/>
      <c r="BS10" s="649" t="s">
        <v>229</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229</v>
      </c>
      <c r="CS10" s="644"/>
      <c r="CT10" s="644"/>
      <c r="CU10" s="644"/>
      <c r="CV10" s="644"/>
      <c r="CW10" s="644"/>
      <c r="CX10" s="644"/>
      <c r="CY10" s="645"/>
      <c r="CZ10" s="703" t="s">
        <v>124</v>
      </c>
      <c r="DA10" s="703"/>
      <c r="DB10" s="703"/>
      <c r="DC10" s="703"/>
      <c r="DD10" s="649" t="s">
        <v>124</v>
      </c>
      <c r="DE10" s="644"/>
      <c r="DF10" s="644"/>
      <c r="DG10" s="644"/>
      <c r="DH10" s="644"/>
      <c r="DI10" s="644"/>
      <c r="DJ10" s="644"/>
      <c r="DK10" s="644"/>
      <c r="DL10" s="644"/>
      <c r="DM10" s="644"/>
      <c r="DN10" s="644"/>
      <c r="DO10" s="644"/>
      <c r="DP10" s="645"/>
      <c r="DQ10" s="649" t="s">
        <v>124</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229</v>
      </c>
      <c r="AA11" s="703"/>
      <c r="AB11" s="703"/>
      <c r="AC11" s="703"/>
      <c r="AD11" s="704" t="s">
        <v>229</v>
      </c>
      <c r="AE11" s="704"/>
      <c r="AF11" s="704"/>
      <c r="AG11" s="704"/>
      <c r="AH11" s="704"/>
      <c r="AI11" s="704"/>
      <c r="AJ11" s="704"/>
      <c r="AK11" s="704"/>
      <c r="AL11" s="646" t="s">
        <v>229</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32203</v>
      </c>
      <c r="BH11" s="644"/>
      <c r="BI11" s="644"/>
      <c r="BJ11" s="644"/>
      <c r="BK11" s="644"/>
      <c r="BL11" s="644"/>
      <c r="BM11" s="644"/>
      <c r="BN11" s="645"/>
      <c r="BO11" s="703">
        <v>3.1</v>
      </c>
      <c r="BP11" s="703"/>
      <c r="BQ11" s="703"/>
      <c r="BR11" s="703"/>
      <c r="BS11" s="649" t="s">
        <v>229</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139596</v>
      </c>
      <c r="CS11" s="644"/>
      <c r="CT11" s="644"/>
      <c r="CU11" s="644"/>
      <c r="CV11" s="644"/>
      <c r="CW11" s="644"/>
      <c r="CX11" s="644"/>
      <c r="CY11" s="645"/>
      <c r="CZ11" s="703">
        <v>2.2999999999999998</v>
      </c>
      <c r="DA11" s="703"/>
      <c r="DB11" s="703"/>
      <c r="DC11" s="703"/>
      <c r="DD11" s="649">
        <v>48384</v>
      </c>
      <c r="DE11" s="644"/>
      <c r="DF11" s="644"/>
      <c r="DG11" s="644"/>
      <c r="DH11" s="644"/>
      <c r="DI11" s="644"/>
      <c r="DJ11" s="644"/>
      <c r="DK11" s="644"/>
      <c r="DL11" s="644"/>
      <c r="DM11" s="644"/>
      <c r="DN11" s="644"/>
      <c r="DO11" s="644"/>
      <c r="DP11" s="645"/>
      <c r="DQ11" s="649">
        <v>65597</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173535</v>
      </c>
      <c r="S12" s="644"/>
      <c r="T12" s="644"/>
      <c r="U12" s="644"/>
      <c r="V12" s="644"/>
      <c r="W12" s="644"/>
      <c r="X12" s="644"/>
      <c r="Y12" s="645"/>
      <c r="Z12" s="703">
        <v>2.7</v>
      </c>
      <c r="AA12" s="703"/>
      <c r="AB12" s="703"/>
      <c r="AC12" s="703"/>
      <c r="AD12" s="704">
        <v>173535</v>
      </c>
      <c r="AE12" s="704"/>
      <c r="AF12" s="704"/>
      <c r="AG12" s="704"/>
      <c r="AH12" s="704"/>
      <c r="AI12" s="704"/>
      <c r="AJ12" s="704"/>
      <c r="AK12" s="704"/>
      <c r="AL12" s="646">
        <v>4.4000000000000004</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524895</v>
      </c>
      <c r="BH12" s="644"/>
      <c r="BI12" s="644"/>
      <c r="BJ12" s="644"/>
      <c r="BK12" s="644"/>
      <c r="BL12" s="644"/>
      <c r="BM12" s="644"/>
      <c r="BN12" s="645"/>
      <c r="BO12" s="703">
        <v>50.1</v>
      </c>
      <c r="BP12" s="703"/>
      <c r="BQ12" s="703"/>
      <c r="BR12" s="703"/>
      <c r="BS12" s="649" t="s">
        <v>124</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18433</v>
      </c>
      <c r="CS12" s="644"/>
      <c r="CT12" s="644"/>
      <c r="CU12" s="644"/>
      <c r="CV12" s="644"/>
      <c r="CW12" s="644"/>
      <c r="CX12" s="644"/>
      <c r="CY12" s="645"/>
      <c r="CZ12" s="703">
        <v>0.3</v>
      </c>
      <c r="DA12" s="703"/>
      <c r="DB12" s="703"/>
      <c r="DC12" s="703"/>
      <c r="DD12" s="649">
        <v>2191</v>
      </c>
      <c r="DE12" s="644"/>
      <c r="DF12" s="644"/>
      <c r="DG12" s="644"/>
      <c r="DH12" s="644"/>
      <c r="DI12" s="644"/>
      <c r="DJ12" s="644"/>
      <c r="DK12" s="644"/>
      <c r="DL12" s="644"/>
      <c r="DM12" s="644"/>
      <c r="DN12" s="644"/>
      <c r="DO12" s="644"/>
      <c r="DP12" s="645"/>
      <c r="DQ12" s="649">
        <v>17434</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124</v>
      </c>
      <c r="S13" s="644"/>
      <c r="T13" s="644"/>
      <c r="U13" s="644"/>
      <c r="V13" s="644"/>
      <c r="W13" s="644"/>
      <c r="X13" s="644"/>
      <c r="Y13" s="645"/>
      <c r="Z13" s="703" t="s">
        <v>229</v>
      </c>
      <c r="AA13" s="703"/>
      <c r="AB13" s="703"/>
      <c r="AC13" s="703"/>
      <c r="AD13" s="704" t="s">
        <v>124</v>
      </c>
      <c r="AE13" s="704"/>
      <c r="AF13" s="704"/>
      <c r="AG13" s="704"/>
      <c r="AH13" s="704"/>
      <c r="AI13" s="704"/>
      <c r="AJ13" s="704"/>
      <c r="AK13" s="704"/>
      <c r="AL13" s="646" t="s">
        <v>124</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524790</v>
      </c>
      <c r="BH13" s="644"/>
      <c r="BI13" s="644"/>
      <c r="BJ13" s="644"/>
      <c r="BK13" s="644"/>
      <c r="BL13" s="644"/>
      <c r="BM13" s="644"/>
      <c r="BN13" s="645"/>
      <c r="BO13" s="703">
        <v>50</v>
      </c>
      <c r="BP13" s="703"/>
      <c r="BQ13" s="703"/>
      <c r="BR13" s="703"/>
      <c r="BS13" s="649" t="s">
        <v>229</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534062</v>
      </c>
      <c r="CS13" s="644"/>
      <c r="CT13" s="644"/>
      <c r="CU13" s="644"/>
      <c r="CV13" s="644"/>
      <c r="CW13" s="644"/>
      <c r="CX13" s="644"/>
      <c r="CY13" s="645"/>
      <c r="CZ13" s="703">
        <v>8.6999999999999993</v>
      </c>
      <c r="DA13" s="703"/>
      <c r="DB13" s="703"/>
      <c r="DC13" s="703"/>
      <c r="DD13" s="649">
        <v>342054</v>
      </c>
      <c r="DE13" s="644"/>
      <c r="DF13" s="644"/>
      <c r="DG13" s="644"/>
      <c r="DH13" s="644"/>
      <c r="DI13" s="644"/>
      <c r="DJ13" s="644"/>
      <c r="DK13" s="644"/>
      <c r="DL13" s="644"/>
      <c r="DM13" s="644"/>
      <c r="DN13" s="644"/>
      <c r="DO13" s="644"/>
      <c r="DP13" s="645"/>
      <c r="DQ13" s="649">
        <v>296797</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229</v>
      </c>
      <c r="AA14" s="703"/>
      <c r="AB14" s="703"/>
      <c r="AC14" s="703"/>
      <c r="AD14" s="704" t="s">
        <v>124</v>
      </c>
      <c r="AE14" s="704"/>
      <c r="AF14" s="704"/>
      <c r="AG14" s="704"/>
      <c r="AH14" s="704"/>
      <c r="AI14" s="704"/>
      <c r="AJ14" s="704"/>
      <c r="AK14" s="704"/>
      <c r="AL14" s="646" t="s">
        <v>124</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39428</v>
      </c>
      <c r="BH14" s="644"/>
      <c r="BI14" s="644"/>
      <c r="BJ14" s="644"/>
      <c r="BK14" s="644"/>
      <c r="BL14" s="644"/>
      <c r="BM14" s="644"/>
      <c r="BN14" s="645"/>
      <c r="BO14" s="703">
        <v>3.8</v>
      </c>
      <c r="BP14" s="703"/>
      <c r="BQ14" s="703"/>
      <c r="BR14" s="703"/>
      <c r="BS14" s="649" t="s">
        <v>124</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479531</v>
      </c>
      <c r="CS14" s="644"/>
      <c r="CT14" s="644"/>
      <c r="CU14" s="644"/>
      <c r="CV14" s="644"/>
      <c r="CW14" s="644"/>
      <c r="CX14" s="644"/>
      <c r="CY14" s="645"/>
      <c r="CZ14" s="703">
        <v>7.8</v>
      </c>
      <c r="DA14" s="703"/>
      <c r="DB14" s="703"/>
      <c r="DC14" s="703"/>
      <c r="DD14" s="649">
        <v>190700</v>
      </c>
      <c r="DE14" s="644"/>
      <c r="DF14" s="644"/>
      <c r="DG14" s="644"/>
      <c r="DH14" s="644"/>
      <c r="DI14" s="644"/>
      <c r="DJ14" s="644"/>
      <c r="DK14" s="644"/>
      <c r="DL14" s="644"/>
      <c r="DM14" s="644"/>
      <c r="DN14" s="644"/>
      <c r="DO14" s="644"/>
      <c r="DP14" s="645"/>
      <c r="DQ14" s="649">
        <v>284090</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20097</v>
      </c>
      <c r="S15" s="644"/>
      <c r="T15" s="644"/>
      <c r="U15" s="644"/>
      <c r="V15" s="644"/>
      <c r="W15" s="644"/>
      <c r="X15" s="644"/>
      <c r="Y15" s="645"/>
      <c r="Z15" s="703">
        <v>0.3</v>
      </c>
      <c r="AA15" s="703"/>
      <c r="AB15" s="703"/>
      <c r="AC15" s="703"/>
      <c r="AD15" s="704">
        <v>20097</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56705</v>
      </c>
      <c r="BH15" s="644"/>
      <c r="BI15" s="644"/>
      <c r="BJ15" s="644"/>
      <c r="BK15" s="644"/>
      <c r="BL15" s="644"/>
      <c r="BM15" s="644"/>
      <c r="BN15" s="645"/>
      <c r="BO15" s="703">
        <v>5.4</v>
      </c>
      <c r="BP15" s="703"/>
      <c r="BQ15" s="703"/>
      <c r="BR15" s="703"/>
      <c r="BS15" s="649" t="s">
        <v>229</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481566</v>
      </c>
      <c r="CS15" s="644"/>
      <c r="CT15" s="644"/>
      <c r="CU15" s="644"/>
      <c r="CV15" s="644"/>
      <c r="CW15" s="644"/>
      <c r="CX15" s="644"/>
      <c r="CY15" s="645"/>
      <c r="CZ15" s="703">
        <v>7.8</v>
      </c>
      <c r="DA15" s="703"/>
      <c r="DB15" s="703"/>
      <c r="DC15" s="703"/>
      <c r="DD15" s="649">
        <v>48456</v>
      </c>
      <c r="DE15" s="644"/>
      <c r="DF15" s="644"/>
      <c r="DG15" s="644"/>
      <c r="DH15" s="644"/>
      <c r="DI15" s="644"/>
      <c r="DJ15" s="644"/>
      <c r="DK15" s="644"/>
      <c r="DL15" s="644"/>
      <c r="DM15" s="644"/>
      <c r="DN15" s="644"/>
      <c r="DO15" s="644"/>
      <c r="DP15" s="645"/>
      <c r="DQ15" s="649">
        <v>407464</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229</v>
      </c>
      <c r="S16" s="644"/>
      <c r="T16" s="644"/>
      <c r="U16" s="644"/>
      <c r="V16" s="644"/>
      <c r="W16" s="644"/>
      <c r="X16" s="644"/>
      <c r="Y16" s="645"/>
      <c r="Z16" s="703" t="s">
        <v>124</v>
      </c>
      <c r="AA16" s="703"/>
      <c r="AB16" s="703"/>
      <c r="AC16" s="703"/>
      <c r="AD16" s="704" t="s">
        <v>229</v>
      </c>
      <c r="AE16" s="704"/>
      <c r="AF16" s="704"/>
      <c r="AG16" s="704"/>
      <c r="AH16" s="704"/>
      <c r="AI16" s="704"/>
      <c r="AJ16" s="704"/>
      <c r="AK16" s="704"/>
      <c r="AL16" s="646" t="s">
        <v>229</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229</v>
      </c>
      <c r="BP16" s="703"/>
      <c r="BQ16" s="703"/>
      <c r="BR16" s="703"/>
      <c r="BS16" s="649" t="s">
        <v>229</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84523</v>
      </c>
      <c r="CS16" s="644"/>
      <c r="CT16" s="644"/>
      <c r="CU16" s="644"/>
      <c r="CV16" s="644"/>
      <c r="CW16" s="644"/>
      <c r="CX16" s="644"/>
      <c r="CY16" s="645"/>
      <c r="CZ16" s="703">
        <v>1.4</v>
      </c>
      <c r="DA16" s="703"/>
      <c r="DB16" s="703"/>
      <c r="DC16" s="703"/>
      <c r="DD16" s="649" t="s">
        <v>229</v>
      </c>
      <c r="DE16" s="644"/>
      <c r="DF16" s="644"/>
      <c r="DG16" s="644"/>
      <c r="DH16" s="644"/>
      <c r="DI16" s="644"/>
      <c r="DJ16" s="644"/>
      <c r="DK16" s="644"/>
      <c r="DL16" s="644"/>
      <c r="DM16" s="644"/>
      <c r="DN16" s="644"/>
      <c r="DO16" s="644"/>
      <c r="DP16" s="645"/>
      <c r="DQ16" s="649">
        <v>27607</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4126</v>
      </c>
      <c r="S17" s="644"/>
      <c r="T17" s="644"/>
      <c r="U17" s="644"/>
      <c r="V17" s="644"/>
      <c r="W17" s="644"/>
      <c r="X17" s="644"/>
      <c r="Y17" s="645"/>
      <c r="Z17" s="703">
        <v>0.1</v>
      </c>
      <c r="AA17" s="703"/>
      <c r="AB17" s="703"/>
      <c r="AC17" s="703"/>
      <c r="AD17" s="704">
        <v>4126</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229</v>
      </c>
      <c r="BP17" s="703"/>
      <c r="BQ17" s="703"/>
      <c r="BR17" s="703"/>
      <c r="BS17" s="649" t="s">
        <v>124</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811746</v>
      </c>
      <c r="CS17" s="644"/>
      <c r="CT17" s="644"/>
      <c r="CU17" s="644"/>
      <c r="CV17" s="644"/>
      <c r="CW17" s="644"/>
      <c r="CX17" s="644"/>
      <c r="CY17" s="645"/>
      <c r="CZ17" s="703">
        <v>13.2</v>
      </c>
      <c r="DA17" s="703"/>
      <c r="DB17" s="703"/>
      <c r="DC17" s="703"/>
      <c r="DD17" s="649" t="s">
        <v>124</v>
      </c>
      <c r="DE17" s="644"/>
      <c r="DF17" s="644"/>
      <c r="DG17" s="644"/>
      <c r="DH17" s="644"/>
      <c r="DI17" s="644"/>
      <c r="DJ17" s="644"/>
      <c r="DK17" s="644"/>
      <c r="DL17" s="644"/>
      <c r="DM17" s="644"/>
      <c r="DN17" s="644"/>
      <c r="DO17" s="644"/>
      <c r="DP17" s="645"/>
      <c r="DQ17" s="649">
        <v>810740</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2769285</v>
      </c>
      <c r="S18" s="644"/>
      <c r="T18" s="644"/>
      <c r="U18" s="644"/>
      <c r="V18" s="644"/>
      <c r="W18" s="644"/>
      <c r="X18" s="644"/>
      <c r="Y18" s="645"/>
      <c r="Z18" s="703">
        <v>42.6</v>
      </c>
      <c r="AA18" s="703"/>
      <c r="AB18" s="703"/>
      <c r="AC18" s="703"/>
      <c r="AD18" s="704">
        <v>2530789</v>
      </c>
      <c r="AE18" s="704"/>
      <c r="AF18" s="704"/>
      <c r="AG18" s="704"/>
      <c r="AH18" s="704"/>
      <c r="AI18" s="704"/>
      <c r="AJ18" s="704"/>
      <c r="AK18" s="704"/>
      <c r="AL18" s="646">
        <v>64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229</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229</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2530789</v>
      </c>
      <c r="S19" s="644"/>
      <c r="T19" s="644"/>
      <c r="U19" s="644"/>
      <c r="V19" s="644"/>
      <c r="W19" s="644"/>
      <c r="X19" s="644"/>
      <c r="Y19" s="645"/>
      <c r="Z19" s="703">
        <v>39</v>
      </c>
      <c r="AA19" s="703"/>
      <c r="AB19" s="703"/>
      <c r="AC19" s="703"/>
      <c r="AD19" s="704">
        <v>2530789</v>
      </c>
      <c r="AE19" s="704"/>
      <c r="AF19" s="704"/>
      <c r="AG19" s="704"/>
      <c r="AH19" s="704"/>
      <c r="AI19" s="704"/>
      <c r="AJ19" s="704"/>
      <c r="AK19" s="704"/>
      <c r="AL19" s="646">
        <v>64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124</v>
      </c>
      <c r="BH19" s="644"/>
      <c r="BI19" s="644"/>
      <c r="BJ19" s="644"/>
      <c r="BK19" s="644"/>
      <c r="BL19" s="644"/>
      <c r="BM19" s="644"/>
      <c r="BN19" s="645"/>
      <c r="BO19" s="703" t="s">
        <v>229</v>
      </c>
      <c r="BP19" s="703"/>
      <c r="BQ19" s="703"/>
      <c r="BR19" s="703"/>
      <c r="BS19" s="649" t="s">
        <v>229</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238496</v>
      </c>
      <c r="S20" s="644"/>
      <c r="T20" s="644"/>
      <c r="U20" s="644"/>
      <c r="V20" s="644"/>
      <c r="W20" s="644"/>
      <c r="X20" s="644"/>
      <c r="Y20" s="645"/>
      <c r="Z20" s="703">
        <v>3.7</v>
      </c>
      <c r="AA20" s="703"/>
      <c r="AB20" s="703"/>
      <c r="AC20" s="703"/>
      <c r="AD20" s="704" t="s">
        <v>229</v>
      </c>
      <c r="AE20" s="704"/>
      <c r="AF20" s="704"/>
      <c r="AG20" s="704"/>
      <c r="AH20" s="704"/>
      <c r="AI20" s="704"/>
      <c r="AJ20" s="704"/>
      <c r="AK20" s="704"/>
      <c r="AL20" s="646" t="s">
        <v>229</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229</v>
      </c>
      <c r="BH20" s="644"/>
      <c r="BI20" s="644"/>
      <c r="BJ20" s="644"/>
      <c r="BK20" s="644"/>
      <c r="BL20" s="644"/>
      <c r="BM20" s="644"/>
      <c r="BN20" s="645"/>
      <c r="BO20" s="703" t="s">
        <v>124</v>
      </c>
      <c r="BP20" s="703"/>
      <c r="BQ20" s="703"/>
      <c r="BR20" s="703"/>
      <c r="BS20" s="649" t="s">
        <v>229</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6160280</v>
      </c>
      <c r="CS20" s="644"/>
      <c r="CT20" s="644"/>
      <c r="CU20" s="644"/>
      <c r="CV20" s="644"/>
      <c r="CW20" s="644"/>
      <c r="CX20" s="644"/>
      <c r="CY20" s="645"/>
      <c r="CZ20" s="703">
        <v>100</v>
      </c>
      <c r="DA20" s="703"/>
      <c r="DB20" s="703"/>
      <c r="DC20" s="703"/>
      <c r="DD20" s="649">
        <v>875626</v>
      </c>
      <c r="DE20" s="644"/>
      <c r="DF20" s="644"/>
      <c r="DG20" s="644"/>
      <c r="DH20" s="644"/>
      <c r="DI20" s="644"/>
      <c r="DJ20" s="644"/>
      <c r="DK20" s="644"/>
      <c r="DL20" s="644"/>
      <c r="DM20" s="644"/>
      <c r="DN20" s="644"/>
      <c r="DO20" s="644"/>
      <c r="DP20" s="645"/>
      <c r="DQ20" s="649">
        <v>4517774</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229</v>
      </c>
      <c r="S21" s="644"/>
      <c r="T21" s="644"/>
      <c r="U21" s="644"/>
      <c r="V21" s="644"/>
      <c r="W21" s="644"/>
      <c r="X21" s="644"/>
      <c r="Y21" s="645"/>
      <c r="Z21" s="703" t="s">
        <v>229</v>
      </c>
      <c r="AA21" s="703"/>
      <c r="AB21" s="703"/>
      <c r="AC21" s="703"/>
      <c r="AD21" s="704" t="s">
        <v>124</v>
      </c>
      <c r="AE21" s="704"/>
      <c r="AF21" s="704"/>
      <c r="AG21" s="704"/>
      <c r="AH21" s="704"/>
      <c r="AI21" s="704"/>
      <c r="AJ21" s="704"/>
      <c r="AK21" s="704"/>
      <c r="AL21" s="646" t="s">
        <v>124</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229</v>
      </c>
      <c r="BH21" s="644"/>
      <c r="BI21" s="644"/>
      <c r="BJ21" s="644"/>
      <c r="BK21" s="644"/>
      <c r="BL21" s="644"/>
      <c r="BM21" s="644"/>
      <c r="BN21" s="645"/>
      <c r="BO21" s="703" t="s">
        <v>229</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4084910</v>
      </c>
      <c r="S22" s="644"/>
      <c r="T22" s="644"/>
      <c r="U22" s="644"/>
      <c r="V22" s="644"/>
      <c r="W22" s="644"/>
      <c r="X22" s="644"/>
      <c r="Y22" s="645"/>
      <c r="Z22" s="703">
        <v>62.9</v>
      </c>
      <c r="AA22" s="703"/>
      <c r="AB22" s="703"/>
      <c r="AC22" s="703"/>
      <c r="AD22" s="704">
        <v>3846414</v>
      </c>
      <c r="AE22" s="704"/>
      <c r="AF22" s="704"/>
      <c r="AG22" s="704"/>
      <c r="AH22" s="704"/>
      <c r="AI22" s="704"/>
      <c r="AJ22" s="704"/>
      <c r="AK22" s="704"/>
      <c r="AL22" s="646">
        <v>97.3</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124</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984</v>
      </c>
      <c r="S23" s="644"/>
      <c r="T23" s="644"/>
      <c r="U23" s="644"/>
      <c r="V23" s="644"/>
      <c r="W23" s="644"/>
      <c r="X23" s="644"/>
      <c r="Y23" s="645"/>
      <c r="Z23" s="703">
        <v>0</v>
      </c>
      <c r="AA23" s="703"/>
      <c r="AB23" s="703"/>
      <c r="AC23" s="703"/>
      <c r="AD23" s="704">
        <v>984</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229</v>
      </c>
      <c r="BH23" s="644"/>
      <c r="BI23" s="644"/>
      <c r="BJ23" s="644"/>
      <c r="BK23" s="644"/>
      <c r="BL23" s="644"/>
      <c r="BM23" s="644"/>
      <c r="BN23" s="645"/>
      <c r="BO23" s="703" t="s">
        <v>229</v>
      </c>
      <c r="BP23" s="703"/>
      <c r="BQ23" s="703"/>
      <c r="BR23" s="703"/>
      <c r="BS23" s="649" t="s">
        <v>229</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15775</v>
      </c>
      <c r="S24" s="644"/>
      <c r="T24" s="644"/>
      <c r="U24" s="644"/>
      <c r="V24" s="644"/>
      <c r="W24" s="644"/>
      <c r="X24" s="644"/>
      <c r="Y24" s="645"/>
      <c r="Z24" s="703">
        <v>0.2</v>
      </c>
      <c r="AA24" s="703"/>
      <c r="AB24" s="703"/>
      <c r="AC24" s="703"/>
      <c r="AD24" s="704" t="s">
        <v>229</v>
      </c>
      <c r="AE24" s="704"/>
      <c r="AF24" s="704"/>
      <c r="AG24" s="704"/>
      <c r="AH24" s="704"/>
      <c r="AI24" s="704"/>
      <c r="AJ24" s="704"/>
      <c r="AK24" s="704"/>
      <c r="AL24" s="646" t="s">
        <v>229</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229</v>
      </c>
      <c r="BP24" s="703"/>
      <c r="BQ24" s="703"/>
      <c r="BR24" s="703"/>
      <c r="BS24" s="649" t="s">
        <v>229</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2611686</v>
      </c>
      <c r="CS24" s="707"/>
      <c r="CT24" s="707"/>
      <c r="CU24" s="707"/>
      <c r="CV24" s="707"/>
      <c r="CW24" s="707"/>
      <c r="CX24" s="707"/>
      <c r="CY24" s="753"/>
      <c r="CZ24" s="754">
        <v>42.4</v>
      </c>
      <c r="DA24" s="723"/>
      <c r="DB24" s="723"/>
      <c r="DC24" s="757"/>
      <c r="DD24" s="752">
        <v>2065672</v>
      </c>
      <c r="DE24" s="707"/>
      <c r="DF24" s="707"/>
      <c r="DG24" s="707"/>
      <c r="DH24" s="707"/>
      <c r="DI24" s="707"/>
      <c r="DJ24" s="707"/>
      <c r="DK24" s="753"/>
      <c r="DL24" s="752">
        <v>2041898</v>
      </c>
      <c r="DM24" s="707"/>
      <c r="DN24" s="707"/>
      <c r="DO24" s="707"/>
      <c r="DP24" s="707"/>
      <c r="DQ24" s="707"/>
      <c r="DR24" s="707"/>
      <c r="DS24" s="707"/>
      <c r="DT24" s="707"/>
      <c r="DU24" s="707"/>
      <c r="DV24" s="753"/>
      <c r="DW24" s="754">
        <v>49.3</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152463</v>
      </c>
      <c r="S25" s="644"/>
      <c r="T25" s="644"/>
      <c r="U25" s="644"/>
      <c r="V25" s="644"/>
      <c r="W25" s="644"/>
      <c r="X25" s="644"/>
      <c r="Y25" s="645"/>
      <c r="Z25" s="703">
        <v>2.2999999999999998</v>
      </c>
      <c r="AA25" s="703"/>
      <c r="AB25" s="703"/>
      <c r="AC25" s="703"/>
      <c r="AD25" s="704">
        <v>89307</v>
      </c>
      <c r="AE25" s="704"/>
      <c r="AF25" s="704"/>
      <c r="AG25" s="704"/>
      <c r="AH25" s="704"/>
      <c r="AI25" s="704"/>
      <c r="AJ25" s="704"/>
      <c r="AK25" s="704"/>
      <c r="AL25" s="646">
        <v>2.2999999999999998</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229</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1053863</v>
      </c>
      <c r="CS25" s="642"/>
      <c r="CT25" s="642"/>
      <c r="CU25" s="642"/>
      <c r="CV25" s="642"/>
      <c r="CW25" s="642"/>
      <c r="CX25" s="642"/>
      <c r="CY25" s="643"/>
      <c r="CZ25" s="646">
        <v>17.100000000000001</v>
      </c>
      <c r="DA25" s="675"/>
      <c r="DB25" s="675"/>
      <c r="DC25" s="676"/>
      <c r="DD25" s="649">
        <v>957974</v>
      </c>
      <c r="DE25" s="642"/>
      <c r="DF25" s="642"/>
      <c r="DG25" s="642"/>
      <c r="DH25" s="642"/>
      <c r="DI25" s="642"/>
      <c r="DJ25" s="642"/>
      <c r="DK25" s="643"/>
      <c r="DL25" s="649">
        <v>938210</v>
      </c>
      <c r="DM25" s="642"/>
      <c r="DN25" s="642"/>
      <c r="DO25" s="642"/>
      <c r="DP25" s="642"/>
      <c r="DQ25" s="642"/>
      <c r="DR25" s="642"/>
      <c r="DS25" s="642"/>
      <c r="DT25" s="642"/>
      <c r="DU25" s="642"/>
      <c r="DV25" s="643"/>
      <c r="DW25" s="646">
        <v>22.7</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5815</v>
      </c>
      <c r="S26" s="644"/>
      <c r="T26" s="644"/>
      <c r="U26" s="644"/>
      <c r="V26" s="644"/>
      <c r="W26" s="644"/>
      <c r="X26" s="644"/>
      <c r="Y26" s="645"/>
      <c r="Z26" s="703">
        <v>0.1</v>
      </c>
      <c r="AA26" s="703"/>
      <c r="AB26" s="703"/>
      <c r="AC26" s="703"/>
      <c r="AD26" s="704">
        <v>780</v>
      </c>
      <c r="AE26" s="704"/>
      <c r="AF26" s="704"/>
      <c r="AG26" s="704"/>
      <c r="AH26" s="704"/>
      <c r="AI26" s="704"/>
      <c r="AJ26" s="704"/>
      <c r="AK26" s="704"/>
      <c r="AL26" s="646">
        <v>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229</v>
      </c>
      <c r="BP26" s="703"/>
      <c r="BQ26" s="703"/>
      <c r="BR26" s="703"/>
      <c r="BS26" s="649" t="s">
        <v>124</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660788</v>
      </c>
      <c r="CS26" s="644"/>
      <c r="CT26" s="644"/>
      <c r="CU26" s="644"/>
      <c r="CV26" s="644"/>
      <c r="CW26" s="644"/>
      <c r="CX26" s="644"/>
      <c r="CY26" s="645"/>
      <c r="CZ26" s="646">
        <v>10.7</v>
      </c>
      <c r="DA26" s="675"/>
      <c r="DB26" s="675"/>
      <c r="DC26" s="676"/>
      <c r="DD26" s="649">
        <v>567017</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480460</v>
      </c>
      <c r="S27" s="644"/>
      <c r="T27" s="644"/>
      <c r="U27" s="644"/>
      <c r="V27" s="644"/>
      <c r="W27" s="644"/>
      <c r="X27" s="644"/>
      <c r="Y27" s="645"/>
      <c r="Z27" s="703">
        <v>7.4</v>
      </c>
      <c r="AA27" s="703"/>
      <c r="AB27" s="703"/>
      <c r="AC27" s="703"/>
      <c r="AD27" s="704" t="s">
        <v>124</v>
      </c>
      <c r="AE27" s="704"/>
      <c r="AF27" s="704"/>
      <c r="AG27" s="704"/>
      <c r="AH27" s="704"/>
      <c r="AI27" s="704"/>
      <c r="AJ27" s="704"/>
      <c r="AK27" s="704"/>
      <c r="AL27" s="646" t="s">
        <v>124</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1048541</v>
      </c>
      <c r="BH27" s="644"/>
      <c r="BI27" s="644"/>
      <c r="BJ27" s="644"/>
      <c r="BK27" s="644"/>
      <c r="BL27" s="644"/>
      <c r="BM27" s="644"/>
      <c r="BN27" s="645"/>
      <c r="BO27" s="703">
        <v>100</v>
      </c>
      <c r="BP27" s="703"/>
      <c r="BQ27" s="703"/>
      <c r="BR27" s="703"/>
      <c r="BS27" s="649" t="s">
        <v>229</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746077</v>
      </c>
      <c r="CS27" s="642"/>
      <c r="CT27" s="642"/>
      <c r="CU27" s="642"/>
      <c r="CV27" s="642"/>
      <c r="CW27" s="642"/>
      <c r="CX27" s="642"/>
      <c r="CY27" s="643"/>
      <c r="CZ27" s="646">
        <v>12.1</v>
      </c>
      <c r="DA27" s="675"/>
      <c r="DB27" s="675"/>
      <c r="DC27" s="676"/>
      <c r="DD27" s="649">
        <v>296958</v>
      </c>
      <c r="DE27" s="642"/>
      <c r="DF27" s="642"/>
      <c r="DG27" s="642"/>
      <c r="DH27" s="642"/>
      <c r="DI27" s="642"/>
      <c r="DJ27" s="642"/>
      <c r="DK27" s="643"/>
      <c r="DL27" s="649">
        <v>292948</v>
      </c>
      <c r="DM27" s="642"/>
      <c r="DN27" s="642"/>
      <c r="DO27" s="642"/>
      <c r="DP27" s="642"/>
      <c r="DQ27" s="642"/>
      <c r="DR27" s="642"/>
      <c r="DS27" s="642"/>
      <c r="DT27" s="642"/>
      <c r="DU27" s="642"/>
      <c r="DV27" s="643"/>
      <c r="DW27" s="646">
        <v>7.1</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229</v>
      </c>
      <c r="AA28" s="703"/>
      <c r="AB28" s="703"/>
      <c r="AC28" s="703"/>
      <c r="AD28" s="704" t="s">
        <v>124</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811746</v>
      </c>
      <c r="CS28" s="644"/>
      <c r="CT28" s="644"/>
      <c r="CU28" s="644"/>
      <c r="CV28" s="644"/>
      <c r="CW28" s="644"/>
      <c r="CX28" s="644"/>
      <c r="CY28" s="645"/>
      <c r="CZ28" s="646">
        <v>13.2</v>
      </c>
      <c r="DA28" s="675"/>
      <c r="DB28" s="675"/>
      <c r="DC28" s="676"/>
      <c r="DD28" s="649">
        <v>810740</v>
      </c>
      <c r="DE28" s="644"/>
      <c r="DF28" s="644"/>
      <c r="DG28" s="644"/>
      <c r="DH28" s="644"/>
      <c r="DI28" s="644"/>
      <c r="DJ28" s="644"/>
      <c r="DK28" s="645"/>
      <c r="DL28" s="649">
        <v>810740</v>
      </c>
      <c r="DM28" s="644"/>
      <c r="DN28" s="644"/>
      <c r="DO28" s="644"/>
      <c r="DP28" s="644"/>
      <c r="DQ28" s="644"/>
      <c r="DR28" s="644"/>
      <c r="DS28" s="644"/>
      <c r="DT28" s="644"/>
      <c r="DU28" s="644"/>
      <c r="DV28" s="645"/>
      <c r="DW28" s="646">
        <v>19.600000000000001</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380469</v>
      </c>
      <c r="S29" s="644"/>
      <c r="T29" s="644"/>
      <c r="U29" s="644"/>
      <c r="V29" s="644"/>
      <c r="W29" s="644"/>
      <c r="X29" s="644"/>
      <c r="Y29" s="645"/>
      <c r="Z29" s="703">
        <v>5.9</v>
      </c>
      <c r="AA29" s="703"/>
      <c r="AB29" s="703"/>
      <c r="AC29" s="703"/>
      <c r="AD29" s="704" t="s">
        <v>124</v>
      </c>
      <c r="AE29" s="704"/>
      <c r="AF29" s="704"/>
      <c r="AG29" s="704"/>
      <c r="AH29" s="704"/>
      <c r="AI29" s="704"/>
      <c r="AJ29" s="704"/>
      <c r="AK29" s="704"/>
      <c r="AL29" s="646" t="s">
        <v>124</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811746</v>
      </c>
      <c r="CS29" s="642"/>
      <c r="CT29" s="642"/>
      <c r="CU29" s="642"/>
      <c r="CV29" s="642"/>
      <c r="CW29" s="642"/>
      <c r="CX29" s="642"/>
      <c r="CY29" s="643"/>
      <c r="CZ29" s="646">
        <v>13.2</v>
      </c>
      <c r="DA29" s="675"/>
      <c r="DB29" s="675"/>
      <c r="DC29" s="676"/>
      <c r="DD29" s="649">
        <v>810740</v>
      </c>
      <c r="DE29" s="642"/>
      <c r="DF29" s="642"/>
      <c r="DG29" s="642"/>
      <c r="DH29" s="642"/>
      <c r="DI29" s="642"/>
      <c r="DJ29" s="642"/>
      <c r="DK29" s="643"/>
      <c r="DL29" s="649">
        <v>810740</v>
      </c>
      <c r="DM29" s="642"/>
      <c r="DN29" s="642"/>
      <c r="DO29" s="642"/>
      <c r="DP29" s="642"/>
      <c r="DQ29" s="642"/>
      <c r="DR29" s="642"/>
      <c r="DS29" s="642"/>
      <c r="DT29" s="642"/>
      <c r="DU29" s="642"/>
      <c r="DV29" s="643"/>
      <c r="DW29" s="646">
        <v>19.600000000000001</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32281</v>
      </c>
      <c r="S30" s="644"/>
      <c r="T30" s="644"/>
      <c r="U30" s="644"/>
      <c r="V30" s="644"/>
      <c r="W30" s="644"/>
      <c r="X30" s="644"/>
      <c r="Y30" s="645"/>
      <c r="Z30" s="703">
        <v>0.5</v>
      </c>
      <c r="AA30" s="703"/>
      <c r="AB30" s="703"/>
      <c r="AC30" s="703"/>
      <c r="AD30" s="704">
        <v>3029</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183</v>
      </c>
      <c r="AY30" s="741"/>
      <c r="AZ30" s="741"/>
      <c r="BA30" s="741"/>
      <c r="BB30" s="741"/>
      <c r="BC30" s="741"/>
      <c r="BD30" s="741"/>
      <c r="BE30" s="741"/>
      <c r="BF30" s="742"/>
      <c r="BG30" s="721">
        <v>98.2</v>
      </c>
      <c r="BH30" s="722"/>
      <c r="BI30" s="722"/>
      <c r="BJ30" s="722"/>
      <c r="BK30" s="722"/>
      <c r="BL30" s="722"/>
      <c r="BM30" s="723">
        <v>93.2</v>
      </c>
      <c r="BN30" s="722"/>
      <c r="BO30" s="722"/>
      <c r="BP30" s="722"/>
      <c r="BQ30" s="724"/>
      <c r="BR30" s="721">
        <v>98</v>
      </c>
      <c r="BS30" s="722"/>
      <c r="BT30" s="722"/>
      <c r="BU30" s="722"/>
      <c r="BV30" s="722"/>
      <c r="BW30" s="722"/>
      <c r="BX30" s="723">
        <v>92.4</v>
      </c>
      <c r="BY30" s="722"/>
      <c r="BZ30" s="722"/>
      <c r="CA30" s="722"/>
      <c r="CB30" s="724"/>
      <c r="CD30" s="727"/>
      <c r="CE30" s="728"/>
      <c r="CF30" s="685" t="s">
        <v>306</v>
      </c>
      <c r="CG30" s="682"/>
      <c r="CH30" s="682"/>
      <c r="CI30" s="682"/>
      <c r="CJ30" s="682"/>
      <c r="CK30" s="682"/>
      <c r="CL30" s="682"/>
      <c r="CM30" s="682"/>
      <c r="CN30" s="682"/>
      <c r="CO30" s="682"/>
      <c r="CP30" s="682"/>
      <c r="CQ30" s="683"/>
      <c r="CR30" s="641">
        <v>743734</v>
      </c>
      <c r="CS30" s="644"/>
      <c r="CT30" s="644"/>
      <c r="CU30" s="644"/>
      <c r="CV30" s="644"/>
      <c r="CW30" s="644"/>
      <c r="CX30" s="644"/>
      <c r="CY30" s="645"/>
      <c r="CZ30" s="646">
        <v>12.1</v>
      </c>
      <c r="DA30" s="675"/>
      <c r="DB30" s="675"/>
      <c r="DC30" s="676"/>
      <c r="DD30" s="649">
        <v>742728</v>
      </c>
      <c r="DE30" s="644"/>
      <c r="DF30" s="644"/>
      <c r="DG30" s="644"/>
      <c r="DH30" s="644"/>
      <c r="DI30" s="644"/>
      <c r="DJ30" s="644"/>
      <c r="DK30" s="645"/>
      <c r="DL30" s="649">
        <v>742728</v>
      </c>
      <c r="DM30" s="644"/>
      <c r="DN30" s="644"/>
      <c r="DO30" s="644"/>
      <c r="DP30" s="644"/>
      <c r="DQ30" s="644"/>
      <c r="DR30" s="644"/>
      <c r="DS30" s="644"/>
      <c r="DT30" s="644"/>
      <c r="DU30" s="644"/>
      <c r="DV30" s="645"/>
      <c r="DW30" s="646">
        <v>17.899999999999999</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19499</v>
      </c>
      <c r="S31" s="644"/>
      <c r="T31" s="644"/>
      <c r="U31" s="644"/>
      <c r="V31" s="644"/>
      <c r="W31" s="644"/>
      <c r="X31" s="644"/>
      <c r="Y31" s="645"/>
      <c r="Z31" s="703">
        <v>0.3</v>
      </c>
      <c r="AA31" s="703"/>
      <c r="AB31" s="703"/>
      <c r="AC31" s="703"/>
      <c r="AD31" s="704" t="s">
        <v>124</v>
      </c>
      <c r="AE31" s="704"/>
      <c r="AF31" s="704"/>
      <c r="AG31" s="704"/>
      <c r="AH31" s="704"/>
      <c r="AI31" s="704"/>
      <c r="AJ31" s="704"/>
      <c r="AK31" s="704"/>
      <c r="AL31" s="646" t="s">
        <v>229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97.7</v>
      </c>
      <c r="BH31" s="642"/>
      <c r="BI31" s="642"/>
      <c r="BJ31" s="642"/>
      <c r="BK31" s="642"/>
      <c r="BL31" s="642"/>
      <c r="BM31" s="647">
        <v>90.8</v>
      </c>
      <c r="BN31" s="720"/>
      <c r="BO31" s="720"/>
      <c r="BP31" s="720"/>
      <c r="BQ31" s="681"/>
      <c r="BR31" s="719">
        <v>97.3</v>
      </c>
      <c r="BS31" s="642"/>
      <c r="BT31" s="642"/>
      <c r="BU31" s="642"/>
      <c r="BV31" s="642"/>
      <c r="BW31" s="642"/>
      <c r="BX31" s="647">
        <v>90.6</v>
      </c>
      <c r="BY31" s="720"/>
      <c r="BZ31" s="720"/>
      <c r="CA31" s="720"/>
      <c r="CB31" s="681"/>
      <c r="CD31" s="727"/>
      <c r="CE31" s="728"/>
      <c r="CF31" s="685" t="s">
        <v>310</v>
      </c>
      <c r="CG31" s="682"/>
      <c r="CH31" s="682"/>
      <c r="CI31" s="682"/>
      <c r="CJ31" s="682"/>
      <c r="CK31" s="682"/>
      <c r="CL31" s="682"/>
      <c r="CM31" s="682"/>
      <c r="CN31" s="682"/>
      <c r="CO31" s="682"/>
      <c r="CP31" s="682"/>
      <c r="CQ31" s="683"/>
      <c r="CR31" s="641">
        <v>68012</v>
      </c>
      <c r="CS31" s="642"/>
      <c r="CT31" s="642"/>
      <c r="CU31" s="642"/>
      <c r="CV31" s="642"/>
      <c r="CW31" s="642"/>
      <c r="CX31" s="642"/>
      <c r="CY31" s="643"/>
      <c r="CZ31" s="646">
        <v>1.1000000000000001</v>
      </c>
      <c r="DA31" s="675"/>
      <c r="DB31" s="675"/>
      <c r="DC31" s="676"/>
      <c r="DD31" s="649">
        <v>68012</v>
      </c>
      <c r="DE31" s="642"/>
      <c r="DF31" s="642"/>
      <c r="DG31" s="642"/>
      <c r="DH31" s="642"/>
      <c r="DI31" s="642"/>
      <c r="DJ31" s="642"/>
      <c r="DK31" s="643"/>
      <c r="DL31" s="649">
        <v>68012</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306560</v>
      </c>
      <c r="S32" s="644"/>
      <c r="T32" s="644"/>
      <c r="U32" s="644"/>
      <c r="V32" s="644"/>
      <c r="W32" s="644"/>
      <c r="X32" s="644"/>
      <c r="Y32" s="645"/>
      <c r="Z32" s="703">
        <v>4.7</v>
      </c>
      <c r="AA32" s="703"/>
      <c r="AB32" s="703"/>
      <c r="AC32" s="703"/>
      <c r="AD32" s="704" t="s">
        <v>124</v>
      </c>
      <c r="AE32" s="704"/>
      <c r="AF32" s="704"/>
      <c r="AG32" s="704"/>
      <c r="AH32" s="704"/>
      <c r="AI32" s="704"/>
      <c r="AJ32" s="704"/>
      <c r="AK32" s="704"/>
      <c r="AL32" s="646" t="s">
        <v>229</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98.5</v>
      </c>
      <c r="BH32" s="657"/>
      <c r="BI32" s="657"/>
      <c r="BJ32" s="657"/>
      <c r="BK32" s="657"/>
      <c r="BL32" s="657"/>
      <c r="BM32" s="701">
        <v>94.9</v>
      </c>
      <c r="BN32" s="657"/>
      <c r="BO32" s="657"/>
      <c r="BP32" s="657"/>
      <c r="BQ32" s="694"/>
      <c r="BR32" s="718">
        <v>98.5</v>
      </c>
      <c r="BS32" s="657"/>
      <c r="BT32" s="657"/>
      <c r="BU32" s="657"/>
      <c r="BV32" s="657"/>
      <c r="BW32" s="657"/>
      <c r="BX32" s="701">
        <v>93.2</v>
      </c>
      <c r="BY32" s="657"/>
      <c r="BZ32" s="657"/>
      <c r="CA32" s="657"/>
      <c r="CB32" s="694"/>
      <c r="CD32" s="729"/>
      <c r="CE32" s="730"/>
      <c r="CF32" s="685" t="s">
        <v>313</v>
      </c>
      <c r="CG32" s="682"/>
      <c r="CH32" s="682"/>
      <c r="CI32" s="682"/>
      <c r="CJ32" s="682"/>
      <c r="CK32" s="682"/>
      <c r="CL32" s="682"/>
      <c r="CM32" s="682"/>
      <c r="CN32" s="682"/>
      <c r="CO32" s="682"/>
      <c r="CP32" s="682"/>
      <c r="CQ32" s="683"/>
      <c r="CR32" s="641" t="s">
        <v>124</v>
      </c>
      <c r="CS32" s="644"/>
      <c r="CT32" s="644"/>
      <c r="CU32" s="644"/>
      <c r="CV32" s="644"/>
      <c r="CW32" s="644"/>
      <c r="CX32" s="644"/>
      <c r="CY32" s="645"/>
      <c r="CZ32" s="646" t="s">
        <v>124</v>
      </c>
      <c r="DA32" s="675"/>
      <c r="DB32" s="675"/>
      <c r="DC32" s="676"/>
      <c r="DD32" s="649" t="s">
        <v>229</v>
      </c>
      <c r="DE32" s="644"/>
      <c r="DF32" s="644"/>
      <c r="DG32" s="644"/>
      <c r="DH32" s="644"/>
      <c r="DI32" s="644"/>
      <c r="DJ32" s="644"/>
      <c r="DK32" s="645"/>
      <c r="DL32" s="649" t="s">
        <v>229</v>
      </c>
      <c r="DM32" s="644"/>
      <c r="DN32" s="644"/>
      <c r="DO32" s="644"/>
      <c r="DP32" s="644"/>
      <c r="DQ32" s="644"/>
      <c r="DR32" s="644"/>
      <c r="DS32" s="644"/>
      <c r="DT32" s="644"/>
      <c r="DU32" s="644"/>
      <c r="DV32" s="645"/>
      <c r="DW32" s="646" t="s">
        <v>124</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129770</v>
      </c>
      <c r="S33" s="644"/>
      <c r="T33" s="644"/>
      <c r="U33" s="644"/>
      <c r="V33" s="644"/>
      <c r="W33" s="644"/>
      <c r="X33" s="644"/>
      <c r="Y33" s="645"/>
      <c r="Z33" s="703">
        <v>2</v>
      </c>
      <c r="AA33" s="703"/>
      <c r="AB33" s="703"/>
      <c r="AC33" s="703"/>
      <c r="AD33" s="704" t="s">
        <v>229</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2588445</v>
      </c>
      <c r="CS33" s="642"/>
      <c r="CT33" s="642"/>
      <c r="CU33" s="642"/>
      <c r="CV33" s="642"/>
      <c r="CW33" s="642"/>
      <c r="CX33" s="642"/>
      <c r="CY33" s="643"/>
      <c r="CZ33" s="646">
        <v>42</v>
      </c>
      <c r="DA33" s="675"/>
      <c r="DB33" s="675"/>
      <c r="DC33" s="676"/>
      <c r="DD33" s="649">
        <v>2197428</v>
      </c>
      <c r="DE33" s="642"/>
      <c r="DF33" s="642"/>
      <c r="DG33" s="642"/>
      <c r="DH33" s="642"/>
      <c r="DI33" s="642"/>
      <c r="DJ33" s="642"/>
      <c r="DK33" s="643"/>
      <c r="DL33" s="649">
        <v>1801302</v>
      </c>
      <c r="DM33" s="642"/>
      <c r="DN33" s="642"/>
      <c r="DO33" s="642"/>
      <c r="DP33" s="642"/>
      <c r="DQ33" s="642"/>
      <c r="DR33" s="642"/>
      <c r="DS33" s="642"/>
      <c r="DT33" s="642"/>
      <c r="DU33" s="642"/>
      <c r="DV33" s="643"/>
      <c r="DW33" s="646">
        <v>43.5</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166309</v>
      </c>
      <c r="S34" s="644"/>
      <c r="T34" s="644"/>
      <c r="U34" s="644"/>
      <c r="V34" s="644"/>
      <c r="W34" s="644"/>
      <c r="X34" s="644"/>
      <c r="Y34" s="645"/>
      <c r="Z34" s="703">
        <v>2.6</v>
      </c>
      <c r="AA34" s="703"/>
      <c r="AB34" s="703"/>
      <c r="AC34" s="703"/>
      <c r="AD34" s="704">
        <v>11632</v>
      </c>
      <c r="AE34" s="704"/>
      <c r="AF34" s="704"/>
      <c r="AG34" s="704"/>
      <c r="AH34" s="704"/>
      <c r="AI34" s="704"/>
      <c r="AJ34" s="704"/>
      <c r="AK34" s="704"/>
      <c r="AL34" s="646">
        <v>0.3</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1038331</v>
      </c>
      <c r="CS34" s="644"/>
      <c r="CT34" s="644"/>
      <c r="CU34" s="644"/>
      <c r="CV34" s="644"/>
      <c r="CW34" s="644"/>
      <c r="CX34" s="644"/>
      <c r="CY34" s="645"/>
      <c r="CZ34" s="646">
        <v>16.899999999999999</v>
      </c>
      <c r="DA34" s="675"/>
      <c r="DB34" s="675"/>
      <c r="DC34" s="676"/>
      <c r="DD34" s="649">
        <v>830861</v>
      </c>
      <c r="DE34" s="644"/>
      <c r="DF34" s="644"/>
      <c r="DG34" s="644"/>
      <c r="DH34" s="644"/>
      <c r="DI34" s="644"/>
      <c r="DJ34" s="644"/>
      <c r="DK34" s="645"/>
      <c r="DL34" s="649">
        <v>631091</v>
      </c>
      <c r="DM34" s="644"/>
      <c r="DN34" s="644"/>
      <c r="DO34" s="644"/>
      <c r="DP34" s="644"/>
      <c r="DQ34" s="644"/>
      <c r="DR34" s="644"/>
      <c r="DS34" s="644"/>
      <c r="DT34" s="644"/>
      <c r="DU34" s="644"/>
      <c r="DV34" s="645"/>
      <c r="DW34" s="646">
        <v>15.2</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717837</v>
      </c>
      <c r="S35" s="644"/>
      <c r="T35" s="644"/>
      <c r="U35" s="644"/>
      <c r="V35" s="644"/>
      <c r="W35" s="644"/>
      <c r="X35" s="644"/>
      <c r="Y35" s="645"/>
      <c r="Z35" s="703">
        <v>11.1</v>
      </c>
      <c r="AA35" s="703"/>
      <c r="AB35" s="703"/>
      <c r="AC35" s="703"/>
      <c r="AD35" s="704" t="s">
        <v>229</v>
      </c>
      <c r="AE35" s="704"/>
      <c r="AF35" s="704"/>
      <c r="AG35" s="704"/>
      <c r="AH35" s="704"/>
      <c r="AI35" s="704"/>
      <c r="AJ35" s="704"/>
      <c r="AK35" s="704"/>
      <c r="AL35" s="646" t="s">
        <v>229</v>
      </c>
      <c r="AM35" s="647"/>
      <c r="AN35" s="647"/>
      <c r="AO35" s="705"/>
      <c r="AP35" s="214"/>
      <c r="AQ35" s="709" t="s">
        <v>321</v>
      </c>
      <c r="AR35" s="710"/>
      <c r="AS35" s="710"/>
      <c r="AT35" s="710"/>
      <c r="AU35" s="710"/>
      <c r="AV35" s="710"/>
      <c r="AW35" s="710"/>
      <c r="AX35" s="710"/>
      <c r="AY35" s="711"/>
      <c r="AZ35" s="706">
        <v>787864</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58941</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51884</v>
      </c>
      <c r="CS35" s="642"/>
      <c r="CT35" s="642"/>
      <c r="CU35" s="642"/>
      <c r="CV35" s="642"/>
      <c r="CW35" s="642"/>
      <c r="CX35" s="642"/>
      <c r="CY35" s="643"/>
      <c r="CZ35" s="646">
        <v>0.8</v>
      </c>
      <c r="DA35" s="675"/>
      <c r="DB35" s="675"/>
      <c r="DC35" s="676"/>
      <c r="DD35" s="649">
        <v>47088</v>
      </c>
      <c r="DE35" s="642"/>
      <c r="DF35" s="642"/>
      <c r="DG35" s="642"/>
      <c r="DH35" s="642"/>
      <c r="DI35" s="642"/>
      <c r="DJ35" s="642"/>
      <c r="DK35" s="643"/>
      <c r="DL35" s="649">
        <v>47088</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229</v>
      </c>
      <c r="AA36" s="703"/>
      <c r="AB36" s="703"/>
      <c r="AC36" s="703"/>
      <c r="AD36" s="704" t="s">
        <v>124</v>
      </c>
      <c r="AE36" s="704"/>
      <c r="AF36" s="704"/>
      <c r="AG36" s="704"/>
      <c r="AH36" s="704"/>
      <c r="AI36" s="704"/>
      <c r="AJ36" s="704"/>
      <c r="AK36" s="704"/>
      <c r="AL36" s="646" t="s">
        <v>229</v>
      </c>
      <c r="AM36" s="647"/>
      <c r="AN36" s="647"/>
      <c r="AO36" s="705"/>
      <c r="AQ36" s="678" t="s">
        <v>325</v>
      </c>
      <c r="AR36" s="679"/>
      <c r="AS36" s="679"/>
      <c r="AT36" s="679"/>
      <c r="AU36" s="679"/>
      <c r="AV36" s="679"/>
      <c r="AW36" s="679"/>
      <c r="AX36" s="679"/>
      <c r="AY36" s="680"/>
      <c r="AZ36" s="641">
        <v>90718</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33601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801121</v>
      </c>
      <c r="CS36" s="644"/>
      <c r="CT36" s="644"/>
      <c r="CU36" s="644"/>
      <c r="CV36" s="644"/>
      <c r="CW36" s="644"/>
      <c r="CX36" s="644"/>
      <c r="CY36" s="645"/>
      <c r="CZ36" s="646">
        <v>13</v>
      </c>
      <c r="DA36" s="675"/>
      <c r="DB36" s="675"/>
      <c r="DC36" s="676"/>
      <c r="DD36" s="649">
        <v>734537</v>
      </c>
      <c r="DE36" s="644"/>
      <c r="DF36" s="644"/>
      <c r="DG36" s="644"/>
      <c r="DH36" s="644"/>
      <c r="DI36" s="644"/>
      <c r="DJ36" s="644"/>
      <c r="DK36" s="645"/>
      <c r="DL36" s="649">
        <v>678380</v>
      </c>
      <c r="DM36" s="644"/>
      <c r="DN36" s="644"/>
      <c r="DO36" s="644"/>
      <c r="DP36" s="644"/>
      <c r="DQ36" s="644"/>
      <c r="DR36" s="644"/>
      <c r="DS36" s="644"/>
      <c r="DT36" s="644"/>
      <c r="DU36" s="644"/>
      <c r="DV36" s="645"/>
      <c r="DW36" s="646">
        <v>16.399999999999999</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188237</v>
      </c>
      <c r="S37" s="644"/>
      <c r="T37" s="644"/>
      <c r="U37" s="644"/>
      <c r="V37" s="644"/>
      <c r="W37" s="644"/>
      <c r="X37" s="644"/>
      <c r="Y37" s="645"/>
      <c r="Z37" s="703">
        <v>2.9</v>
      </c>
      <c r="AA37" s="703"/>
      <c r="AB37" s="703"/>
      <c r="AC37" s="703"/>
      <c r="AD37" s="704" t="s">
        <v>124</v>
      </c>
      <c r="AE37" s="704"/>
      <c r="AF37" s="704"/>
      <c r="AG37" s="704"/>
      <c r="AH37" s="704"/>
      <c r="AI37" s="704"/>
      <c r="AJ37" s="704"/>
      <c r="AK37" s="704"/>
      <c r="AL37" s="646" t="s">
        <v>229</v>
      </c>
      <c r="AM37" s="647"/>
      <c r="AN37" s="647"/>
      <c r="AO37" s="705"/>
      <c r="AQ37" s="678" t="s">
        <v>329</v>
      </c>
      <c r="AR37" s="679"/>
      <c r="AS37" s="679"/>
      <c r="AT37" s="679"/>
      <c r="AU37" s="679"/>
      <c r="AV37" s="679"/>
      <c r="AW37" s="679"/>
      <c r="AX37" s="679"/>
      <c r="AY37" s="680"/>
      <c r="AZ37" s="641">
        <v>39257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2005</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186725</v>
      </c>
      <c r="CS37" s="642"/>
      <c r="CT37" s="642"/>
      <c r="CU37" s="642"/>
      <c r="CV37" s="642"/>
      <c r="CW37" s="642"/>
      <c r="CX37" s="642"/>
      <c r="CY37" s="643"/>
      <c r="CZ37" s="646">
        <v>3</v>
      </c>
      <c r="DA37" s="675"/>
      <c r="DB37" s="675"/>
      <c r="DC37" s="676"/>
      <c r="DD37" s="649">
        <v>186725</v>
      </c>
      <c r="DE37" s="642"/>
      <c r="DF37" s="642"/>
      <c r="DG37" s="642"/>
      <c r="DH37" s="642"/>
      <c r="DI37" s="642"/>
      <c r="DJ37" s="642"/>
      <c r="DK37" s="643"/>
      <c r="DL37" s="649">
        <v>181845</v>
      </c>
      <c r="DM37" s="642"/>
      <c r="DN37" s="642"/>
      <c r="DO37" s="642"/>
      <c r="DP37" s="642"/>
      <c r="DQ37" s="642"/>
      <c r="DR37" s="642"/>
      <c r="DS37" s="642"/>
      <c r="DT37" s="642"/>
      <c r="DU37" s="642"/>
      <c r="DV37" s="643"/>
      <c r="DW37" s="646">
        <v>4.4000000000000004</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6493132</v>
      </c>
      <c r="S38" s="693"/>
      <c r="T38" s="693"/>
      <c r="U38" s="693"/>
      <c r="V38" s="693"/>
      <c r="W38" s="693"/>
      <c r="X38" s="693"/>
      <c r="Y38" s="698"/>
      <c r="Z38" s="699">
        <v>100</v>
      </c>
      <c r="AA38" s="699"/>
      <c r="AB38" s="699"/>
      <c r="AC38" s="699"/>
      <c r="AD38" s="700">
        <v>3952146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30019</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3219</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657889</v>
      </c>
      <c r="CS38" s="644"/>
      <c r="CT38" s="644"/>
      <c r="CU38" s="644"/>
      <c r="CV38" s="644"/>
      <c r="CW38" s="644"/>
      <c r="CX38" s="644"/>
      <c r="CY38" s="645"/>
      <c r="CZ38" s="646">
        <v>10.7</v>
      </c>
      <c r="DA38" s="675"/>
      <c r="DB38" s="675"/>
      <c r="DC38" s="676"/>
      <c r="DD38" s="649">
        <v>570352</v>
      </c>
      <c r="DE38" s="644"/>
      <c r="DF38" s="644"/>
      <c r="DG38" s="644"/>
      <c r="DH38" s="644"/>
      <c r="DI38" s="644"/>
      <c r="DJ38" s="644"/>
      <c r="DK38" s="645"/>
      <c r="DL38" s="649">
        <v>444743</v>
      </c>
      <c r="DM38" s="644"/>
      <c r="DN38" s="644"/>
      <c r="DO38" s="644"/>
      <c r="DP38" s="644"/>
      <c r="DQ38" s="644"/>
      <c r="DR38" s="644"/>
      <c r="DS38" s="644"/>
      <c r="DT38" s="644"/>
      <c r="DU38" s="644"/>
      <c r="DV38" s="645"/>
      <c r="DW38" s="646">
        <v>10.7</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250</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78</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36220</v>
      </c>
      <c r="CS39" s="642"/>
      <c r="CT39" s="642"/>
      <c r="CU39" s="642"/>
      <c r="CV39" s="642"/>
      <c r="CW39" s="642"/>
      <c r="CX39" s="642"/>
      <c r="CY39" s="643"/>
      <c r="CZ39" s="646">
        <v>0.6</v>
      </c>
      <c r="DA39" s="675"/>
      <c r="DB39" s="675"/>
      <c r="DC39" s="676"/>
      <c r="DD39" s="649">
        <v>14590</v>
      </c>
      <c r="DE39" s="642"/>
      <c r="DF39" s="642"/>
      <c r="DG39" s="642"/>
      <c r="DH39" s="642"/>
      <c r="DI39" s="642"/>
      <c r="DJ39" s="642"/>
      <c r="DK39" s="643"/>
      <c r="DL39" s="649" t="s">
        <v>124</v>
      </c>
      <c r="DM39" s="642"/>
      <c r="DN39" s="642"/>
      <c r="DO39" s="642"/>
      <c r="DP39" s="642"/>
      <c r="DQ39" s="642"/>
      <c r="DR39" s="642"/>
      <c r="DS39" s="642"/>
      <c r="DT39" s="642"/>
      <c r="DU39" s="642"/>
      <c r="DV39" s="643"/>
      <c r="DW39" s="646" t="s">
        <v>229</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184342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116</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3000</v>
      </c>
      <c r="CS40" s="644"/>
      <c r="CT40" s="644"/>
      <c r="CU40" s="644"/>
      <c r="CV40" s="644"/>
      <c r="CW40" s="644"/>
      <c r="CX40" s="644"/>
      <c r="CY40" s="645"/>
      <c r="CZ40" s="646">
        <v>0</v>
      </c>
      <c r="DA40" s="675"/>
      <c r="DB40" s="675"/>
      <c r="DC40" s="676"/>
      <c r="DD40" s="649" t="s">
        <v>124</v>
      </c>
      <c r="DE40" s="644"/>
      <c r="DF40" s="644"/>
      <c r="DG40" s="644"/>
      <c r="DH40" s="644"/>
      <c r="DI40" s="644"/>
      <c r="DJ40" s="644"/>
      <c r="DK40" s="645"/>
      <c r="DL40" s="649" t="s">
        <v>124</v>
      </c>
      <c r="DM40" s="644"/>
      <c r="DN40" s="644"/>
      <c r="DO40" s="644"/>
      <c r="DP40" s="644"/>
      <c r="DQ40" s="644"/>
      <c r="DR40" s="644"/>
      <c r="DS40" s="644"/>
      <c r="DT40" s="644"/>
      <c r="DU40" s="644"/>
      <c r="DV40" s="645"/>
      <c r="DW40" s="646" t="s">
        <v>229</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443278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299</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229</v>
      </c>
      <c r="CS41" s="642"/>
      <c r="CT41" s="642"/>
      <c r="CU41" s="642"/>
      <c r="CV41" s="642"/>
      <c r="CW41" s="642"/>
      <c r="CX41" s="642"/>
      <c r="CY41" s="643"/>
      <c r="CZ41" s="646" t="s">
        <v>124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960149</v>
      </c>
      <c r="CS42" s="644"/>
      <c r="CT42" s="644"/>
      <c r="CU42" s="644"/>
      <c r="CV42" s="644"/>
      <c r="CW42" s="644"/>
      <c r="CX42" s="644"/>
      <c r="CY42" s="645"/>
      <c r="CZ42" s="646">
        <v>15.6</v>
      </c>
      <c r="DA42" s="647"/>
      <c r="DB42" s="647"/>
      <c r="DC42" s="648"/>
      <c r="DD42" s="649">
        <v>254674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29456</v>
      </c>
      <c r="CS43" s="642"/>
      <c r="CT43" s="642"/>
      <c r="CU43" s="642"/>
      <c r="CV43" s="642"/>
      <c r="CW43" s="642"/>
      <c r="CX43" s="642"/>
      <c r="CY43" s="643"/>
      <c r="CZ43" s="646">
        <v>0.5</v>
      </c>
      <c r="DA43" s="675"/>
      <c r="DB43" s="675"/>
      <c r="DC43" s="676"/>
      <c r="DD43" s="649">
        <v>29456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875626</v>
      </c>
      <c r="CS44" s="644"/>
      <c r="CT44" s="644"/>
      <c r="CU44" s="644"/>
      <c r="CV44" s="644"/>
      <c r="CW44" s="644"/>
      <c r="CX44" s="644"/>
      <c r="CY44" s="645"/>
      <c r="CZ44" s="646">
        <v>14.2</v>
      </c>
      <c r="DA44" s="647"/>
      <c r="DB44" s="647"/>
      <c r="DC44" s="648"/>
      <c r="DD44" s="649">
        <v>227067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474625</v>
      </c>
      <c r="CS45" s="642"/>
      <c r="CT45" s="642"/>
      <c r="CU45" s="642"/>
      <c r="CV45" s="642"/>
      <c r="CW45" s="642"/>
      <c r="CX45" s="642"/>
      <c r="CY45" s="643"/>
      <c r="CZ45" s="646">
        <v>7.7</v>
      </c>
      <c r="DA45" s="675"/>
      <c r="DB45" s="675"/>
      <c r="DC45" s="676"/>
      <c r="DD45" s="649">
        <v>66116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394013</v>
      </c>
      <c r="CS46" s="644"/>
      <c r="CT46" s="644"/>
      <c r="CU46" s="644"/>
      <c r="CV46" s="644"/>
      <c r="CW46" s="644"/>
      <c r="CX46" s="644"/>
      <c r="CY46" s="645"/>
      <c r="CZ46" s="646">
        <v>6.4</v>
      </c>
      <c r="DA46" s="647"/>
      <c r="DB46" s="647"/>
      <c r="DC46" s="648"/>
      <c r="DD46" s="649">
        <v>154863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84523</v>
      </c>
      <c r="CS47" s="642"/>
      <c r="CT47" s="642"/>
      <c r="CU47" s="642"/>
      <c r="CV47" s="642"/>
      <c r="CW47" s="642"/>
      <c r="CX47" s="642"/>
      <c r="CY47" s="643"/>
      <c r="CZ47" s="646">
        <v>1.4</v>
      </c>
      <c r="DA47" s="675"/>
      <c r="DB47" s="675"/>
      <c r="DC47" s="676"/>
      <c r="DD47" s="649">
        <v>27607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124</v>
      </c>
      <c r="CS48" s="644"/>
      <c r="CT48" s="644"/>
      <c r="CU48" s="644"/>
      <c r="CV48" s="644"/>
      <c r="CW48" s="644"/>
      <c r="CX48" s="644"/>
      <c r="CY48" s="645"/>
      <c r="CZ48" s="646" t="s">
        <v>229</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6160280</v>
      </c>
      <c r="CS49" s="657"/>
      <c r="CT49" s="657"/>
      <c r="CU49" s="657"/>
      <c r="CV49" s="657"/>
      <c r="CW49" s="657"/>
      <c r="CX49" s="657"/>
      <c r="CY49" s="658"/>
      <c r="CZ49" s="659">
        <v>100</v>
      </c>
      <c r="DA49" s="660"/>
      <c r="DB49" s="660"/>
      <c r="DC49" s="661"/>
      <c r="DD49" s="662">
        <v>4517774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zZqGo+wnovhcMzLleZsjcFgdOv7K1ImCGqgBjLK/9r/K90DULq8lHJ7KJzvBlZ3BFrEq7d6DAwGmtfj0CmB3qA==" saltValue="AgBknTAg8SJQLKrVP/tG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358</v>
      </c>
      <c r="DK2" s="1179"/>
      <c r="DL2" s="1179"/>
      <c r="DM2" s="1179"/>
      <c r="DN2" s="1179"/>
      <c r="DO2" s="1180"/>
      <c r="DP2" s="229"/>
      <c r="DQ2" s="1178" t="s">
        <v>359</v>
      </c>
      <c r="DR2" s="1179"/>
      <c r="DS2" s="1179"/>
      <c r="DT2" s="1179"/>
      <c r="DU2" s="1179"/>
      <c r="DV2" s="1179"/>
      <c r="DW2" s="1179"/>
      <c r="DX2" s="1179"/>
      <c r="DY2" s="1179"/>
      <c r="DZ2" s="118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360</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6" t="s">
        <v>362</v>
      </c>
      <c r="B5" s="1067"/>
      <c r="C5" s="1067"/>
      <c r="D5" s="1067"/>
      <c r="E5" s="1067"/>
      <c r="F5" s="1067"/>
      <c r="G5" s="1067"/>
      <c r="H5" s="1067"/>
      <c r="I5" s="1067"/>
      <c r="J5" s="1067"/>
      <c r="K5" s="1067"/>
      <c r="L5" s="1067"/>
      <c r="M5" s="1067"/>
      <c r="N5" s="1067"/>
      <c r="O5" s="1067"/>
      <c r="P5" s="1068"/>
      <c r="Q5" s="1072" t="s">
        <v>363</v>
      </c>
      <c r="R5" s="1073"/>
      <c r="S5" s="1073"/>
      <c r="T5" s="1073"/>
      <c r="U5" s="1074"/>
      <c r="V5" s="1072" t="s">
        <v>364</v>
      </c>
      <c r="W5" s="1073"/>
      <c r="X5" s="1073"/>
      <c r="Y5" s="1073"/>
      <c r="Z5" s="1074"/>
      <c r="AA5" s="1072" t="s">
        <v>365</v>
      </c>
      <c r="AB5" s="1073"/>
      <c r="AC5" s="1073"/>
      <c r="AD5" s="1073"/>
      <c r="AE5" s="1073"/>
      <c r="AF5" s="1181" t="s">
        <v>366</v>
      </c>
      <c r="AG5" s="1073"/>
      <c r="AH5" s="1073"/>
      <c r="AI5" s="1073"/>
      <c r="AJ5" s="1088"/>
      <c r="AK5" s="1073" t="s">
        <v>367</v>
      </c>
      <c r="AL5" s="1073"/>
      <c r="AM5" s="1073"/>
      <c r="AN5" s="1073"/>
      <c r="AO5" s="1074"/>
      <c r="AP5" s="1072" t="s">
        <v>368</v>
      </c>
      <c r="AQ5" s="1073"/>
      <c r="AR5" s="1073"/>
      <c r="AS5" s="1073"/>
      <c r="AT5" s="1074"/>
      <c r="AU5" s="1072" t="s">
        <v>369</v>
      </c>
      <c r="AV5" s="1073"/>
      <c r="AW5" s="1073"/>
      <c r="AX5" s="1073"/>
      <c r="AY5" s="1088"/>
      <c r="AZ5" s="236"/>
      <c r="BA5" s="236"/>
      <c r="BB5" s="236"/>
      <c r="BC5" s="236"/>
      <c r="BD5" s="236"/>
      <c r="BE5" s="237"/>
      <c r="BF5" s="237"/>
      <c r="BG5" s="237"/>
      <c r="BH5" s="237"/>
      <c r="BI5" s="237"/>
      <c r="BJ5" s="237"/>
      <c r="BK5" s="237"/>
      <c r="BL5" s="237"/>
      <c r="BM5" s="237"/>
      <c r="BN5" s="237"/>
      <c r="BO5" s="237"/>
      <c r="BP5" s="237"/>
      <c r="BQ5" s="1066" t="s">
        <v>370</v>
      </c>
      <c r="BR5" s="1067"/>
      <c r="BS5" s="1067"/>
      <c r="BT5" s="1067"/>
      <c r="BU5" s="1067"/>
      <c r="BV5" s="1067"/>
      <c r="BW5" s="1067"/>
      <c r="BX5" s="1067"/>
      <c r="BY5" s="1067"/>
      <c r="BZ5" s="1067"/>
      <c r="CA5" s="1067"/>
      <c r="CB5" s="1067"/>
      <c r="CC5" s="1067"/>
      <c r="CD5" s="1067"/>
      <c r="CE5" s="1067"/>
      <c r="CF5" s="1067"/>
      <c r="CG5" s="1068"/>
      <c r="CH5" s="1072" t="s">
        <v>371</v>
      </c>
      <c r="CI5" s="1073"/>
      <c r="CJ5" s="1073"/>
      <c r="CK5" s="1073"/>
      <c r="CL5" s="1074"/>
      <c r="CM5" s="1072" t="s">
        <v>372</v>
      </c>
      <c r="CN5" s="1073"/>
      <c r="CO5" s="1073"/>
      <c r="CP5" s="1073"/>
      <c r="CQ5" s="1074"/>
      <c r="CR5" s="1072" t="s">
        <v>373</v>
      </c>
      <c r="CS5" s="1073"/>
      <c r="CT5" s="1073"/>
      <c r="CU5" s="1073"/>
      <c r="CV5" s="1074"/>
      <c r="CW5" s="1072" t="s">
        <v>374</v>
      </c>
      <c r="CX5" s="1073"/>
      <c r="CY5" s="1073"/>
      <c r="CZ5" s="1073"/>
      <c r="DA5" s="1074"/>
      <c r="DB5" s="1072" t="s">
        <v>375</v>
      </c>
      <c r="DC5" s="1073"/>
      <c r="DD5" s="1073"/>
      <c r="DE5" s="1073"/>
      <c r="DF5" s="1074"/>
      <c r="DG5" s="1166" t="s">
        <v>376</v>
      </c>
      <c r="DH5" s="1167"/>
      <c r="DI5" s="1167"/>
      <c r="DJ5" s="1167"/>
      <c r="DK5" s="1168"/>
      <c r="DL5" s="1166" t="s">
        <v>377</v>
      </c>
      <c r="DM5" s="1167"/>
      <c r="DN5" s="1167"/>
      <c r="DO5" s="1167"/>
      <c r="DP5" s="1168"/>
      <c r="DQ5" s="1072" t="s">
        <v>378</v>
      </c>
      <c r="DR5" s="1073"/>
      <c r="DS5" s="1073"/>
      <c r="DT5" s="1073"/>
      <c r="DU5" s="1074"/>
      <c r="DV5" s="1072" t="s">
        <v>369</v>
      </c>
      <c r="DW5" s="1073"/>
      <c r="DX5" s="1073"/>
      <c r="DY5" s="1073"/>
      <c r="DZ5" s="1088"/>
      <c r="EA5" s="234"/>
    </row>
    <row r="6" spans="1:131" s="235" customFormat="1" ht="26.25" customHeight="1" thickBot="1" x14ac:dyDescent="0.2">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2"/>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69"/>
      <c r="DH6" s="1170"/>
      <c r="DI6" s="1170"/>
      <c r="DJ6" s="1170"/>
      <c r="DK6" s="1171"/>
      <c r="DL6" s="1169"/>
      <c r="DM6" s="1170"/>
      <c r="DN6" s="1170"/>
      <c r="DO6" s="1170"/>
      <c r="DP6" s="1171"/>
      <c r="DQ6" s="1075"/>
      <c r="DR6" s="1076"/>
      <c r="DS6" s="1076"/>
      <c r="DT6" s="1076"/>
      <c r="DU6" s="1077"/>
      <c r="DV6" s="1075"/>
      <c r="DW6" s="1076"/>
      <c r="DX6" s="1076"/>
      <c r="DY6" s="1076"/>
      <c r="DZ6" s="1089"/>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2">
        <v>6379</v>
      </c>
      <c r="R7" s="1173"/>
      <c r="S7" s="1173"/>
      <c r="T7" s="1173"/>
      <c r="U7" s="1173"/>
      <c r="V7" s="1173">
        <v>6057</v>
      </c>
      <c r="W7" s="1173"/>
      <c r="X7" s="1173"/>
      <c r="Y7" s="1173"/>
      <c r="Z7" s="1173"/>
      <c r="AA7" s="1173">
        <v>322</v>
      </c>
      <c r="AB7" s="1173"/>
      <c r="AC7" s="1173"/>
      <c r="AD7" s="1173"/>
      <c r="AE7" s="1174"/>
      <c r="AF7" s="1175">
        <v>225</v>
      </c>
      <c r="AG7" s="1176"/>
      <c r="AH7" s="1176"/>
      <c r="AI7" s="1176"/>
      <c r="AJ7" s="1177"/>
      <c r="AK7" s="1159">
        <v>56</v>
      </c>
      <c r="AL7" s="1160"/>
      <c r="AM7" s="1160"/>
      <c r="AN7" s="1160"/>
      <c r="AO7" s="1160"/>
      <c r="AP7" s="1160">
        <v>7989</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c r="BT7" s="1164"/>
      <c r="BU7" s="1164"/>
      <c r="BV7" s="1164"/>
      <c r="BW7" s="1164"/>
      <c r="BX7" s="1164"/>
      <c r="BY7" s="1164"/>
      <c r="BZ7" s="1164"/>
      <c r="CA7" s="1164"/>
      <c r="CB7" s="1164"/>
      <c r="CC7" s="1164"/>
      <c r="CD7" s="1164"/>
      <c r="CE7" s="1164"/>
      <c r="CF7" s="1164"/>
      <c r="CG7" s="1165"/>
      <c r="CH7" s="1156"/>
      <c r="CI7" s="1157"/>
      <c r="CJ7" s="1157"/>
      <c r="CK7" s="1157"/>
      <c r="CL7" s="1158"/>
      <c r="CM7" s="1156"/>
      <c r="CN7" s="1157"/>
      <c r="CO7" s="1157"/>
      <c r="CP7" s="1157"/>
      <c r="CQ7" s="1158"/>
      <c r="CR7" s="1156"/>
      <c r="CS7" s="1157"/>
      <c r="CT7" s="1157"/>
      <c r="CU7" s="1157"/>
      <c r="CV7" s="1158"/>
      <c r="CW7" s="1156"/>
      <c r="CX7" s="1157"/>
      <c r="CY7" s="1157"/>
      <c r="CZ7" s="1157"/>
      <c r="DA7" s="1158"/>
      <c r="DB7" s="1156"/>
      <c r="DC7" s="1157"/>
      <c r="DD7" s="1157"/>
      <c r="DE7" s="1157"/>
      <c r="DF7" s="1158"/>
      <c r="DG7" s="1156"/>
      <c r="DH7" s="1157"/>
      <c r="DI7" s="1157"/>
      <c r="DJ7" s="1157"/>
      <c r="DK7" s="1158"/>
      <c r="DL7" s="1156"/>
      <c r="DM7" s="1157"/>
      <c r="DN7" s="1157"/>
      <c r="DO7" s="1157"/>
      <c r="DP7" s="1158"/>
      <c r="DQ7" s="1156"/>
      <c r="DR7" s="1157"/>
      <c r="DS7" s="1157"/>
      <c r="DT7" s="1157"/>
      <c r="DU7" s="1158"/>
      <c r="DV7" s="1183"/>
      <c r="DW7" s="1184"/>
      <c r="DX7" s="1184"/>
      <c r="DY7" s="1184"/>
      <c r="DZ7" s="1185"/>
      <c r="EA7" s="234"/>
    </row>
    <row r="8" spans="1:131" s="235" customFormat="1" ht="26.25" customHeight="1" x14ac:dyDescent="0.15">
      <c r="A8" s="241">
        <v>2</v>
      </c>
      <c r="B8" s="1108" t="s">
        <v>380</v>
      </c>
      <c r="C8" s="1109"/>
      <c r="D8" s="1109"/>
      <c r="E8" s="1109"/>
      <c r="F8" s="1109"/>
      <c r="G8" s="1109"/>
      <c r="H8" s="1109"/>
      <c r="I8" s="1109"/>
      <c r="J8" s="1109"/>
      <c r="K8" s="1109"/>
      <c r="L8" s="1109"/>
      <c r="M8" s="1109"/>
      <c r="N8" s="1109"/>
      <c r="O8" s="1109"/>
      <c r="P8" s="1110"/>
      <c r="Q8" s="1114">
        <v>114</v>
      </c>
      <c r="R8" s="1115"/>
      <c r="S8" s="1115"/>
      <c r="T8" s="1115"/>
      <c r="U8" s="1115"/>
      <c r="V8" s="1115">
        <v>103</v>
      </c>
      <c r="W8" s="1115"/>
      <c r="X8" s="1115"/>
      <c r="Y8" s="1115"/>
      <c r="Z8" s="1115"/>
      <c r="AA8" s="1115">
        <v>11</v>
      </c>
      <c r="AB8" s="1115"/>
      <c r="AC8" s="1115"/>
      <c r="AD8" s="1115"/>
      <c r="AE8" s="1116"/>
      <c r="AF8" s="1090">
        <v>11</v>
      </c>
      <c r="AG8" s="1091"/>
      <c r="AH8" s="1091"/>
      <c r="AI8" s="1091"/>
      <c r="AJ8" s="1092"/>
      <c r="AK8" s="1047" t="s">
        <v>574</v>
      </c>
      <c r="AL8" s="1048"/>
      <c r="AM8" s="1048"/>
      <c r="AN8" s="1048"/>
      <c r="AO8" s="1048"/>
      <c r="AP8" s="1048" t="s">
        <v>574</v>
      </c>
      <c r="AQ8" s="1048"/>
      <c r="AR8" s="1048"/>
      <c r="AS8" s="1048"/>
      <c r="AT8" s="1048"/>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5"/>
      <c r="BT8" s="1086"/>
      <c r="BU8" s="1086"/>
      <c r="BV8" s="1086"/>
      <c r="BW8" s="1086"/>
      <c r="BX8" s="1086"/>
      <c r="BY8" s="1086"/>
      <c r="BZ8" s="1086"/>
      <c r="CA8" s="1086"/>
      <c r="CB8" s="1086"/>
      <c r="CC8" s="1086"/>
      <c r="CD8" s="1086"/>
      <c r="CE8" s="1086"/>
      <c r="CF8" s="1086"/>
      <c r="CG8" s="1087"/>
      <c r="CH8" s="1060"/>
      <c r="CI8" s="1061"/>
      <c r="CJ8" s="1061"/>
      <c r="CK8" s="1061"/>
      <c r="CL8" s="1062"/>
      <c r="CM8" s="1060"/>
      <c r="CN8" s="1061"/>
      <c r="CO8" s="1061"/>
      <c r="CP8" s="1061"/>
      <c r="CQ8" s="1062"/>
      <c r="CR8" s="1060"/>
      <c r="CS8" s="1061"/>
      <c r="CT8" s="1061"/>
      <c r="CU8" s="1061"/>
      <c r="CV8" s="1062"/>
      <c r="CW8" s="1060"/>
      <c r="CX8" s="1061"/>
      <c r="CY8" s="1061"/>
      <c r="CZ8" s="1061"/>
      <c r="DA8" s="1062"/>
      <c r="DB8" s="1060"/>
      <c r="DC8" s="1061"/>
      <c r="DD8" s="1061"/>
      <c r="DE8" s="1061"/>
      <c r="DF8" s="1062"/>
      <c r="DG8" s="1060"/>
      <c r="DH8" s="1061"/>
      <c r="DI8" s="1061"/>
      <c r="DJ8" s="1061"/>
      <c r="DK8" s="1062"/>
      <c r="DL8" s="1060"/>
      <c r="DM8" s="1061"/>
      <c r="DN8" s="1061"/>
      <c r="DO8" s="1061"/>
      <c r="DP8" s="1062"/>
      <c r="DQ8" s="1060"/>
      <c r="DR8" s="1061"/>
      <c r="DS8" s="1061"/>
      <c r="DT8" s="1061"/>
      <c r="DU8" s="1062"/>
      <c r="DV8" s="1063"/>
      <c r="DW8" s="1064"/>
      <c r="DX8" s="1064"/>
      <c r="DY8" s="1064"/>
      <c r="DZ8" s="1065"/>
      <c r="EA8" s="234"/>
    </row>
    <row r="9" spans="1:131" s="235" customFormat="1" ht="26.25" customHeight="1" x14ac:dyDescent="0.15">
      <c r="A9" s="241">
        <v>3</v>
      </c>
      <c r="B9" s="1108"/>
      <c r="C9" s="1109"/>
      <c r="D9" s="1109"/>
      <c r="E9" s="1109"/>
      <c r="F9" s="1109"/>
      <c r="G9" s="1109"/>
      <c r="H9" s="1109"/>
      <c r="I9" s="1109"/>
      <c r="J9" s="1109"/>
      <c r="K9" s="1109"/>
      <c r="L9" s="1109"/>
      <c r="M9" s="1109"/>
      <c r="N9" s="1109"/>
      <c r="O9" s="1109"/>
      <c r="P9" s="1110"/>
      <c r="Q9" s="1114"/>
      <c r="R9" s="1115"/>
      <c r="S9" s="1115"/>
      <c r="T9" s="1115"/>
      <c r="U9" s="1115"/>
      <c r="V9" s="1115"/>
      <c r="W9" s="1115"/>
      <c r="X9" s="1115"/>
      <c r="Y9" s="1115"/>
      <c r="Z9" s="1115"/>
      <c r="AA9" s="1115"/>
      <c r="AB9" s="1115"/>
      <c r="AC9" s="1115"/>
      <c r="AD9" s="1115"/>
      <c r="AE9" s="1116"/>
      <c r="AF9" s="1090"/>
      <c r="AG9" s="1091"/>
      <c r="AH9" s="1091"/>
      <c r="AI9" s="1091"/>
      <c r="AJ9" s="1092"/>
      <c r="AK9" s="1047"/>
      <c r="AL9" s="1048"/>
      <c r="AM9" s="1048"/>
      <c r="AN9" s="1048"/>
      <c r="AO9" s="1048"/>
      <c r="AP9" s="1048"/>
      <c r="AQ9" s="1048"/>
      <c r="AR9" s="1048"/>
      <c r="AS9" s="1048"/>
      <c r="AT9" s="1048"/>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5"/>
      <c r="BT9" s="1086"/>
      <c r="BU9" s="1086"/>
      <c r="BV9" s="1086"/>
      <c r="BW9" s="1086"/>
      <c r="BX9" s="1086"/>
      <c r="BY9" s="1086"/>
      <c r="BZ9" s="1086"/>
      <c r="CA9" s="1086"/>
      <c r="CB9" s="1086"/>
      <c r="CC9" s="1086"/>
      <c r="CD9" s="1086"/>
      <c r="CE9" s="1086"/>
      <c r="CF9" s="1086"/>
      <c r="CG9" s="1087"/>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4"/>
    </row>
    <row r="10" spans="1:131" s="235" customFormat="1" ht="26.25" customHeight="1" x14ac:dyDescent="0.15">
      <c r="A10" s="241">
        <v>4</v>
      </c>
      <c r="B10" s="1108"/>
      <c r="C10" s="1109"/>
      <c r="D10" s="1109"/>
      <c r="E10" s="1109"/>
      <c r="F10" s="1109"/>
      <c r="G10" s="1109"/>
      <c r="H10" s="1109"/>
      <c r="I10" s="1109"/>
      <c r="J10" s="1109"/>
      <c r="K10" s="1109"/>
      <c r="L10" s="1109"/>
      <c r="M10" s="1109"/>
      <c r="N10" s="1109"/>
      <c r="O10" s="1109"/>
      <c r="P10" s="1110"/>
      <c r="Q10" s="1114"/>
      <c r="R10" s="1115"/>
      <c r="S10" s="1115"/>
      <c r="T10" s="1115"/>
      <c r="U10" s="1115"/>
      <c r="V10" s="1115"/>
      <c r="W10" s="1115"/>
      <c r="X10" s="1115"/>
      <c r="Y10" s="1115"/>
      <c r="Z10" s="1115"/>
      <c r="AA10" s="1115"/>
      <c r="AB10" s="1115"/>
      <c r="AC10" s="1115"/>
      <c r="AD10" s="1115"/>
      <c r="AE10" s="1116"/>
      <c r="AF10" s="1090"/>
      <c r="AG10" s="1091"/>
      <c r="AH10" s="1091"/>
      <c r="AI10" s="1091"/>
      <c r="AJ10" s="1092"/>
      <c r="AK10" s="1047"/>
      <c r="AL10" s="1048"/>
      <c r="AM10" s="1048"/>
      <c r="AN10" s="1048"/>
      <c r="AO10" s="1048"/>
      <c r="AP10" s="1048"/>
      <c r="AQ10" s="1048"/>
      <c r="AR10" s="1048"/>
      <c r="AS10" s="1048"/>
      <c r="AT10" s="1048"/>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5"/>
      <c r="BT10" s="1086"/>
      <c r="BU10" s="1086"/>
      <c r="BV10" s="1086"/>
      <c r="BW10" s="1086"/>
      <c r="BX10" s="1086"/>
      <c r="BY10" s="1086"/>
      <c r="BZ10" s="1086"/>
      <c r="CA10" s="1086"/>
      <c r="CB10" s="1086"/>
      <c r="CC10" s="1086"/>
      <c r="CD10" s="1086"/>
      <c r="CE10" s="1086"/>
      <c r="CF10" s="1086"/>
      <c r="CG10" s="1087"/>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4"/>
    </row>
    <row r="11" spans="1:131" s="235" customFormat="1" ht="26.25" customHeight="1" x14ac:dyDescent="0.15">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0"/>
      <c r="AG11" s="1091"/>
      <c r="AH11" s="1091"/>
      <c r="AI11" s="1091"/>
      <c r="AJ11" s="1092"/>
      <c r="AK11" s="1047"/>
      <c r="AL11" s="1048"/>
      <c r="AM11" s="1048"/>
      <c r="AN11" s="1048"/>
      <c r="AO11" s="1048"/>
      <c r="AP11" s="1048"/>
      <c r="AQ11" s="1048"/>
      <c r="AR11" s="1048"/>
      <c r="AS11" s="1048"/>
      <c r="AT11" s="1048"/>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5"/>
      <c r="BT11" s="1086"/>
      <c r="BU11" s="1086"/>
      <c r="BV11" s="1086"/>
      <c r="BW11" s="1086"/>
      <c r="BX11" s="1086"/>
      <c r="BY11" s="1086"/>
      <c r="BZ11" s="1086"/>
      <c r="CA11" s="1086"/>
      <c r="CB11" s="1086"/>
      <c r="CC11" s="1086"/>
      <c r="CD11" s="1086"/>
      <c r="CE11" s="1086"/>
      <c r="CF11" s="1086"/>
      <c r="CG11" s="1087"/>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4"/>
    </row>
    <row r="12" spans="1:131" s="235" customFormat="1" ht="26.25" customHeight="1" x14ac:dyDescent="0.15">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0"/>
      <c r="AG12" s="1091"/>
      <c r="AH12" s="1091"/>
      <c r="AI12" s="1091"/>
      <c r="AJ12" s="1092"/>
      <c r="AK12" s="1047"/>
      <c r="AL12" s="1048"/>
      <c r="AM12" s="1048"/>
      <c r="AN12" s="1048"/>
      <c r="AO12" s="1048"/>
      <c r="AP12" s="1048"/>
      <c r="AQ12" s="1048"/>
      <c r="AR12" s="1048"/>
      <c r="AS12" s="1048"/>
      <c r="AT12" s="1048"/>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x14ac:dyDescent="0.15">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0"/>
      <c r="AG13" s="1091"/>
      <c r="AH13" s="1091"/>
      <c r="AI13" s="1091"/>
      <c r="AJ13" s="1092"/>
      <c r="AK13" s="1047"/>
      <c r="AL13" s="1048"/>
      <c r="AM13" s="1048"/>
      <c r="AN13" s="1048"/>
      <c r="AO13" s="1048"/>
      <c r="AP13" s="1048"/>
      <c r="AQ13" s="1048"/>
      <c r="AR13" s="1048"/>
      <c r="AS13" s="1048"/>
      <c r="AT13" s="1048"/>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x14ac:dyDescent="0.15">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0"/>
      <c r="AG14" s="1091"/>
      <c r="AH14" s="1091"/>
      <c r="AI14" s="1091"/>
      <c r="AJ14" s="1092"/>
      <c r="AK14" s="1047"/>
      <c r="AL14" s="1048"/>
      <c r="AM14" s="1048"/>
      <c r="AN14" s="1048"/>
      <c r="AO14" s="1048"/>
      <c r="AP14" s="1048"/>
      <c r="AQ14" s="1048"/>
      <c r="AR14" s="1048"/>
      <c r="AS14" s="1048"/>
      <c r="AT14" s="1048"/>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x14ac:dyDescent="0.15">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0"/>
      <c r="AG15" s="1091"/>
      <c r="AH15" s="1091"/>
      <c r="AI15" s="1091"/>
      <c r="AJ15" s="1092"/>
      <c r="AK15" s="1047"/>
      <c r="AL15" s="1048"/>
      <c r="AM15" s="1048"/>
      <c r="AN15" s="1048"/>
      <c r="AO15" s="1048"/>
      <c r="AP15" s="1048"/>
      <c r="AQ15" s="1048"/>
      <c r="AR15" s="1048"/>
      <c r="AS15" s="1048"/>
      <c r="AT15" s="1048"/>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x14ac:dyDescent="0.15">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0"/>
      <c r="AG16" s="1091"/>
      <c r="AH16" s="1091"/>
      <c r="AI16" s="1091"/>
      <c r="AJ16" s="1092"/>
      <c r="AK16" s="1047"/>
      <c r="AL16" s="1048"/>
      <c r="AM16" s="1048"/>
      <c r="AN16" s="1048"/>
      <c r="AO16" s="1048"/>
      <c r="AP16" s="1048"/>
      <c r="AQ16" s="1048"/>
      <c r="AR16" s="1048"/>
      <c r="AS16" s="1048"/>
      <c r="AT16" s="1048"/>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x14ac:dyDescent="0.15">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0"/>
      <c r="AG17" s="1091"/>
      <c r="AH17" s="1091"/>
      <c r="AI17" s="1091"/>
      <c r="AJ17" s="1092"/>
      <c r="AK17" s="1047"/>
      <c r="AL17" s="1048"/>
      <c r="AM17" s="1048"/>
      <c r="AN17" s="1048"/>
      <c r="AO17" s="1048"/>
      <c r="AP17" s="1048"/>
      <c r="AQ17" s="1048"/>
      <c r="AR17" s="1048"/>
      <c r="AS17" s="1048"/>
      <c r="AT17" s="1048"/>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x14ac:dyDescent="0.15">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0"/>
      <c r="AG18" s="1091"/>
      <c r="AH18" s="1091"/>
      <c r="AI18" s="1091"/>
      <c r="AJ18" s="1092"/>
      <c r="AK18" s="1047"/>
      <c r="AL18" s="1048"/>
      <c r="AM18" s="1048"/>
      <c r="AN18" s="1048"/>
      <c r="AO18" s="1048"/>
      <c r="AP18" s="1048"/>
      <c r="AQ18" s="1048"/>
      <c r="AR18" s="1048"/>
      <c r="AS18" s="1048"/>
      <c r="AT18" s="1048"/>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x14ac:dyDescent="0.15">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0"/>
      <c r="AG19" s="1091"/>
      <c r="AH19" s="1091"/>
      <c r="AI19" s="1091"/>
      <c r="AJ19" s="1092"/>
      <c r="AK19" s="1047"/>
      <c r="AL19" s="1048"/>
      <c r="AM19" s="1048"/>
      <c r="AN19" s="1048"/>
      <c r="AO19" s="1048"/>
      <c r="AP19" s="1048"/>
      <c r="AQ19" s="1048"/>
      <c r="AR19" s="1048"/>
      <c r="AS19" s="1048"/>
      <c r="AT19" s="1048"/>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x14ac:dyDescent="0.15">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0"/>
      <c r="AG20" s="1091"/>
      <c r="AH20" s="1091"/>
      <c r="AI20" s="1091"/>
      <c r="AJ20" s="1092"/>
      <c r="AK20" s="1047"/>
      <c r="AL20" s="1048"/>
      <c r="AM20" s="1048"/>
      <c r="AN20" s="1048"/>
      <c r="AO20" s="1048"/>
      <c r="AP20" s="1048"/>
      <c r="AQ20" s="1048"/>
      <c r="AR20" s="1048"/>
      <c r="AS20" s="1048"/>
      <c r="AT20" s="1048"/>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x14ac:dyDescent="0.2">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0"/>
      <c r="AG21" s="1091"/>
      <c r="AH21" s="1091"/>
      <c r="AI21" s="1091"/>
      <c r="AJ21" s="1092"/>
      <c r="AK21" s="1047"/>
      <c r="AL21" s="1048"/>
      <c r="AM21" s="1048"/>
      <c r="AN21" s="1048"/>
      <c r="AO21" s="1048"/>
      <c r="AP21" s="1048"/>
      <c r="AQ21" s="1048"/>
      <c r="AR21" s="1048"/>
      <c r="AS21" s="1048"/>
      <c r="AT21" s="1048"/>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x14ac:dyDescent="0.15">
      <c r="A22" s="241">
        <v>16</v>
      </c>
      <c r="B22" s="1108"/>
      <c r="C22" s="1109"/>
      <c r="D22" s="1109"/>
      <c r="E22" s="1109"/>
      <c r="F22" s="1109"/>
      <c r="G22" s="1109"/>
      <c r="H22" s="1109"/>
      <c r="I22" s="1109"/>
      <c r="J22" s="1109"/>
      <c r="K22" s="1109"/>
      <c r="L22" s="1109"/>
      <c r="M22" s="1109"/>
      <c r="N22" s="1109"/>
      <c r="O22" s="1109"/>
      <c r="P22" s="1110"/>
      <c r="Q22" s="1151"/>
      <c r="R22" s="1152"/>
      <c r="S22" s="1152"/>
      <c r="T22" s="1152"/>
      <c r="U22" s="1152"/>
      <c r="V22" s="1152"/>
      <c r="W22" s="1152"/>
      <c r="X22" s="1152"/>
      <c r="Y22" s="1152"/>
      <c r="Z22" s="1152"/>
      <c r="AA22" s="1152"/>
      <c r="AB22" s="1152"/>
      <c r="AC22" s="1152"/>
      <c r="AD22" s="1152"/>
      <c r="AE22" s="1153"/>
      <c r="AF22" s="1090"/>
      <c r="AG22" s="1091"/>
      <c r="AH22" s="1091"/>
      <c r="AI22" s="1091"/>
      <c r="AJ22" s="1092"/>
      <c r="AK22" s="1147"/>
      <c r="AL22" s="1148"/>
      <c r="AM22" s="1148"/>
      <c r="AN22" s="1148"/>
      <c r="AO22" s="1148"/>
      <c r="AP22" s="1148"/>
      <c r="AQ22" s="1148"/>
      <c r="AR22" s="1148"/>
      <c r="AS22" s="1148"/>
      <c r="AT22" s="1148"/>
      <c r="AU22" s="1149"/>
      <c r="AV22" s="1149"/>
      <c r="AW22" s="1149"/>
      <c r="AX22" s="1149"/>
      <c r="AY22" s="1150"/>
      <c r="AZ22" s="1106" t="s">
        <v>381</v>
      </c>
      <c r="BA22" s="1106"/>
      <c r="BB22" s="1106"/>
      <c r="BC22" s="1106"/>
      <c r="BD22" s="1107"/>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8">
        <v>6493</v>
      </c>
      <c r="R23" s="1139"/>
      <c r="S23" s="1139"/>
      <c r="T23" s="1139"/>
      <c r="U23" s="1139"/>
      <c r="V23" s="1139">
        <v>6160</v>
      </c>
      <c r="W23" s="1139"/>
      <c r="X23" s="1139"/>
      <c r="Y23" s="1139"/>
      <c r="Z23" s="1139"/>
      <c r="AA23" s="1139">
        <v>333</v>
      </c>
      <c r="AB23" s="1139"/>
      <c r="AC23" s="1139"/>
      <c r="AD23" s="1139"/>
      <c r="AE23" s="1140"/>
      <c r="AF23" s="1141">
        <v>236</v>
      </c>
      <c r="AG23" s="1139"/>
      <c r="AH23" s="1139"/>
      <c r="AI23" s="1139"/>
      <c r="AJ23" s="1142"/>
      <c r="AK23" s="1143"/>
      <c r="AL23" s="1144"/>
      <c r="AM23" s="1144"/>
      <c r="AN23" s="1144"/>
      <c r="AO23" s="1144"/>
      <c r="AP23" s="1139">
        <v>7989</v>
      </c>
      <c r="AQ23" s="1139"/>
      <c r="AR23" s="1139"/>
      <c r="AS23" s="1139"/>
      <c r="AT23" s="1139"/>
      <c r="AU23" s="1145"/>
      <c r="AV23" s="1145"/>
      <c r="AW23" s="1145"/>
      <c r="AX23" s="1145"/>
      <c r="AY23" s="1146"/>
      <c r="AZ23" s="1135" t="s">
        <v>384</v>
      </c>
      <c r="BA23" s="1136"/>
      <c r="BB23" s="1136"/>
      <c r="BC23" s="1136"/>
      <c r="BD23" s="1137"/>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x14ac:dyDescent="0.15">
      <c r="A24" s="1134" t="s">
        <v>385</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x14ac:dyDescent="0.2">
      <c r="A25" s="1133" t="s">
        <v>386</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x14ac:dyDescent="0.15">
      <c r="A26" s="1066" t="s">
        <v>362</v>
      </c>
      <c r="B26" s="1067"/>
      <c r="C26" s="1067"/>
      <c r="D26" s="1067"/>
      <c r="E26" s="1067"/>
      <c r="F26" s="1067"/>
      <c r="G26" s="1067"/>
      <c r="H26" s="1067"/>
      <c r="I26" s="1067"/>
      <c r="J26" s="1067"/>
      <c r="K26" s="1067"/>
      <c r="L26" s="1067"/>
      <c r="M26" s="1067"/>
      <c r="N26" s="1067"/>
      <c r="O26" s="1067"/>
      <c r="P26" s="1068"/>
      <c r="Q26" s="1072" t="s">
        <v>387</v>
      </c>
      <c r="R26" s="1073"/>
      <c r="S26" s="1073"/>
      <c r="T26" s="1073"/>
      <c r="U26" s="1074"/>
      <c r="V26" s="1072" t="s">
        <v>388</v>
      </c>
      <c r="W26" s="1073"/>
      <c r="X26" s="1073"/>
      <c r="Y26" s="1073"/>
      <c r="Z26" s="1074"/>
      <c r="AA26" s="1072" t="s">
        <v>389</v>
      </c>
      <c r="AB26" s="1073"/>
      <c r="AC26" s="1073"/>
      <c r="AD26" s="1073"/>
      <c r="AE26" s="1073"/>
      <c r="AF26" s="1129" t="s">
        <v>390</v>
      </c>
      <c r="AG26" s="1079"/>
      <c r="AH26" s="1079"/>
      <c r="AI26" s="1079"/>
      <c r="AJ26" s="1130"/>
      <c r="AK26" s="1073" t="s">
        <v>391</v>
      </c>
      <c r="AL26" s="1073"/>
      <c r="AM26" s="1073"/>
      <c r="AN26" s="1073"/>
      <c r="AO26" s="1074"/>
      <c r="AP26" s="1072" t="s">
        <v>392</v>
      </c>
      <c r="AQ26" s="1073"/>
      <c r="AR26" s="1073"/>
      <c r="AS26" s="1073"/>
      <c r="AT26" s="1074"/>
      <c r="AU26" s="1072" t="s">
        <v>393</v>
      </c>
      <c r="AV26" s="1073"/>
      <c r="AW26" s="1073"/>
      <c r="AX26" s="1073"/>
      <c r="AY26" s="1074"/>
      <c r="AZ26" s="1072" t="s">
        <v>394</v>
      </c>
      <c r="BA26" s="1073"/>
      <c r="BB26" s="1073"/>
      <c r="BC26" s="1073"/>
      <c r="BD26" s="1074"/>
      <c r="BE26" s="1072" t="s">
        <v>369</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x14ac:dyDescent="0.2">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1"/>
      <c r="AG27" s="1082"/>
      <c r="AH27" s="1082"/>
      <c r="AI27" s="1082"/>
      <c r="AJ27" s="1132"/>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1709</v>
      </c>
      <c r="R28" s="1123"/>
      <c r="S28" s="1123"/>
      <c r="T28" s="1123"/>
      <c r="U28" s="1123"/>
      <c r="V28" s="1123">
        <v>1650</v>
      </c>
      <c r="W28" s="1123"/>
      <c r="X28" s="1123"/>
      <c r="Y28" s="1123"/>
      <c r="Z28" s="1123"/>
      <c r="AA28" s="1123">
        <v>59</v>
      </c>
      <c r="AB28" s="1123"/>
      <c r="AC28" s="1123"/>
      <c r="AD28" s="1123"/>
      <c r="AE28" s="1124"/>
      <c r="AF28" s="1125">
        <v>59</v>
      </c>
      <c r="AG28" s="1123"/>
      <c r="AH28" s="1123"/>
      <c r="AI28" s="1123"/>
      <c r="AJ28" s="1126"/>
      <c r="AK28" s="1127">
        <v>184</v>
      </c>
      <c r="AL28" s="1128"/>
      <c r="AM28" s="1128"/>
      <c r="AN28" s="1128"/>
      <c r="AO28" s="1128"/>
      <c r="AP28" s="1047" t="s">
        <v>574</v>
      </c>
      <c r="AQ28" s="1048"/>
      <c r="AR28" s="1048"/>
      <c r="AS28" s="1048"/>
      <c r="AT28" s="1048"/>
      <c r="AU28" s="1047" t="s">
        <v>574</v>
      </c>
      <c r="AV28" s="1048"/>
      <c r="AW28" s="1048"/>
      <c r="AX28" s="1048"/>
      <c r="AY28" s="1048"/>
      <c r="AZ28" s="1047" t="s">
        <v>574</v>
      </c>
      <c r="BA28" s="1048"/>
      <c r="BB28" s="1048"/>
      <c r="BC28" s="1048"/>
      <c r="BD28" s="1048"/>
      <c r="BE28" s="1117"/>
      <c r="BF28" s="1117"/>
      <c r="BG28" s="1117"/>
      <c r="BH28" s="1117"/>
      <c r="BI28" s="1118"/>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x14ac:dyDescent="0.15">
      <c r="A29" s="246">
        <v>2</v>
      </c>
      <c r="B29" s="1108" t="s">
        <v>396</v>
      </c>
      <c r="C29" s="1109"/>
      <c r="D29" s="1109"/>
      <c r="E29" s="1109"/>
      <c r="F29" s="1109"/>
      <c r="G29" s="1109"/>
      <c r="H29" s="1109"/>
      <c r="I29" s="1109"/>
      <c r="J29" s="1109"/>
      <c r="K29" s="1109"/>
      <c r="L29" s="1109"/>
      <c r="M29" s="1109"/>
      <c r="N29" s="1109"/>
      <c r="O29" s="1109"/>
      <c r="P29" s="1110"/>
      <c r="Q29" s="1114">
        <v>293</v>
      </c>
      <c r="R29" s="1115"/>
      <c r="S29" s="1115"/>
      <c r="T29" s="1115"/>
      <c r="U29" s="1115"/>
      <c r="V29" s="1115">
        <v>291</v>
      </c>
      <c r="W29" s="1115"/>
      <c r="X29" s="1115"/>
      <c r="Y29" s="1115"/>
      <c r="Z29" s="1115"/>
      <c r="AA29" s="1115">
        <v>1</v>
      </c>
      <c r="AB29" s="1115"/>
      <c r="AC29" s="1115"/>
      <c r="AD29" s="1115"/>
      <c r="AE29" s="1116"/>
      <c r="AF29" s="1090">
        <v>1</v>
      </c>
      <c r="AG29" s="1091"/>
      <c r="AH29" s="1091"/>
      <c r="AI29" s="1091"/>
      <c r="AJ29" s="1092"/>
      <c r="AK29" s="1051">
        <v>199</v>
      </c>
      <c r="AL29" s="1040"/>
      <c r="AM29" s="1040"/>
      <c r="AN29" s="1040"/>
      <c r="AO29" s="1040"/>
      <c r="AP29" s="1047" t="s">
        <v>574</v>
      </c>
      <c r="AQ29" s="1048"/>
      <c r="AR29" s="1048"/>
      <c r="AS29" s="1048"/>
      <c r="AT29" s="1048"/>
      <c r="AU29" s="1047" t="s">
        <v>574</v>
      </c>
      <c r="AV29" s="1048"/>
      <c r="AW29" s="1048"/>
      <c r="AX29" s="1048"/>
      <c r="AY29" s="1048"/>
      <c r="AZ29" s="1047" t="s">
        <v>574</v>
      </c>
      <c r="BA29" s="1048"/>
      <c r="BB29" s="1048"/>
      <c r="BC29" s="1048"/>
      <c r="BD29" s="1048"/>
      <c r="BE29" s="1103"/>
      <c r="BF29" s="1103"/>
      <c r="BG29" s="1103"/>
      <c r="BH29" s="1103"/>
      <c r="BI29" s="1104"/>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x14ac:dyDescent="0.15">
      <c r="A30" s="246">
        <v>3</v>
      </c>
      <c r="B30" s="1108" t="s">
        <v>397</v>
      </c>
      <c r="C30" s="1109"/>
      <c r="D30" s="1109"/>
      <c r="E30" s="1109"/>
      <c r="F30" s="1109"/>
      <c r="G30" s="1109"/>
      <c r="H30" s="1109"/>
      <c r="I30" s="1109"/>
      <c r="J30" s="1109"/>
      <c r="K30" s="1109"/>
      <c r="L30" s="1109"/>
      <c r="M30" s="1109"/>
      <c r="N30" s="1109"/>
      <c r="O30" s="1109"/>
      <c r="P30" s="1110"/>
      <c r="Q30" s="1114">
        <v>276</v>
      </c>
      <c r="R30" s="1115"/>
      <c r="S30" s="1115"/>
      <c r="T30" s="1115"/>
      <c r="U30" s="1115"/>
      <c r="V30" s="1115">
        <v>217</v>
      </c>
      <c r="W30" s="1115"/>
      <c r="X30" s="1115"/>
      <c r="Y30" s="1115"/>
      <c r="Z30" s="1115"/>
      <c r="AA30" s="1115">
        <v>59</v>
      </c>
      <c r="AB30" s="1115"/>
      <c r="AC30" s="1115"/>
      <c r="AD30" s="1115"/>
      <c r="AE30" s="1116"/>
      <c r="AF30" s="1090">
        <v>177</v>
      </c>
      <c r="AG30" s="1091"/>
      <c r="AH30" s="1091"/>
      <c r="AI30" s="1091"/>
      <c r="AJ30" s="1092"/>
      <c r="AK30" s="1051">
        <v>39</v>
      </c>
      <c r="AL30" s="1040"/>
      <c r="AM30" s="1040"/>
      <c r="AN30" s="1040"/>
      <c r="AO30" s="1040"/>
      <c r="AP30" s="1040">
        <v>1187</v>
      </c>
      <c r="AQ30" s="1040"/>
      <c r="AR30" s="1040"/>
      <c r="AS30" s="1040"/>
      <c r="AT30" s="1040"/>
      <c r="AU30" s="1040">
        <v>160</v>
      </c>
      <c r="AV30" s="1040"/>
      <c r="AW30" s="1040"/>
      <c r="AX30" s="1040"/>
      <c r="AY30" s="1040"/>
      <c r="AZ30" s="1047" t="s">
        <v>574</v>
      </c>
      <c r="BA30" s="1048"/>
      <c r="BB30" s="1048"/>
      <c r="BC30" s="1048"/>
      <c r="BD30" s="1048"/>
      <c r="BE30" s="1103" t="s">
        <v>398</v>
      </c>
      <c r="BF30" s="1103"/>
      <c r="BG30" s="1103"/>
      <c r="BH30" s="1103"/>
      <c r="BI30" s="1104"/>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x14ac:dyDescent="0.15">
      <c r="A31" s="246">
        <v>4</v>
      </c>
      <c r="B31" s="1108" t="s">
        <v>399</v>
      </c>
      <c r="C31" s="1109"/>
      <c r="D31" s="1109"/>
      <c r="E31" s="1109"/>
      <c r="F31" s="1109"/>
      <c r="G31" s="1109"/>
      <c r="H31" s="1109"/>
      <c r="I31" s="1109"/>
      <c r="J31" s="1109"/>
      <c r="K31" s="1109"/>
      <c r="L31" s="1109"/>
      <c r="M31" s="1109"/>
      <c r="N31" s="1109"/>
      <c r="O31" s="1109"/>
      <c r="P31" s="1110"/>
      <c r="Q31" s="1114">
        <v>157</v>
      </c>
      <c r="R31" s="1115"/>
      <c r="S31" s="1115"/>
      <c r="T31" s="1115"/>
      <c r="U31" s="1115"/>
      <c r="V31" s="1115">
        <v>155</v>
      </c>
      <c r="W31" s="1115"/>
      <c r="X31" s="1115"/>
      <c r="Y31" s="1115"/>
      <c r="Z31" s="1115"/>
      <c r="AA31" s="1115">
        <v>2</v>
      </c>
      <c r="AB31" s="1115"/>
      <c r="AC31" s="1115"/>
      <c r="AD31" s="1115"/>
      <c r="AE31" s="1116"/>
      <c r="AF31" s="1090">
        <v>2</v>
      </c>
      <c r="AG31" s="1091"/>
      <c r="AH31" s="1091"/>
      <c r="AI31" s="1091"/>
      <c r="AJ31" s="1092"/>
      <c r="AK31" s="1051">
        <v>30</v>
      </c>
      <c r="AL31" s="1040"/>
      <c r="AM31" s="1040"/>
      <c r="AN31" s="1040"/>
      <c r="AO31" s="1040"/>
      <c r="AP31" s="1040">
        <v>240</v>
      </c>
      <c r="AQ31" s="1040"/>
      <c r="AR31" s="1040"/>
      <c r="AS31" s="1040"/>
      <c r="AT31" s="1040"/>
      <c r="AU31" s="1040">
        <v>87</v>
      </c>
      <c r="AV31" s="1040"/>
      <c r="AW31" s="1040"/>
      <c r="AX31" s="1040"/>
      <c r="AY31" s="1040"/>
      <c r="AZ31" s="1047" t="s">
        <v>574</v>
      </c>
      <c r="BA31" s="1048"/>
      <c r="BB31" s="1048"/>
      <c r="BC31" s="1048"/>
      <c r="BD31" s="1048"/>
      <c r="BE31" s="1103" t="s">
        <v>400</v>
      </c>
      <c r="BF31" s="1103"/>
      <c r="BG31" s="1103"/>
      <c r="BH31" s="1103"/>
      <c r="BI31" s="1104"/>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x14ac:dyDescent="0.15">
      <c r="A32" s="246">
        <v>5</v>
      </c>
      <c r="B32" s="1108" t="s">
        <v>401</v>
      </c>
      <c r="C32" s="1109"/>
      <c r="D32" s="1109"/>
      <c r="E32" s="1109"/>
      <c r="F32" s="1109"/>
      <c r="G32" s="1109"/>
      <c r="H32" s="1109"/>
      <c r="I32" s="1109"/>
      <c r="J32" s="1109"/>
      <c r="K32" s="1109"/>
      <c r="L32" s="1109"/>
      <c r="M32" s="1109"/>
      <c r="N32" s="1109"/>
      <c r="O32" s="1109"/>
      <c r="P32" s="1110"/>
      <c r="Q32" s="1114">
        <v>1</v>
      </c>
      <c r="R32" s="1115"/>
      <c r="S32" s="1115"/>
      <c r="T32" s="1115"/>
      <c r="U32" s="1115"/>
      <c r="V32" s="1115">
        <v>1</v>
      </c>
      <c r="W32" s="1115"/>
      <c r="X32" s="1115"/>
      <c r="Y32" s="1115"/>
      <c r="Z32" s="1115"/>
      <c r="AA32" s="1115">
        <v>0</v>
      </c>
      <c r="AB32" s="1115"/>
      <c r="AC32" s="1115"/>
      <c r="AD32" s="1115"/>
      <c r="AE32" s="1116"/>
      <c r="AF32" s="1090">
        <v>33</v>
      </c>
      <c r="AG32" s="1091"/>
      <c r="AH32" s="1091"/>
      <c r="AI32" s="1091"/>
      <c r="AJ32" s="1092"/>
      <c r="AK32" s="1051">
        <v>0</v>
      </c>
      <c r="AL32" s="1040"/>
      <c r="AM32" s="1040"/>
      <c r="AN32" s="1040"/>
      <c r="AO32" s="1040"/>
      <c r="AP32" s="1047" t="s">
        <v>574</v>
      </c>
      <c r="AQ32" s="1048"/>
      <c r="AR32" s="1048"/>
      <c r="AS32" s="1048"/>
      <c r="AT32" s="1048"/>
      <c r="AU32" s="1047" t="s">
        <v>574</v>
      </c>
      <c r="AV32" s="1048"/>
      <c r="AW32" s="1048"/>
      <c r="AX32" s="1048"/>
      <c r="AY32" s="1048"/>
      <c r="AZ32" s="1047" t="s">
        <v>574</v>
      </c>
      <c r="BA32" s="1048"/>
      <c r="BB32" s="1048"/>
      <c r="BC32" s="1048"/>
      <c r="BD32" s="1048"/>
      <c r="BE32" s="1103" t="s">
        <v>400</v>
      </c>
      <c r="BF32" s="1103"/>
      <c r="BG32" s="1103"/>
      <c r="BH32" s="1103"/>
      <c r="BI32" s="1104"/>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x14ac:dyDescent="0.15">
      <c r="A33" s="246">
        <v>6</v>
      </c>
      <c r="B33" s="1108"/>
      <c r="C33" s="1109"/>
      <c r="D33" s="1109"/>
      <c r="E33" s="1109"/>
      <c r="F33" s="1109"/>
      <c r="G33" s="1109"/>
      <c r="H33" s="1109"/>
      <c r="I33" s="1109"/>
      <c r="J33" s="1109"/>
      <c r="K33" s="1109"/>
      <c r="L33" s="1109"/>
      <c r="M33" s="1109"/>
      <c r="N33" s="1109"/>
      <c r="O33" s="1109"/>
      <c r="P33" s="1110"/>
      <c r="Q33" s="1114"/>
      <c r="R33" s="1115"/>
      <c r="S33" s="1115"/>
      <c r="T33" s="1115"/>
      <c r="U33" s="1115"/>
      <c r="V33" s="1115"/>
      <c r="W33" s="1115"/>
      <c r="X33" s="1115"/>
      <c r="Y33" s="1115"/>
      <c r="Z33" s="1115"/>
      <c r="AA33" s="1115"/>
      <c r="AB33" s="1115"/>
      <c r="AC33" s="1115"/>
      <c r="AD33" s="1115"/>
      <c r="AE33" s="1116"/>
      <c r="AF33" s="1090"/>
      <c r="AG33" s="1091"/>
      <c r="AH33" s="1091"/>
      <c r="AI33" s="1091"/>
      <c r="AJ33" s="1092"/>
      <c r="AK33" s="1051"/>
      <c r="AL33" s="1040"/>
      <c r="AM33" s="1040"/>
      <c r="AN33" s="1040"/>
      <c r="AO33" s="1040"/>
      <c r="AP33" s="1040"/>
      <c r="AQ33" s="1040"/>
      <c r="AR33" s="1040"/>
      <c r="AS33" s="1040"/>
      <c r="AT33" s="1040"/>
      <c r="AU33" s="1040"/>
      <c r="AV33" s="1040"/>
      <c r="AW33" s="1040"/>
      <c r="AX33" s="1040"/>
      <c r="AY33" s="1040"/>
      <c r="AZ33" s="1113"/>
      <c r="BA33" s="1113"/>
      <c r="BB33" s="1113"/>
      <c r="BC33" s="1113"/>
      <c r="BD33" s="1113"/>
      <c r="BE33" s="1103"/>
      <c r="BF33" s="1103"/>
      <c r="BG33" s="1103"/>
      <c r="BH33" s="1103"/>
      <c r="BI33" s="1104"/>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x14ac:dyDescent="0.15">
      <c r="A34" s="246">
        <v>7</v>
      </c>
      <c r="B34" s="1108"/>
      <c r="C34" s="1109"/>
      <c r="D34" s="1109"/>
      <c r="E34" s="1109"/>
      <c r="F34" s="1109"/>
      <c r="G34" s="1109"/>
      <c r="H34" s="1109"/>
      <c r="I34" s="1109"/>
      <c r="J34" s="1109"/>
      <c r="K34" s="1109"/>
      <c r="L34" s="1109"/>
      <c r="M34" s="1109"/>
      <c r="N34" s="1109"/>
      <c r="O34" s="1109"/>
      <c r="P34" s="1110"/>
      <c r="Q34" s="1114"/>
      <c r="R34" s="1115"/>
      <c r="S34" s="1115"/>
      <c r="T34" s="1115"/>
      <c r="U34" s="1115"/>
      <c r="V34" s="1115"/>
      <c r="W34" s="1115"/>
      <c r="X34" s="1115"/>
      <c r="Y34" s="1115"/>
      <c r="Z34" s="1115"/>
      <c r="AA34" s="1115"/>
      <c r="AB34" s="1115"/>
      <c r="AC34" s="1115"/>
      <c r="AD34" s="1115"/>
      <c r="AE34" s="1116"/>
      <c r="AF34" s="1090"/>
      <c r="AG34" s="1091"/>
      <c r="AH34" s="1091"/>
      <c r="AI34" s="1091"/>
      <c r="AJ34" s="1092"/>
      <c r="AK34" s="1051"/>
      <c r="AL34" s="1040"/>
      <c r="AM34" s="1040"/>
      <c r="AN34" s="1040"/>
      <c r="AO34" s="1040"/>
      <c r="AP34" s="1040"/>
      <c r="AQ34" s="1040"/>
      <c r="AR34" s="1040"/>
      <c r="AS34" s="1040"/>
      <c r="AT34" s="1040"/>
      <c r="AU34" s="1040"/>
      <c r="AV34" s="1040"/>
      <c r="AW34" s="1040"/>
      <c r="AX34" s="1040"/>
      <c r="AY34" s="1040"/>
      <c r="AZ34" s="1113"/>
      <c r="BA34" s="1113"/>
      <c r="BB34" s="1113"/>
      <c r="BC34" s="1113"/>
      <c r="BD34" s="1113"/>
      <c r="BE34" s="1103"/>
      <c r="BF34" s="1103"/>
      <c r="BG34" s="1103"/>
      <c r="BH34" s="1103"/>
      <c r="BI34" s="1104"/>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x14ac:dyDescent="0.15">
      <c r="A35" s="246">
        <v>8</v>
      </c>
      <c r="B35" s="1108"/>
      <c r="C35" s="1109"/>
      <c r="D35" s="1109"/>
      <c r="E35" s="1109"/>
      <c r="F35" s="1109"/>
      <c r="G35" s="1109"/>
      <c r="H35" s="1109"/>
      <c r="I35" s="1109"/>
      <c r="J35" s="1109"/>
      <c r="K35" s="1109"/>
      <c r="L35" s="1109"/>
      <c r="M35" s="1109"/>
      <c r="N35" s="1109"/>
      <c r="O35" s="1109"/>
      <c r="P35" s="1110"/>
      <c r="Q35" s="1114"/>
      <c r="R35" s="1115"/>
      <c r="S35" s="1115"/>
      <c r="T35" s="1115"/>
      <c r="U35" s="1115"/>
      <c r="V35" s="1115"/>
      <c r="W35" s="1115"/>
      <c r="X35" s="1115"/>
      <c r="Y35" s="1115"/>
      <c r="Z35" s="1115"/>
      <c r="AA35" s="1115"/>
      <c r="AB35" s="1115"/>
      <c r="AC35" s="1115"/>
      <c r="AD35" s="1115"/>
      <c r="AE35" s="1116"/>
      <c r="AF35" s="1090"/>
      <c r="AG35" s="1091"/>
      <c r="AH35" s="1091"/>
      <c r="AI35" s="1091"/>
      <c r="AJ35" s="1092"/>
      <c r="AK35" s="1051"/>
      <c r="AL35" s="1040"/>
      <c r="AM35" s="1040"/>
      <c r="AN35" s="1040"/>
      <c r="AO35" s="1040"/>
      <c r="AP35" s="1040"/>
      <c r="AQ35" s="1040"/>
      <c r="AR35" s="1040"/>
      <c r="AS35" s="1040"/>
      <c r="AT35" s="1040"/>
      <c r="AU35" s="1040"/>
      <c r="AV35" s="1040"/>
      <c r="AW35" s="1040"/>
      <c r="AX35" s="1040"/>
      <c r="AY35" s="1040"/>
      <c r="AZ35" s="1113"/>
      <c r="BA35" s="1113"/>
      <c r="BB35" s="1113"/>
      <c r="BC35" s="1113"/>
      <c r="BD35" s="1113"/>
      <c r="BE35" s="1103"/>
      <c r="BF35" s="1103"/>
      <c r="BG35" s="1103"/>
      <c r="BH35" s="1103"/>
      <c r="BI35" s="1104"/>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x14ac:dyDescent="0.15">
      <c r="A36" s="246">
        <v>9</v>
      </c>
      <c r="B36" s="1108"/>
      <c r="C36" s="1109"/>
      <c r="D36" s="1109"/>
      <c r="E36" s="1109"/>
      <c r="F36" s="1109"/>
      <c r="G36" s="1109"/>
      <c r="H36" s="1109"/>
      <c r="I36" s="1109"/>
      <c r="J36" s="1109"/>
      <c r="K36" s="1109"/>
      <c r="L36" s="1109"/>
      <c r="M36" s="1109"/>
      <c r="N36" s="1109"/>
      <c r="O36" s="1109"/>
      <c r="P36" s="1110"/>
      <c r="Q36" s="1114"/>
      <c r="R36" s="1115"/>
      <c r="S36" s="1115"/>
      <c r="T36" s="1115"/>
      <c r="U36" s="1115"/>
      <c r="V36" s="1115"/>
      <c r="W36" s="1115"/>
      <c r="X36" s="1115"/>
      <c r="Y36" s="1115"/>
      <c r="Z36" s="1115"/>
      <c r="AA36" s="1115"/>
      <c r="AB36" s="1115"/>
      <c r="AC36" s="1115"/>
      <c r="AD36" s="1115"/>
      <c r="AE36" s="1116"/>
      <c r="AF36" s="1090"/>
      <c r="AG36" s="1091"/>
      <c r="AH36" s="1091"/>
      <c r="AI36" s="1091"/>
      <c r="AJ36" s="1092"/>
      <c r="AK36" s="1051"/>
      <c r="AL36" s="1040"/>
      <c r="AM36" s="1040"/>
      <c r="AN36" s="1040"/>
      <c r="AO36" s="1040"/>
      <c r="AP36" s="1040"/>
      <c r="AQ36" s="1040"/>
      <c r="AR36" s="1040"/>
      <c r="AS36" s="1040"/>
      <c r="AT36" s="1040"/>
      <c r="AU36" s="1040"/>
      <c r="AV36" s="1040"/>
      <c r="AW36" s="1040"/>
      <c r="AX36" s="1040"/>
      <c r="AY36" s="1040"/>
      <c r="AZ36" s="1113"/>
      <c r="BA36" s="1113"/>
      <c r="BB36" s="1113"/>
      <c r="BC36" s="1113"/>
      <c r="BD36" s="1113"/>
      <c r="BE36" s="1103"/>
      <c r="BF36" s="1103"/>
      <c r="BG36" s="1103"/>
      <c r="BH36" s="1103"/>
      <c r="BI36" s="1104"/>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x14ac:dyDescent="0.15">
      <c r="A37" s="246">
        <v>10</v>
      </c>
      <c r="B37" s="1108"/>
      <c r="C37" s="1109"/>
      <c r="D37" s="1109"/>
      <c r="E37" s="1109"/>
      <c r="F37" s="1109"/>
      <c r="G37" s="1109"/>
      <c r="H37" s="1109"/>
      <c r="I37" s="1109"/>
      <c r="J37" s="1109"/>
      <c r="K37" s="1109"/>
      <c r="L37" s="1109"/>
      <c r="M37" s="1109"/>
      <c r="N37" s="1109"/>
      <c r="O37" s="1109"/>
      <c r="P37" s="1110"/>
      <c r="Q37" s="1114"/>
      <c r="R37" s="1115"/>
      <c r="S37" s="1115"/>
      <c r="T37" s="1115"/>
      <c r="U37" s="1115"/>
      <c r="V37" s="1115"/>
      <c r="W37" s="1115"/>
      <c r="X37" s="1115"/>
      <c r="Y37" s="1115"/>
      <c r="Z37" s="1115"/>
      <c r="AA37" s="1115"/>
      <c r="AB37" s="1115"/>
      <c r="AC37" s="1115"/>
      <c r="AD37" s="1115"/>
      <c r="AE37" s="1116"/>
      <c r="AF37" s="1090"/>
      <c r="AG37" s="1091"/>
      <c r="AH37" s="1091"/>
      <c r="AI37" s="1091"/>
      <c r="AJ37" s="1092"/>
      <c r="AK37" s="1051"/>
      <c r="AL37" s="1040"/>
      <c r="AM37" s="1040"/>
      <c r="AN37" s="1040"/>
      <c r="AO37" s="1040"/>
      <c r="AP37" s="1040"/>
      <c r="AQ37" s="1040"/>
      <c r="AR37" s="1040"/>
      <c r="AS37" s="1040"/>
      <c r="AT37" s="1040"/>
      <c r="AU37" s="1040"/>
      <c r="AV37" s="1040"/>
      <c r="AW37" s="1040"/>
      <c r="AX37" s="1040"/>
      <c r="AY37" s="1040"/>
      <c r="AZ37" s="1113"/>
      <c r="BA37" s="1113"/>
      <c r="BB37" s="1113"/>
      <c r="BC37" s="1113"/>
      <c r="BD37" s="1113"/>
      <c r="BE37" s="1103"/>
      <c r="BF37" s="1103"/>
      <c r="BG37" s="1103"/>
      <c r="BH37" s="1103"/>
      <c r="BI37" s="1104"/>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x14ac:dyDescent="0.15">
      <c r="A38" s="246">
        <v>11</v>
      </c>
      <c r="B38" s="1108"/>
      <c r="C38" s="1109"/>
      <c r="D38" s="1109"/>
      <c r="E38" s="1109"/>
      <c r="F38" s="1109"/>
      <c r="G38" s="1109"/>
      <c r="H38" s="1109"/>
      <c r="I38" s="1109"/>
      <c r="J38" s="1109"/>
      <c r="K38" s="1109"/>
      <c r="L38" s="1109"/>
      <c r="M38" s="1109"/>
      <c r="N38" s="1109"/>
      <c r="O38" s="1109"/>
      <c r="P38" s="1110"/>
      <c r="Q38" s="1114"/>
      <c r="R38" s="1115"/>
      <c r="S38" s="1115"/>
      <c r="T38" s="1115"/>
      <c r="U38" s="1115"/>
      <c r="V38" s="1115"/>
      <c r="W38" s="1115"/>
      <c r="X38" s="1115"/>
      <c r="Y38" s="1115"/>
      <c r="Z38" s="1115"/>
      <c r="AA38" s="1115"/>
      <c r="AB38" s="1115"/>
      <c r="AC38" s="1115"/>
      <c r="AD38" s="1115"/>
      <c r="AE38" s="1116"/>
      <c r="AF38" s="1090"/>
      <c r="AG38" s="1091"/>
      <c r="AH38" s="1091"/>
      <c r="AI38" s="1091"/>
      <c r="AJ38" s="1092"/>
      <c r="AK38" s="1051"/>
      <c r="AL38" s="1040"/>
      <c r="AM38" s="1040"/>
      <c r="AN38" s="1040"/>
      <c r="AO38" s="1040"/>
      <c r="AP38" s="1040"/>
      <c r="AQ38" s="1040"/>
      <c r="AR38" s="1040"/>
      <c r="AS38" s="1040"/>
      <c r="AT38" s="1040"/>
      <c r="AU38" s="1040"/>
      <c r="AV38" s="1040"/>
      <c r="AW38" s="1040"/>
      <c r="AX38" s="1040"/>
      <c r="AY38" s="1040"/>
      <c r="AZ38" s="1113"/>
      <c r="BA38" s="1113"/>
      <c r="BB38" s="1113"/>
      <c r="BC38" s="1113"/>
      <c r="BD38" s="1113"/>
      <c r="BE38" s="1103"/>
      <c r="BF38" s="1103"/>
      <c r="BG38" s="1103"/>
      <c r="BH38" s="1103"/>
      <c r="BI38" s="1104"/>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x14ac:dyDescent="0.15">
      <c r="A39" s="246">
        <v>12</v>
      </c>
      <c r="B39" s="1108"/>
      <c r="C39" s="1109"/>
      <c r="D39" s="1109"/>
      <c r="E39" s="1109"/>
      <c r="F39" s="1109"/>
      <c r="G39" s="1109"/>
      <c r="H39" s="1109"/>
      <c r="I39" s="1109"/>
      <c r="J39" s="1109"/>
      <c r="K39" s="1109"/>
      <c r="L39" s="1109"/>
      <c r="M39" s="1109"/>
      <c r="N39" s="1109"/>
      <c r="O39" s="1109"/>
      <c r="P39" s="1110"/>
      <c r="Q39" s="1114"/>
      <c r="R39" s="1115"/>
      <c r="S39" s="1115"/>
      <c r="T39" s="1115"/>
      <c r="U39" s="1115"/>
      <c r="V39" s="1115"/>
      <c r="W39" s="1115"/>
      <c r="X39" s="1115"/>
      <c r="Y39" s="1115"/>
      <c r="Z39" s="1115"/>
      <c r="AA39" s="1115"/>
      <c r="AB39" s="1115"/>
      <c r="AC39" s="1115"/>
      <c r="AD39" s="1115"/>
      <c r="AE39" s="1116"/>
      <c r="AF39" s="1090"/>
      <c r="AG39" s="1091"/>
      <c r="AH39" s="1091"/>
      <c r="AI39" s="1091"/>
      <c r="AJ39" s="1092"/>
      <c r="AK39" s="1051"/>
      <c r="AL39" s="1040"/>
      <c r="AM39" s="1040"/>
      <c r="AN39" s="1040"/>
      <c r="AO39" s="1040"/>
      <c r="AP39" s="1040"/>
      <c r="AQ39" s="1040"/>
      <c r="AR39" s="1040"/>
      <c r="AS39" s="1040"/>
      <c r="AT39" s="1040"/>
      <c r="AU39" s="1040"/>
      <c r="AV39" s="1040"/>
      <c r="AW39" s="1040"/>
      <c r="AX39" s="1040"/>
      <c r="AY39" s="1040"/>
      <c r="AZ39" s="1113"/>
      <c r="BA39" s="1113"/>
      <c r="BB39" s="1113"/>
      <c r="BC39" s="1113"/>
      <c r="BD39" s="1113"/>
      <c r="BE39" s="1103"/>
      <c r="BF39" s="1103"/>
      <c r="BG39" s="1103"/>
      <c r="BH39" s="1103"/>
      <c r="BI39" s="1104"/>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x14ac:dyDescent="0.15">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0"/>
      <c r="AG40" s="1091"/>
      <c r="AH40" s="1091"/>
      <c r="AI40" s="1091"/>
      <c r="AJ40" s="1092"/>
      <c r="AK40" s="1051"/>
      <c r="AL40" s="1040"/>
      <c r="AM40" s="1040"/>
      <c r="AN40" s="1040"/>
      <c r="AO40" s="1040"/>
      <c r="AP40" s="1040"/>
      <c r="AQ40" s="1040"/>
      <c r="AR40" s="1040"/>
      <c r="AS40" s="1040"/>
      <c r="AT40" s="1040"/>
      <c r="AU40" s="1040"/>
      <c r="AV40" s="1040"/>
      <c r="AW40" s="1040"/>
      <c r="AX40" s="1040"/>
      <c r="AY40" s="1040"/>
      <c r="AZ40" s="1113"/>
      <c r="BA40" s="1113"/>
      <c r="BB40" s="1113"/>
      <c r="BC40" s="1113"/>
      <c r="BD40" s="1113"/>
      <c r="BE40" s="1103"/>
      <c r="BF40" s="1103"/>
      <c r="BG40" s="1103"/>
      <c r="BH40" s="1103"/>
      <c r="BI40" s="1104"/>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x14ac:dyDescent="0.15">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0"/>
      <c r="AG41" s="1091"/>
      <c r="AH41" s="1091"/>
      <c r="AI41" s="1091"/>
      <c r="AJ41" s="1092"/>
      <c r="AK41" s="1051"/>
      <c r="AL41" s="1040"/>
      <c r="AM41" s="1040"/>
      <c r="AN41" s="1040"/>
      <c r="AO41" s="1040"/>
      <c r="AP41" s="1040"/>
      <c r="AQ41" s="1040"/>
      <c r="AR41" s="1040"/>
      <c r="AS41" s="1040"/>
      <c r="AT41" s="1040"/>
      <c r="AU41" s="1040"/>
      <c r="AV41" s="1040"/>
      <c r="AW41" s="1040"/>
      <c r="AX41" s="1040"/>
      <c r="AY41" s="1040"/>
      <c r="AZ41" s="1113"/>
      <c r="BA41" s="1113"/>
      <c r="BB41" s="1113"/>
      <c r="BC41" s="1113"/>
      <c r="BD41" s="1113"/>
      <c r="BE41" s="1103"/>
      <c r="BF41" s="1103"/>
      <c r="BG41" s="1103"/>
      <c r="BH41" s="1103"/>
      <c r="BI41" s="1104"/>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x14ac:dyDescent="0.15">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0"/>
      <c r="AG42" s="1091"/>
      <c r="AH42" s="1091"/>
      <c r="AI42" s="1091"/>
      <c r="AJ42" s="1092"/>
      <c r="AK42" s="1051"/>
      <c r="AL42" s="1040"/>
      <c r="AM42" s="1040"/>
      <c r="AN42" s="1040"/>
      <c r="AO42" s="1040"/>
      <c r="AP42" s="1040"/>
      <c r="AQ42" s="1040"/>
      <c r="AR42" s="1040"/>
      <c r="AS42" s="1040"/>
      <c r="AT42" s="1040"/>
      <c r="AU42" s="1040"/>
      <c r="AV42" s="1040"/>
      <c r="AW42" s="1040"/>
      <c r="AX42" s="1040"/>
      <c r="AY42" s="1040"/>
      <c r="AZ42" s="1113"/>
      <c r="BA42" s="1113"/>
      <c r="BB42" s="1113"/>
      <c r="BC42" s="1113"/>
      <c r="BD42" s="1113"/>
      <c r="BE42" s="1103"/>
      <c r="BF42" s="1103"/>
      <c r="BG42" s="1103"/>
      <c r="BH42" s="1103"/>
      <c r="BI42" s="1104"/>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x14ac:dyDescent="0.15">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0"/>
      <c r="AG43" s="1091"/>
      <c r="AH43" s="1091"/>
      <c r="AI43" s="1091"/>
      <c r="AJ43" s="1092"/>
      <c r="AK43" s="1051"/>
      <c r="AL43" s="1040"/>
      <c r="AM43" s="1040"/>
      <c r="AN43" s="1040"/>
      <c r="AO43" s="1040"/>
      <c r="AP43" s="1040"/>
      <c r="AQ43" s="1040"/>
      <c r="AR43" s="1040"/>
      <c r="AS43" s="1040"/>
      <c r="AT43" s="1040"/>
      <c r="AU43" s="1040"/>
      <c r="AV43" s="1040"/>
      <c r="AW43" s="1040"/>
      <c r="AX43" s="1040"/>
      <c r="AY43" s="1040"/>
      <c r="AZ43" s="1113"/>
      <c r="BA43" s="1113"/>
      <c r="BB43" s="1113"/>
      <c r="BC43" s="1113"/>
      <c r="BD43" s="1113"/>
      <c r="BE43" s="1103"/>
      <c r="BF43" s="1103"/>
      <c r="BG43" s="1103"/>
      <c r="BH43" s="1103"/>
      <c r="BI43" s="1104"/>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x14ac:dyDescent="0.15">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0"/>
      <c r="AG44" s="1091"/>
      <c r="AH44" s="1091"/>
      <c r="AI44" s="1091"/>
      <c r="AJ44" s="1092"/>
      <c r="AK44" s="1051"/>
      <c r="AL44" s="1040"/>
      <c r="AM44" s="1040"/>
      <c r="AN44" s="1040"/>
      <c r="AO44" s="1040"/>
      <c r="AP44" s="1040"/>
      <c r="AQ44" s="1040"/>
      <c r="AR44" s="1040"/>
      <c r="AS44" s="1040"/>
      <c r="AT44" s="1040"/>
      <c r="AU44" s="1040"/>
      <c r="AV44" s="1040"/>
      <c r="AW44" s="1040"/>
      <c r="AX44" s="1040"/>
      <c r="AY44" s="1040"/>
      <c r="AZ44" s="1113"/>
      <c r="BA44" s="1113"/>
      <c r="BB44" s="1113"/>
      <c r="BC44" s="1113"/>
      <c r="BD44" s="1113"/>
      <c r="BE44" s="1103"/>
      <c r="BF44" s="1103"/>
      <c r="BG44" s="1103"/>
      <c r="BH44" s="1103"/>
      <c r="BI44" s="1104"/>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x14ac:dyDescent="0.15">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0"/>
      <c r="AG45" s="1091"/>
      <c r="AH45" s="1091"/>
      <c r="AI45" s="1091"/>
      <c r="AJ45" s="1092"/>
      <c r="AK45" s="1051"/>
      <c r="AL45" s="1040"/>
      <c r="AM45" s="1040"/>
      <c r="AN45" s="1040"/>
      <c r="AO45" s="1040"/>
      <c r="AP45" s="1040"/>
      <c r="AQ45" s="1040"/>
      <c r="AR45" s="1040"/>
      <c r="AS45" s="1040"/>
      <c r="AT45" s="1040"/>
      <c r="AU45" s="1040"/>
      <c r="AV45" s="1040"/>
      <c r="AW45" s="1040"/>
      <c r="AX45" s="1040"/>
      <c r="AY45" s="1040"/>
      <c r="AZ45" s="1113"/>
      <c r="BA45" s="1113"/>
      <c r="BB45" s="1113"/>
      <c r="BC45" s="1113"/>
      <c r="BD45" s="1113"/>
      <c r="BE45" s="1103"/>
      <c r="BF45" s="1103"/>
      <c r="BG45" s="1103"/>
      <c r="BH45" s="1103"/>
      <c r="BI45" s="1104"/>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x14ac:dyDescent="0.15">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0"/>
      <c r="AG46" s="1091"/>
      <c r="AH46" s="1091"/>
      <c r="AI46" s="1091"/>
      <c r="AJ46" s="1092"/>
      <c r="AK46" s="1051"/>
      <c r="AL46" s="1040"/>
      <c r="AM46" s="1040"/>
      <c r="AN46" s="1040"/>
      <c r="AO46" s="1040"/>
      <c r="AP46" s="1040"/>
      <c r="AQ46" s="1040"/>
      <c r="AR46" s="1040"/>
      <c r="AS46" s="1040"/>
      <c r="AT46" s="1040"/>
      <c r="AU46" s="1040"/>
      <c r="AV46" s="1040"/>
      <c r="AW46" s="1040"/>
      <c r="AX46" s="1040"/>
      <c r="AY46" s="1040"/>
      <c r="AZ46" s="1113"/>
      <c r="BA46" s="1113"/>
      <c r="BB46" s="1113"/>
      <c r="BC46" s="1113"/>
      <c r="BD46" s="1113"/>
      <c r="BE46" s="1103"/>
      <c r="BF46" s="1103"/>
      <c r="BG46" s="1103"/>
      <c r="BH46" s="1103"/>
      <c r="BI46" s="1104"/>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x14ac:dyDescent="0.15">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0"/>
      <c r="AG47" s="1091"/>
      <c r="AH47" s="1091"/>
      <c r="AI47" s="1091"/>
      <c r="AJ47" s="1092"/>
      <c r="AK47" s="1051"/>
      <c r="AL47" s="1040"/>
      <c r="AM47" s="1040"/>
      <c r="AN47" s="1040"/>
      <c r="AO47" s="1040"/>
      <c r="AP47" s="1040"/>
      <c r="AQ47" s="1040"/>
      <c r="AR47" s="1040"/>
      <c r="AS47" s="1040"/>
      <c r="AT47" s="1040"/>
      <c r="AU47" s="1040"/>
      <c r="AV47" s="1040"/>
      <c r="AW47" s="1040"/>
      <c r="AX47" s="1040"/>
      <c r="AY47" s="1040"/>
      <c r="AZ47" s="1113"/>
      <c r="BA47" s="1113"/>
      <c r="BB47" s="1113"/>
      <c r="BC47" s="1113"/>
      <c r="BD47" s="1113"/>
      <c r="BE47" s="1103"/>
      <c r="BF47" s="1103"/>
      <c r="BG47" s="1103"/>
      <c r="BH47" s="1103"/>
      <c r="BI47" s="1104"/>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x14ac:dyDescent="0.15">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0"/>
      <c r="AG48" s="1091"/>
      <c r="AH48" s="1091"/>
      <c r="AI48" s="1091"/>
      <c r="AJ48" s="1092"/>
      <c r="AK48" s="1051"/>
      <c r="AL48" s="1040"/>
      <c r="AM48" s="1040"/>
      <c r="AN48" s="1040"/>
      <c r="AO48" s="1040"/>
      <c r="AP48" s="1040"/>
      <c r="AQ48" s="1040"/>
      <c r="AR48" s="1040"/>
      <c r="AS48" s="1040"/>
      <c r="AT48" s="1040"/>
      <c r="AU48" s="1040"/>
      <c r="AV48" s="1040"/>
      <c r="AW48" s="1040"/>
      <c r="AX48" s="1040"/>
      <c r="AY48" s="1040"/>
      <c r="AZ48" s="1113"/>
      <c r="BA48" s="1113"/>
      <c r="BB48" s="1113"/>
      <c r="BC48" s="1113"/>
      <c r="BD48" s="1113"/>
      <c r="BE48" s="1103"/>
      <c r="BF48" s="1103"/>
      <c r="BG48" s="1103"/>
      <c r="BH48" s="1103"/>
      <c r="BI48" s="1104"/>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x14ac:dyDescent="0.15">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0"/>
      <c r="AG49" s="1091"/>
      <c r="AH49" s="1091"/>
      <c r="AI49" s="1091"/>
      <c r="AJ49" s="1092"/>
      <c r="AK49" s="1051"/>
      <c r="AL49" s="1040"/>
      <c r="AM49" s="1040"/>
      <c r="AN49" s="1040"/>
      <c r="AO49" s="1040"/>
      <c r="AP49" s="1040"/>
      <c r="AQ49" s="1040"/>
      <c r="AR49" s="1040"/>
      <c r="AS49" s="1040"/>
      <c r="AT49" s="1040"/>
      <c r="AU49" s="1040"/>
      <c r="AV49" s="1040"/>
      <c r="AW49" s="1040"/>
      <c r="AX49" s="1040"/>
      <c r="AY49" s="1040"/>
      <c r="AZ49" s="1113"/>
      <c r="BA49" s="1113"/>
      <c r="BB49" s="1113"/>
      <c r="BC49" s="1113"/>
      <c r="BD49" s="1113"/>
      <c r="BE49" s="1103"/>
      <c r="BF49" s="1103"/>
      <c r="BG49" s="1103"/>
      <c r="BH49" s="1103"/>
      <c r="BI49" s="1104"/>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x14ac:dyDescent="0.15">
      <c r="A50" s="241">
        <v>23</v>
      </c>
      <c r="B50" s="1108"/>
      <c r="C50" s="1109"/>
      <c r="D50" s="1109"/>
      <c r="E50" s="1109"/>
      <c r="F50" s="1109"/>
      <c r="G50" s="1109"/>
      <c r="H50" s="1109"/>
      <c r="I50" s="1109"/>
      <c r="J50" s="1109"/>
      <c r="K50" s="1109"/>
      <c r="L50" s="1109"/>
      <c r="M50" s="1109"/>
      <c r="N50" s="1109"/>
      <c r="O50" s="1109"/>
      <c r="P50" s="1110"/>
      <c r="Q50" s="1111"/>
      <c r="R50" s="1094"/>
      <c r="S50" s="1094"/>
      <c r="T50" s="1094"/>
      <c r="U50" s="1094"/>
      <c r="V50" s="1094"/>
      <c r="W50" s="1094"/>
      <c r="X50" s="1094"/>
      <c r="Y50" s="1094"/>
      <c r="Z50" s="1094"/>
      <c r="AA50" s="1094"/>
      <c r="AB50" s="1094"/>
      <c r="AC50" s="1094"/>
      <c r="AD50" s="1094"/>
      <c r="AE50" s="1112"/>
      <c r="AF50" s="1090"/>
      <c r="AG50" s="1091"/>
      <c r="AH50" s="1091"/>
      <c r="AI50" s="1091"/>
      <c r="AJ50" s="1092"/>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103"/>
      <c r="BF50" s="1103"/>
      <c r="BG50" s="1103"/>
      <c r="BH50" s="1103"/>
      <c r="BI50" s="1104"/>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x14ac:dyDescent="0.15">
      <c r="A51" s="241">
        <v>24</v>
      </c>
      <c r="B51" s="1108"/>
      <c r="C51" s="1109"/>
      <c r="D51" s="1109"/>
      <c r="E51" s="1109"/>
      <c r="F51" s="1109"/>
      <c r="G51" s="1109"/>
      <c r="H51" s="1109"/>
      <c r="I51" s="1109"/>
      <c r="J51" s="1109"/>
      <c r="K51" s="1109"/>
      <c r="L51" s="1109"/>
      <c r="M51" s="1109"/>
      <c r="N51" s="1109"/>
      <c r="O51" s="1109"/>
      <c r="P51" s="1110"/>
      <c r="Q51" s="1111"/>
      <c r="R51" s="1094"/>
      <c r="S51" s="1094"/>
      <c r="T51" s="1094"/>
      <c r="U51" s="1094"/>
      <c r="V51" s="1094"/>
      <c r="W51" s="1094"/>
      <c r="X51" s="1094"/>
      <c r="Y51" s="1094"/>
      <c r="Z51" s="1094"/>
      <c r="AA51" s="1094"/>
      <c r="AB51" s="1094"/>
      <c r="AC51" s="1094"/>
      <c r="AD51" s="1094"/>
      <c r="AE51" s="1112"/>
      <c r="AF51" s="1090"/>
      <c r="AG51" s="1091"/>
      <c r="AH51" s="1091"/>
      <c r="AI51" s="1091"/>
      <c r="AJ51" s="1092"/>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103"/>
      <c r="BF51" s="1103"/>
      <c r="BG51" s="1103"/>
      <c r="BH51" s="1103"/>
      <c r="BI51" s="1104"/>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x14ac:dyDescent="0.15">
      <c r="A52" s="241">
        <v>25</v>
      </c>
      <c r="B52" s="1108"/>
      <c r="C52" s="1109"/>
      <c r="D52" s="1109"/>
      <c r="E52" s="1109"/>
      <c r="F52" s="1109"/>
      <c r="G52" s="1109"/>
      <c r="H52" s="1109"/>
      <c r="I52" s="1109"/>
      <c r="J52" s="1109"/>
      <c r="K52" s="1109"/>
      <c r="L52" s="1109"/>
      <c r="M52" s="1109"/>
      <c r="N52" s="1109"/>
      <c r="O52" s="1109"/>
      <c r="P52" s="1110"/>
      <c r="Q52" s="1111"/>
      <c r="R52" s="1094"/>
      <c r="S52" s="1094"/>
      <c r="T52" s="1094"/>
      <c r="U52" s="1094"/>
      <c r="V52" s="1094"/>
      <c r="W52" s="1094"/>
      <c r="X52" s="1094"/>
      <c r="Y52" s="1094"/>
      <c r="Z52" s="1094"/>
      <c r="AA52" s="1094"/>
      <c r="AB52" s="1094"/>
      <c r="AC52" s="1094"/>
      <c r="AD52" s="1094"/>
      <c r="AE52" s="1112"/>
      <c r="AF52" s="1090"/>
      <c r="AG52" s="1091"/>
      <c r="AH52" s="1091"/>
      <c r="AI52" s="1091"/>
      <c r="AJ52" s="1092"/>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103"/>
      <c r="BF52" s="1103"/>
      <c r="BG52" s="1103"/>
      <c r="BH52" s="1103"/>
      <c r="BI52" s="1104"/>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x14ac:dyDescent="0.15">
      <c r="A53" s="241">
        <v>26</v>
      </c>
      <c r="B53" s="1108"/>
      <c r="C53" s="1109"/>
      <c r="D53" s="1109"/>
      <c r="E53" s="1109"/>
      <c r="F53" s="1109"/>
      <c r="G53" s="1109"/>
      <c r="H53" s="1109"/>
      <c r="I53" s="1109"/>
      <c r="J53" s="1109"/>
      <c r="K53" s="1109"/>
      <c r="L53" s="1109"/>
      <c r="M53" s="1109"/>
      <c r="N53" s="1109"/>
      <c r="O53" s="1109"/>
      <c r="P53" s="1110"/>
      <c r="Q53" s="1111"/>
      <c r="R53" s="1094"/>
      <c r="S53" s="1094"/>
      <c r="T53" s="1094"/>
      <c r="U53" s="1094"/>
      <c r="V53" s="1094"/>
      <c r="W53" s="1094"/>
      <c r="X53" s="1094"/>
      <c r="Y53" s="1094"/>
      <c r="Z53" s="1094"/>
      <c r="AA53" s="1094"/>
      <c r="AB53" s="1094"/>
      <c r="AC53" s="1094"/>
      <c r="AD53" s="1094"/>
      <c r="AE53" s="1112"/>
      <c r="AF53" s="1090"/>
      <c r="AG53" s="1091"/>
      <c r="AH53" s="1091"/>
      <c r="AI53" s="1091"/>
      <c r="AJ53" s="1092"/>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103"/>
      <c r="BF53" s="1103"/>
      <c r="BG53" s="1103"/>
      <c r="BH53" s="1103"/>
      <c r="BI53" s="1104"/>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x14ac:dyDescent="0.15">
      <c r="A54" s="241">
        <v>27</v>
      </c>
      <c r="B54" s="1108"/>
      <c r="C54" s="1109"/>
      <c r="D54" s="1109"/>
      <c r="E54" s="1109"/>
      <c r="F54" s="1109"/>
      <c r="G54" s="1109"/>
      <c r="H54" s="1109"/>
      <c r="I54" s="1109"/>
      <c r="J54" s="1109"/>
      <c r="K54" s="1109"/>
      <c r="L54" s="1109"/>
      <c r="M54" s="1109"/>
      <c r="N54" s="1109"/>
      <c r="O54" s="1109"/>
      <c r="P54" s="1110"/>
      <c r="Q54" s="1111"/>
      <c r="R54" s="1094"/>
      <c r="S54" s="1094"/>
      <c r="T54" s="1094"/>
      <c r="U54" s="1094"/>
      <c r="V54" s="1094"/>
      <c r="W54" s="1094"/>
      <c r="X54" s="1094"/>
      <c r="Y54" s="1094"/>
      <c r="Z54" s="1094"/>
      <c r="AA54" s="1094"/>
      <c r="AB54" s="1094"/>
      <c r="AC54" s="1094"/>
      <c r="AD54" s="1094"/>
      <c r="AE54" s="1112"/>
      <c r="AF54" s="1090"/>
      <c r="AG54" s="1091"/>
      <c r="AH54" s="1091"/>
      <c r="AI54" s="1091"/>
      <c r="AJ54" s="1092"/>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103"/>
      <c r="BF54" s="1103"/>
      <c r="BG54" s="1103"/>
      <c r="BH54" s="1103"/>
      <c r="BI54" s="1104"/>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x14ac:dyDescent="0.15">
      <c r="A55" s="241">
        <v>28</v>
      </c>
      <c r="B55" s="1108"/>
      <c r="C55" s="1109"/>
      <c r="D55" s="1109"/>
      <c r="E55" s="1109"/>
      <c r="F55" s="1109"/>
      <c r="G55" s="1109"/>
      <c r="H55" s="1109"/>
      <c r="I55" s="1109"/>
      <c r="J55" s="1109"/>
      <c r="K55" s="1109"/>
      <c r="L55" s="1109"/>
      <c r="M55" s="1109"/>
      <c r="N55" s="1109"/>
      <c r="O55" s="1109"/>
      <c r="P55" s="1110"/>
      <c r="Q55" s="1111"/>
      <c r="R55" s="1094"/>
      <c r="S55" s="1094"/>
      <c r="T55" s="1094"/>
      <c r="U55" s="1094"/>
      <c r="V55" s="1094"/>
      <c r="W55" s="1094"/>
      <c r="X55" s="1094"/>
      <c r="Y55" s="1094"/>
      <c r="Z55" s="1094"/>
      <c r="AA55" s="1094"/>
      <c r="AB55" s="1094"/>
      <c r="AC55" s="1094"/>
      <c r="AD55" s="1094"/>
      <c r="AE55" s="1112"/>
      <c r="AF55" s="1090"/>
      <c r="AG55" s="1091"/>
      <c r="AH55" s="1091"/>
      <c r="AI55" s="1091"/>
      <c r="AJ55" s="1092"/>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103"/>
      <c r="BF55" s="1103"/>
      <c r="BG55" s="1103"/>
      <c r="BH55" s="1103"/>
      <c r="BI55" s="1104"/>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x14ac:dyDescent="0.15">
      <c r="A56" s="241">
        <v>29</v>
      </c>
      <c r="B56" s="1108"/>
      <c r="C56" s="1109"/>
      <c r="D56" s="1109"/>
      <c r="E56" s="1109"/>
      <c r="F56" s="1109"/>
      <c r="G56" s="1109"/>
      <c r="H56" s="1109"/>
      <c r="I56" s="1109"/>
      <c r="J56" s="1109"/>
      <c r="K56" s="1109"/>
      <c r="L56" s="1109"/>
      <c r="M56" s="1109"/>
      <c r="N56" s="1109"/>
      <c r="O56" s="1109"/>
      <c r="P56" s="1110"/>
      <c r="Q56" s="1111"/>
      <c r="R56" s="1094"/>
      <c r="S56" s="1094"/>
      <c r="T56" s="1094"/>
      <c r="U56" s="1094"/>
      <c r="V56" s="1094"/>
      <c r="W56" s="1094"/>
      <c r="X56" s="1094"/>
      <c r="Y56" s="1094"/>
      <c r="Z56" s="1094"/>
      <c r="AA56" s="1094"/>
      <c r="AB56" s="1094"/>
      <c r="AC56" s="1094"/>
      <c r="AD56" s="1094"/>
      <c r="AE56" s="1112"/>
      <c r="AF56" s="1090"/>
      <c r="AG56" s="1091"/>
      <c r="AH56" s="1091"/>
      <c r="AI56" s="1091"/>
      <c r="AJ56" s="1092"/>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103"/>
      <c r="BF56" s="1103"/>
      <c r="BG56" s="1103"/>
      <c r="BH56" s="1103"/>
      <c r="BI56" s="1104"/>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x14ac:dyDescent="0.15">
      <c r="A57" s="241">
        <v>30</v>
      </c>
      <c r="B57" s="1108"/>
      <c r="C57" s="1109"/>
      <c r="D57" s="1109"/>
      <c r="E57" s="1109"/>
      <c r="F57" s="1109"/>
      <c r="G57" s="1109"/>
      <c r="H57" s="1109"/>
      <c r="I57" s="1109"/>
      <c r="J57" s="1109"/>
      <c r="K57" s="1109"/>
      <c r="L57" s="1109"/>
      <c r="M57" s="1109"/>
      <c r="N57" s="1109"/>
      <c r="O57" s="1109"/>
      <c r="P57" s="1110"/>
      <c r="Q57" s="1111"/>
      <c r="R57" s="1094"/>
      <c r="S57" s="1094"/>
      <c r="T57" s="1094"/>
      <c r="U57" s="1094"/>
      <c r="V57" s="1094"/>
      <c r="W57" s="1094"/>
      <c r="X57" s="1094"/>
      <c r="Y57" s="1094"/>
      <c r="Z57" s="1094"/>
      <c r="AA57" s="1094"/>
      <c r="AB57" s="1094"/>
      <c r="AC57" s="1094"/>
      <c r="AD57" s="1094"/>
      <c r="AE57" s="1112"/>
      <c r="AF57" s="1090"/>
      <c r="AG57" s="1091"/>
      <c r="AH57" s="1091"/>
      <c r="AI57" s="1091"/>
      <c r="AJ57" s="1092"/>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103"/>
      <c r="BF57" s="1103"/>
      <c r="BG57" s="1103"/>
      <c r="BH57" s="1103"/>
      <c r="BI57" s="1104"/>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x14ac:dyDescent="0.15">
      <c r="A58" s="241">
        <v>31</v>
      </c>
      <c r="B58" s="1108"/>
      <c r="C58" s="1109"/>
      <c r="D58" s="1109"/>
      <c r="E58" s="1109"/>
      <c r="F58" s="1109"/>
      <c r="G58" s="1109"/>
      <c r="H58" s="1109"/>
      <c r="I58" s="1109"/>
      <c r="J58" s="1109"/>
      <c r="K58" s="1109"/>
      <c r="L58" s="1109"/>
      <c r="M58" s="1109"/>
      <c r="N58" s="1109"/>
      <c r="O58" s="1109"/>
      <c r="P58" s="1110"/>
      <c r="Q58" s="1111"/>
      <c r="R58" s="1094"/>
      <c r="S58" s="1094"/>
      <c r="T58" s="1094"/>
      <c r="U58" s="1094"/>
      <c r="V58" s="1094"/>
      <c r="W58" s="1094"/>
      <c r="X58" s="1094"/>
      <c r="Y58" s="1094"/>
      <c r="Z58" s="1094"/>
      <c r="AA58" s="1094"/>
      <c r="AB58" s="1094"/>
      <c r="AC58" s="1094"/>
      <c r="AD58" s="1094"/>
      <c r="AE58" s="1112"/>
      <c r="AF58" s="1090"/>
      <c r="AG58" s="1091"/>
      <c r="AH58" s="1091"/>
      <c r="AI58" s="1091"/>
      <c r="AJ58" s="1092"/>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103"/>
      <c r="BF58" s="1103"/>
      <c r="BG58" s="1103"/>
      <c r="BH58" s="1103"/>
      <c r="BI58" s="1104"/>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x14ac:dyDescent="0.15">
      <c r="A59" s="241">
        <v>32</v>
      </c>
      <c r="B59" s="1108"/>
      <c r="C59" s="1109"/>
      <c r="D59" s="1109"/>
      <c r="E59" s="1109"/>
      <c r="F59" s="1109"/>
      <c r="G59" s="1109"/>
      <c r="H59" s="1109"/>
      <c r="I59" s="1109"/>
      <c r="J59" s="1109"/>
      <c r="K59" s="1109"/>
      <c r="L59" s="1109"/>
      <c r="M59" s="1109"/>
      <c r="N59" s="1109"/>
      <c r="O59" s="1109"/>
      <c r="P59" s="1110"/>
      <c r="Q59" s="1111"/>
      <c r="R59" s="1094"/>
      <c r="S59" s="1094"/>
      <c r="T59" s="1094"/>
      <c r="U59" s="1094"/>
      <c r="V59" s="1094"/>
      <c r="W59" s="1094"/>
      <c r="X59" s="1094"/>
      <c r="Y59" s="1094"/>
      <c r="Z59" s="1094"/>
      <c r="AA59" s="1094"/>
      <c r="AB59" s="1094"/>
      <c r="AC59" s="1094"/>
      <c r="AD59" s="1094"/>
      <c r="AE59" s="1112"/>
      <c r="AF59" s="1090"/>
      <c r="AG59" s="1091"/>
      <c r="AH59" s="1091"/>
      <c r="AI59" s="1091"/>
      <c r="AJ59" s="1092"/>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103"/>
      <c r="BF59" s="1103"/>
      <c r="BG59" s="1103"/>
      <c r="BH59" s="1103"/>
      <c r="BI59" s="1104"/>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x14ac:dyDescent="0.15">
      <c r="A60" s="241">
        <v>33</v>
      </c>
      <c r="B60" s="1108"/>
      <c r="C60" s="1109"/>
      <c r="D60" s="1109"/>
      <c r="E60" s="1109"/>
      <c r="F60" s="1109"/>
      <c r="G60" s="1109"/>
      <c r="H60" s="1109"/>
      <c r="I60" s="1109"/>
      <c r="J60" s="1109"/>
      <c r="K60" s="1109"/>
      <c r="L60" s="1109"/>
      <c r="M60" s="1109"/>
      <c r="N60" s="1109"/>
      <c r="O60" s="1109"/>
      <c r="P60" s="1110"/>
      <c r="Q60" s="1111"/>
      <c r="R60" s="1094"/>
      <c r="S60" s="1094"/>
      <c r="T60" s="1094"/>
      <c r="U60" s="1094"/>
      <c r="V60" s="1094"/>
      <c r="W60" s="1094"/>
      <c r="X60" s="1094"/>
      <c r="Y60" s="1094"/>
      <c r="Z60" s="1094"/>
      <c r="AA60" s="1094"/>
      <c r="AB60" s="1094"/>
      <c r="AC60" s="1094"/>
      <c r="AD60" s="1094"/>
      <c r="AE60" s="1112"/>
      <c r="AF60" s="1090"/>
      <c r="AG60" s="1091"/>
      <c r="AH60" s="1091"/>
      <c r="AI60" s="1091"/>
      <c r="AJ60" s="1092"/>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103"/>
      <c r="BF60" s="1103"/>
      <c r="BG60" s="1103"/>
      <c r="BH60" s="1103"/>
      <c r="BI60" s="1104"/>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x14ac:dyDescent="0.2">
      <c r="A61" s="241">
        <v>34</v>
      </c>
      <c r="B61" s="1108"/>
      <c r="C61" s="1109"/>
      <c r="D61" s="1109"/>
      <c r="E61" s="1109"/>
      <c r="F61" s="1109"/>
      <c r="G61" s="1109"/>
      <c r="H61" s="1109"/>
      <c r="I61" s="1109"/>
      <c r="J61" s="1109"/>
      <c r="K61" s="1109"/>
      <c r="L61" s="1109"/>
      <c r="M61" s="1109"/>
      <c r="N61" s="1109"/>
      <c r="O61" s="1109"/>
      <c r="P61" s="1110"/>
      <c r="Q61" s="1111"/>
      <c r="R61" s="1094"/>
      <c r="S61" s="1094"/>
      <c r="T61" s="1094"/>
      <c r="U61" s="1094"/>
      <c r="V61" s="1094"/>
      <c r="W61" s="1094"/>
      <c r="X61" s="1094"/>
      <c r="Y61" s="1094"/>
      <c r="Z61" s="1094"/>
      <c r="AA61" s="1094"/>
      <c r="AB61" s="1094"/>
      <c r="AC61" s="1094"/>
      <c r="AD61" s="1094"/>
      <c r="AE61" s="1112"/>
      <c r="AF61" s="1090"/>
      <c r="AG61" s="1091"/>
      <c r="AH61" s="1091"/>
      <c r="AI61" s="1091"/>
      <c r="AJ61" s="1092"/>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103"/>
      <c r="BF61" s="1103"/>
      <c r="BG61" s="1103"/>
      <c r="BH61" s="1103"/>
      <c r="BI61" s="1104"/>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x14ac:dyDescent="0.15">
      <c r="A62" s="241">
        <v>35</v>
      </c>
      <c r="B62" s="1108"/>
      <c r="C62" s="1109"/>
      <c r="D62" s="1109"/>
      <c r="E62" s="1109"/>
      <c r="F62" s="1109"/>
      <c r="G62" s="1109"/>
      <c r="H62" s="1109"/>
      <c r="I62" s="1109"/>
      <c r="J62" s="1109"/>
      <c r="K62" s="1109"/>
      <c r="L62" s="1109"/>
      <c r="M62" s="1109"/>
      <c r="N62" s="1109"/>
      <c r="O62" s="1109"/>
      <c r="P62" s="1110"/>
      <c r="Q62" s="1111"/>
      <c r="R62" s="1094"/>
      <c r="S62" s="1094"/>
      <c r="T62" s="1094"/>
      <c r="U62" s="1094"/>
      <c r="V62" s="1094"/>
      <c r="W62" s="1094"/>
      <c r="X62" s="1094"/>
      <c r="Y62" s="1094"/>
      <c r="Z62" s="1094"/>
      <c r="AA62" s="1094"/>
      <c r="AB62" s="1094"/>
      <c r="AC62" s="1094"/>
      <c r="AD62" s="1094"/>
      <c r="AE62" s="1112"/>
      <c r="AF62" s="1090"/>
      <c r="AG62" s="1091"/>
      <c r="AH62" s="1091"/>
      <c r="AI62" s="1091"/>
      <c r="AJ62" s="1092"/>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103"/>
      <c r="BF62" s="1103"/>
      <c r="BG62" s="1103"/>
      <c r="BH62" s="1103"/>
      <c r="BI62" s="1104"/>
      <c r="BJ62" s="1105" t="s">
        <v>402</v>
      </c>
      <c r="BK62" s="1106"/>
      <c r="BL62" s="1106"/>
      <c r="BM62" s="1106"/>
      <c r="BN62" s="1107"/>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x14ac:dyDescent="0.2">
      <c r="A63" s="244" t="s">
        <v>382</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9"/>
      <c r="AF63" s="1100">
        <v>272</v>
      </c>
      <c r="AG63" s="1028"/>
      <c r="AH63" s="1028"/>
      <c r="AI63" s="1028"/>
      <c r="AJ63" s="1101"/>
      <c r="AK63" s="1102"/>
      <c r="AL63" s="1032"/>
      <c r="AM63" s="1032"/>
      <c r="AN63" s="1032"/>
      <c r="AO63" s="1032"/>
      <c r="AP63" s="1028">
        <v>1427</v>
      </c>
      <c r="AQ63" s="1028"/>
      <c r="AR63" s="1028"/>
      <c r="AS63" s="1028"/>
      <c r="AT63" s="1028"/>
      <c r="AU63" s="1028">
        <v>247</v>
      </c>
      <c r="AV63" s="1028"/>
      <c r="AW63" s="1028"/>
      <c r="AX63" s="1028"/>
      <c r="AY63" s="1028"/>
      <c r="AZ63" s="1096"/>
      <c r="BA63" s="1096"/>
      <c r="BB63" s="1096"/>
      <c r="BC63" s="1096"/>
      <c r="BD63" s="1096"/>
      <c r="BE63" s="1029"/>
      <c r="BF63" s="1029"/>
      <c r="BG63" s="1029"/>
      <c r="BH63" s="1029"/>
      <c r="BI63" s="1030"/>
      <c r="BJ63" s="1097" t="s">
        <v>124</v>
      </c>
      <c r="BK63" s="1020"/>
      <c r="BL63" s="1020"/>
      <c r="BM63" s="1020"/>
      <c r="BN63" s="1098"/>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x14ac:dyDescent="0.15">
      <c r="A66" s="1066" t="s">
        <v>405</v>
      </c>
      <c r="B66" s="1067"/>
      <c r="C66" s="1067"/>
      <c r="D66" s="1067"/>
      <c r="E66" s="1067"/>
      <c r="F66" s="1067"/>
      <c r="G66" s="1067"/>
      <c r="H66" s="1067"/>
      <c r="I66" s="1067"/>
      <c r="J66" s="1067"/>
      <c r="K66" s="1067"/>
      <c r="L66" s="1067"/>
      <c r="M66" s="1067"/>
      <c r="N66" s="1067"/>
      <c r="O66" s="1067"/>
      <c r="P66" s="1068"/>
      <c r="Q66" s="1072" t="s">
        <v>406</v>
      </c>
      <c r="R66" s="1073"/>
      <c r="S66" s="1073"/>
      <c r="T66" s="1073"/>
      <c r="U66" s="1074"/>
      <c r="V66" s="1072" t="s">
        <v>407</v>
      </c>
      <c r="W66" s="1073"/>
      <c r="X66" s="1073"/>
      <c r="Y66" s="1073"/>
      <c r="Z66" s="1074"/>
      <c r="AA66" s="1072" t="s">
        <v>408</v>
      </c>
      <c r="AB66" s="1073"/>
      <c r="AC66" s="1073"/>
      <c r="AD66" s="1073"/>
      <c r="AE66" s="1074"/>
      <c r="AF66" s="1078" t="s">
        <v>409</v>
      </c>
      <c r="AG66" s="1079"/>
      <c r="AH66" s="1079"/>
      <c r="AI66" s="1079"/>
      <c r="AJ66" s="1080"/>
      <c r="AK66" s="1072" t="s">
        <v>410</v>
      </c>
      <c r="AL66" s="1067"/>
      <c r="AM66" s="1067"/>
      <c r="AN66" s="1067"/>
      <c r="AO66" s="1068"/>
      <c r="AP66" s="1072" t="s">
        <v>411</v>
      </c>
      <c r="AQ66" s="1073"/>
      <c r="AR66" s="1073"/>
      <c r="AS66" s="1073"/>
      <c r="AT66" s="1074"/>
      <c r="AU66" s="1072" t="s">
        <v>412</v>
      </c>
      <c r="AV66" s="1073"/>
      <c r="AW66" s="1073"/>
      <c r="AX66" s="1073"/>
      <c r="AY66" s="1074"/>
      <c r="AZ66" s="1072" t="s">
        <v>369</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5" t="s">
        <v>575</v>
      </c>
      <c r="C68" s="1056"/>
      <c r="D68" s="1056"/>
      <c r="E68" s="1056"/>
      <c r="F68" s="1056"/>
      <c r="G68" s="1056"/>
      <c r="H68" s="1056"/>
      <c r="I68" s="1056"/>
      <c r="J68" s="1056"/>
      <c r="K68" s="1056"/>
      <c r="L68" s="1056"/>
      <c r="M68" s="1056"/>
      <c r="N68" s="1056"/>
      <c r="O68" s="1056"/>
      <c r="P68" s="1057"/>
      <c r="Q68" s="1058">
        <v>291</v>
      </c>
      <c r="R68" s="1059"/>
      <c r="S68" s="1059"/>
      <c r="T68" s="1059"/>
      <c r="U68" s="1059"/>
      <c r="V68" s="1059">
        <v>274</v>
      </c>
      <c r="W68" s="1059"/>
      <c r="X68" s="1059"/>
      <c r="Y68" s="1059"/>
      <c r="Z68" s="1059"/>
      <c r="AA68" s="1059">
        <v>17</v>
      </c>
      <c r="AB68" s="1059"/>
      <c r="AC68" s="1059"/>
      <c r="AD68" s="1059"/>
      <c r="AE68" s="1059"/>
      <c r="AF68" s="1059">
        <v>17</v>
      </c>
      <c r="AG68" s="1059"/>
      <c r="AH68" s="1059"/>
      <c r="AI68" s="1059"/>
      <c r="AJ68" s="1059"/>
      <c r="AK68" s="1059">
        <v>85</v>
      </c>
      <c r="AL68" s="1059"/>
      <c r="AM68" s="1059"/>
      <c r="AN68" s="1059"/>
      <c r="AO68" s="1059"/>
      <c r="AP68" s="1047" t="s">
        <v>574</v>
      </c>
      <c r="AQ68" s="1048"/>
      <c r="AR68" s="1048"/>
      <c r="AS68" s="1048"/>
      <c r="AT68" s="1048"/>
      <c r="AU68" s="1047" t="s">
        <v>574</v>
      </c>
      <c r="AV68" s="1048"/>
      <c r="AW68" s="1048"/>
      <c r="AX68" s="1048"/>
      <c r="AY68" s="1048"/>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576</v>
      </c>
      <c r="C69" s="1044" t="s">
        <v>577</v>
      </c>
      <c r="D69" s="1044" t="s">
        <v>577</v>
      </c>
      <c r="E69" s="1044" t="s">
        <v>577</v>
      </c>
      <c r="F69" s="1044" t="s">
        <v>577</v>
      </c>
      <c r="G69" s="1044" t="s">
        <v>577</v>
      </c>
      <c r="H69" s="1044" t="s">
        <v>577</v>
      </c>
      <c r="I69" s="1044" t="s">
        <v>577</v>
      </c>
      <c r="J69" s="1044" t="s">
        <v>577</v>
      </c>
      <c r="K69" s="1044" t="s">
        <v>577</v>
      </c>
      <c r="L69" s="1044" t="s">
        <v>577</v>
      </c>
      <c r="M69" s="1044" t="s">
        <v>577</v>
      </c>
      <c r="N69" s="1044" t="s">
        <v>577</v>
      </c>
      <c r="O69" s="1044" t="s">
        <v>577</v>
      </c>
      <c r="P69" s="1045" t="s">
        <v>577</v>
      </c>
      <c r="Q69" s="1046">
        <v>64</v>
      </c>
      <c r="R69" s="1040"/>
      <c r="S69" s="1040"/>
      <c r="T69" s="1040"/>
      <c r="U69" s="1040"/>
      <c r="V69" s="1040">
        <v>63</v>
      </c>
      <c r="W69" s="1040"/>
      <c r="X69" s="1040"/>
      <c r="Y69" s="1040"/>
      <c r="Z69" s="1040"/>
      <c r="AA69" s="1040">
        <v>1</v>
      </c>
      <c r="AB69" s="1040"/>
      <c r="AC69" s="1040"/>
      <c r="AD69" s="1040"/>
      <c r="AE69" s="1040"/>
      <c r="AF69" s="1040">
        <v>1</v>
      </c>
      <c r="AG69" s="1040"/>
      <c r="AH69" s="1040"/>
      <c r="AI69" s="1040"/>
      <c r="AJ69" s="1040"/>
      <c r="AK69" s="1047" t="s">
        <v>574</v>
      </c>
      <c r="AL69" s="1048"/>
      <c r="AM69" s="1048"/>
      <c r="AN69" s="1048"/>
      <c r="AO69" s="1048"/>
      <c r="AP69" s="1047" t="s">
        <v>574</v>
      </c>
      <c r="AQ69" s="1048"/>
      <c r="AR69" s="1048"/>
      <c r="AS69" s="1048"/>
      <c r="AT69" s="1048"/>
      <c r="AU69" s="1047" t="s">
        <v>574</v>
      </c>
      <c r="AV69" s="1048"/>
      <c r="AW69" s="1048"/>
      <c r="AX69" s="1048"/>
      <c r="AY69" s="1048"/>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t="s">
        <v>579</v>
      </c>
      <c r="D70" s="1044" t="s">
        <v>579</v>
      </c>
      <c r="E70" s="1044" t="s">
        <v>579</v>
      </c>
      <c r="F70" s="1044" t="s">
        <v>579</v>
      </c>
      <c r="G70" s="1044" t="s">
        <v>579</v>
      </c>
      <c r="H70" s="1044" t="s">
        <v>579</v>
      </c>
      <c r="I70" s="1044" t="s">
        <v>579</v>
      </c>
      <c r="J70" s="1044" t="s">
        <v>579</v>
      </c>
      <c r="K70" s="1044" t="s">
        <v>579</v>
      </c>
      <c r="L70" s="1044" t="s">
        <v>579</v>
      </c>
      <c r="M70" s="1044" t="s">
        <v>579</v>
      </c>
      <c r="N70" s="1044" t="s">
        <v>579</v>
      </c>
      <c r="O70" s="1044" t="s">
        <v>579</v>
      </c>
      <c r="P70" s="1045" t="s">
        <v>579</v>
      </c>
      <c r="Q70" s="1046">
        <v>163</v>
      </c>
      <c r="R70" s="1040"/>
      <c r="S70" s="1040"/>
      <c r="T70" s="1040"/>
      <c r="U70" s="1040"/>
      <c r="V70" s="1040">
        <v>159</v>
      </c>
      <c r="W70" s="1040"/>
      <c r="X70" s="1040"/>
      <c r="Y70" s="1040"/>
      <c r="Z70" s="1040"/>
      <c r="AA70" s="1040">
        <v>5</v>
      </c>
      <c r="AB70" s="1040"/>
      <c r="AC70" s="1040"/>
      <c r="AD70" s="1040"/>
      <c r="AE70" s="1040"/>
      <c r="AF70" s="1040">
        <v>5</v>
      </c>
      <c r="AG70" s="1040"/>
      <c r="AH70" s="1040"/>
      <c r="AI70" s="1040"/>
      <c r="AJ70" s="1040"/>
      <c r="AK70" s="1047" t="s">
        <v>574</v>
      </c>
      <c r="AL70" s="1048"/>
      <c r="AM70" s="1048"/>
      <c r="AN70" s="1048"/>
      <c r="AO70" s="1048"/>
      <c r="AP70" s="1047" t="s">
        <v>574</v>
      </c>
      <c r="AQ70" s="1048"/>
      <c r="AR70" s="1048"/>
      <c r="AS70" s="1048"/>
      <c r="AT70" s="1048"/>
      <c r="AU70" s="1047" t="s">
        <v>574</v>
      </c>
      <c r="AV70" s="1048"/>
      <c r="AW70" s="1048"/>
      <c r="AX70" s="1048"/>
      <c r="AY70" s="1048"/>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580</v>
      </c>
      <c r="C71" s="1044"/>
      <c r="D71" s="1044"/>
      <c r="E71" s="1044"/>
      <c r="F71" s="1044"/>
      <c r="G71" s="1044"/>
      <c r="H71" s="1044"/>
      <c r="I71" s="1044"/>
      <c r="J71" s="1044"/>
      <c r="K71" s="1044"/>
      <c r="L71" s="1044"/>
      <c r="M71" s="1044"/>
      <c r="N71" s="1044"/>
      <c r="O71" s="1044"/>
      <c r="P71" s="1045"/>
      <c r="Q71" s="1046">
        <v>20</v>
      </c>
      <c r="R71" s="1040"/>
      <c r="S71" s="1040"/>
      <c r="T71" s="1040"/>
      <c r="U71" s="1040"/>
      <c r="V71" s="1040">
        <v>19</v>
      </c>
      <c r="W71" s="1040"/>
      <c r="X71" s="1040"/>
      <c r="Y71" s="1040"/>
      <c r="Z71" s="1040"/>
      <c r="AA71" s="1040">
        <v>2</v>
      </c>
      <c r="AB71" s="1040"/>
      <c r="AC71" s="1040"/>
      <c r="AD71" s="1040"/>
      <c r="AE71" s="1040"/>
      <c r="AF71" s="1040">
        <v>2</v>
      </c>
      <c r="AG71" s="1040"/>
      <c r="AH71" s="1040"/>
      <c r="AI71" s="1040"/>
      <c r="AJ71" s="1040"/>
      <c r="AK71" s="1047" t="s">
        <v>574</v>
      </c>
      <c r="AL71" s="1048"/>
      <c r="AM71" s="1048"/>
      <c r="AN71" s="1048"/>
      <c r="AO71" s="1048"/>
      <c r="AP71" s="1047" t="s">
        <v>574</v>
      </c>
      <c r="AQ71" s="1048"/>
      <c r="AR71" s="1048"/>
      <c r="AS71" s="1048"/>
      <c r="AT71" s="1048"/>
      <c r="AU71" s="1047" t="s">
        <v>574</v>
      </c>
      <c r="AV71" s="1048"/>
      <c r="AW71" s="1048"/>
      <c r="AX71" s="1048"/>
      <c r="AY71" s="1048"/>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581</v>
      </c>
      <c r="C72" s="1044" t="s">
        <v>577</v>
      </c>
      <c r="D72" s="1044" t="s">
        <v>577</v>
      </c>
      <c r="E72" s="1044" t="s">
        <v>577</v>
      </c>
      <c r="F72" s="1044" t="s">
        <v>577</v>
      </c>
      <c r="G72" s="1044" t="s">
        <v>577</v>
      </c>
      <c r="H72" s="1044" t="s">
        <v>577</v>
      </c>
      <c r="I72" s="1044" t="s">
        <v>577</v>
      </c>
      <c r="J72" s="1044" t="s">
        <v>577</v>
      </c>
      <c r="K72" s="1044" t="s">
        <v>577</v>
      </c>
      <c r="L72" s="1044" t="s">
        <v>577</v>
      </c>
      <c r="M72" s="1044" t="s">
        <v>577</v>
      </c>
      <c r="N72" s="1044" t="s">
        <v>577</v>
      </c>
      <c r="O72" s="1044" t="s">
        <v>577</v>
      </c>
      <c r="P72" s="1045" t="s">
        <v>577</v>
      </c>
      <c r="Q72" s="1046">
        <v>5811</v>
      </c>
      <c r="R72" s="1040"/>
      <c r="S72" s="1040"/>
      <c r="T72" s="1040"/>
      <c r="U72" s="1040"/>
      <c r="V72" s="1040">
        <v>4987</v>
      </c>
      <c r="W72" s="1040"/>
      <c r="X72" s="1040"/>
      <c r="Y72" s="1040"/>
      <c r="Z72" s="1040"/>
      <c r="AA72" s="1040">
        <v>824</v>
      </c>
      <c r="AB72" s="1040"/>
      <c r="AC72" s="1040"/>
      <c r="AD72" s="1040"/>
      <c r="AE72" s="1040"/>
      <c r="AF72" s="1040">
        <v>824</v>
      </c>
      <c r="AG72" s="1040"/>
      <c r="AH72" s="1040"/>
      <c r="AI72" s="1040"/>
      <c r="AJ72" s="1040"/>
      <c r="AK72" s="1040">
        <v>18</v>
      </c>
      <c r="AL72" s="1040"/>
      <c r="AM72" s="1040"/>
      <c r="AN72" s="1040"/>
      <c r="AO72" s="1040"/>
      <c r="AP72" s="1047" t="s">
        <v>574</v>
      </c>
      <c r="AQ72" s="1048"/>
      <c r="AR72" s="1048"/>
      <c r="AS72" s="1048"/>
      <c r="AT72" s="1048"/>
      <c r="AU72" s="1047" t="s">
        <v>574</v>
      </c>
      <c r="AV72" s="1048"/>
      <c r="AW72" s="1048"/>
      <c r="AX72" s="1048"/>
      <c r="AY72" s="1048"/>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582</v>
      </c>
      <c r="C73" s="1044" t="s">
        <v>577</v>
      </c>
      <c r="D73" s="1044" t="s">
        <v>577</v>
      </c>
      <c r="E73" s="1044" t="s">
        <v>577</v>
      </c>
      <c r="F73" s="1044" t="s">
        <v>577</v>
      </c>
      <c r="G73" s="1044" t="s">
        <v>577</v>
      </c>
      <c r="H73" s="1044" t="s">
        <v>577</v>
      </c>
      <c r="I73" s="1044" t="s">
        <v>577</v>
      </c>
      <c r="J73" s="1044" t="s">
        <v>577</v>
      </c>
      <c r="K73" s="1044" t="s">
        <v>577</v>
      </c>
      <c r="L73" s="1044" t="s">
        <v>577</v>
      </c>
      <c r="M73" s="1044" t="s">
        <v>577</v>
      </c>
      <c r="N73" s="1044" t="s">
        <v>577</v>
      </c>
      <c r="O73" s="1044" t="s">
        <v>577</v>
      </c>
      <c r="P73" s="1045" t="s">
        <v>577</v>
      </c>
      <c r="Q73" s="1046">
        <v>268</v>
      </c>
      <c r="R73" s="1040"/>
      <c r="S73" s="1040"/>
      <c r="T73" s="1040"/>
      <c r="U73" s="1040"/>
      <c r="V73" s="1040">
        <v>255</v>
      </c>
      <c r="W73" s="1040"/>
      <c r="X73" s="1040"/>
      <c r="Y73" s="1040"/>
      <c r="Z73" s="1040"/>
      <c r="AA73" s="1040">
        <v>14</v>
      </c>
      <c r="AB73" s="1040"/>
      <c r="AC73" s="1040"/>
      <c r="AD73" s="1040"/>
      <c r="AE73" s="1040"/>
      <c r="AF73" s="1040">
        <v>14</v>
      </c>
      <c r="AG73" s="1040"/>
      <c r="AH73" s="1040"/>
      <c r="AI73" s="1040"/>
      <c r="AJ73" s="1040"/>
      <c r="AK73" s="1047" t="s">
        <v>574</v>
      </c>
      <c r="AL73" s="1048"/>
      <c r="AM73" s="1048"/>
      <c r="AN73" s="1048"/>
      <c r="AO73" s="1048"/>
      <c r="AP73" s="1040">
        <v>1374</v>
      </c>
      <c r="AQ73" s="1040"/>
      <c r="AR73" s="1040"/>
      <c r="AS73" s="1040"/>
      <c r="AT73" s="1040"/>
      <c r="AU73" s="1040">
        <v>37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583</v>
      </c>
      <c r="C74" s="1044" t="s">
        <v>577</v>
      </c>
      <c r="D74" s="1044" t="s">
        <v>577</v>
      </c>
      <c r="E74" s="1044" t="s">
        <v>577</v>
      </c>
      <c r="F74" s="1044" t="s">
        <v>577</v>
      </c>
      <c r="G74" s="1044" t="s">
        <v>577</v>
      </c>
      <c r="H74" s="1044" t="s">
        <v>577</v>
      </c>
      <c r="I74" s="1044" t="s">
        <v>577</v>
      </c>
      <c r="J74" s="1044" t="s">
        <v>577</v>
      </c>
      <c r="K74" s="1044" t="s">
        <v>577</v>
      </c>
      <c r="L74" s="1044" t="s">
        <v>577</v>
      </c>
      <c r="M74" s="1044" t="s">
        <v>577</v>
      </c>
      <c r="N74" s="1044" t="s">
        <v>577</v>
      </c>
      <c r="O74" s="1044" t="s">
        <v>577</v>
      </c>
      <c r="P74" s="1045" t="s">
        <v>577</v>
      </c>
      <c r="Q74" s="1046">
        <v>3</v>
      </c>
      <c r="R74" s="1040"/>
      <c r="S74" s="1040"/>
      <c r="T74" s="1040"/>
      <c r="U74" s="1040"/>
      <c r="V74" s="1040">
        <v>2</v>
      </c>
      <c r="W74" s="1040"/>
      <c r="X74" s="1040"/>
      <c r="Y74" s="1040"/>
      <c r="Z74" s="1040"/>
      <c r="AA74" s="1040">
        <v>2</v>
      </c>
      <c r="AB74" s="1040"/>
      <c r="AC74" s="1040"/>
      <c r="AD74" s="1040"/>
      <c r="AE74" s="1040"/>
      <c r="AF74" s="1040">
        <v>2</v>
      </c>
      <c r="AG74" s="1040"/>
      <c r="AH74" s="1040"/>
      <c r="AI74" s="1040"/>
      <c r="AJ74" s="1040"/>
      <c r="AK74" s="1040">
        <v>0</v>
      </c>
      <c r="AL74" s="1040"/>
      <c r="AM74" s="1040"/>
      <c r="AN74" s="1040"/>
      <c r="AO74" s="1040"/>
      <c r="AP74" s="1047" t="s">
        <v>574</v>
      </c>
      <c r="AQ74" s="1048"/>
      <c r="AR74" s="1048"/>
      <c r="AS74" s="1048"/>
      <c r="AT74" s="1048"/>
      <c r="AU74" s="1047" t="s">
        <v>574</v>
      </c>
      <c r="AV74" s="1048"/>
      <c r="AW74" s="1048"/>
      <c r="AX74" s="1048"/>
      <c r="AY74" s="1048"/>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584</v>
      </c>
      <c r="C75" s="1044"/>
      <c r="D75" s="1044"/>
      <c r="E75" s="1044"/>
      <c r="F75" s="1044"/>
      <c r="G75" s="1044"/>
      <c r="H75" s="1044"/>
      <c r="I75" s="1044"/>
      <c r="J75" s="1044"/>
      <c r="K75" s="1044"/>
      <c r="L75" s="1044"/>
      <c r="M75" s="1044"/>
      <c r="N75" s="1044"/>
      <c r="O75" s="1044"/>
      <c r="P75" s="1045"/>
      <c r="Q75" s="1049">
        <v>277</v>
      </c>
      <c r="R75" s="1050"/>
      <c r="S75" s="1050"/>
      <c r="T75" s="1050"/>
      <c r="U75" s="1051"/>
      <c r="V75" s="1052">
        <v>153</v>
      </c>
      <c r="W75" s="1050"/>
      <c r="X75" s="1050"/>
      <c r="Y75" s="1050"/>
      <c r="Z75" s="1051"/>
      <c r="AA75" s="1052">
        <v>124</v>
      </c>
      <c r="AB75" s="1050"/>
      <c r="AC75" s="1050"/>
      <c r="AD75" s="1050"/>
      <c r="AE75" s="1051"/>
      <c r="AF75" s="1052">
        <v>124</v>
      </c>
      <c r="AG75" s="1050"/>
      <c r="AH75" s="1050"/>
      <c r="AI75" s="1050"/>
      <c r="AJ75" s="1051"/>
      <c r="AK75" s="1047" t="s">
        <v>574</v>
      </c>
      <c r="AL75" s="1048"/>
      <c r="AM75" s="1048"/>
      <c r="AN75" s="1048"/>
      <c r="AO75" s="1048"/>
      <c r="AP75" s="1047" t="s">
        <v>574</v>
      </c>
      <c r="AQ75" s="1048"/>
      <c r="AR75" s="1048"/>
      <c r="AS75" s="1048"/>
      <c r="AT75" s="1048"/>
      <c r="AU75" s="1047" t="s">
        <v>574</v>
      </c>
      <c r="AV75" s="1048"/>
      <c r="AW75" s="1048"/>
      <c r="AX75" s="1048"/>
      <c r="AY75" s="1048"/>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585</v>
      </c>
      <c r="C76" s="1044"/>
      <c r="D76" s="1044"/>
      <c r="E76" s="1044"/>
      <c r="F76" s="1044"/>
      <c r="G76" s="1044"/>
      <c r="H76" s="1044"/>
      <c r="I76" s="1044"/>
      <c r="J76" s="1044"/>
      <c r="K76" s="1044"/>
      <c r="L76" s="1044"/>
      <c r="M76" s="1044"/>
      <c r="N76" s="1044"/>
      <c r="O76" s="1044"/>
      <c r="P76" s="1045"/>
      <c r="Q76" s="1049">
        <v>52</v>
      </c>
      <c r="R76" s="1050"/>
      <c r="S76" s="1050"/>
      <c r="T76" s="1050"/>
      <c r="U76" s="1051"/>
      <c r="V76" s="1052">
        <v>29</v>
      </c>
      <c r="W76" s="1050"/>
      <c r="X76" s="1050"/>
      <c r="Y76" s="1050"/>
      <c r="Z76" s="1051"/>
      <c r="AA76" s="1052">
        <v>23</v>
      </c>
      <c r="AB76" s="1050"/>
      <c r="AC76" s="1050"/>
      <c r="AD76" s="1050"/>
      <c r="AE76" s="1051"/>
      <c r="AF76" s="1052">
        <v>23</v>
      </c>
      <c r="AG76" s="1050"/>
      <c r="AH76" s="1050"/>
      <c r="AI76" s="1050"/>
      <c r="AJ76" s="1051"/>
      <c r="AK76" s="1047" t="s">
        <v>574</v>
      </c>
      <c r="AL76" s="1048"/>
      <c r="AM76" s="1048"/>
      <c r="AN76" s="1048"/>
      <c r="AO76" s="1048"/>
      <c r="AP76" s="1047" t="s">
        <v>574</v>
      </c>
      <c r="AQ76" s="1048"/>
      <c r="AR76" s="1048"/>
      <c r="AS76" s="1048"/>
      <c r="AT76" s="1048"/>
      <c r="AU76" s="1047" t="s">
        <v>574</v>
      </c>
      <c r="AV76" s="1048"/>
      <c r="AW76" s="1048"/>
      <c r="AX76" s="1048"/>
      <c r="AY76" s="1048"/>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586</v>
      </c>
      <c r="C77" s="1044"/>
      <c r="D77" s="1044"/>
      <c r="E77" s="1044"/>
      <c r="F77" s="1044"/>
      <c r="G77" s="1044"/>
      <c r="H77" s="1044"/>
      <c r="I77" s="1044"/>
      <c r="J77" s="1044"/>
      <c r="K77" s="1044"/>
      <c r="L77" s="1044"/>
      <c r="M77" s="1044"/>
      <c r="N77" s="1044"/>
      <c r="O77" s="1044"/>
      <c r="P77" s="1045"/>
      <c r="Q77" s="1049">
        <v>189</v>
      </c>
      <c r="R77" s="1050"/>
      <c r="S77" s="1050"/>
      <c r="T77" s="1050"/>
      <c r="U77" s="1051"/>
      <c r="V77" s="1052">
        <v>186</v>
      </c>
      <c r="W77" s="1050"/>
      <c r="X77" s="1050"/>
      <c r="Y77" s="1050"/>
      <c r="Z77" s="1051"/>
      <c r="AA77" s="1052">
        <v>3</v>
      </c>
      <c r="AB77" s="1050"/>
      <c r="AC77" s="1050"/>
      <c r="AD77" s="1050"/>
      <c r="AE77" s="1051"/>
      <c r="AF77" s="1052">
        <v>3</v>
      </c>
      <c r="AG77" s="1050"/>
      <c r="AH77" s="1050"/>
      <c r="AI77" s="1050"/>
      <c r="AJ77" s="1051"/>
      <c r="AK77" s="1047" t="s">
        <v>574</v>
      </c>
      <c r="AL77" s="1048"/>
      <c r="AM77" s="1048"/>
      <c r="AN77" s="1048"/>
      <c r="AO77" s="1048"/>
      <c r="AP77" s="1047" t="s">
        <v>574</v>
      </c>
      <c r="AQ77" s="1048"/>
      <c r="AR77" s="1048"/>
      <c r="AS77" s="1048"/>
      <c r="AT77" s="1048"/>
      <c r="AU77" s="1047" t="s">
        <v>574</v>
      </c>
      <c r="AV77" s="1048"/>
      <c r="AW77" s="1048"/>
      <c r="AX77" s="1048"/>
      <c r="AY77" s="1048"/>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587</v>
      </c>
      <c r="C78" s="1044"/>
      <c r="D78" s="1044"/>
      <c r="E78" s="1044"/>
      <c r="F78" s="1044"/>
      <c r="G78" s="1044"/>
      <c r="H78" s="1044"/>
      <c r="I78" s="1044"/>
      <c r="J78" s="1044"/>
      <c r="K78" s="1044"/>
      <c r="L78" s="1044"/>
      <c r="M78" s="1044"/>
      <c r="N78" s="1044"/>
      <c r="O78" s="1044"/>
      <c r="P78" s="1045"/>
      <c r="Q78" s="1046">
        <v>218731</v>
      </c>
      <c r="R78" s="1040"/>
      <c r="S78" s="1040"/>
      <c r="T78" s="1040"/>
      <c r="U78" s="1040"/>
      <c r="V78" s="1040">
        <v>210330</v>
      </c>
      <c r="W78" s="1040"/>
      <c r="X78" s="1040"/>
      <c r="Y78" s="1040"/>
      <c r="Z78" s="1040"/>
      <c r="AA78" s="1040">
        <v>8401</v>
      </c>
      <c r="AB78" s="1040"/>
      <c r="AC78" s="1040"/>
      <c r="AD78" s="1040"/>
      <c r="AE78" s="1040"/>
      <c r="AF78" s="1040">
        <v>8401</v>
      </c>
      <c r="AG78" s="1040"/>
      <c r="AH78" s="1040"/>
      <c r="AI78" s="1040"/>
      <c r="AJ78" s="1040"/>
      <c r="AK78" s="1047" t="s">
        <v>574</v>
      </c>
      <c r="AL78" s="1048"/>
      <c r="AM78" s="1048"/>
      <c r="AN78" s="1048"/>
      <c r="AO78" s="1048"/>
      <c r="AP78" s="1047" t="s">
        <v>574</v>
      </c>
      <c r="AQ78" s="1048"/>
      <c r="AR78" s="1048"/>
      <c r="AS78" s="1048"/>
      <c r="AT78" s="1048"/>
      <c r="AU78" s="1047" t="s">
        <v>574</v>
      </c>
      <c r="AV78" s="1048"/>
      <c r="AW78" s="1048"/>
      <c r="AX78" s="1048"/>
      <c r="AY78" s="1048"/>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588</v>
      </c>
      <c r="C79" s="1044"/>
      <c r="D79" s="1044"/>
      <c r="E79" s="1044"/>
      <c r="F79" s="1044"/>
      <c r="G79" s="1044"/>
      <c r="H79" s="1044"/>
      <c r="I79" s="1044"/>
      <c r="J79" s="1044"/>
      <c r="K79" s="1044"/>
      <c r="L79" s="1044"/>
      <c r="M79" s="1044"/>
      <c r="N79" s="1044"/>
      <c r="O79" s="1044"/>
      <c r="P79" s="1045"/>
      <c r="Q79" s="1046">
        <v>143</v>
      </c>
      <c r="R79" s="1040"/>
      <c r="S79" s="1040"/>
      <c r="T79" s="1040"/>
      <c r="U79" s="1040"/>
      <c r="V79" s="1040">
        <v>138</v>
      </c>
      <c r="W79" s="1040"/>
      <c r="X79" s="1040"/>
      <c r="Y79" s="1040"/>
      <c r="Z79" s="1040"/>
      <c r="AA79" s="1040">
        <v>6</v>
      </c>
      <c r="AB79" s="1040"/>
      <c r="AC79" s="1040"/>
      <c r="AD79" s="1040"/>
      <c r="AE79" s="1040"/>
      <c r="AF79" s="1040">
        <v>6</v>
      </c>
      <c r="AG79" s="1040"/>
      <c r="AH79" s="1040"/>
      <c r="AI79" s="1040"/>
      <c r="AJ79" s="1040"/>
      <c r="AK79" s="1040">
        <v>18</v>
      </c>
      <c r="AL79" s="1040"/>
      <c r="AM79" s="1040"/>
      <c r="AN79" s="1040"/>
      <c r="AO79" s="1040"/>
      <c r="AP79" s="1047" t="s">
        <v>574</v>
      </c>
      <c r="AQ79" s="1048"/>
      <c r="AR79" s="1048"/>
      <c r="AS79" s="1048"/>
      <c r="AT79" s="1048"/>
      <c r="AU79" s="1047" t="s">
        <v>574</v>
      </c>
      <c r="AV79" s="1048"/>
      <c r="AW79" s="1048"/>
      <c r="AX79" s="1048"/>
      <c r="AY79" s="1048"/>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589</v>
      </c>
      <c r="C80" s="1044"/>
      <c r="D80" s="1044"/>
      <c r="E80" s="1044"/>
      <c r="F80" s="1044"/>
      <c r="G80" s="1044"/>
      <c r="H80" s="1044"/>
      <c r="I80" s="1044"/>
      <c r="J80" s="1044"/>
      <c r="K80" s="1044"/>
      <c r="L80" s="1044"/>
      <c r="M80" s="1044"/>
      <c r="N80" s="1044"/>
      <c r="O80" s="1044"/>
      <c r="P80" s="1045"/>
      <c r="Q80" s="1046">
        <v>16</v>
      </c>
      <c r="R80" s="1040"/>
      <c r="S80" s="1040"/>
      <c r="T80" s="1040"/>
      <c r="U80" s="1040"/>
      <c r="V80" s="1040">
        <v>16</v>
      </c>
      <c r="W80" s="1040"/>
      <c r="X80" s="1040"/>
      <c r="Y80" s="1040"/>
      <c r="Z80" s="1040"/>
      <c r="AA80" s="1040">
        <v>0</v>
      </c>
      <c r="AB80" s="1040"/>
      <c r="AC80" s="1040"/>
      <c r="AD80" s="1040"/>
      <c r="AE80" s="1040"/>
      <c r="AF80" s="1040">
        <v>0</v>
      </c>
      <c r="AG80" s="1040"/>
      <c r="AH80" s="1040"/>
      <c r="AI80" s="1040"/>
      <c r="AJ80" s="1040"/>
      <c r="AK80" s="1047" t="s">
        <v>574</v>
      </c>
      <c r="AL80" s="1048"/>
      <c r="AM80" s="1048"/>
      <c r="AN80" s="1048"/>
      <c r="AO80" s="1048"/>
      <c r="AP80" s="1047" t="s">
        <v>574</v>
      </c>
      <c r="AQ80" s="1048"/>
      <c r="AR80" s="1048"/>
      <c r="AS80" s="1048"/>
      <c r="AT80" s="1048"/>
      <c r="AU80" s="1047" t="s">
        <v>574</v>
      </c>
      <c r="AV80" s="1048"/>
      <c r="AW80" s="1048"/>
      <c r="AX80" s="1048"/>
      <c r="AY80" s="1048"/>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590</v>
      </c>
      <c r="C81" s="1044"/>
      <c r="D81" s="1044"/>
      <c r="E81" s="1044"/>
      <c r="F81" s="1044"/>
      <c r="G81" s="1044"/>
      <c r="H81" s="1044"/>
      <c r="I81" s="1044"/>
      <c r="J81" s="1044"/>
      <c r="K81" s="1044"/>
      <c r="L81" s="1044"/>
      <c r="M81" s="1044"/>
      <c r="N81" s="1044"/>
      <c r="O81" s="1044"/>
      <c r="P81" s="1045"/>
      <c r="Q81" s="1046">
        <v>423</v>
      </c>
      <c r="R81" s="1040"/>
      <c r="S81" s="1040"/>
      <c r="T81" s="1040"/>
      <c r="U81" s="1040"/>
      <c r="V81" s="1040">
        <v>374</v>
      </c>
      <c r="W81" s="1040"/>
      <c r="X81" s="1040"/>
      <c r="Y81" s="1040"/>
      <c r="Z81" s="1040"/>
      <c r="AA81" s="1040">
        <v>49</v>
      </c>
      <c r="AB81" s="1040"/>
      <c r="AC81" s="1040"/>
      <c r="AD81" s="1040"/>
      <c r="AE81" s="1040"/>
      <c r="AF81" s="1040">
        <v>49</v>
      </c>
      <c r="AG81" s="1040"/>
      <c r="AH81" s="1040"/>
      <c r="AI81" s="1040"/>
      <c r="AJ81" s="1040"/>
      <c r="AK81" s="1040">
        <v>48</v>
      </c>
      <c r="AL81" s="1040"/>
      <c r="AM81" s="1040"/>
      <c r="AN81" s="1040"/>
      <c r="AO81" s="1040"/>
      <c r="AP81" s="1047" t="s">
        <v>574</v>
      </c>
      <c r="AQ81" s="1048"/>
      <c r="AR81" s="1048"/>
      <c r="AS81" s="1048"/>
      <c r="AT81" s="1048"/>
      <c r="AU81" s="1047" t="s">
        <v>574</v>
      </c>
      <c r="AV81" s="1048"/>
      <c r="AW81" s="1048"/>
      <c r="AX81" s="1048"/>
      <c r="AY81" s="1048"/>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591</v>
      </c>
      <c r="C82" s="1044"/>
      <c r="D82" s="1044"/>
      <c r="E82" s="1044"/>
      <c r="F82" s="1044"/>
      <c r="G82" s="1044"/>
      <c r="H82" s="1044"/>
      <c r="I82" s="1044"/>
      <c r="J82" s="1044"/>
      <c r="K82" s="1044"/>
      <c r="L82" s="1044"/>
      <c r="M82" s="1044"/>
      <c r="N82" s="1044"/>
      <c r="O82" s="1044"/>
      <c r="P82" s="1045"/>
      <c r="Q82" s="1046">
        <v>185</v>
      </c>
      <c r="R82" s="1040"/>
      <c r="S82" s="1040"/>
      <c r="T82" s="1040"/>
      <c r="U82" s="1040"/>
      <c r="V82" s="1040">
        <v>180</v>
      </c>
      <c r="W82" s="1040"/>
      <c r="X82" s="1040"/>
      <c r="Y82" s="1040"/>
      <c r="Z82" s="1040"/>
      <c r="AA82" s="1040">
        <v>5</v>
      </c>
      <c r="AB82" s="1040"/>
      <c r="AC82" s="1040"/>
      <c r="AD82" s="1040"/>
      <c r="AE82" s="1040"/>
      <c r="AF82" s="1040">
        <v>5</v>
      </c>
      <c r="AG82" s="1040"/>
      <c r="AH82" s="1040"/>
      <c r="AI82" s="1040"/>
      <c r="AJ82" s="1040"/>
      <c r="AK82" s="1047" t="s">
        <v>574</v>
      </c>
      <c r="AL82" s="1048"/>
      <c r="AM82" s="1048"/>
      <c r="AN82" s="1048"/>
      <c r="AO82" s="1048"/>
      <c r="AP82" s="1040">
        <v>156</v>
      </c>
      <c r="AQ82" s="1040"/>
      <c r="AR82" s="1040"/>
      <c r="AS82" s="1040"/>
      <c r="AT82" s="1040"/>
      <c r="AU82" s="1047" t="s">
        <v>574</v>
      </c>
      <c r="AV82" s="1048"/>
      <c r="AW82" s="1048"/>
      <c r="AX82" s="1048"/>
      <c r="AY82" s="1048"/>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592</v>
      </c>
      <c r="C83" s="1044" t="s">
        <v>593</v>
      </c>
      <c r="D83" s="1044" t="s">
        <v>593</v>
      </c>
      <c r="E83" s="1044" t="s">
        <v>593</v>
      </c>
      <c r="F83" s="1044" t="s">
        <v>593</v>
      </c>
      <c r="G83" s="1044" t="s">
        <v>593</v>
      </c>
      <c r="H83" s="1044" t="s">
        <v>593</v>
      </c>
      <c r="I83" s="1044" t="s">
        <v>593</v>
      </c>
      <c r="J83" s="1044" t="s">
        <v>593</v>
      </c>
      <c r="K83" s="1044" t="s">
        <v>593</v>
      </c>
      <c r="L83" s="1044" t="s">
        <v>593</v>
      </c>
      <c r="M83" s="1044" t="s">
        <v>593</v>
      </c>
      <c r="N83" s="1044" t="s">
        <v>593</v>
      </c>
      <c r="O83" s="1044" t="s">
        <v>593</v>
      </c>
      <c r="P83" s="1045" t="s">
        <v>593</v>
      </c>
      <c r="Q83" s="1046">
        <v>953</v>
      </c>
      <c r="R83" s="1040"/>
      <c r="S83" s="1040"/>
      <c r="T83" s="1040"/>
      <c r="U83" s="1040"/>
      <c r="V83" s="1040">
        <v>949</v>
      </c>
      <c r="W83" s="1040"/>
      <c r="X83" s="1040"/>
      <c r="Y83" s="1040"/>
      <c r="Z83" s="1040"/>
      <c r="AA83" s="1040">
        <v>4</v>
      </c>
      <c r="AB83" s="1040"/>
      <c r="AC83" s="1040"/>
      <c r="AD83" s="1040"/>
      <c r="AE83" s="1040"/>
      <c r="AF83" s="1040">
        <v>4</v>
      </c>
      <c r="AG83" s="1040"/>
      <c r="AH83" s="1040"/>
      <c r="AI83" s="1040"/>
      <c r="AJ83" s="1040"/>
      <c r="AK83" s="1040">
        <v>34</v>
      </c>
      <c r="AL83" s="1040"/>
      <c r="AM83" s="1040"/>
      <c r="AN83" s="1040"/>
      <c r="AO83" s="1040"/>
      <c r="AP83" s="1047" t="s">
        <v>574</v>
      </c>
      <c r="AQ83" s="1048"/>
      <c r="AR83" s="1048"/>
      <c r="AS83" s="1048"/>
      <c r="AT83" s="1048"/>
      <c r="AU83" s="1047" t="s">
        <v>574</v>
      </c>
      <c r="AV83" s="1048"/>
      <c r="AW83" s="1048"/>
      <c r="AX83" s="1048"/>
      <c r="AY83" s="1048"/>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594</v>
      </c>
      <c r="C84" s="1044"/>
      <c r="D84" s="1044"/>
      <c r="E84" s="1044"/>
      <c r="F84" s="1044"/>
      <c r="G84" s="1044"/>
      <c r="H84" s="1044"/>
      <c r="I84" s="1044"/>
      <c r="J84" s="1044"/>
      <c r="K84" s="1044"/>
      <c r="L84" s="1044"/>
      <c r="M84" s="1044"/>
      <c r="N84" s="1044"/>
      <c r="O84" s="1044"/>
      <c r="P84" s="1045"/>
      <c r="Q84" s="1046">
        <v>5818</v>
      </c>
      <c r="R84" s="1040"/>
      <c r="S84" s="1040"/>
      <c r="T84" s="1040"/>
      <c r="U84" s="1040"/>
      <c r="V84" s="1040">
        <v>5620</v>
      </c>
      <c r="W84" s="1040"/>
      <c r="X84" s="1040"/>
      <c r="Y84" s="1040"/>
      <c r="Z84" s="1040"/>
      <c r="AA84" s="1040">
        <v>198</v>
      </c>
      <c r="AB84" s="1040"/>
      <c r="AC84" s="1040"/>
      <c r="AD84" s="1040"/>
      <c r="AE84" s="1040"/>
      <c r="AF84" s="1040">
        <v>198</v>
      </c>
      <c r="AG84" s="1040"/>
      <c r="AH84" s="1040"/>
      <c r="AI84" s="1040"/>
      <c r="AJ84" s="1040"/>
      <c r="AK84" s="1040">
        <v>8350</v>
      </c>
      <c r="AL84" s="1040"/>
      <c r="AM84" s="1040"/>
      <c r="AN84" s="1040"/>
      <c r="AO84" s="1040"/>
      <c r="AP84" s="1047" t="s">
        <v>574</v>
      </c>
      <c r="AQ84" s="1048"/>
      <c r="AR84" s="1048"/>
      <c r="AS84" s="1048"/>
      <c r="AT84" s="1048"/>
      <c r="AU84" s="1047" t="s">
        <v>574</v>
      </c>
      <c r="AV84" s="1048"/>
      <c r="AW84" s="1048"/>
      <c r="AX84" s="1048"/>
      <c r="AY84" s="1048"/>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t="s">
        <v>595</v>
      </c>
      <c r="C85" s="1044"/>
      <c r="D85" s="1044"/>
      <c r="E85" s="1044"/>
      <c r="F85" s="1044"/>
      <c r="G85" s="1044"/>
      <c r="H85" s="1044"/>
      <c r="I85" s="1044"/>
      <c r="J85" s="1044"/>
      <c r="K85" s="1044"/>
      <c r="L85" s="1044"/>
      <c r="M85" s="1044"/>
      <c r="N85" s="1044"/>
      <c r="O85" s="1044"/>
      <c r="P85" s="1045"/>
      <c r="Q85" s="1046">
        <v>2294</v>
      </c>
      <c r="R85" s="1040"/>
      <c r="S85" s="1040"/>
      <c r="T85" s="1040"/>
      <c r="U85" s="1040"/>
      <c r="V85" s="1040">
        <v>894</v>
      </c>
      <c r="W85" s="1040"/>
      <c r="X85" s="1040"/>
      <c r="Y85" s="1040"/>
      <c r="Z85" s="1040"/>
      <c r="AA85" s="1040">
        <v>1399</v>
      </c>
      <c r="AB85" s="1040"/>
      <c r="AC85" s="1040"/>
      <c r="AD85" s="1040"/>
      <c r="AE85" s="1040"/>
      <c r="AF85" s="1040">
        <v>1399</v>
      </c>
      <c r="AG85" s="1040"/>
      <c r="AH85" s="1040"/>
      <c r="AI85" s="1040"/>
      <c r="AJ85" s="1040"/>
      <c r="AK85" s="1047" t="s">
        <v>574</v>
      </c>
      <c r="AL85" s="1048"/>
      <c r="AM85" s="1048"/>
      <c r="AN85" s="1048"/>
      <c r="AO85" s="1048"/>
      <c r="AP85" s="1040">
        <v>3725</v>
      </c>
      <c r="AQ85" s="1040"/>
      <c r="AR85" s="1040"/>
      <c r="AS85" s="1040"/>
      <c r="AT85" s="1040"/>
      <c r="AU85" s="1047">
        <v>492</v>
      </c>
      <c r="AV85" s="1048"/>
      <c r="AW85" s="1048"/>
      <c r="AX85" s="1048"/>
      <c r="AY85" s="1048"/>
      <c r="AZ85" s="1041" t="s">
        <v>597</v>
      </c>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t="s">
        <v>596</v>
      </c>
      <c r="C86" s="1044"/>
      <c r="D86" s="1044"/>
      <c r="E86" s="1044"/>
      <c r="F86" s="1044"/>
      <c r="G86" s="1044"/>
      <c r="H86" s="1044"/>
      <c r="I86" s="1044"/>
      <c r="J86" s="1044"/>
      <c r="K86" s="1044"/>
      <c r="L86" s="1044"/>
      <c r="M86" s="1044"/>
      <c r="N86" s="1044"/>
      <c r="O86" s="1044"/>
      <c r="P86" s="1045"/>
      <c r="Q86" s="1046">
        <v>353</v>
      </c>
      <c r="R86" s="1040"/>
      <c r="S86" s="1040"/>
      <c r="T86" s="1040"/>
      <c r="U86" s="1040"/>
      <c r="V86" s="1040">
        <v>277</v>
      </c>
      <c r="W86" s="1040"/>
      <c r="X86" s="1040"/>
      <c r="Y86" s="1040"/>
      <c r="Z86" s="1040"/>
      <c r="AA86" s="1040">
        <v>76</v>
      </c>
      <c r="AB86" s="1040"/>
      <c r="AC86" s="1040"/>
      <c r="AD86" s="1040"/>
      <c r="AE86" s="1040"/>
      <c r="AF86" s="1040">
        <v>76</v>
      </c>
      <c r="AG86" s="1040"/>
      <c r="AH86" s="1040"/>
      <c r="AI86" s="1040"/>
      <c r="AJ86" s="1040"/>
      <c r="AK86" s="1047" t="s">
        <v>574</v>
      </c>
      <c r="AL86" s="1048"/>
      <c r="AM86" s="1048"/>
      <c r="AN86" s="1048"/>
      <c r="AO86" s="1048"/>
      <c r="AP86" s="1040">
        <v>21</v>
      </c>
      <c r="AQ86" s="1040"/>
      <c r="AR86" s="1040"/>
      <c r="AS86" s="1040"/>
      <c r="AT86" s="1040"/>
      <c r="AU86" s="1040">
        <v>12</v>
      </c>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11158</v>
      </c>
      <c r="AG88" s="1028"/>
      <c r="AH88" s="1028"/>
      <c r="AI88" s="1028"/>
      <c r="AJ88" s="1028"/>
      <c r="AK88" s="1032"/>
      <c r="AL88" s="1032"/>
      <c r="AM88" s="1032"/>
      <c r="AN88" s="1032"/>
      <c r="AO88" s="1032"/>
      <c r="AP88" s="1028">
        <v>5276</v>
      </c>
      <c r="AQ88" s="1028"/>
      <c r="AR88" s="1028"/>
      <c r="AS88" s="1028"/>
      <c r="AT88" s="1028"/>
      <c r="AU88" s="1028">
        <v>541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301</v>
      </c>
      <c r="AG109" s="963"/>
      <c r="AH109" s="963"/>
      <c r="AI109" s="963"/>
      <c r="AJ109" s="964"/>
      <c r="AK109" s="965" t="s">
        <v>300</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301</v>
      </c>
      <c r="BW109" s="963"/>
      <c r="BX109" s="963"/>
      <c r="BY109" s="963"/>
      <c r="BZ109" s="964"/>
      <c r="CA109" s="965" t="s">
        <v>300</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301</v>
      </c>
      <c r="DM109" s="963"/>
      <c r="DN109" s="963"/>
      <c r="DO109" s="963"/>
      <c r="DP109" s="964"/>
      <c r="DQ109" s="965" t="s">
        <v>300</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764342</v>
      </c>
      <c r="AB110" s="956"/>
      <c r="AC110" s="956"/>
      <c r="AD110" s="956"/>
      <c r="AE110" s="957"/>
      <c r="AF110" s="958">
        <v>798035</v>
      </c>
      <c r="AG110" s="956"/>
      <c r="AH110" s="956"/>
      <c r="AI110" s="956"/>
      <c r="AJ110" s="957"/>
      <c r="AK110" s="958">
        <v>811746</v>
      </c>
      <c r="AL110" s="956"/>
      <c r="AM110" s="956"/>
      <c r="AN110" s="956"/>
      <c r="AO110" s="957"/>
      <c r="AP110" s="959">
        <v>23.9</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8162589</v>
      </c>
      <c r="BR110" s="903"/>
      <c r="BS110" s="903"/>
      <c r="BT110" s="903"/>
      <c r="BU110" s="903"/>
      <c r="BV110" s="903">
        <v>8014597</v>
      </c>
      <c r="BW110" s="903"/>
      <c r="BX110" s="903"/>
      <c r="BY110" s="903"/>
      <c r="BZ110" s="903"/>
      <c r="CA110" s="903">
        <v>7988700</v>
      </c>
      <c r="CB110" s="903"/>
      <c r="CC110" s="903"/>
      <c r="CD110" s="903"/>
      <c r="CE110" s="903"/>
      <c r="CF110" s="927">
        <v>235.1</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124</v>
      </c>
      <c r="DH110" s="903"/>
      <c r="DI110" s="903"/>
      <c r="DJ110" s="903"/>
      <c r="DK110" s="903"/>
      <c r="DL110" s="903" t="s">
        <v>429</v>
      </c>
      <c r="DM110" s="903"/>
      <c r="DN110" s="903"/>
      <c r="DO110" s="903"/>
      <c r="DP110" s="903"/>
      <c r="DQ110" s="903" t="s">
        <v>124</v>
      </c>
      <c r="DR110" s="903"/>
      <c r="DS110" s="903"/>
      <c r="DT110" s="903"/>
      <c r="DU110" s="903"/>
      <c r="DV110" s="904" t="s">
        <v>124</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431</v>
      </c>
      <c r="AG111" s="984"/>
      <c r="AH111" s="984"/>
      <c r="AI111" s="984"/>
      <c r="AJ111" s="985"/>
      <c r="AK111" s="986" t="s">
        <v>432</v>
      </c>
      <c r="AL111" s="984"/>
      <c r="AM111" s="984"/>
      <c r="AN111" s="984"/>
      <c r="AO111" s="985"/>
      <c r="AP111" s="987" t="s">
        <v>433</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124</v>
      </c>
      <c r="BR111" s="875"/>
      <c r="BS111" s="875"/>
      <c r="BT111" s="875"/>
      <c r="BU111" s="875"/>
      <c r="BV111" s="875" t="s">
        <v>435</v>
      </c>
      <c r="BW111" s="875"/>
      <c r="BX111" s="875"/>
      <c r="BY111" s="875"/>
      <c r="BZ111" s="875"/>
      <c r="CA111" s="875" t="s">
        <v>436</v>
      </c>
      <c r="CB111" s="875"/>
      <c r="CC111" s="875"/>
      <c r="CD111" s="875"/>
      <c r="CE111" s="875"/>
      <c r="CF111" s="936" t="s">
        <v>436</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433</v>
      </c>
      <c r="DM111" s="875"/>
      <c r="DN111" s="875"/>
      <c r="DO111" s="875"/>
      <c r="DP111" s="875"/>
      <c r="DQ111" s="875" t="s">
        <v>435</v>
      </c>
      <c r="DR111" s="875"/>
      <c r="DS111" s="875"/>
      <c r="DT111" s="875"/>
      <c r="DU111" s="875"/>
      <c r="DV111" s="852" t="s">
        <v>432</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435</v>
      </c>
      <c r="AG112" s="838"/>
      <c r="AH112" s="838"/>
      <c r="AI112" s="838"/>
      <c r="AJ112" s="839"/>
      <c r="AK112" s="840" t="s">
        <v>440</v>
      </c>
      <c r="AL112" s="838"/>
      <c r="AM112" s="838"/>
      <c r="AN112" s="838"/>
      <c r="AO112" s="839"/>
      <c r="AP112" s="885" t="s">
        <v>124</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752941</v>
      </c>
      <c r="BR112" s="875"/>
      <c r="BS112" s="875"/>
      <c r="BT112" s="875"/>
      <c r="BU112" s="875"/>
      <c r="BV112" s="875">
        <v>479670</v>
      </c>
      <c r="BW112" s="875"/>
      <c r="BX112" s="875"/>
      <c r="BY112" s="875"/>
      <c r="BZ112" s="875"/>
      <c r="CA112" s="875">
        <v>247608</v>
      </c>
      <c r="CB112" s="875"/>
      <c r="CC112" s="875"/>
      <c r="CD112" s="875"/>
      <c r="CE112" s="875"/>
      <c r="CF112" s="936">
        <v>7.3</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436</v>
      </c>
      <c r="DM112" s="875"/>
      <c r="DN112" s="875"/>
      <c r="DO112" s="875"/>
      <c r="DP112" s="875"/>
      <c r="DQ112" s="875" t="s">
        <v>436</v>
      </c>
      <c r="DR112" s="875"/>
      <c r="DS112" s="875"/>
      <c r="DT112" s="875"/>
      <c r="DU112" s="875"/>
      <c r="DV112" s="852" t="s">
        <v>432</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17637</v>
      </c>
      <c r="AB113" s="984"/>
      <c r="AC113" s="984"/>
      <c r="AD113" s="984"/>
      <c r="AE113" s="985"/>
      <c r="AF113" s="986">
        <v>16845</v>
      </c>
      <c r="AG113" s="984"/>
      <c r="AH113" s="984"/>
      <c r="AI113" s="984"/>
      <c r="AJ113" s="985"/>
      <c r="AK113" s="986">
        <v>18518</v>
      </c>
      <c r="AL113" s="984"/>
      <c r="AM113" s="984"/>
      <c r="AN113" s="984"/>
      <c r="AO113" s="985"/>
      <c r="AP113" s="987">
        <v>0.5</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666416</v>
      </c>
      <c r="BR113" s="875"/>
      <c r="BS113" s="875"/>
      <c r="BT113" s="875"/>
      <c r="BU113" s="875"/>
      <c r="BV113" s="875">
        <v>570166</v>
      </c>
      <c r="BW113" s="875"/>
      <c r="BX113" s="875"/>
      <c r="BY113" s="875"/>
      <c r="BZ113" s="875"/>
      <c r="CA113" s="875">
        <v>540431</v>
      </c>
      <c r="CB113" s="875"/>
      <c r="CC113" s="875"/>
      <c r="CD113" s="875"/>
      <c r="CE113" s="875"/>
      <c r="CF113" s="936">
        <v>15.9</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433</v>
      </c>
      <c r="DH113" s="838"/>
      <c r="DI113" s="838"/>
      <c r="DJ113" s="838"/>
      <c r="DK113" s="839"/>
      <c r="DL113" s="840" t="s">
        <v>433</v>
      </c>
      <c r="DM113" s="838"/>
      <c r="DN113" s="838"/>
      <c r="DO113" s="838"/>
      <c r="DP113" s="839"/>
      <c r="DQ113" s="840" t="s">
        <v>436</v>
      </c>
      <c r="DR113" s="838"/>
      <c r="DS113" s="838"/>
      <c r="DT113" s="838"/>
      <c r="DU113" s="839"/>
      <c r="DV113" s="885" t="s">
        <v>435</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146811</v>
      </c>
      <c r="AB114" s="838"/>
      <c r="AC114" s="838"/>
      <c r="AD114" s="838"/>
      <c r="AE114" s="839"/>
      <c r="AF114" s="840">
        <v>120047</v>
      </c>
      <c r="AG114" s="838"/>
      <c r="AH114" s="838"/>
      <c r="AI114" s="838"/>
      <c r="AJ114" s="839"/>
      <c r="AK114" s="840">
        <v>56295</v>
      </c>
      <c r="AL114" s="838"/>
      <c r="AM114" s="838"/>
      <c r="AN114" s="838"/>
      <c r="AO114" s="839"/>
      <c r="AP114" s="885">
        <v>1.7</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1050540</v>
      </c>
      <c r="BR114" s="875"/>
      <c r="BS114" s="875"/>
      <c r="BT114" s="875"/>
      <c r="BU114" s="875"/>
      <c r="BV114" s="875">
        <v>1076708</v>
      </c>
      <c r="BW114" s="875"/>
      <c r="BX114" s="875"/>
      <c r="BY114" s="875"/>
      <c r="BZ114" s="875"/>
      <c r="CA114" s="875">
        <v>1083319</v>
      </c>
      <c r="CB114" s="875"/>
      <c r="CC114" s="875"/>
      <c r="CD114" s="875"/>
      <c r="CE114" s="875"/>
      <c r="CF114" s="936">
        <v>31.9</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432</v>
      </c>
      <c r="DM114" s="838"/>
      <c r="DN114" s="838"/>
      <c r="DO114" s="838"/>
      <c r="DP114" s="839"/>
      <c r="DQ114" s="840" t="s">
        <v>433</v>
      </c>
      <c r="DR114" s="838"/>
      <c r="DS114" s="838"/>
      <c r="DT114" s="838"/>
      <c r="DU114" s="839"/>
      <c r="DV114" s="885" t="s">
        <v>433</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433</v>
      </c>
      <c r="AB115" s="984"/>
      <c r="AC115" s="984"/>
      <c r="AD115" s="984"/>
      <c r="AE115" s="985"/>
      <c r="AF115" s="986" t="s">
        <v>433</v>
      </c>
      <c r="AG115" s="984"/>
      <c r="AH115" s="984"/>
      <c r="AI115" s="984"/>
      <c r="AJ115" s="985"/>
      <c r="AK115" s="986" t="s">
        <v>435</v>
      </c>
      <c r="AL115" s="984"/>
      <c r="AM115" s="984"/>
      <c r="AN115" s="984"/>
      <c r="AO115" s="985"/>
      <c r="AP115" s="987" t="s">
        <v>435</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435</v>
      </c>
      <c r="BR115" s="875"/>
      <c r="BS115" s="875"/>
      <c r="BT115" s="875"/>
      <c r="BU115" s="875"/>
      <c r="BV115" s="875" t="s">
        <v>432</v>
      </c>
      <c r="BW115" s="875"/>
      <c r="BX115" s="875"/>
      <c r="BY115" s="875"/>
      <c r="BZ115" s="875"/>
      <c r="CA115" s="875" t="s">
        <v>433</v>
      </c>
      <c r="CB115" s="875"/>
      <c r="CC115" s="875"/>
      <c r="CD115" s="875"/>
      <c r="CE115" s="875"/>
      <c r="CF115" s="936" t="s">
        <v>436</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124</v>
      </c>
      <c r="DH115" s="838"/>
      <c r="DI115" s="838"/>
      <c r="DJ115" s="838"/>
      <c r="DK115" s="839"/>
      <c r="DL115" s="840" t="s">
        <v>433</v>
      </c>
      <c r="DM115" s="838"/>
      <c r="DN115" s="838"/>
      <c r="DO115" s="838"/>
      <c r="DP115" s="839"/>
      <c r="DQ115" s="840" t="s">
        <v>436</v>
      </c>
      <c r="DR115" s="838"/>
      <c r="DS115" s="838"/>
      <c r="DT115" s="838"/>
      <c r="DU115" s="839"/>
      <c r="DV115" s="885" t="s">
        <v>433</v>
      </c>
      <c r="DW115" s="886"/>
      <c r="DX115" s="886"/>
      <c r="DY115" s="886"/>
      <c r="DZ115" s="887"/>
    </row>
    <row r="116" spans="1:130" s="226" customFormat="1" ht="26.25" customHeight="1" x14ac:dyDescent="0.15">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433</v>
      </c>
      <c r="AB116" s="838"/>
      <c r="AC116" s="838"/>
      <c r="AD116" s="838"/>
      <c r="AE116" s="839"/>
      <c r="AF116" s="840" t="s">
        <v>435</v>
      </c>
      <c r="AG116" s="838"/>
      <c r="AH116" s="838"/>
      <c r="AI116" s="838"/>
      <c r="AJ116" s="839"/>
      <c r="AK116" s="840" t="s">
        <v>432</v>
      </c>
      <c r="AL116" s="838"/>
      <c r="AM116" s="838"/>
      <c r="AN116" s="838"/>
      <c r="AO116" s="839"/>
      <c r="AP116" s="885" t="s">
        <v>436</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440</v>
      </c>
      <c r="BR116" s="875"/>
      <c r="BS116" s="875"/>
      <c r="BT116" s="875"/>
      <c r="BU116" s="875"/>
      <c r="BV116" s="875" t="s">
        <v>433</v>
      </c>
      <c r="BW116" s="875"/>
      <c r="BX116" s="875"/>
      <c r="BY116" s="875"/>
      <c r="BZ116" s="875"/>
      <c r="CA116" s="875" t="s">
        <v>433</v>
      </c>
      <c r="CB116" s="875"/>
      <c r="CC116" s="875"/>
      <c r="CD116" s="875"/>
      <c r="CE116" s="875"/>
      <c r="CF116" s="936" t="s">
        <v>124</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436</v>
      </c>
      <c r="DH116" s="838"/>
      <c r="DI116" s="838"/>
      <c r="DJ116" s="838"/>
      <c r="DK116" s="839"/>
      <c r="DL116" s="840" t="s">
        <v>433</v>
      </c>
      <c r="DM116" s="838"/>
      <c r="DN116" s="838"/>
      <c r="DO116" s="838"/>
      <c r="DP116" s="839"/>
      <c r="DQ116" s="840" t="s">
        <v>436</v>
      </c>
      <c r="DR116" s="838"/>
      <c r="DS116" s="838"/>
      <c r="DT116" s="838"/>
      <c r="DU116" s="839"/>
      <c r="DV116" s="885" t="s">
        <v>436</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928790</v>
      </c>
      <c r="AB117" s="970"/>
      <c r="AC117" s="970"/>
      <c r="AD117" s="970"/>
      <c r="AE117" s="971"/>
      <c r="AF117" s="972">
        <v>934927</v>
      </c>
      <c r="AG117" s="970"/>
      <c r="AH117" s="970"/>
      <c r="AI117" s="970"/>
      <c r="AJ117" s="971"/>
      <c r="AK117" s="972">
        <v>886559</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432</v>
      </c>
      <c r="BR117" s="875"/>
      <c r="BS117" s="875"/>
      <c r="BT117" s="875"/>
      <c r="BU117" s="875"/>
      <c r="BV117" s="875" t="s">
        <v>124</v>
      </c>
      <c r="BW117" s="875"/>
      <c r="BX117" s="875"/>
      <c r="BY117" s="875"/>
      <c r="BZ117" s="875"/>
      <c r="CA117" s="875" t="s">
        <v>432</v>
      </c>
      <c r="CB117" s="875"/>
      <c r="CC117" s="875"/>
      <c r="CD117" s="875"/>
      <c r="CE117" s="875"/>
      <c r="CF117" s="936" t="s">
        <v>432</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432</v>
      </c>
      <c r="DH117" s="838"/>
      <c r="DI117" s="838"/>
      <c r="DJ117" s="838"/>
      <c r="DK117" s="839"/>
      <c r="DL117" s="840" t="s">
        <v>432</v>
      </c>
      <c r="DM117" s="838"/>
      <c r="DN117" s="838"/>
      <c r="DO117" s="838"/>
      <c r="DP117" s="839"/>
      <c r="DQ117" s="840" t="s">
        <v>432</v>
      </c>
      <c r="DR117" s="838"/>
      <c r="DS117" s="838"/>
      <c r="DT117" s="838"/>
      <c r="DU117" s="839"/>
      <c r="DV117" s="885" t="s">
        <v>124</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301</v>
      </c>
      <c r="AG118" s="963"/>
      <c r="AH118" s="963"/>
      <c r="AI118" s="963"/>
      <c r="AJ118" s="964"/>
      <c r="AK118" s="965" t="s">
        <v>300</v>
      </c>
      <c r="AL118" s="963"/>
      <c r="AM118" s="963"/>
      <c r="AN118" s="963"/>
      <c r="AO118" s="964"/>
      <c r="AP118" s="966" t="s">
        <v>423</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124</v>
      </c>
      <c r="BR118" s="906"/>
      <c r="BS118" s="906"/>
      <c r="BT118" s="906"/>
      <c r="BU118" s="906"/>
      <c r="BV118" s="906" t="s">
        <v>124</v>
      </c>
      <c r="BW118" s="906"/>
      <c r="BX118" s="906"/>
      <c r="BY118" s="906"/>
      <c r="BZ118" s="906"/>
      <c r="CA118" s="906" t="s">
        <v>124</v>
      </c>
      <c r="CB118" s="906"/>
      <c r="CC118" s="906"/>
      <c r="CD118" s="906"/>
      <c r="CE118" s="906"/>
      <c r="CF118" s="936" t="s">
        <v>124</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124</v>
      </c>
      <c r="DR118" s="838"/>
      <c r="DS118" s="838"/>
      <c r="DT118" s="838"/>
      <c r="DU118" s="839"/>
      <c r="DV118" s="885" t="s">
        <v>124</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124</v>
      </c>
      <c r="AB119" s="956"/>
      <c r="AC119" s="956"/>
      <c r="AD119" s="956"/>
      <c r="AE119" s="957"/>
      <c r="AF119" s="958" t="s">
        <v>124</v>
      </c>
      <c r="AG119" s="956"/>
      <c r="AH119" s="956"/>
      <c r="AI119" s="956"/>
      <c r="AJ119" s="957"/>
      <c r="AK119" s="958" t="s">
        <v>124</v>
      </c>
      <c r="AL119" s="956"/>
      <c r="AM119" s="956"/>
      <c r="AN119" s="956"/>
      <c r="AO119" s="957"/>
      <c r="AP119" s="959" t="s">
        <v>124</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460</v>
      </c>
      <c r="BP119" s="939"/>
      <c r="BQ119" s="943">
        <v>10632486</v>
      </c>
      <c r="BR119" s="906"/>
      <c r="BS119" s="906"/>
      <c r="BT119" s="906"/>
      <c r="BU119" s="906"/>
      <c r="BV119" s="906">
        <v>10141141</v>
      </c>
      <c r="BW119" s="906"/>
      <c r="BX119" s="906"/>
      <c r="BY119" s="906"/>
      <c r="BZ119" s="906"/>
      <c r="CA119" s="906">
        <v>9860058</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124</v>
      </c>
      <c r="DH119" s="821"/>
      <c r="DI119" s="821"/>
      <c r="DJ119" s="821"/>
      <c r="DK119" s="822"/>
      <c r="DL119" s="823" t="s">
        <v>124</v>
      </c>
      <c r="DM119" s="821"/>
      <c r="DN119" s="821"/>
      <c r="DO119" s="821"/>
      <c r="DP119" s="822"/>
      <c r="DQ119" s="823" t="s">
        <v>124</v>
      </c>
      <c r="DR119" s="821"/>
      <c r="DS119" s="821"/>
      <c r="DT119" s="821"/>
      <c r="DU119" s="822"/>
      <c r="DV119" s="909" t="s">
        <v>124</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124</v>
      </c>
      <c r="AB120" s="838"/>
      <c r="AC120" s="838"/>
      <c r="AD120" s="838"/>
      <c r="AE120" s="839"/>
      <c r="AF120" s="840" t="s">
        <v>124</v>
      </c>
      <c r="AG120" s="838"/>
      <c r="AH120" s="838"/>
      <c r="AI120" s="838"/>
      <c r="AJ120" s="839"/>
      <c r="AK120" s="840" t="s">
        <v>124</v>
      </c>
      <c r="AL120" s="838"/>
      <c r="AM120" s="838"/>
      <c r="AN120" s="838"/>
      <c r="AO120" s="839"/>
      <c r="AP120" s="885" t="s">
        <v>124</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2470527</v>
      </c>
      <c r="BR120" s="903"/>
      <c r="BS120" s="903"/>
      <c r="BT120" s="903"/>
      <c r="BU120" s="903"/>
      <c r="BV120" s="903">
        <v>2905918</v>
      </c>
      <c r="BW120" s="903"/>
      <c r="BX120" s="903"/>
      <c r="BY120" s="903"/>
      <c r="BZ120" s="903"/>
      <c r="CA120" s="903">
        <v>2610981</v>
      </c>
      <c r="CB120" s="903"/>
      <c r="CC120" s="903"/>
      <c r="CD120" s="903"/>
      <c r="CE120" s="903"/>
      <c r="CF120" s="927">
        <v>76.8</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684659</v>
      </c>
      <c r="DH120" s="903"/>
      <c r="DI120" s="903"/>
      <c r="DJ120" s="903"/>
      <c r="DK120" s="903"/>
      <c r="DL120" s="903">
        <v>399329</v>
      </c>
      <c r="DM120" s="903"/>
      <c r="DN120" s="903"/>
      <c r="DO120" s="903"/>
      <c r="DP120" s="903"/>
      <c r="DQ120" s="903">
        <v>160284</v>
      </c>
      <c r="DR120" s="903"/>
      <c r="DS120" s="903"/>
      <c r="DT120" s="903"/>
      <c r="DU120" s="903"/>
      <c r="DV120" s="904">
        <v>4.7</v>
      </c>
      <c r="DW120" s="904"/>
      <c r="DX120" s="904"/>
      <c r="DY120" s="904"/>
      <c r="DZ120" s="905"/>
    </row>
    <row r="121" spans="1:130" s="226" customFormat="1" ht="26.25" customHeight="1" x14ac:dyDescent="0.15">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124</v>
      </c>
      <c r="AB121" s="838"/>
      <c r="AC121" s="838"/>
      <c r="AD121" s="838"/>
      <c r="AE121" s="839"/>
      <c r="AF121" s="840" t="s">
        <v>124</v>
      </c>
      <c r="AG121" s="838"/>
      <c r="AH121" s="838"/>
      <c r="AI121" s="838"/>
      <c r="AJ121" s="839"/>
      <c r="AK121" s="840" t="s">
        <v>124</v>
      </c>
      <c r="AL121" s="838"/>
      <c r="AM121" s="838"/>
      <c r="AN121" s="838"/>
      <c r="AO121" s="839"/>
      <c r="AP121" s="885" t="s">
        <v>124</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t="s">
        <v>124</v>
      </c>
      <c r="BR121" s="875"/>
      <c r="BS121" s="875"/>
      <c r="BT121" s="875"/>
      <c r="BU121" s="875"/>
      <c r="BV121" s="875" t="s">
        <v>124</v>
      </c>
      <c r="BW121" s="875"/>
      <c r="BX121" s="875"/>
      <c r="BY121" s="875"/>
      <c r="BZ121" s="875"/>
      <c r="CA121" s="875" t="s">
        <v>124</v>
      </c>
      <c r="CB121" s="875"/>
      <c r="CC121" s="875"/>
      <c r="CD121" s="875"/>
      <c r="CE121" s="875"/>
      <c r="CF121" s="936" t="s">
        <v>124</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68282</v>
      </c>
      <c r="DH121" s="875"/>
      <c r="DI121" s="875"/>
      <c r="DJ121" s="875"/>
      <c r="DK121" s="875"/>
      <c r="DL121" s="875">
        <v>80341</v>
      </c>
      <c r="DM121" s="875"/>
      <c r="DN121" s="875"/>
      <c r="DO121" s="875"/>
      <c r="DP121" s="875"/>
      <c r="DQ121" s="875">
        <v>87324</v>
      </c>
      <c r="DR121" s="875"/>
      <c r="DS121" s="875"/>
      <c r="DT121" s="875"/>
      <c r="DU121" s="875"/>
      <c r="DV121" s="852">
        <v>2.6</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124</v>
      </c>
      <c r="AG122" s="838"/>
      <c r="AH122" s="838"/>
      <c r="AI122" s="838"/>
      <c r="AJ122" s="839"/>
      <c r="AK122" s="840" t="s">
        <v>124</v>
      </c>
      <c r="AL122" s="838"/>
      <c r="AM122" s="838"/>
      <c r="AN122" s="838"/>
      <c r="AO122" s="839"/>
      <c r="AP122" s="885" t="s">
        <v>124</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6632872</v>
      </c>
      <c r="BR122" s="906"/>
      <c r="BS122" s="906"/>
      <c r="BT122" s="906"/>
      <c r="BU122" s="906"/>
      <c r="BV122" s="906">
        <v>6496407</v>
      </c>
      <c r="BW122" s="906"/>
      <c r="BX122" s="906"/>
      <c r="BY122" s="906"/>
      <c r="BZ122" s="906"/>
      <c r="CA122" s="906">
        <v>6459542</v>
      </c>
      <c r="CB122" s="906"/>
      <c r="CC122" s="906"/>
      <c r="CD122" s="906"/>
      <c r="CE122" s="906"/>
      <c r="CF122" s="907">
        <v>190.1</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t="s">
        <v>124</v>
      </c>
      <c r="DH122" s="875"/>
      <c r="DI122" s="875"/>
      <c r="DJ122" s="875"/>
      <c r="DK122" s="875"/>
      <c r="DL122" s="875" t="s">
        <v>471</v>
      </c>
      <c r="DM122" s="875"/>
      <c r="DN122" s="875"/>
      <c r="DO122" s="875"/>
      <c r="DP122" s="875"/>
      <c r="DQ122" s="875" t="s">
        <v>472</v>
      </c>
      <c r="DR122" s="875"/>
      <c r="DS122" s="875"/>
      <c r="DT122" s="875"/>
      <c r="DU122" s="875"/>
      <c r="DV122" s="852" t="s">
        <v>471</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471</v>
      </c>
      <c r="AB123" s="838"/>
      <c r="AC123" s="838"/>
      <c r="AD123" s="838"/>
      <c r="AE123" s="839"/>
      <c r="AF123" s="840" t="s">
        <v>471</v>
      </c>
      <c r="AG123" s="838"/>
      <c r="AH123" s="838"/>
      <c r="AI123" s="838"/>
      <c r="AJ123" s="839"/>
      <c r="AK123" s="840" t="s">
        <v>473</v>
      </c>
      <c r="AL123" s="838"/>
      <c r="AM123" s="838"/>
      <c r="AN123" s="838"/>
      <c r="AO123" s="839"/>
      <c r="AP123" s="885" t="s">
        <v>471</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474</v>
      </c>
      <c r="BP123" s="939"/>
      <c r="BQ123" s="893">
        <v>9103399</v>
      </c>
      <c r="BR123" s="894"/>
      <c r="BS123" s="894"/>
      <c r="BT123" s="894"/>
      <c r="BU123" s="894"/>
      <c r="BV123" s="894">
        <v>9402325</v>
      </c>
      <c r="BW123" s="894"/>
      <c r="BX123" s="894"/>
      <c r="BY123" s="894"/>
      <c r="BZ123" s="894"/>
      <c r="CA123" s="894">
        <v>9070523</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t="s">
        <v>124</v>
      </c>
      <c r="DH123" s="838"/>
      <c r="DI123" s="838"/>
      <c r="DJ123" s="838"/>
      <c r="DK123" s="839"/>
      <c r="DL123" s="840" t="s">
        <v>472</v>
      </c>
      <c r="DM123" s="838"/>
      <c r="DN123" s="838"/>
      <c r="DO123" s="838"/>
      <c r="DP123" s="839"/>
      <c r="DQ123" s="840" t="s">
        <v>471</v>
      </c>
      <c r="DR123" s="838"/>
      <c r="DS123" s="838"/>
      <c r="DT123" s="838"/>
      <c r="DU123" s="839"/>
      <c r="DV123" s="885" t="s">
        <v>471</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124</v>
      </c>
      <c r="AB124" s="838"/>
      <c r="AC124" s="838"/>
      <c r="AD124" s="838"/>
      <c r="AE124" s="839"/>
      <c r="AF124" s="840" t="s">
        <v>472</v>
      </c>
      <c r="AG124" s="838"/>
      <c r="AH124" s="838"/>
      <c r="AI124" s="838"/>
      <c r="AJ124" s="839"/>
      <c r="AK124" s="840" t="s">
        <v>472</v>
      </c>
      <c r="AL124" s="838"/>
      <c r="AM124" s="838"/>
      <c r="AN124" s="838"/>
      <c r="AO124" s="839"/>
      <c r="AP124" s="885" t="s">
        <v>471</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43.3</v>
      </c>
      <c r="BR124" s="892"/>
      <c r="BS124" s="892"/>
      <c r="BT124" s="892"/>
      <c r="BU124" s="892"/>
      <c r="BV124" s="892">
        <v>21.4</v>
      </c>
      <c r="BW124" s="892"/>
      <c r="BX124" s="892"/>
      <c r="BY124" s="892"/>
      <c r="BZ124" s="892"/>
      <c r="CA124" s="892">
        <v>23.2</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t="s">
        <v>124</v>
      </c>
      <c r="DH124" s="821"/>
      <c r="DI124" s="821"/>
      <c r="DJ124" s="821"/>
      <c r="DK124" s="822"/>
      <c r="DL124" s="823" t="s">
        <v>472</v>
      </c>
      <c r="DM124" s="821"/>
      <c r="DN124" s="821"/>
      <c r="DO124" s="821"/>
      <c r="DP124" s="822"/>
      <c r="DQ124" s="823" t="s">
        <v>471</v>
      </c>
      <c r="DR124" s="821"/>
      <c r="DS124" s="821"/>
      <c r="DT124" s="821"/>
      <c r="DU124" s="822"/>
      <c r="DV124" s="909" t="s">
        <v>124</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472</v>
      </c>
      <c r="AB125" s="838"/>
      <c r="AC125" s="838"/>
      <c r="AD125" s="838"/>
      <c r="AE125" s="839"/>
      <c r="AF125" s="840" t="s">
        <v>473</v>
      </c>
      <c r="AG125" s="838"/>
      <c r="AH125" s="838"/>
      <c r="AI125" s="838"/>
      <c r="AJ125" s="839"/>
      <c r="AK125" s="840" t="s">
        <v>471</v>
      </c>
      <c r="AL125" s="838"/>
      <c r="AM125" s="838"/>
      <c r="AN125" s="838"/>
      <c r="AO125" s="839"/>
      <c r="AP125" s="885" t="s">
        <v>471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471</v>
      </c>
      <c r="DH125" s="903"/>
      <c r="DI125" s="903"/>
      <c r="DJ125" s="903"/>
      <c r="DK125" s="903"/>
      <c r="DL125" s="903" t="s">
        <v>473</v>
      </c>
      <c r="DM125" s="903"/>
      <c r="DN125" s="903"/>
      <c r="DO125" s="903"/>
      <c r="DP125" s="903"/>
      <c r="DQ125" s="903" t="s">
        <v>473</v>
      </c>
      <c r="DR125" s="903"/>
      <c r="DS125" s="903"/>
      <c r="DT125" s="903"/>
      <c r="DU125" s="903"/>
      <c r="DV125" s="904" t="s">
        <v>124</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471</v>
      </c>
      <c r="AB126" s="838"/>
      <c r="AC126" s="838"/>
      <c r="AD126" s="838"/>
      <c r="AE126" s="839"/>
      <c r="AF126" s="840" t="s">
        <v>472</v>
      </c>
      <c r="AG126" s="838"/>
      <c r="AH126" s="838"/>
      <c r="AI126" s="838"/>
      <c r="AJ126" s="839"/>
      <c r="AK126" s="840" t="s">
        <v>471</v>
      </c>
      <c r="AL126" s="838"/>
      <c r="AM126" s="838"/>
      <c r="AN126" s="838"/>
      <c r="AO126" s="839"/>
      <c r="AP126" s="885" t="s">
        <v>472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471</v>
      </c>
      <c r="DH126" s="875"/>
      <c r="DI126" s="875"/>
      <c r="DJ126" s="875"/>
      <c r="DK126" s="875"/>
      <c r="DL126" s="875" t="s">
        <v>472</v>
      </c>
      <c r="DM126" s="875"/>
      <c r="DN126" s="875"/>
      <c r="DO126" s="875"/>
      <c r="DP126" s="875"/>
      <c r="DQ126" s="875" t="s">
        <v>473</v>
      </c>
      <c r="DR126" s="875"/>
      <c r="DS126" s="875"/>
      <c r="DT126" s="875"/>
      <c r="DU126" s="875"/>
      <c r="DV126" s="852" t="s">
        <v>472</v>
      </c>
      <c r="DW126" s="852"/>
      <c r="DX126" s="852"/>
      <c r="DY126" s="852"/>
      <c r="DZ126" s="853"/>
    </row>
    <row r="127" spans="1:130" s="226" customFormat="1" ht="26.25" customHeight="1" x14ac:dyDescent="0.15">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471</v>
      </c>
      <c r="AB127" s="838"/>
      <c r="AC127" s="838"/>
      <c r="AD127" s="838"/>
      <c r="AE127" s="839"/>
      <c r="AF127" s="840" t="s">
        <v>471</v>
      </c>
      <c r="AG127" s="838"/>
      <c r="AH127" s="838"/>
      <c r="AI127" s="838"/>
      <c r="AJ127" s="839"/>
      <c r="AK127" s="840" t="s">
        <v>473</v>
      </c>
      <c r="AL127" s="838"/>
      <c r="AM127" s="838"/>
      <c r="AN127" s="838"/>
      <c r="AO127" s="839"/>
      <c r="AP127" s="885" t="s">
        <v>471</v>
      </c>
      <c r="AQ127" s="886"/>
      <c r="AR127" s="886"/>
      <c r="AS127" s="886"/>
      <c r="AT127" s="887"/>
      <c r="AU127" s="262"/>
      <c r="AV127" s="262"/>
      <c r="AW127" s="262"/>
      <c r="AX127" s="902" t="s">
        <v>482</v>
      </c>
      <c r="AY127" s="870"/>
      <c r="AZ127" s="870"/>
      <c r="BA127" s="870"/>
      <c r="BB127" s="870"/>
      <c r="BC127" s="870"/>
      <c r="BD127" s="870"/>
      <c r="BE127" s="871"/>
      <c r="BF127" s="869" t="s">
        <v>483</v>
      </c>
      <c r="BG127" s="870"/>
      <c r="BH127" s="870"/>
      <c r="BI127" s="870"/>
      <c r="BJ127" s="870"/>
      <c r="BK127" s="870"/>
      <c r="BL127" s="871"/>
      <c r="BM127" s="869" t="s">
        <v>484</v>
      </c>
      <c r="BN127" s="870"/>
      <c r="BO127" s="870"/>
      <c r="BP127" s="870"/>
      <c r="BQ127" s="870"/>
      <c r="BR127" s="870"/>
      <c r="BS127" s="871"/>
      <c r="BT127" s="869" t="s">
        <v>485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486</v>
      </c>
      <c r="CQ127" s="808"/>
      <c r="CR127" s="808"/>
      <c r="CS127" s="808"/>
      <c r="CT127" s="808"/>
      <c r="CU127" s="808"/>
      <c r="CV127" s="808"/>
      <c r="CW127" s="808"/>
      <c r="CX127" s="808"/>
      <c r="CY127" s="808"/>
      <c r="CZ127" s="808"/>
      <c r="DA127" s="808"/>
      <c r="DB127" s="808"/>
      <c r="DC127" s="808"/>
      <c r="DD127" s="808"/>
      <c r="DE127" s="808"/>
      <c r="DF127" s="809"/>
      <c r="DG127" s="874" t="s">
        <v>471</v>
      </c>
      <c r="DH127" s="875"/>
      <c r="DI127" s="875"/>
      <c r="DJ127" s="875"/>
      <c r="DK127" s="875"/>
      <c r="DL127" s="875" t="s">
        <v>472</v>
      </c>
      <c r="DM127" s="875"/>
      <c r="DN127" s="875"/>
      <c r="DO127" s="875"/>
      <c r="DP127" s="875"/>
      <c r="DQ127" s="875" t="s">
        <v>471</v>
      </c>
      <c r="DR127" s="875"/>
      <c r="DS127" s="875"/>
      <c r="DT127" s="875"/>
      <c r="DU127" s="875"/>
      <c r="DV127" s="852" t="s">
        <v>124</v>
      </c>
      <c r="DW127" s="852"/>
      <c r="DX127" s="852"/>
      <c r="DY127" s="852"/>
      <c r="DZ127" s="853"/>
    </row>
    <row r="128" spans="1:130" s="226" customFormat="1" ht="26.25" customHeight="1" thickBot="1" x14ac:dyDescent="0.2">
      <c r="A128" s="854" t="s">
        <v>487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488</v>
      </c>
      <c r="X128" s="856"/>
      <c r="Y128" s="856"/>
      <c r="Z128" s="857"/>
      <c r="AA128" s="858">
        <v>3200</v>
      </c>
      <c r="AB128" s="859"/>
      <c r="AC128" s="859"/>
      <c r="AD128" s="859"/>
      <c r="AE128" s="860"/>
      <c r="AF128" s="861">
        <v>1490</v>
      </c>
      <c r="AG128" s="859"/>
      <c r="AH128" s="859"/>
      <c r="AI128" s="859"/>
      <c r="AJ128" s="860"/>
      <c r="AK128" s="861">
        <v>1006</v>
      </c>
      <c r="AL128" s="859"/>
      <c r="AM128" s="859"/>
      <c r="AN128" s="859"/>
      <c r="AO128" s="860"/>
      <c r="AP128" s="862"/>
      <c r="AQ128" s="863"/>
      <c r="AR128" s="863"/>
      <c r="AS128" s="863"/>
      <c r="AT128" s="864"/>
      <c r="AU128" s="262"/>
      <c r="AV128" s="262"/>
      <c r="AW128" s="262"/>
      <c r="AX128" s="865" t="s">
        <v>489</v>
      </c>
      <c r="AY128" s="866"/>
      <c r="AZ128" s="866"/>
      <c r="BA128" s="866"/>
      <c r="BB128" s="866"/>
      <c r="BC128" s="866"/>
      <c r="BD128" s="866"/>
      <c r="BE128" s="867"/>
      <c r="BF128" s="844" t="s">
        <v>471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490</v>
      </c>
      <c r="CQ128" s="786"/>
      <c r="CR128" s="786"/>
      <c r="CS128" s="786"/>
      <c r="CT128" s="786"/>
      <c r="CU128" s="786"/>
      <c r="CV128" s="786"/>
      <c r="CW128" s="786"/>
      <c r="CX128" s="786"/>
      <c r="CY128" s="786"/>
      <c r="CZ128" s="786"/>
      <c r="DA128" s="786"/>
      <c r="DB128" s="786"/>
      <c r="DC128" s="786"/>
      <c r="DD128" s="786"/>
      <c r="DE128" s="786"/>
      <c r="DF128" s="787"/>
      <c r="DG128" s="848" t="s">
        <v>471</v>
      </c>
      <c r="DH128" s="849"/>
      <c r="DI128" s="849"/>
      <c r="DJ128" s="849"/>
      <c r="DK128" s="849"/>
      <c r="DL128" s="849" t="s">
        <v>124</v>
      </c>
      <c r="DM128" s="849"/>
      <c r="DN128" s="849"/>
      <c r="DO128" s="849"/>
      <c r="DP128" s="849"/>
      <c r="DQ128" s="849" t="s">
        <v>471</v>
      </c>
      <c r="DR128" s="849"/>
      <c r="DS128" s="849"/>
      <c r="DT128" s="849"/>
      <c r="DU128" s="849"/>
      <c r="DV128" s="850" t="s">
        <v>472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491</v>
      </c>
      <c r="X129" s="835"/>
      <c r="Y129" s="835"/>
      <c r="Z129" s="836"/>
      <c r="AA129" s="837">
        <v>4154221</v>
      </c>
      <c r="AB129" s="838"/>
      <c r="AC129" s="838"/>
      <c r="AD129" s="838"/>
      <c r="AE129" s="839"/>
      <c r="AF129" s="840">
        <v>4090987</v>
      </c>
      <c r="AG129" s="838"/>
      <c r="AH129" s="838"/>
      <c r="AI129" s="838"/>
      <c r="AJ129" s="839"/>
      <c r="AK129" s="840">
        <v>4028080</v>
      </c>
      <c r="AL129" s="838"/>
      <c r="AM129" s="838"/>
      <c r="AN129" s="838"/>
      <c r="AO129" s="839"/>
      <c r="AP129" s="841"/>
      <c r="AQ129" s="842"/>
      <c r="AR129" s="842"/>
      <c r="AS129" s="842"/>
      <c r="AT129" s="843"/>
      <c r="AU129" s="264"/>
      <c r="AV129" s="264"/>
      <c r="AW129" s="264"/>
      <c r="AX129" s="807" t="s">
        <v>492</v>
      </c>
      <c r="AY129" s="808"/>
      <c r="AZ129" s="808"/>
      <c r="BA129" s="808"/>
      <c r="BB129" s="808"/>
      <c r="BC129" s="808"/>
      <c r="BD129" s="808"/>
      <c r="BE129" s="809"/>
      <c r="BF129" s="827" t="s">
        <v>471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494</v>
      </c>
      <c r="X130" s="835"/>
      <c r="Y130" s="835"/>
      <c r="Z130" s="836"/>
      <c r="AA130" s="837">
        <v>623326</v>
      </c>
      <c r="AB130" s="838"/>
      <c r="AC130" s="838"/>
      <c r="AD130" s="838"/>
      <c r="AE130" s="839"/>
      <c r="AF130" s="840">
        <v>645414</v>
      </c>
      <c r="AG130" s="838"/>
      <c r="AH130" s="838"/>
      <c r="AI130" s="838"/>
      <c r="AJ130" s="839"/>
      <c r="AK130" s="840">
        <v>630491</v>
      </c>
      <c r="AL130" s="838"/>
      <c r="AM130" s="838"/>
      <c r="AN130" s="838"/>
      <c r="AO130" s="839"/>
      <c r="AP130" s="841"/>
      <c r="AQ130" s="842"/>
      <c r="AR130" s="842"/>
      <c r="AS130" s="842"/>
      <c r="AT130" s="843"/>
      <c r="AU130" s="264"/>
      <c r="AV130" s="264"/>
      <c r="AW130" s="264"/>
      <c r="AX130" s="807" t="s">
        <v>495</v>
      </c>
      <c r="AY130" s="808"/>
      <c r="AZ130" s="808"/>
      <c r="BA130" s="808"/>
      <c r="BB130" s="808"/>
      <c r="BC130" s="808"/>
      <c r="BD130" s="808"/>
      <c r="BE130" s="809"/>
      <c r="BF130" s="810">
        <v>8.1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496</v>
      </c>
      <c r="X131" s="818"/>
      <c r="Y131" s="818"/>
      <c r="Z131" s="819"/>
      <c r="AA131" s="820">
        <v>3530895</v>
      </c>
      <c r="AB131" s="821"/>
      <c r="AC131" s="821"/>
      <c r="AD131" s="821"/>
      <c r="AE131" s="822"/>
      <c r="AF131" s="823">
        <v>3445573</v>
      </c>
      <c r="AG131" s="821"/>
      <c r="AH131" s="821"/>
      <c r="AI131" s="821"/>
      <c r="AJ131" s="822"/>
      <c r="AK131" s="823">
        <v>3397589</v>
      </c>
      <c r="AL131" s="821"/>
      <c r="AM131" s="821"/>
      <c r="AN131" s="821"/>
      <c r="AO131" s="822"/>
      <c r="AP131" s="824"/>
      <c r="AQ131" s="825"/>
      <c r="AR131" s="825"/>
      <c r="AS131" s="825"/>
      <c r="AT131" s="826"/>
      <c r="AU131" s="264"/>
      <c r="AV131" s="264"/>
      <c r="AW131" s="264"/>
      <c r="AX131" s="785" t="s">
        <v>497</v>
      </c>
      <c r="AY131" s="786"/>
      <c r="AZ131" s="786"/>
      <c r="BA131" s="786"/>
      <c r="BB131" s="786"/>
      <c r="BC131" s="786"/>
      <c r="BD131" s="786"/>
      <c r="BE131" s="787"/>
      <c r="BF131" s="788">
        <v>23.2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499</v>
      </c>
      <c r="W132" s="798"/>
      <c r="X132" s="798"/>
      <c r="Y132" s="798"/>
      <c r="Z132" s="799"/>
      <c r="AA132" s="800">
        <v>8.5605490960000008</v>
      </c>
      <c r="AB132" s="801"/>
      <c r="AC132" s="801"/>
      <c r="AD132" s="801"/>
      <c r="AE132" s="802"/>
      <c r="AF132" s="803">
        <v>8.3592192070000007</v>
      </c>
      <c r="AG132" s="801"/>
      <c r="AH132" s="801"/>
      <c r="AI132" s="801"/>
      <c r="AJ132" s="802"/>
      <c r="AK132" s="803">
        <v>7.5071469799999999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500</v>
      </c>
      <c r="W133" s="777"/>
      <c r="X133" s="777"/>
      <c r="Y133" s="777"/>
      <c r="Z133" s="778"/>
      <c r="AA133" s="779">
        <v>10.3</v>
      </c>
      <c r="AB133" s="780"/>
      <c r="AC133" s="780"/>
      <c r="AD133" s="780"/>
      <c r="AE133" s="781"/>
      <c r="AF133" s="779">
        <v>9.6</v>
      </c>
      <c r="AG133" s="780"/>
      <c r="AH133" s="780"/>
      <c r="AI133" s="780"/>
      <c r="AJ133" s="781"/>
      <c r="AK133" s="779">
        <v>8.1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GFubKK2fK3maH5CiAqL7INQnC7IsIJo4NAeI37H6SXn/VqQ7RUZxeWDOgXcwWH4LQqAd5PFGcnPap2ShR5qTg==" saltValue="J55h5DYkHmZAd67ROADt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F4"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HV1oKnHj+rWJlTwjGhEHHUcpHDZUROwA7W/xErTXjKJMrOk0v3WTGCVwJYJ03g77V8rAnNKZ87qxyhIeFN/Jg==" saltValue="qJ+KKJ7K+nqT2KLI1OQjz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9"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IMjmS9EM0Pdmm3uth1/pEZPlWd16JQAcBbBNLw0Ksx/81KK0eqE8HMtC0EUFdRQ2JTY8mJko83o7HOd8wbezg==" saltValue="DqqfbqjrsU6A9dPQ5bqQy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509</v>
      </c>
      <c r="AL9" s="1206"/>
      <c r="AM9" s="1206"/>
      <c r="AN9" s="1207"/>
      <c r="AO9" s="292">
        <v>1053863</v>
      </c>
      <c r="AP9" s="292">
        <v>93936</v>
      </c>
      <c r="AQ9" s="293">
        <v>87072</v>
      </c>
      <c r="AR9" s="294">
        <v>7.9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510</v>
      </c>
      <c r="AL10" s="1206"/>
      <c r="AM10" s="1206"/>
      <c r="AN10" s="1207"/>
      <c r="AO10" s="295">
        <v>190238</v>
      </c>
      <c r="AP10" s="295">
        <v>16957</v>
      </c>
      <c r="AQ10" s="296">
        <v>10235</v>
      </c>
      <c r="AR10" s="297">
        <v>65.7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511</v>
      </c>
      <c r="AL11" s="1206"/>
      <c r="AM11" s="1206"/>
      <c r="AN11" s="1207"/>
      <c r="AO11" s="295">
        <v>33332</v>
      </c>
      <c r="AP11" s="295">
        <v>2971</v>
      </c>
      <c r="AQ11" s="296">
        <v>13554</v>
      </c>
      <c r="AR11" s="297">
        <v>-78.099999999999994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512</v>
      </c>
      <c r="AL12" s="1206"/>
      <c r="AM12" s="1206"/>
      <c r="AN12" s="1207"/>
      <c r="AO12" s="295">
        <v>39713</v>
      </c>
      <c r="AP12" s="295">
        <v>3540</v>
      </c>
      <c r="AQ12" s="296">
        <v>777</v>
      </c>
      <c r="AR12" s="297">
        <v>355.6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513</v>
      </c>
      <c r="AL13" s="1206"/>
      <c r="AM13" s="1206"/>
      <c r="AN13" s="1207"/>
      <c r="AO13" s="295" t="s">
        <v>514</v>
      </c>
      <c r="AP13" s="295" t="s">
        <v>514</v>
      </c>
      <c r="AQ13" s="296">
        <v>1</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515</v>
      </c>
      <c r="AL14" s="1206"/>
      <c r="AM14" s="1206"/>
      <c r="AN14" s="1207"/>
      <c r="AO14" s="295">
        <v>22799</v>
      </c>
      <c r="AP14" s="295">
        <v>2032</v>
      </c>
      <c r="AQ14" s="296">
        <v>4055</v>
      </c>
      <c r="AR14" s="297">
        <v>-49.9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516</v>
      </c>
      <c r="AL15" s="1206"/>
      <c r="AM15" s="1206"/>
      <c r="AN15" s="1207"/>
      <c r="AO15" s="295">
        <v>29456</v>
      </c>
      <c r="AP15" s="295">
        <v>2626</v>
      </c>
      <c r="AQ15" s="296">
        <v>1927</v>
      </c>
      <c r="AR15" s="297">
        <v>36.299999999999997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517</v>
      </c>
      <c r="AL16" s="1209"/>
      <c r="AM16" s="1209"/>
      <c r="AN16" s="1210"/>
      <c r="AO16" s="295">
        <v>-118810</v>
      </c>
      <c r="AP16" s="295">
        <v>-10590</v>
      </c>
      <c r="AQ16" s="296">
        <v>-9107</v>
      </c>
      <c r="AR16" s="297">
        <v>16.3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183</v>
      </c>
      <c r="AL17" s="1209"/>
      <c r="AM17" s="1209"/>
      <c r="AN17" s="1210"/>
      <c r="AO17" s="295">
        <v>1250591</v>
      </c>
      <c r="AP17" s="295">
        <v>111471</v>
      </c>
      <c r="AQ17" s="296">
        <v>108514</v>
      </c>
      <c r="AR17" s="297">
        <v>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522</v>
      </c>
      <c r="AL21" s="1203"/>
      <c r="AM21" s="1203"/>
      <c r="AN21" s="1204"/>
      <c r="AO21" s="307">
        <v>10.16</v>
      </c>
      <c r="AP21" s="308">
        <v>10.050000000000001</v>
      </c>
      <c r="AQ21" s="309">
        <v>0.11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523</v>
      </c>
      <c r="AL22" s="1203"/>
      <c r="AM22" s="1203"/>
      <c r="AN22" s="1204"/>
      <c r="AO22" s="312">
        <v>98.3</v>
      </c>
      <c r="AP22" s="313">
        <v>96.5</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528</v>
      </c>
      <c r="AL32" s="1194"/>
      <c r="AM32" s="1194"/>
      <c r="AN32" s="1195"/>
      <c r="AO32" s="322">
        <v>811746</v>
      </c>
      <c r="AP32" s="322">
        <v>72355</v>
      </c>
      <c r="AQ32" s="323">
        <v>51702</v>
      </c>
      <c r="AR32" s="324">
        <v>39.9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529</v>
      </c>
      <c r="AL33" s="1194"/>
      <c r="AM33" s="1194"/>
      <c r="AN33" s="1195"/>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530</v>
      </c>
      <c r="AL34" s="1194"/>
      <c r="AM34" s="1194"/>
      <c r="AN34" s="1195"/>
      <c r="AO34" s="322" t="s">
        <v>514</v>
      </c>
      <c r="AP34" s="322" t="s">
        <v>514</v>
      </c>
      <c r="AQ34" s="323">
        <v>10</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531</v>
      </c>
      <c r="AL35" s="1194"/>
      <c r="AM35" s="1194"/>
      <c r="AN35" s="1195"/>
      <c r="AO35" s="322">
        <v>18518</v>
      </c>
      <c r="AP35" s="322">
        <v>1651</v>
      </c>
      <c r="AQ35" s="323">
        <v>15257</v>
      </c>
      <c r="AR35" s="324">
        <v>-89.2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532</v>
      </c>
      <c r="AL36" s="1194"/>
      <c r="AM36" s="1194"/>
      <c r="AN36" s="1195"/>
      <c r="AO36" s="322">
        <v>56295</v>
      </c>
      <c r="AP36" s="322">
        <v>5018</v>
      </c>
      <c r="AQ36" s="323">
        <v>3750</v>
      </c>
      <c r="AR36" s="324">
        <v>33.799999999999997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533</v>
      </c>
      <c r="AL37" s="1194"/>
      <c r="AM37" s="1194"/>
      <c r="AN37" s="1195"/>
      <c r="AO37" s="322" t="s">
        <v>514</v>
      </c>
      <c r="AP37" s="322" t="s">
        <v>514</v>
      </c>
      <c r="AQ37" s="323">
        <v>880</v>
      </c>
      <c r="AR37" s="324" t="s">
        <v>514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534</v>
      </c>
      <c r="AL38" s="1197"/>
      <c r="AM38" s="1197"/>
      <c r="AN38" s="1198"/>
      <c r="AO38" s="325" t="s">
        <v>514</v>
      </c>
      <c r="AP38" s="325" t="s">
        <v>514</v>
      </c>
      <c r="AQ38" s="326">
        <v>8</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535</v>
      </c>
      <c r="AL39" s="1197"/>
      <c r="AM39" s="1197"/>
      <c r="AN39" s="1198"/>
      <c r="AO39" s="322">
        <v>-1006</v>
      </c>
      <c r="AP39" s="322">
        <v>-90</v>
      </c>
      <c r="AQ39" s="323">
        <v>-2230</v>
      </c>
      <c r="AR39" s="324">
        <v>-96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536</v>
      </c>
      <c r="AL40" s="1194"/>
      <c r="AM40" s="1194"/>
      <c r="AN40" s="1195"/>
      <c r="AO40" s="322">
        <v>-630491</v>
      </c>
      <c r="AP40" s="322">
        <v>-56199</v>
      </c>
      <c r="AQ40" s="323">
        <v>-47794</v>
      </c>
      <c r="AR40" s="324">
        <v>17.600000000000001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295</v>
      </c>
      <c r="AL41" s="1200"/>
      <c r="AM41" s="1200"/>
      <c r="AN41" s="1201"/>
      <c r="AO41" s="322">
        <v>255062</v>
      </c>
      <c r="AP41" s="322">
        <v>22735</v>
      </c>
      <c r="AQ41" s="323">
        <v>21582</v>
      </c>
      <c r="AR41" s="324">
        <v>5.3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504</v>
      </c>
      <c r="AN49" s="1188" t="s">
        <v>540</v>
      </c>
      <c r="AO49" s="1189"/>
      <c r="AP49" s="1189"/>
      <c r="AQ49" s="1189"/>
      <c r="AR49" s="119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1725667</v>
      </c>
      <c r="AN51" s="344">
        <v>146330</v>
      </c>
      <c r="AO51" s="345">
        <v>107.1</v>
      </c>
      <c r="AP51" s="346">
        <v>82748</v>
      </c>
      <c r="AQ51" s="347">
        <v>24.4</v>
      </c>
      <c r="AR51" s="348">
        <v>82.7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500131</v>
      </c>
      <c r="AN52" s="352">
        <v>42409</v>
      </c>
      <c r="AO52" s="353">
        <v>120.9</v>
      </c>
      <c r="AP52" s="354">
        <v>44732</v>
      </c>
      <c r="AQ52" s="355">
        <v>22.5</v>
      </c>
      <c r="AR52" s="356">
        <v>98.4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1124146</v>
      </c>
      <c r="AN53" s="344">
        <v>96435</v>
      </c>
      <c r="AO53" s="345">
        <v>-34.1</v>
      </c>
      <c r="AP53" s="346">
        <v>91837</v>
      </c>
      <c r="AQ53" s="347">
        <v>11</v>
      </c>
      <c r="AR53" s="348">
        <v>-45.1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322866</v>
      </c>
      <c r="AN54" s="352">
        <v>27697</v>
      </c>
      <c r="AO54" s="353">
        <v>-34.700000000000003</v>
      </c>
      <c r="AP54" s="354">
        <v>54439</v>
      </c>
      <c r="AQ54" s="355">
        <v>21.7</v>
      </c>
      <c r="AR54" s="356">
        <v>-56.4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573750</v>
      </c>
      <c r="AN55" s="344">
        <v>49731</v>
      </c>
      <c r="AO55" s="345">
        <v>-48.4</v>
      </c>
      <c r="AP55" s="346">
        <v>75972</v>
      </c>
      <c r="AQ55" s="347">
        <v>-17.3</v>
      </c>
      <c r="AR55" s="348">
        <v>-31.1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113849</v>
      </c>
      <c r="AN56" s="352">
        <v>9868</v>
      </c>
      <c r="AO56" s="353">
        <v>-64.400000000000006</v>
      </c>
      <c r="AP56" s="354">
        <v>40712</v>
      </c>
      <c r="AQ56" s="355">
        <v>-25.2</v>
      </c>
      <c r="AR56" s="356">
        <v>-39.200000000000003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736085</v>
      </c>
      <c r="AN57" s="344">
        <v>64648</v>
      </c>
      <c r="AO57" s="345">
        <v>30</v>
      </c>
      <c r="AP57" s="346">
        <v>79466</v>
      </c>
      <c r="AQ57" s="347">
        <v>4.5999999999999996</v>
      </c>
      <c r="AR57" s="348">
        <v>25.4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239218</v>
      </c>
      <c r="AN58" s="352">
        <v>21010</v>
      </c>
      <c r="AO58" s="353">
        <v>112.9</v>
      </c>
      <c r="AP58" s="354">
        <v>44645</v>
      </c>
      <c r="AQ58" s="355">
        <v>9.6999999999999993</v>
      </c>
      <c r="AR58" s="356">
        <v>103.2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875626</v>
      </c>
      <c r="AN59" s="344">
        <v>78048</v>
      </c>
      <c r="AO59" s="345">
        <v>20.7</v>
      </c>
      <c r="AP59" s="346">
        <v>90072</v>
      </c>
      <c r="AQ59" s="347">
        <v>13.3</v>
      </c>
      <c r="AR59" s="348">
        <v>7.4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394013</v>
      </c>
      <c r="AN60" s="352">
        <v>35120</v>
      </c>
      <c r="AO60" s="353">
        <v>67.2</v>
      </c>
      <c r="AP60" s="354">
        <v>46083</v>
      </c>
      <c r="AQ60" s="355">
        <v>3.2</v>
      </c>
      <c r="AR60" s="356">
        <v>64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1007055</v>
      </c>
      <c r="AN61" s="359">
        <v>87038</v>
      </c>
      <c r="AO61" s="360">
        <v>15.1</v>
      </c>
      <c r="AP61" s="361">
        <v>84019</v>
      </c>
      <c r="AQ61" s="362">
        <v>7.2</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314015</v>
      </c>
      <c r="AN62" s="352">
        <v>27221</v>
      </c>
      <c r="AO62" s="353">
        <v>40.4</v>
      </c>
      <c r="AP62" s="354">
        <v>46122</v>
      </c>
      <c r="AQ62" s="355">
        <v>6.4</v>
      </c>
      <c r="AR62" s="356">
        <v>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3Ehq/oQ2JVCqjQy+1XkzFvNWwQmwhm9KXF0IVoj4PwSYw+BA0PjF8g/ifxTnUtbA6q4GHV12zT+qTCU5IITsg==" saltValue="LZr2TxwAXigPm6rKqo/L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79"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WXIlEs/vSeJsUyPHojZuwuy1Jfk7h8Z9cyH398Y49CbJ/ZogQz3YYlCMgtLahG4TF+5rMN0d8V7Sf74SnQ8iQ==" saltValue="DHIrg6XktTkuhKDkaOUKw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7RDRlqaLKH/buOgZNYa1mqzplPK3akQj5Ft9j5pV9CueLOWWNOGGV3PVtqZJghQ6roH9M47DciQWMFtqxOX7A==" saltValue="cl+AzCGlurCQERf2DC3L5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1" t="s">
        <v>3</v>
      </c>
      <c r="D47" s="1211"/>
      <c r="E47" s="1212"/>
      <c r="F47" s="11">
        <v>47.73</v>
      </c>
      <c r="G47" s="12">
        <v>43.28</v>
      </c>
      <c r="H47" s="12">
        <v>48.84</v>
      </c>
      <c r="I47" s="12">
        <v>55.73</v>
      </c>
      <c r="J47" s="13">
        <v>53.63</v>
      </c>
    </row>
    <row r="48" spans="2:10" ht="57.75" customHeight="1" x14ac:dyDescent="0.15">
      <c r="B48" s="14"/>
      <c r="C48" s="1213" t="s">
        <v>4</v>
      </c>
      <c r="D48" s="1213"/>
      <c r="E48" s="1214"/>
      <c r="F48" s="15">
        <v>7.18</v>
      </c>
      <c r="G48" s="16">
        <v>13.7</v>
      </c>
      <c r="H48" s="16">
        <v>15.34</v>
      </c>
      <c r="I48" s="16">
        <v>4.93</v>
      </c>
      <c r="J48" s="17">
        <v>5.86</v>
      </c>
    </row>
    <row r="49" spans="2:10" ht="57.75" customHeight="1" thickBot="1" x14ac:dyDescent="0.2">
      <c r="B49" s="18"/>
      <c r="C49" s="1215" t="s">
        <v>5</v>
      </c>
      <c r="D49" s="1215"/>
      <c r="E49" s="1216"/>
      <c r="F49" s="19" t="s">
        <v>561</v>
      </c>
      <c r="G49" s="20" t="s">
        <v>562</v>
      </c>
      <c r="H49" s="20">
        <v>2.57</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BP0FgASQaSR3Rg0MTzgsnZ0sQOzM/LD04KNijjxfAGw2pUiiv4orSquqSUm35MLfSkYsr9Q+3uj85q+ZUNbxg==" saltValue="WMI3oU4AJIxLUCWm2JVAp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2019-03-15T00:12:50Z</cp:lastPrinted>
  <dcterms:created xsi:type="dcterms:W3CDTF">2019-02-14T03:30:35Z</dcterms:created>
  <dcterms:modified xsi:type="dcterms:W3CDTF">2019-11-21T02:21:43Z</dcterms:modified>
  <cp:category/>
</cp:coreProperties>
</file>