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236" activeTab="0"/>
  </bookViews>
  <sheets>
    <sheet name="10(1)" sheetId="1" r:id="rId1"/>
    <sheet name="10(2)" sheetId="2" r:id="rId2"/>
  </sheets>
  <definedNames>
    <definedName name="\D">'10(1)'!$V$9</definedName>
    <definedName name="\H">'10(1)'!$V$5</definedName>
    <definedName name="\P">'10(1)'!$V$3</definedName>
    <definedName name="\Q">'10(1)'!$V$7</definedName>
    <definedName name="_xlnm.Print_Area" localSheetId="0">'10(1)'!$A$2:$S$39</definedName>
    <definedName name="_xlnm.Print_Area" localSheetId="1">'10(2)'!$B$2:$N$39</definedName>
    <definedName name="_xlnm.Print_Titles" localSheetId="0">'10(1)'!$A:$A</definedName>
    <definedName name="_xlnm.Print_Titles" localSheetId="1">'10(2)'!$A:$A</definedName>
  </definedNames>
  <calcPr fullCalcOnLoad="1"/>
</workbook>
</file>

<file path=xl/sharedStrings.xml><?xml version="1.0" encoding="utf-8"?>
<sst xmlns="http://schemas.openxmlformats.org/spreadsheetml/2006/main" count="122" uniqueCount="85">
  <si>
    <t>１０   公営企業等に対する繰出しの状況 （１）</t>
  </si>
  <si>
    <t>(単位:千円)</t>
  </si>
  <si>
    <t>上水道事業</t>
  </si>
  <si>
    <t>交通事業</t>
  </si>
  <si>
    <t>病院事業</t>
  </si>
  <si>
    <t>市場事業</t>
  </si>
  <si>
    <t>と畜場事業</t>
  </si>
  <si>
    <t>下水道事業</t>
  </si>
  <si>
    <t>小    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</si>
  <si>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</si>
  <si>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</si>
  <si>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</si>
  <si>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</si>
  <si>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</si>
  <si>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</si>
  <si>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</si>
  <si>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</si>
  <si>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</si>
  <si>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</si>
  <si>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</si>
  <si>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</si>
  <si>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</si>
  <si>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</si>
  <si>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</si>
  <si>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</si>
  <si>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</si>
  <si>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</si>
  <si>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</si>
  <si>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</si>
  <si>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</si>
  <si>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</si>
  <si>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</si>
  <si>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</si>
  <si>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</si>
  <si>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農業共済</t>
  </si>
  <si>
    <t>交通災害共済</t>
  </si>
  <si>
    <t>収益事業会計</t>
  </si>
  <si>
    <t>合    計</t>
  </si>
  <si>
    <t>基    金</t>
  </si>
  <si>
    <t>財 産 区</t>
  </si>
  <si>
    <t>総    計</t>
  </si>
  <si>
    <t>事業勘定</t>
  </si>
  <si>
    <t>直診勘定</t>
  </si>
  <si>
    <t>事業会計</t>
  </si>
  <si>
    <t>介護保険事業会計</t>
  </si>
  <si>
    <t>保険事業勘定</t>
  </si>
  <si>
    <t>小　　計</t>
  </si>
  <si>
    <t>いなべ市</t>
  </si>
  <si>
    <t>志 摩 市</t>
  </si>
  <si>
    <t>伊 賀 市</t>
  </si>
  <si>
    <t>大 紀 町</t>
  </si>
  <si>
    <t>大 紀 町</t>
  </si>
  <si>
    <t>紀 北 町</t>
  </si>
  <si>
    <t>南伊勢町</t>
  </si>
  <si>
    <t>介護サービス</t>
  </si>
  <si>
    <t>電気事業</t>
  </si>
  <si>
    <t>&lt;町　計&gt;</t>
  </si>
  <si>
    <t>ガス事業</t>
  </si>
  <si>
    <t>１０   公営企業等に対する繰出しの状況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</si>
  <si>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</si>
  <si>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工業用水道</t>
  </si>
  <si>
    <r>
      <t xml:space="preserve">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業</t>
    </r>
  </si>
  <si>
    <r>
      <t xml:space="preserve">公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営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企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業</t>
    </r>
  </si>
  <si>
    <t>簡易水道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</si>
  <si>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</si>
  <si>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港湾整備</t>
  </si>
  <si>
    <t>観光施設</t>
  </si>
  <si>
    <t>宅地造成</t>
  </si>
  <si>
    <t>有料道路</t>
  </si>
  <si>
    <t>駐車場整備</t>
  </si>
  <si>
    <t>介護サービ</t>
  </si>
  <si>
    <r>
      <t xml:space="preserve">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</si>
  <si>
    <t>その他の</t>
  </si>
  <si>
    <r>
      <t xml:space="preserve">企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</si>
  <si>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</si>
  <si>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国民健康保険事業会計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</si>
  <si>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</si>
  <si>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(</t>
    </r>
    <r>
      <rPr>
        <sz val="14"/>
        <rFont val="ＭＳ 明朝"/>
        <family val="1"/>
      </rPr>
      <t>B)</t>
    </r>
  </si>
  <si>
    <r>
      <t>(A)+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B)</t>
    </r>
  </si>
  <si>
    <t>(A)</t>
  </si>
  <si>
    <t>後期高齢者</t>
  </si>
  <si>
    <t>医療事業会計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</si>
  <si>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</si>
  <si>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t>【30年度決算額】</t>
  </si>
  <si>
    <t>【30年度決算額】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</si>
</sst>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shrinkToFit="1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36" xfId="0" applyNumberFormat="1" applyFont="1" applyBorder="1" applyAlignment="1" applyProtection="1">
      <alignment horizontal="center"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59" xfId="0" applyNumberFormat="1" applyFont="1" applyBorder="1" applyAlignment="1" applyProtection="1">
      <alignment horizontal="centerContinuous" vertical="top"/>
      <protection/>
    </xf>
    <xf numFmtId="0" fontId="0" fillId="0" borderId="60" xfId="0" applyNumberFormat="1" applyBorder="1" applyAlignment="1">
      <alignment horizontal="centerContinuous" vertical="top"/>
    </xf>
    <xf numFmtId="0" fontId="0" fillId="0" borderId="61" xfId="0" applyNumberFormat="1" applyFont="1" applyBorder="1" applyAlignment="1" applyProtection="1">
      <alignment horizontal="center" vertical="top"/>
      <protection/>
    </xf>
    <xf numFmtId="0" fontId="0" fillId="0" borderId="61" xfId="0" applyNumberForma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Continuous" vertical="top"/>
      <protection/>
    </xf>
    <xf numFmtId="0" fontId="0" fillId="0" borderId="65" xfId="0" applyNumberFormat="1" applyFont="1" applyBorder="1" applyAlignment="1" applyProtection="1">
      <alignment horizontal="center"/>
      <protection/>
    </xf>
    <xf numFmtId="0" fontId="0" fillId="0" borderId="66" xfId="0" applyNumberFormat="1" applyFont="1" applyBorder="1" applyAlignment="1" applyProtection="1">
      <alignment horizontal="center" vertical="center"/>
      <protection/>
    </xf>
    <xf numFmtId="0" fontId="0" fillId="0" borderId="67" xfId="0" applyNumberFormat="1" applyFont="1" applyBorder="1" applyAlignment="1" applyProtection="1" quotePrefix="1">
      <alignment horizontal="center" vertic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37" fontId="0" fillId="0" borderId="71" xfId="0" applyFont="1" applyBorder="1" applyAlignment="1" applyProtection="1">
      <alignment/>
      <protection/>
    </xf>
    <xf numFmtId="0" fontId="0" fillId="0" borderId="72" xfId="0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tabSelected="1" zoomScale="65" zoomScaleNormal="65" zoomScaleSheetLayoutView="5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8" sqref="B8"/>
    </sheetView>
  </sheetViews>
  <sheetFormatPr defaultColWidth="14.66015625" defaultRowHeight="23.25" customHeight="1"/>
  <cols>
    <col min="1" max="1" width="14.16015625" style="3" customWidth="1"/>
    <col min="2" max="14" width="11.16015625" style="3" customWidth="1"/>
    <col min="15" max="18" width="11.16015625" style="1" customWidth="1"/>
    <col min="19" max="19" width="12.66015625" style="1" customWidth="1"/>
    <col min="20" max="16384" width="14.66015625" style="3" customWidth="1"/>
  </cols>
  <sheetData>
    <row r="1" spans="1:23" s="1" customFormat="1" ht="27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"/>
      <c r="P1" s="28"/>
      <c r="Q1" s="28"/>
      <c r="R1" s="28"/>
      <c r="S1" s="101" t="s">
        <v>83</v>
      </c>
      <c r="T1" s="17"/>
      <c r="U1" s="17"/>
      <c r="V1" s="17"/>
      <c r="W1" s="17"/>
    </row>
    <row r="2" spans="1:23" s="1" customFormat="1" ht="27" customHeight="1" thickBot="1">
      <c r="A2" s="18"/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20"/>
      <c r="O2" s="18"/>
      <c r="P2" s="18"/>
      <c r="Q2" s="18"/>
      <c r="R2" s="18"/>
      <c r="S2" s="20" t="s">
        <v>1</v>
      </c>
      <c r="T2" s="17"/>
      <c r="U2" s="17"/>
      <c r="V2" s="17"/>
      <c r="W2" s="17"/>
    </row>
    <row r="3" spans="1:23" s="1" customFormat="1" ht="27" customHeight="1">
      <c r="A3" s="66"/>
      <c r="B3" s="4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90"/>
      <c r="T3" s="91"/>
      <c r="U3" s="17"/>
      <c r="V3" s="17"/>
      <c r="W3" s="17"/>
    </row>
    <row r="4" spans="1:23" s="1" customFormat="1" ht="27" customHeight="1">
      <c r="A4" s="67"/>
      <c r="B4" s="49" t="s">
        <v>62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92"/>
      <c r="T4" s="91"/>
      <c r="U4" s="17"/>
      <c r="V4" s="17"/>
      <c r="W4" s="17"/>
    </row>
    <row r="5" spans="1:23" s="1" customFormat="1" ht="27" customHeight="1">
      <c r="A5" s="68" t="s">
        <v>59</v>
      </c>
      <c r="B5" s="7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93"/>
      <c r="T5" s="91"/>
      <c r="U5" s="17"/>
      <c r="V5" s="17"/>
      <c r="W5" s="17"/>
    </row>
    <row r="6" spans="1:23" s="1" customFormat="1" ht="27" customHeight="1">
      <c r="A6" s="67"/>
      <c r="B6" s="73" t="s">
        <v>2</v>
      </c>
      <c r="C6" s="64" t="s">
        <v>60</v>
      </c>
      <c r="D6" s="64" t="s">
        <v>3</v>
      </c>
      <c r="E6" s="64" t="s">
        <v>63</v>
      </c>
      <c r="F6" s="64" t="s">
        <v>65</v>
      </c>
      <c r="G6" s="64" t="s">
        <v>4</v>
      </c>
      <c r="H6" s="64" t="s">
        <v>5</v>
      </c>
      <c r="I6" s="64" t="s">
        <v>6</v>
      </c>
      <c r="J6" s="64" t="s">
        <v>66</v>
      </c>
      <c r="K6" s="64" t="s">
        <v>67</v>
      </c>
      <c r="L6" s="64" t="s">
        <v>7</v>
      </c>
      <c r="M6" s="64" t="s">
        <v>68</v>
      </c>
      <c r="N6" s="64" t="s">
        <v>69</v>
      </c>
      <c r="O6" s="64" t="s">
        <v>70</v>
      </c>
      <c r="P6" s="64" t="s">
        <v>55</v>
      </c>
      <c r="Q6" s="64" t="s">
        <v>57</v>
      </c>
      <c r="R6" s="64" t="s">
        <v>72</v>
      </c>
      <c r="S6" s="94" t="s">
        <v>8</v>
      </c>
      <c r="T6" s="91"/>
      <c r="U6" s="17"/>
      <c r="V6" s="17"/>
      <c r="W6" s="17"/>
    </row>
    <row r="7" spans="1:23" s="1" customFormat="1" ht="27" customHeight="1" thickBot="1">
      <c r="A7" s="69"/>
      <c r="B7" s="74"/>
      <c r="C7" s="65" t="s">
        <v>61</v>
      </c>
      <c r="D7" s="65"/>
      <c r="E7" s="65" t="s">
        <v>64</v>
      </c>
      <c r="F7" s="65" t="s">
        <v>64</v>
      </c>
      <c r="G7" s="65"/>
      <c r="H7" s="65"/>
      <c r="I7" s="65"/>
      <c r="J7" s="65" t="s">
        <v>64</v>
      </c>
      <c r="K7" s="65" t="s">
        <v>64</v>
      </c>
      <c r="L7" s="65"/>
      <c r="M7" s="65" t="s">
        <v>64</v>
      </c>
      <c r="N7" s="65" t="s">
        <v>61</v>
      </c>
      <c r="O7" s="65" t="s">
        <v>71</v>
      </c>
      <c r="P7" s="65"/>
      <c r="Q7" s="65"/>
      <c r="R7" s="65" t="s">
        <v>73</v>
      </c>
      <c r="S7" s="95" t="s">
        <v>79</v>
      </c>
      <c r="T7" s="91"/>
      <c r="U7" s="17"/>
      <c r="V7" s="17"/>
      <c r="W7" s="17"/>
    </row>
    <row r="8" spans="1:20" ht="27" customHeight="1">
      <c r="A8" s="70" t="s">
        <v>9</v>
      </c>
      <c r="B8" s="75">
        <v>442347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6553977</v>
      </c>
      <c r="M8" s="54">
        <v>0</v>
      </c>
      <c r="N8" s="54">
        <v>350000</v>
      </c>
      <c r="O8" s="54">
        <v>0</v>
      </c>
      <c r="P8" s="54">
        <v>0</v>
      </c>
      <c r="Q8" s="54">
        <v>0</v>
      </c>
      <c r="R8" s="54">
        <v>0</v>
      </c>
      <c r="S8" s="96">
        <f>SUM(B8:R8)</f>
        <v>7346324</v>
      </c>
      <c r="T8" s="97"/>
    </row>
    <row r="9" spans="1:20" ht="27" customHeight="1">
      <c r="A9" s="22" t="s">
        <v>10</v>
      </c>
      <c r="B9" s="76">
        <v>33924</v>
      </c>
      <c r="C9" s="11">
        <v>0</v>
      </c>
      <c r="D9" s="11">
        <v>0</v>
      </c>
      <c r="E9" s="11">
        <v>0</v>
      </c>
      <c r="F9" s="11">
        <v>0</v>
      </c>
      <c r="G9" s="11">
        <v>1308168</v>
      </c>
      <c r="H9" s="11">
        <v>181530</v>
      </c>
      <c r="I9" s="11">
        <v>271418</v>
      </c>
      <c r="J9" s="11">
        <v>0</v>
      </c>
      <c r="K9" s="11">
        <v>0</v>
      </c>
      <c r="L9" s="11">
        <v>6866870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8">
        <f aca="true" t="shared" si="0" ref="S9:S36">SUM(B9:R9)</f>
        <v>8661910</v>
      </c>
      <c r="T9" s="97"/>
    </row>
    <row r="10" spans="1:20" ht="27" customHeight="1">
      <c r="A10" s="22" t="s">
        <v>11</v>
      </c>
      <c r="B10" s="76">
        <v>71037</v>
      </c>
      <c r="C10" s="11">
        <v>0</v>
      </c>
      <c r="D10" s="11">
        <v>0</v>
      </c>
      <c r="E10" s="11">
        <v>0</v>
      </c>
      <c r="F10" s="11">
        <v>0</v>
      </c>
      <c r="G10" s="11">
        <v>3603181</v>
      </c>
      <c r="H10" s="11">
        <v>0</v>
      </c>
      <c r="I10" s="11">
        <v>0</v>
      </c>
      <c r="J10" s="11">
        <v>0</v>
      </c>
      <c r="K10" s="11">
        <v>0</v>
      </c>
      <c r="L10" s="11">
        <v>1800000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98">
        <f t="shared" si="0"/>
        <v>5474218</v>
      </c>
      <c r="T10" s="97"/>
    </row>
    <row r="11" spans="1:20" ht="27" customHeight="1">
      <c r="A11" s="22" t="s">
        <v>12</v>
      </c>
      <c r="B11" s="76">
        <v>130092</v>
      </c>
      <c r="C11" s="11">
        <v>0</v>
      </c>
      <c r="D11" s="11">
        <v>0</v>
      </c>
      <c r="E11" s="11">
        <v>0</v>
      </c>
      <c r="F11" s="11">
        <v>0</v>
      </c>
      <c r="G11" s="11">
        <v>924058</v>
      </c>
      <c r="H11" s="11">
        <v>0</v>
      </c>
      <c r="I11" s="11">
        <v>0</v>
      </c>
      <c r="J11" s="11">
        <v>0</v>
      </c>
      <c r="K11" s="11">
        <v>0</v>
      </c>
      <c r="L11" s="11">
        <v>2996810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98">
        <f t="shared" si="0"/>
        <v>4050960</v>
      </c>
      <c r="T11" s="97"/>
    </row>
    <row r="12" spans="1:20" ht="27" customHeight="1">
      <c r="A12" s="22" t="s">
        <v>13</v>
      </c>
      <c r="B12" s="76">
        <v>45627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1819978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98">
        <f t="shared" si="0"/>
        <v>1865605</v>
      </c>
      <c r="T12" s="97"/>
    </row>
    <row r="13" spans="1:20" ht="27" customHeight="1">
      <c r="A13" s="22" t="s">
        <v>14</v>
      </c>
      <c r="B13" s="76">
        <v>25779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2682326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8">
        <f t="shared" si="0"/>
        <v>2708105</v>
      </c>
      <c r="T13" s="97"/>
    </row>
    <row r="14" spans="1:20" ht="27" customHeight="1">
      <c r="A14" s="22" t="s">
        <v>15</v>
      </c>
      <c r="B14" s="76">
        <v>123260</v>
      </c>
      <c r="C14" s="11">
        <v>0</v>
      </c>
      <c r="D14" s="11">
        <v>0</v>
      </c>
      <c r="E14" s="11">
        <v>0</v>
      </c>
      <c r="F14" s="11">
        <v>0</v>
      </c>
      <c r="G14" s="11">
        <v>1422202</v>
      </c>
      <c r="H14" s="11">
        <v>0</v>
      </c>
      <c r="I14" s="11">
        <v>5947</v>
      </c>
      <c r="J14" s="11">
        <v>0</v>
      </c>
      <c r="K14" s="11">
        <v>0</v>
      </c>
      <c r="L14" s="11">
        <v>516152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8">
        <f t="shared" si="0"/>
        <v>2067561</v>
      </c>
      <c r="T14" s="97"/>
    </row>
    <row r="15" spans="1:20" ht="27" customHeight="1">
      <c r="A15" s="22" t="s">
        <v>16</v>
      </c>
      <c r="B15" s="76">
        <v>18882</v>
      </c>
      <c r="C15" s="11">
        <v>0</v>
      </c>
      <c r="D15" s="11">
        <v>0</v>
      </c>
      <c r="E15" s="11">
        <v>0</v>
      </c>
      <c r="F15" s="11">
        <v>0</v>
      </c>
      <c r="G15" s="11">
        <v>475000</v>
      </c>
      <c r="H15" s="11">
        <v>0</v>
      </c>
      <c r="I15" s="11">
        <v>0</v>
      </c>
      <c r="J15" s="11">
        <v>0</v>
      </c>
      <c r="K15" s="11">
        <v>0</v>
      </c>
      <c r="L15" s="11">
        <v>1064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8">
        <f t="shared" si="0"/>
        <v>494946</v>
      </c>
      <c r="T15" s="97"/>
    </row>
    <row r="16" spans="1:20" ht="27" customHeight="1">
      <c r="A16" s="22" t="s">
        <v>17</v>
      </c>
      <c r="B16" s="76">
        <v>6667</v>
      </c>
      <c r="C16" s="11">
        <v>0</v>
      </c>
      <c r="D16" s="11">
        <v>0</v>
      </c>
      <c r="E16" s="11">
        <v>0</v>
      </c>
      <c r="F16" s="11">
        <v>0</v>
      </c>
      <c r="G16" s="11">
        <v>273837</v>
      </c>
      <c r="H16" s="11">
        <v>0</v>
      </c>
      <c r="I16" s="11">
        <v>0</v>
      </c>
      <c r="J16" s="11">
        <v>0</v>
      </c>
      <c r="K16" s="11">
        <v>0</v>
      </c>
      <c r="L16" s="11">
        <v>767862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8">
        <f t="shared" si="0"/>
        <v>1048366</v>
      </c>
      <c r="T16" s="97"/>
    </row>
    <row r="17" spans="1:20" ht="27" customHeight="1">
      <c r="A17" s="22" t="s">
        <v>18</v>
      </c>
      <c r="B17" s="76">
        <v>49932</v>
      </c>
      <c r="C17" s="11">
        <v>0</v>
      </c>
      <c r="D17" s="11">
        <v>110468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104714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8">
        <f t="shared" si="0"/>
        <v>265114</v>
      </c>
      <c r="T17" s="97"/>
    </row>
    <row r="18" spans="1:20" ht="27" customHeight="1">
      <c r="A18" s="22" t="s">
        <v>19</v>
      </c>
      <c r="B18" s="76">
        <v>133026</v>
      </c>
      <c r="C18" s="11">
        <v>0</v>
      </c>
      <c r="D18" s="11">
        <v>0</v>
      </c>
      <c r="E18" s="11">
        <v>36330</v>
      </c>
      <c r="F18" s="11">
        <v>0</v>
      </c>
      <c r="G18" s="11">
        <v>173776</v>
      </c>
      <c r="H18" s="11">
        <v>0</v>
      </c>
      <c r="I18" s="11">
        <v>0</v>
      </c>
      <c r="J18" s="11">
        <v>569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8">
        <f t="shared" si="0"/>
        <v>343701</v>
      </c>
      <c r="T18" s="97"/>
    </row>
    <row r="19" spans="1:20" ht="27" customHeight="1">
      <c r="A19" s="22" t="s">
        <v>47</v>
      </c>
      <c r="B19" s="76">
        <v>163982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1101723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8">
        <f t="shared" si="0"/>
        <v>1265705</v>
      </c>
      <c r="T19" s="97"/>
    </row>
    <row r="20" spans="1:20" ht="27" customHeight="1">
      <c r="A20" s="22" t="s">
        <v>48</v>
      </c>
      <c r="B20" s="76">
        <v>3014</v>
      </c>
      <c r="C20" s="11">
        <v>0</v>
      </c>
      <c r="D20" s="11">
        <v>0</v>
      </c>
      <c r="E20" s="11">
        <v>0</v>
      </c>
      <c r="F20" s="11">
        <v>0</v>
      </c>
      <c r="G20" s="11">
        <v>461986</v>
      </c>
      <c r="H20" s="11">
        <v>0</v>
      </c>
      <c r="I20" s="11">
        <v>0</v>
      </c>
      <c r="J20" s="11">
        <v>0</v>
      </c>
      <c r="K20" s="11">
        <v>0</v>
      </c>
      <c r="L20" s="11">
        <v>317994</v>
      </c>
      <c r="M20" s="11">
        <v>0</v>
      </c>
      <c r="N20" s="11">
        <v>383</v>
      </c>
      <c r="O20" s="11">
        <v>80883</v>
      </c>
      <c r="P20" s="11">
        <v>0</v>
      </c>
      <c r="Q20" s="11">
        <v>0</v>
      </c>
      <c r="R20" s="11">
        <v>0</v>
      </c>
      <c r="S20" s="98">
        <f t="shared" si="0"/>
        <v>864260</v>
      </c>
      <c r="T20" s="97"/>
    </row>
    <row r="21" spans="1:20" ht="27" customHeight="1" thickBot="1">
      <c r="A21" s="57" t="s">
        <v>49</v>
      </c>
      <c r="B21" s="77">
        <v>405164</v>
      </c>
      <c r="C21" s="60">
        <v>0</v>
      </c>
      <c r="D21" s="60">
        <v>0</v>
      </c>
      <c r="E21" s="60">
        <v>0</v>
      </c>
      <c r="F21" s="60">
        <v>0</v>
      </c>
      <c r="G21" s="60">
        <v>501614</v>
      </c>
      <c r="H21" s="60">
        <v>0</v>
      </c>
      <c r="I21" s="60">
        <v>17841</v>
      </c>
      <c r="J21" s="60">
        <v>0</v>
      </c>
      <c r="K21" s="60">
        <v>0</v>
      </c>
      <c r="L21" s="60">
        <v>1268212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99">
        <f t="shared" si="0"/>
        <v>2192831</v>
      </c>
      <c r="T21" s="97"/>
    </row>
    <row r="22" spans="1:20" ht="27" customHeight="1">
      <c r="A22" s="71" t="s">
        <v>20</v>
      </c>
      <c r="B22" s="75">
        <v>677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272321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96">
        <f t="shared" si="0"/>
        <v>272998</v>
      </c>
      <c r="T22" s="97"/>
    </row>
    <row r="23" spans="1:20" ht="27" customHeight="1">
      <c r="A23" s="22" t="s">
        <v>21</v>
      </c>
      <c r="B23" s="76">
        <v>14352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200031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8">
        <f t="shared" si="0"/>
        <v>214383</v>
      </c>
      <c r="T23" s="97"/>
    </row>
    <row r="24" spans="1:20" ht="27" customHeight="1">
      <c r="A24" s="22" t="s">
        <v>22</v>
      </c>
      <c r="B24" s="76">
        <v>26259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633663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8">
        <f t="shared" si="0"/>
        <v>659922</v>
      </c>
      <c r="T24" s="97"/>
    </row>
    <row r="25" spans="1:20" ht="27" customHeight="1">
      <c r="A25" s="22" t="s">
        <v>23</v>
      </c>
      <c r="B25" s="76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320000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8">
        <f t="shared" si="0"/>
        <v>320000</v>
      </c>
      <c r="T25" s="97"/>
    </row>
    <row r="26" spans="1:20" ht="27" customHeight="1">
      <c r="A26" s="22" t="s">
        <v>24</v>
      </c>
      <c r="B26" s="76">
        <v>47701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643823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8">
        <f t="shared" si="0"/>
        <v>691524</v>
      </c>
      <c r="T26" s="97"/>
    </row>
    <row r="27" spans="1:20" ht="27" customHeight="1">
      <c r="A27" s="22" t="s">
        <v>25</v>
      </c>
      <c r="B27" s="76">
        <v>11212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495243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98">
        <f t="shared" si="0"/>
        <v>506455</v>
      </c>
      <c r="T27" s="97"/>
    </row>
    <row r="28" spans="1:20" ht="27" customHeight="1">
      <c r="A28" s="22" t="s">
        <v>26</v>
      </c>
      <c r="B28" s="76">
        <v>43407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270457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8">
        <f t="shared" si="0"/>
        <v>313864</v>
      </c>
      <c r="T28" s="97"/>
    </row>
    <row r="29" spans="1:20" ht="27" customHeight="1">
      <c r="A29" s="22" t="s">
        <v>27</v>
      </c>
      <c r="B29" s="76">
        <v>314804</v>
      </c>
      <c r="C29" s="11">
        <v>0</v>
      </c>
      <c r="D29" s="11">
        <v>0</v>
      </c>
      <c r="E29" s="11">
        <v>0</v>
      </c>
      <c r="F29" s="11">
        <v>0</v>
      </c>
      <c r="G29" s="11">
        <v>10752</v>
      </c>
      <c r="H29" s="11">
        <v>0</v>
      </c>
      <c r="I29" s="11">
        <v>0</v>
      </c>
      <c r="J29" s="11">
        <v>0</v>
      </c>
      <c r="K29" s="11">
        <v>0</v>
      </c>
      <c r="L29" s="11">
        <v>127192</v>
      </c>
      <c r="M29" s="11">
        <v>0</v>
      </c>
      <c r="N29" s="11">
        <v>0</v>
      </c>
      <c r="O29" s="11">
        <v>126860</v>
      </c>
      <c r="P29" s="11">
        <v>0</v>
      </c>
      <c r="Q29" s="11">
        <v>0</v>
      </c>
      <c r="R29" s="11">
        <v>0</v>
      </c>
      <c r="S29" s="98">
        <f t="shared" si="0"/>
        <v>579608</v>
      </c>
      <c r="T29" s="97"/>
    </row>
    <row r="30" spans="1:20" ht="27" customHeight="1">
      <c r="A30" s="22" t="s">
        <v>28</v>
      </c>
      <c r="B30" s="76">
        <v>1391</v>
      </c>
      <c r="C30" s="11">
        <v>0</v>
      </c>
      <c r="D30" s="11">
        <v>0</v>
      </c>
      <c r="E30" s="11">
        <v>0</v>
      </c>
      <c r="F30" s="11">
        <v>0</v>
      </c>
      <c r="G30" s="11">
        <v>87661</v>
      </c>
      <c r="H30" s="11">
        <v>0</v>
      </c>
      <c r="I30" s="11">
        <v>0</v>
      </c>
      <c r="J30" s="11">
        <v>0</v>
      </c>
      <c r="K30" s="11">
        <v>0</v>
      </c>
      <c r="L30" s="11">
        <v>509150</v>
      </c>
      <c r="M30" s="11">
        <v>0</v>
      </c>
      <c r="N30" s="11">
        <v>0</v>
      </c>
      <c r="O30" s="11">
        <v>29790</v>
      </c>
      <c r="P30" s="11">
        <v>0</v>
      </c>
      <c r="Q30" s="11">
        <v>0</v>
      </c>
      <c r="R30" s="11">
        <v>0</v>
      </c>
      <c r="S30" s="98">
        <f t="shared" si="0"/>
        <v>627992</v>
      </c>
      <c r="T30" s="97"/>
    </row>
    <row r="31" spans="1:20" ht="27" customHeight="1">
      <c r="A31" s="22" t="s">
        <v>29</v>
      </c>
      <c r="B31" s="76">
        <v>90593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98">
        <f t="shared" si="0"/>
        <v>90593</v>
      </c>
      <c r="T31" s="97"/>
    </row>
    <row r="32" spans="1:20" ht="27" customHeight="1">
      <c r="A32" s="22" t="s">
        <v>50</v>
      </c>
      <c r="B32" s="76">
        <v>239899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98">
        <f t="shared" si="0"/>
        <v>239899</v>
      </c>
      <c r="T32" s="97"/>
    </row>
    <row r="33" spans="1:20" ht="27" customHeight="1">
      <c r="A33" s="22" t="s">
        <v>53</v>
      </c>
      <c r="B33" s="76">
        <v>103095</v>
      </c>
      <c r="C33" s="11">
        <v>0</v>
      </c>
      <c r="D33" s="11">
        <v>0</v>
      </c>
      <c r="E33" s="11">
        <v>0</v>
      </c>
      <c r="F33" s="11">
        <v>0</v>
      </c>
      <c r="G33" s="11">
        <v>239552</v>
      </c>
      <c r="H33" s="11">
        <v>0</v>
      </c>
      <c r="I33" s="11">
        <v>0</v>
      </c>
      <c r="J33" s="11">
        <v>0</v>
      </c>
      <c r="K33" s="11">
        <v>0</v>
      </c>
      <c r="L33" s="11">
        <v>435846</v>
      </c>
      <c r="M33" s="11">
        <v>0</v>
      </c>
      <c r="N33" s="11">
        <v>0</v>
      </c>
      <c r="O33" s="11">
        <v>23581</v>
      </c>
      <c r="P33" s="11">
        <v>0</v>
      </c>
      <c r="Q33" s="11">
        <v>0</v>
      </c>
      <c r="R33" s="11">
        <v>0</v>
      </c>
      <c r="S33" s="98">
        <f t="shared" si="0"/>
        <v>802074</v>
      </c>
      <c r="T33" s="97"/>
    </row>
    <row r="34" spans="1:20" ht="27" customHeight="1">
      <c r="A34" s="22" t="s">
        <v>52</v>
      </c>
      <c r="B34" s="76">
        <v>69330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98">
        <f t="shared" si="0"/>
        <v>69330</v>
      </c>
      <c r="T34" s="97"/>
    </row>
    <row r="35" spans="1:20" ht="27" customHeight="1">
      <c r="A35" s="22" t="s">
        <v>30</v>
      </c>
      <c r="B35" s="76">
        <v>33533</v>
      </c>
      <c r="C35" s="11">
        <v>0</v>
      </c>
      <c r="D35" s="11">
        <v>0</v>
      </c>
      <c r="E35" s="11">
        <v>0</v>
      </c>
      <c r="F35" s="11">
        <v>0</v>
      </c>
      <c r="G35" s="11">
        <v>138147</v>
      </c>
      <c r="H35" s="11">
        <v>0</v>
      </c>
      <c r="I35" s="11">
        <v>0</v>
      </c>
      <c r="J35" s="11">
        <v>0</v>
      </c>
      <c r="K35" s="11">
        <v>0</v>
      </c>
      <c r="L35" s="11">
        <v>64446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98">
        <f t="shared" si="0"/>
        <v>236126</v>
      </c>
      <c r="T35" s="97"/>
    </row>
    <row r="36" spans="1:20" ht="27" customHeight="1" thickBot="1">
      <c r="A36" s="57" t="s">
        <v>31</v>
      </c>
      <c r="B36" s="77">
        <v>51298</v>
      </c>
      <c r="C36" s="60">
        <v>0</v>
      </c>
      <c r="D36" s="60">
        <v>0</v>
      </c>
      <c r="E36" s="60">
        <v>0</v>
      </c>
      <c r="F36" s="60">
        <v>0</v>
      </c>
      <c r="G36" s="60">
        <v>90995</v>
      </c>
      <c r="H36" s="60">
        <v>0</v>
      </c>
      <c r="I36" s="60">
        <v>0</v>
      </c>
      <c r="J36" s="60">
        <v>0</v>
      </c>
      <c r="K36" s="60">
        <v>250</v>
      </c>
      <c r="L36" s="60">
        <v>27126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99">
        <f t="shared" si="0"/>
        <v>169669</v>
      </c>
      <c r="T36" s="97"/>
    </row>
    <row r="37" spans="1:20" ht="27" customHeight="1" thickBot="1">
      <c r="A37" s="23" t="s">
        <v>32</v>
      </c>
      <c r="B37" s="78">
        <f>SUM(B8:B21)</f>
        <v>1652733</v>
      </c>
      <c r="C37" s="7">
        <f aca="true" t="shared" si="1" ref="C37:N37">SUM(C8:C21)</f>
        <v>0</v>
      </c>
      <c r="D37" s="7">
        <f t="shared" si="1"/>
        <v>110468</v>
      </c>
      <c r="E37" s="7">
        <f t="shared" si="1"/>
        <v>36330</v>
      </c>
      <c r="F37" s="7">
        <f t="shared" si="1"/>
        <v>0</v>
      </c>
      <c r="G37" s="7">
        <f t="shared" si="1"/>
        <v>9143822</v>
      </c>
      <c r="H37" s="7">
        <f t="shared" si="1"/>
        <v>181530</v>
      </c>
      <c r="I37" s="7">
        <f t="shared" si="1"/>
        <v>295206</v>
      </c>
      <c r="J37" s="7">
        <f t="shared" si="1"/>
        <v>569</v>
      </c>
      <c r="K37" s="7">
        <f t="shared" si="1"/>
        <v>0</v>
      </c>
      <c r="L37" s="7">
        <f t="shared" si="1"/>
        <v>26797682</v>
      </c>
      <c r="M37" s="7">
        <f>SUM(M8:M21)</f>
        <v>0</v>
      </c>
      <c r="N37" s="7">
        <f t="shared" si="1"/>
        <v>350383</v>
      </c>
      <c r="O37" s="14">
        <f>SUM(O8:O21)</f>
        <v>80883</v>
      </c>
      <c r="P37" s="14">
        <f>SUM(P8:P21)</f>
        <v>0</v>
      </c>
      <c r="Q37" s="14">
        <f>SUM(Q8:Q21)</f>
        <v>0</v>
      </c>
      <c r="R37" s="14">
        <f>SUM(R8:R21)</f>
        <v>0</v>
      </c>
      <c r="S37" s="100">
        <f>SUM(S8:S21)</f>
        <v>38649606</v>
      </c>
      <c r="T37" s="97"/>
    </row>
    <row r="38" spans="1:20" ht="27" customHeight="1" thickBot="1">
      <c r="A38" s="23" t="s">
        <v>56</v>
      </c>
      <c r="B38" s="78">
        <f aca="true" t="shared" si="2" ref="B38:N38">SUM(B22:B36)</f>
        <v>1047551</v>
      </c>
      <c r="C38" s="7">
        <f t="shared" si="2"/>
        <v>0</v>
      </c>
      <c r="D38" s="7">
        <f t="shared" si="2"/>
        <v>0</v>
      </c>
      <c r="E38" s="7">
        <f t="shared" si="2"/>
        <v>0</v>
      </c>
      <c r="F38" s="7">
        <f t="shared" si="2"/>
        <v>0</v>
      </c>
      <c r="G38" s="7">
        <f t="shared" si="2"/>
        <v>567107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2"/>
        <v>250</v>
      </c>
      <c r="L38" s="7">
        <f t="shared" si="2"/>
        <v>3999298</v>
      </c>
      <c r="M38" s="7">
        <f>SUM(M22:M36)</f>
        <v>0</v>
      </c>
      <c r="N38" s="7">
        <f t="shared" si="2"/>
        <v>0</v>
      </c>
      <c r="O38" s="14">
        <f>SUM(O22:O36)</f>
        <v>180231</v>
      </c>
      <c r="P38" s="14">
        <f>SUM(P22:P36)</f>
        <v>0</v>
      </c>
      <c r="Q38" s="14">
        <f>SUM(Q22:Q36)</f>
        <v>0</v>
      </c>
      <c r="R38" s="14">
        <f>SUM(R22:R36)</f>
        <v>0</v>
      </c>
      <c r="S38" s="100">
        <f>SUM(S22:S36)</f>
        <v>5794437</v>
      </c>
      <c r="T38" s="97"/>
    </row>
    <row r="39" spans="1:20" ht="27" customHeight="1" thickBot="1">
      <c r="A39" s="23" t="s">
        <v>33</v>
      </c>
      <c r="B39" s="78">
        <f aca="true" t="shared" si="3" ref="B39:N39">SUM(B8:B36)</f>
        <v>2700284</v>
      </c>
      <c r="C39" s="7">
        <f t="shared" si="3"/>
        <v>0</v>
      </c>
      <c r="D39" s="7">
        <f t="shared" si="3"/>
        <v>110468</v>
      </c>
      <c r="E39" s="7">
        <f t="shared" si="3"/>
        <v>36330</v>
      </c>
      <c r="F39" s="7">
        <f t="shared" si="3"/>
        <v>0</v>
      </c>
      <c r="G39" s="7">
        <f>SUM(G8:G36)</f>
        <v>9710929</v>
      </c>
      <c r="H39" s="7">
        <f t="shared" si="3"/>
        <v>181530</v>
      </c>
      <c r="I39" s="7">
        <f t="shared" si="3"/>
        <v>295206</v>
      </c>
      <c r="J39" s="7">
        <f t="shared" si="3"/>
        <v>569</v>
      </c>
      <c r="K39" s="7">
        <f t="shared" si="3"/>
        <v>250</v>
      </c>
      <c r="L39" s="7">
        <f t="shared" si="3"/>
        <v>30796980</v>
      </c>
      <c r="M39" s="7">
        <f>SUM(M8:M36)</f>
        <v>0</v>
      </c>
      <c r="N39" s="7">
        <f t="shared" si="3"/>
        <v>350383</v>
      </c>
      <c r="O39" s="14">
        <f>SUM(O8:O36)</f>
        <v>261114</v>
      </c>
      <c r="P39" s="14">
        <f>SUM(P8:P36)</f>
        <v>0</v>
      </c>
      <c r="Q39" s="14">
        <f>SUM(Q8:Q36)</f>
        <v>0</v>
      </c>
      <c r="R39" s="14">
        <f>SUM(R8:R36)</f>
        <v>0</v>
      </c>
      <c r="S39" s="100">
        <f>SUM(S8:S36)</f>
        <v>44444043</v>
      </c>
      <c r="T39" s="9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8" sqref="B8"/>
    </sheetView>
  </sheetViews>
  <sheetFormatPr defaultColWidth="14.66015625" defaultRowHeight="23.25" customHeight="1"/>
  <cols>
    <col min="1" max="1" width="14.16015625" style="3" customWidth="1"/>
    <col min="2" max="9" width="12.66015625" style="3" customWidth="1"/>
    <col min="10" max="11" width="13.16015625" style="3" customWidth="1"/>
    <col min="12" max="13" width="12.66015625" style="3" customWidth="1"/>
    <col min="14" max="14" width="13.16015625" style="3" customWidth="1"/>
    <col min="15" max="15" width="1.66015625" style="3" customWidth="1"/>
    <col min="16" max="16" width="9.66015625" style="3" customWidth="1"/>
    <col min="17" max="16384" width="14.66015625" style="3" customWidth="1"/>
  </cols>
  <sheetData>
    <row r="1" spans="1:17" ht="27" customHeight="1">
      <c r="A1" s="15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01" t="s">
        <v>84</v>
      </c>
      <c r="O1" s="28"/>
      <c r="P1" s="28"/>
      <c r="Q1" s="28"/>
    </row>
    <row r="2" spans="1:17" ht="27" customHeight="1" thickBot="1">
      <c r="A2" s="24"/>
      <c r="B2" s="24"/>
      <c r="C2" s="24"/>
      <c r="D2" s="24"/>
      <c r="E2" s="24"/>
      <c r="F2" s="24"/>
      <c r="G2" s="24"/>
      <c r="H2" s="29"/>
      <c r="I2" s="24"/>
      <c r="J2" s="29"/>
      <c r="K2" s="24"/>
      <c r="L2" s="24"/>
      <c r="M2" s="24"/>
      <c r="N2" s="29" t="s">
        <v>1</v>
      </c>
      <c r="O2" s="28"/>
      <c r="P2" s="28"/>
      <c r="Q2" s="28"/>
    </row>
    <row r="3" spans="1:17" ht="27" customHeight="1">
      <c r="A3" s="25"/>
      <c r="B3" s="25"/>
      <c r="C3" s="30"/>
      <c r="D3" s="31"/>
      <c r="E3" s="32"/>
      <c r="F3" s="33"/>
      <c r="G3" s="31"/>
      <c r="H3" s="32"/>
      <c r="I3" s="34"/>
      <c r="J3" s="35"/>
      <c r="K3" s="36"/>
      <c r="L3" s="31"/>
      <c r="M3" s="31"/>
      <c r="N3" s="37"/>
      <c r="O3" s="25"/>
      <c r="P3" s="28"/>
      <c r="Q3" s="28"/>
    </row>
    <row r="4" spans="1:17" ht="27" customHeight="1">
      <c r="A4" s="25"/>
      <c r="B4" s="83" t="s">
        <v>75</v>
      </c>
      <c r="C4" s="84"/>
      <c r="D4" s="39" t="s">
        <v>80</v>
      </c>
      <c r="E4" s="85" t="s">
        <v>44</v>
      </c>
      <c r="F4" s="86"/>
      <c r="G4" s="31"/>
      <c r="H4" s="38" t="s">
        <v>34</v>
      </c>
      <c r="I4" s="40" t="s">
        <v>35</v>
      </c>
      <c r="J4" s="41"/>
      <c r="K4" s="36"/>
      <c r="L4" s="31"/>
      <c r="M4" s="31"/>
      <c r="N4" s="37"/>
      <c r="O4" s="25"/>
      <c r="P4" s="28"/>
      <c r="Q4" s="28"/>
    </row>
    <row r="5" spans="1:17" ht="27" customHeight="1">
      <c r="A5" s="26" t="s">
        <v>74</v>
      </c>
      <c r="B5" s="25"/>
      <c r="C5" s="31"/>
      <c r="D5" s="31"/>
      <c r="E5" s="31"/>
      <c r="F5" s="31"/>
      <c r="G5" s="38" t="s">
        <v>36</v>
      </c>
      <c r="H5" s="31"/>
      <c r="I5" s="42"/>
      <c r="J5" s="41" t="s">
        <v>46</v>
      </c>
      <c r="K5" s="43" t="s">
        <v>37</v>
      </c>
      <c r="L5" s="38" t="s">
        <v>38</v>
      </c>
      <c r="M5" s="38" t="s">
        <v>39</v>
      </c>
      <c r="N5" s="44" t="s">
        <v>40</v>
      </c>
      <c r="O5" s="25"/>
      <c r="P5" s="28"/>
      <c r="Q5" s="28"/>
    </row>
    <row r="6" spans="1:17" ht="27" customHeight="1">
      <c r="A6" s="25"/>
      <c r="B6" s="26" t="s">
        <v>41</v>
      </c>
      <c r="C6" s="38" t="s">
        <v>42</v>
      </c>
      <c r="D6" s="38" t="s">
        <v>81</v>
      </c>
      <c r="E6" s="40" t="s">
        <v>45</v>
      </c>
      <c r="F6" s="39" t="s">
        <v>54</v>
      </c>
      <c r="G6" s="31"/>
      <c r="H6" s="38" t="s">
        <v>43</v>
      </c>
      <c r="I6" s="40" t="s">
        <v>76</v>
      </c>
      <c r="J6" s="41"/>
      <c r="K6" s="36"/>
      <c r="L6" s="31"/>
      <c r="M6" s="31"/>
      <c r="N6" s="37"/>
      <c r="O6" s="25"/>
      <c r="P6" s="28"/>
      <c r="Q6" s="28"/>
    </row>
    <row r="7" spans="1:17" ht="27" customHeight="1" thickBot="1">
      <c r="A7" s="27"/>
      <c r="B7" s="27"/>
      <c r="C7" s="45"/>
      <c r="D7" s="45"/>
      <c r="E7" s="45"/>
      <c r="F7" s="89" t="s">
        <v>82</v>
      </c>
      <c r="G7" s="45"/>
      <c r="H7" s="45"/>
      <c r="I7" s="46"/>
      <c r="J7" s="87" t="s">
        <v>77</v>
      </c>
      <c r="K7" s="88" t="s">
        <v>78</v>
      </c>
      <c r="L7" s="45"/>
      <c r="M7" s="45"/>
      <c r="N7" s="47"/>
      <c r="O7" s="25"/>
      <c r="P7" s="28"/>
      <c r="Q7" s="28"/>
    </row>
    <row r="8" spans="1:15" ht="27" customHeight="1">
      <c r="A8" s="62" t="s">
        <v>9</v>
      </c>
      <c r="B8" s="52">
        <v>2044949</v>
      </c>
      <c r="C8" s="53">
        <v>0</v>
      </c>
      <c r="D8" s="53">
        <v>3486548</v>
      </c>
      <c r="E8" s="53">
        <v>3917857</v>
      </c>
      <c r="F8" s="53">
        <v>0</v>
      </c>
      <c r="G8" s="53">
        <v>0</v>
      </c>
      <c r="H8" s="53">
        <v>0</v>
      </c>
      <c r="I8" s="54">
        <v>0</v>
      </c>
      <c r="J8" s="79">
        <f>SUM(B8:I8)</f>
        <v>9449354</v>
      </c>
      <c r="K8" s="80">
        <f>'10(1)'!S8+J8</f>
        <v>16795678</v>
      </c>
      <c r="L8" s="53">
        <v>0</v>
      </c>
      <c r="M8" s="53">
        <v>0</v>
      </c>
      <c r="N8" s="55">
        <f>K8+SUM(L8:M8)</f>
        <v>16795678</v>
      </c>
      <c r="O8" s="2"/>
    </row>
    <row r="9" spans="1:15" ht="27" customHeight="1">
      <c r="A9" s="56" t="s">
        <v>10</v>
      </c>
      <c r="B9" s="8">
        <v>1796061</v>
      </c>
      <c r="C9" s="9">
        <v>0</v>
      </c>
      <c r="D9" s="9">
        <v>3133869</v>
      </c>
      <c r="E9" s="9">
        <v>3148217</v>
      </c>
      <c r="F9" s="9">
        <v>0</v>
      </c>
      <c r="G9" s="9">
        <v>0</v>
      </c>
      <c r="H9" s="9">
        <v>0</v>
      </c>
      <c r="I9" s="11">
        <v>0</v>
      </c>
      <c r="J9" s="12">
        <f aca="true" t="shared" si="0" ref="J9:J36">SUM(B9:I9)</f>
        <v>8078147</v>
      </c>
      <c r="K9" s="13">
        <f>'10(1)'!S9+J9</f>
        <v>16740057</v>
      </c>
      <c r="L9" s="9">
        <v>0</v>
      </c>
      <c r="M9" s="9">
        <v>0</v>
      </c>
      <c r="N9" s="10">
        <f aca="true" t="shared" si="1" ref="N9:N36">K9+SUM(L9:M9)</f>
        <v>16740057</v>
      </c>
      <c r="O9" s="2"/>
    </row>
    <row r="10" spans="1:15" ht="27" customHeight="1">
      <c r="A10" s="56" t="s">
        <v>11</v>
      </c>
      <c r="B10" s="8">
        <v>908083</v>
      </c>
      <c r="C10" s="9">
        <v>0</v>
      </c>
      <c r="D10" s="9">
        <v>1700784</v>
      </c>
      <c r="E10" s="9">
        <v>1959452</v>
      </c>
      <c r="F10" s="9">
        <v>0</v>
      </c>
      <c r="G10" s="9">
        <v>0</v>
      </c>
      <c r="H10" s="9">
        <v>0</v>
      </c>
      <c r="I10" s="11">
        <v>0</v>
      </c>
      <c r="J10" s="12">
        <f t="shared" si="0"/>
        <v>4568319</v>
      </c>
      <c r="K10" s="13">
        <f>'10(1)'!S10+J10</f>
        <v>10042537</v>
      </c>
      <c r="L10" s="9">
        <v>4806</v>
      </c>
      <c r="M10" s="9">
        <v>0</v>
      </c>
      <c r="N10" s="10">
        <f t="shared" si="1"/>
        <v>10047343</v>
      </c>
      <c r="O10" s="2"/>
    </row>
    <row r="11" spans="1:15" ht="27" customHeight="1">
      <c r="A11" s="56" t="s">
        <v>12</v>
      </c>
      <c r="B11" s="8">
        <v>1557195</v>
      </c>
      <c r="C11" s="9">
        <v>0</v>
      </c>
      <c r="D11" s="9">
        <v>2267922</v>
      </c>
      <c r="E11" s="9">
        <v>2567317</v>
      </c>
      <c r="F11" s="9">
        <v>0</v>
      </c>
      <c r="G11" s="9">
        <v>0</v>
      </c>
      <c r="H11" s="9">
        <v>0</v>
      </c>
      <c r="I11" s="11">
        <v>0</v>
      </c>
      <c r="J11" s="12">
        <f t="shared" si="0"/>
        <v>6392434</v>
      </c>
      <c r="K11" s="13">
        <f>'10(1)'!S11+J11</f>
        <v>10443394</v>
      </c>
      <c r="L11" s="9">
        <v>585</v>
      </c>
      <c r="M11" s="9">
        <v>0</v>
      </c>
      <c r="N11" s="10">
        <f t="shared" si="1"/>
        <v>10443979</v>
      </c>
      <c r="O11" s="2"/>
    </row>
    <row r="12" spans="1:15" ht="27" customHeight="1">
      <c r="A12" s="56" t="s">
        <v>13</v>
      </c>
      <c r="B12" s="8">
        <v>787003</v>
      </c>
      <c r="C12" s="9">
        <v>0</v>
      </c>
      <c r="D12" s="9">
        <v>1398884</v>
      </c>
      <c r="E12" s="9">
        <v>1434581</v>
      </c>
      <c r="F12" s="9">
        <v>0</v>
      </c>
      <c r="G12" s="9">
        <v>0</v>
      </c>
      <c r="H12" s="9">
        <v>0</v>
      </c>
      <c r="I12" s="11">
        <v>0</v>
      </c>
      <c r="J12" s="12">
        <f t="shared" si="0"/>
        <v>3620468</v>
      </c>
      <c r="K12" s="13">
        <f>'10(1)'!S12+J12</f>
        <v>5486073</v>
      </c>
      <c r="L12" s="9">
        <v>0</v>
      </c>
      <c r="M12" s="9">
        <v>0</v>
      </c>
      <c r="N12" s="10">
        <f t="shared" si="1"/>
        <v>5486073</v>
      </c>
      <c r="O12" s="2"/>
    </row>
    <row r="13" spans="1:15" ht="27" customHeight="1">
      <c r="A13" s="56" t="s">
        <v>14</v>
      </c>
      <c r="B13" s="8">
        <v>1381277</v>
      </c>
      <c r="C13" s="9">
        <v>0</v>
      </c>
      <c r="D13" s="9">
        <v>1856405</v>
      </c>
      <c r="E13" s="9">
        <v>1916266</v>
      </c>
      <c r="F13" s="9">
        <v>0</v>
      </c>
      <c r="G13" s="9">
        <v>0</v>
      </c>
      <c r="H13" s="9">
        <v>0</v>
      </c>
      <c r="I13" s="11">
        <v>0</v>
      </c>
      <c r="J13" s="12">
        <f t="shared" si="0"/>
        <v>5153948</v>
      </c>
      <c r="K13" s="13">
        <f>'10(1)'!S13+J13</f>
        <v>7862053</v>
      </c>
      <c r="L13" s="9">
        <v>0</v>
      </c>
      <c r="M13" s="9">
        <v>0</v>
      </c>
      <c r="N13" s="10">
        <f t="shared" si="1"/>
        <v>7862053</v>
      </c>
      <c r="O13" s="2"/>
    </row>
    <row r="14" spans="1:15" ht="27" customHeight="1">
      <c r="A14" s="56" t="s">
        <v>15</v>
      </c>
      <c r="B14" s="8">
        <v>618061</v>
      </c>
      <c r="C14" s="9">
        <v>0</v>
      </c>
      <c r="D14" s="9">
        <v>878392</v>
      </c>
      <c r="E14" s="9">
        <v>899859</v>
      </c>
      <c r="F14" s="9">
        <v>0</v>
      </c>
      <c r="G14" s="9">
        <v>0</v>
      </c>
      <c r="H14" s="9">
        <v>0</v>
      </c>
      <c r="I14" s="11">
        <v>0</v>
      </c>
      <c r="J14" s="12">
        <f t="shared" si="0"/>
        <v>2396312</v>
      </c>
      <c r="K14" s="13">
        <f>'10(1)'!S14+J14</f>
        <v>4463873</v>
      </c>
      <c r="L14" s="9">
        <v>0</v>
      </c>
      <c r="M14" s="9">
        <v>0</v>
      </c>
      <c r="N14" s="10">
        <f t="shared" si="1"/>
        <v>4463873</v>
      </c>
      <c r="O14" s="2"/>
    </row>
    <row r="15" spans="1:15" ht="27" customHeight="1">
      <c r="A15" s="56" t="s">
        <v>16</v>
      </c>
      <c r="B15" s="8">
        <v>216588</v>
      </c>
      <c r="C15" s="9">
        <v>0</v>
      </c>
      <c r="D15" s="9">
        <v>410581</v>
      </c>
      <c r="E15" s="9">
        <v>414827</v>
      </c>
      <c r="F15" s="9">
        <v>0</v>
      </c>
      <c r="G15" s="9">
        <v>0</v>
      </c>
      <c r="H15" s="9">
        <v>0</v>
      </c>
      <c r="I15" s="11">
        <v>0</v>
      </c>
      <c r="J15" s="12">
        <f t="shared" si="0"/>
        <v>1041996</v>
      </c>
      <c r="K15" s="13">
        <f>'10(1)'!S15+J15</f>
        <v>1536942</v>
      </c>
      <c r="L15" s="9">
        <v>0</v>
      </c>
      <c r="M15" s="9">
        <v>0</v>
      </c>
      <c r="N15" s="10">
        <f t="shared" si="1"/>
        <v>1536942</v>
      </c>
      <c r="O15" s="2"/>
    </row>
    <row r="16" spans="1:15" ht="27" customHeight="1">
      <c r="A16" s="56" t="s">
        <v>17</v>
      </c>
      <c r="B16" s="8">
        <v>359241</v>
      </c>
      <c r="C16" s="9">
        <v>0</v>
      </c>
      <c r="D16" s="9">
        <v>564509</v>
      </c>
      <c r="E16" s="9">
        <v>599509</v>
      </c>
      <c r="F16" s="9">
        <v>0</v>
      </c>
      <c r="G16" s="9">
        <v>0</v>
      </c>
      <c r="H16" s="9">
        <v>0</v>
      </c>
      <c r="I16" s="11">
        <v>0</v>
      </c>
      <c r="J16" s="12">
        <f t="shared" si="0"/>
        <v>1523259</v>
      </c>
      <c r="K16" s="13">
        <f>'10(1)'!S16+J16</f>
        <v>2571625</v>
      </c>
      <c r="L16" s="9">
        <v>0</v>
      </c>
      <c r="M16" s="9">
        <v>0</v>
      </c>
      <c r="N16" s="10">
        <f t="shared" si="1"/>
        <v>2571625</v>
      </c>
      <c r="O16" s="2"/>
    </row>
    <row r="17" spans="1:15" ht="27" customHeight="1">
      <c r="A17" s="56" t="s">
        <v>18</v>
      </c>
      <c r="B17" s="8">
        <v>234561</v>
      </c>
      <c r="C17" s="9">
        <v>0</v>
      </c>
      <c r="D17" s="9">
        <v>304966</v>
      </c>
      <c r="E17" s="9">
        <v>397403</v>
      </c>
      <c r="F17" s="9">
        <v>2440</v>
      </c>
      <c r="G17" s="9">
        <v>0</v>
      </c>
      <c r="H17" s="9">
        <v>0</v>
      </c>
      <c r="I17" s="11">
        <v>0</v>
      </c>
      <c r="J17" s="12">
        <f t="shared" si="0"/>
        <v>939370</v>
      </c>
      <c r="K17" s="13">
        <f>'10(1)'!S17+J17</f>
        <v>1204484</v>
      </c>
      <c r="L17" s="9">
        <v>0</v>
      </c>
      <c r="M17" s="9">
        <v>0</v>
      </c>
      <c r="N17" s="10">
        <f t="shared" si="1"/>
        <v>1204484</v>
      </c>
      <c r="O17" s="2"/>
    </row>
    <row r="18" spans="1:15" ht="27" customHeight="1">
      <c r="A18" s="56" t="s">
        <v>19</v>
      </c>
      <c r="B18" s="8">
        <v>209545</v>
      </c>
      <c r="C18" s="9">
        <v>0</v>
      </c>
      <c r="D18" s="9">
        <v>401520</v>
      </c>
      <c r="E18" s="9">
        <v>445249</v>
      </c>
      <c r="F18" s="9">
        <v>0</v>
      </c>
      <c r="G18" s="9">
        <v>0</v>
      </c>
      <c r="H18" s="9">
        <v>0</v>
      </c>
      <c r="I18" s="11">
        <v>0</v>
      </c>
      <c r="J18" s="12">
        <f t="shared" si="0"/>
        <v>1056314</v>
      </c>
      <c r="K18" s="13">
        <f>'10(1)'!S18+J18</f>
        <v>1400015</v>
      </c>
      <c r="L18" s="9">
        <v>0</v>
      </c>
      <c r="M18" s="9">
        <v>0</v>
      </c>
      <c r="N18" s="10">
        <f t="shared" si="1"/>
        <v>1400015</v>
      </c>
      <c r="O18" s="2"/>
    </row>
    <row r="19" spans="1:15" ht="27" customHeight="1">
      <c r="A19" s="56" t="s">
        <v>47</v>
      </c>
      <c r="B19" s="8">
        <v>264159</v>
      </c>
      <c r="C19" s="9">
        <v>0</v>
      </c>
      <c r="D19" s="9">
        <v>559791</v>
      </c>
      <c r="E19" s="9">
        <v>638509</v>
      </c>
      <c r="F19" s="9">
        <v>0</v>
      </c>
      <c r="G19" s="9">
        <v>0</v>
      </c>
      <c r="H19" s="9">
        <v>0</v>
      </c>
      <c r="I19" s="11">
        <v>0</v>
      </c>
      <c r="J19" s="12">
        <f t="shared" si="0"/>
        <v>1462459</v>
      </c>
      <c r="K19" s="13">
        <f>'10(1)'!S19+J19</f>
        <v>2728164</v>
      </c>
      <c r="L19" s="9">
        <v>0</v>
      </c>
      <c r="M19" s="9">
        <v>0</v>
      </c>
      <c r="N19" s="10">
        <f t="shared" si="1"/>
        <v>2728164</v>
      </c>
      <c r="O19" s="2"/>
    </row>
    <row r="20" spans="1:15" ht="27" customHeight="1">
      <c r="A20" s="22" t="s">
        <v>48</v>
      </c>
      <c r="B20" s="8">
        <v>531033</v>
      </c>
      <c r="C20" s="9">
        <v>0</v>
      </c>
      <c r="D20" s="9">
        <v>881960</v>
      </c>
      <c r="E20" s="9">
        <v>1030042</v>
      </c>
      <c r="F20" s="9">
        <v>0</v>
      </c>
      <c r="G20" s="9">
        <v>0</v>
      </c>
      <c r="H20" s="9">
        <v>0</v>
      </c>
      <c r="I20" s="11">
        <v>0</v>
      </c>
      <c r="J20" s="12">
        <f t="shared" si="0"/>
        <v>2443035</v>
      </c>
      <c r="K20" s="13">
        <f>'10(1)'!S20+J20</f>
        <v>3307295</v>
      </c>
      <c r="L20" s="9">
        <v>0</v>
      </c>
      <c r="M20" s="9">
        <v>0</v>
      </c>
      <c r="N20" s="10">
        <f t="shared" si="1"/>
        <v>3307295</v>
      </c>
      <c r="O20" s="2"/>
    </row>
    <row r="21" spans="1:15" ht="27" customHeight="1" thickBot="1">
      <c r="A21" s="57" t="s">
        <v>49</v>
      </c>
      <c r="B21" s="58">
        <v>629151</v>
      </c>
      <c r="C21" s="59">
        <v>1878</v>
      </c>
      <c r="D21" s="59">
        <v>1392403</v>
      </c>
      <c r="E21" s="59">
        <v>1465362</v>
      </c>
      <c r="F21" s="59">
        <v>0</v>
      </c>
      <c r="G21" s="59">
        <v>0</v>
      </c>
      <c r="H21" s="59">
        <v>0</v>
      </c>
      <c r="I21" s="60">
        <v>0</v>
      </c>
      <c r="J21" s="81">
        <f t="shared" si="0"/>
        <v>3488794</v>
      </c>
      <c r="K21" s="82">
        <f>'10(1)'!S21+J21</f>
        <v>5681625</v>
      </c>
      <c r="L21" s="59">
        <v>156</v>
      </c>
      <c r="M21" s="59">
        <v>0</v>
      </c>
      <c r="N21" s="61">
        <f t="shared" si="1"/>
        <v>5681781</v>
      </c>
      <c r="O21" s="2"/>
    </row>
    <row r="22" spans="1:15" ht="27" customHeight="1">
      <c r="A22" s="62" t="s">
        <v>20</v>
      </c>
      <c r="B22" s="52">
        <v>69260</v>
      </c>
      <c r="C22" s="53">
        <v>0</v>
      </c>
      <c r="D22" s="53">
        <v>78430</v>
      </c>
      <c r="E22" s="53">
        <v>69783</v>
      </c>
      <c r="F22" s="53">
        <v>0</v>
      </c>
      <c r="G22" s="53">
        <v>0</v>
      </c>
      <c r="H22" s="53">
        <v>0</v>
      </c>
      <c r="I22" s="54">
        <v>0</v>
      </c>
      <c r="J22" s="79">
        <f t="shared" si="0"/>
        <v>217473</v>
      </c>
      <c r="K22" s="80">
        <f>'10(1)'!S22+J22</f>
        <v>490471</v>
      </c>
      <c r="L22" s="53">
        <v>4228</v>
      </c>
      <c r="M22" s="53">
        <v>0</v>
      </c>
      <c r="N22" s="55">
        <f t="shared" si="1"/>
        <v>494699</v>
      </c>
      <c r="O22" s="2"/>
    </row>
    <row r="23" spans="1:15" ht="27" customHeight="1">
      <c r="A23" s="56" t="s">
        <v>21</v>
      </c>
      <c r="B23" s="8">
        <v>145441</v>
      </c>
      <c r="C23" s="9">
        <v>0</v>
      </c>
      <c r="D23" s="9">
        <v>248917</v>
      </c>
      <c r="E23" s="9">
        <v>240061</v>
      </c>
      <c r="F23" s="9">
        <v>0</v>
      </c>
      <c r="G23" s="9">
        <v>0</v>
      </c>
      <c r="H23" s="9">
        <v>0</v>
      </c>
      <c r="I23" s="11">
        <v>0</v>
      </c>
      <c r="J23" s="12">
        <f t="shared" si="0"/>
        <v>634419</v>
      </c>
      <c r="K23" s="13">
        <f>'10(1)'!S23+J23</f>
        <v>848802</v>
      </c>
      <c r="L23" s="9">
        <v>0</v>
      </c>
      <c r="M23" s="9">
        <v>0</v>
      </c>
      <c r="N23" s="10">
        <f t="shared" si="1"/>
        <v>848802</v>
      </c>
      <c r="O23" s="2"/>
    </row>
    <row r="24" spans="1:15" ht="27" customHeight="1">
      <c r="A24" s="56" t="s">
        <v>22</v>
      </c>
      <c r="B24" s="8">
        <v>257874</v>
      </c>
      <c r="C24" s="9">
        <v>0</v>
      </c>
      <c r="D24" s="9">
        <v>427577</v>
      </c>
      <c r="E24" s="9">
        <v>532123</v>
      </c>
      <c r="F24" s="9">
        <v>0</v>
      </c>
      <c r="G24" s="9">
        <v>0</v>
      </c>
      <c r="H24" s="9">
        <v>0</v>
      </c>
      <c r="I24" s="11">
        <v>0</v>
      </c>
      <c r="J24" s="12">
        <f t="shared" si="0"/>
        <v>1217574</v>
      </c>
      <c r="K24" s="13">
        <f>'10(1)'!S24+J24</f>
        <v>1877496</v>
      </c>
      <c r="L24" s="9">
        <v>0</v>
      </c>
      <c r="M24" s="9">
        <v>0</v>
      </c>
      <c r="N24" s="10">
        <f t="shared" si="1"/>
        <v>1877496</v>
      </c>
      <c r="O24" s="2"/>
    </row>
    <row r="25" spans="1:15" ht="27" customHeight="1">
      <c r="A25" s="56" t="s">
        <v>23</v>
      </c>
      <c r="B25" s="8">
        <v>51090</v>
      </c>
      <c r="C25" s="9">
        <v>0</v>
      </c>
      <c r="D25" s="9">
        <v>100756</v>
      </c>
      <c r="E25" s="9">
        <v>111780</v>
      </c>
      <c r="F25" s="9">
        <v>0</v>
      </c>
      <c r="G25" s="9">
        <v>0</v>
      </c>
      <c r="H25" s="9">
        <v>0</v>
      </c>
      <c r="I25" s="11">
        <v>0</v>
      </c>
      <c r="J25" s="12">
        <f t="shared" si="0"/>
        <v>263626</v>
      </c>
      <c r="K25" s="13">
        <f>'10(1)'!S25+J25</f>
        <v>583626</v>
      </c>
      <c r="L25" s="9">
        <v>32</v>
      </c>
      <c r="M25" s="9">
        <v>0</v>
      </c>
      <c r="N25" s="10">
        <f t="shared" si="1"/>
        <v>583658</v>
      </c>
      <c r="O25" s="2"/>
    </row>
    <row r="26" spans="1:15" ht="27" customHeight="1">
      <c r="A26" s="56" t="s">
        <v>24</v>
      </c>
      <c r="B26" s="8">
        <v>88746</v>
      </c>
      <c r="C26" s="9">
        <v>29941</v>
      </c>
      <c r="D26" s="9">
        <v>130353</v>
      </c>
      <c r="E26" s="9">
        <v>151494</v>
      </c>
      <c r="F26" s="9">
        <v>0</v>
      </c>
      <c r="G26" s="9">
        <v>0</v>
      </c>
      <c r="H26" s="9">
        <v>0</v>
      </c>
      <c r="I26" s="11">
        <v>0</v>
      </c>
      <c r="J26" s="12">
        <f t="shared" si="0"/>
        <v>400534</v>
      </c>
      <c r="K26" s="13">
        <f>'10(1)'!S26+J26</f>
        <v>1092058</v>
      </c>
      <c r="L26" s="9">
        <v>0</v>
      </c>
      <c r="M26" s="9">
        <v>0</v>
      </c>
      <c r="N26" s="10">
        <f t="shared" si="1"/>
        <v>1092058</v>
      </c>
      <c r="O26" s="2"/>
    </row>
    <row r="27" spans="1:15" ht="27" customHeight="1">
      <c r="A27" s="56" t="s">
        <v>25</v>
      </c>
      <c r="B27" s="8">
        <v>138157</v>
      </c>
      <c r="C27" s="9">
        <v>0</v>
      </c>
      <c r="D27" s="9">
        <v>242538</v>
      </c>
      <c r="E27" s="9">
        <v>265474</v>
      </c>
      <c r="F27" s="9">
        <v>0</v>
      </c>
      <c r="G27" s="9">
        <v>0</v>
      </c>
      <c r="H27" s="9">
        <v>0</v>
      </c>
      <c r="I27" s="11">
        <v>0</v>
      </c>
      <c r="J27" s="12">
        <f t="shared" si="0"/>
        <v>646169</v>
      </c>
      <c r="K27" s="13">
        <f>'10(1)'!S27+J27</f>
        <v>1152624</v>
      </c>
      <c r="L27" s="9">
        <v>0</v>
      </c>
      <c r="M27" s="9">
        <v>0</v>
      </c>
      <c r="N27" s="10">
        <f t="shared" si="1"/>
        <v>1152624</v>
      </c>
      <c r="O27" s="2"/>
    </row>
    <row r="28" spans="1:15" ht="27" customHeight="1">
      <c r="A28" s="56" t="s">
        <v>26</v>
      </c>
      <c r="B28" s="8">
        <v>157138</v>
      </c>
      <c r="C28" s="9">
        <v>0</v>
      </c>
      <c r="D28" s="9">
        <v>325735</v>
      </c>
      <c r="E28" s="9">
        <v>342828</v>
      </c>
      <c r="F28" s="9">
        <v>0</v>
      </c>
      <c r="G28" s="9">
        <v>0</v>
      </c>
      <c r="H28" s="9">
        <v>0</v>
      </c>
      <c r="I28" s="11">
        <v>0</v>
      </c>
      <c r="J28" s="12">
        <f t="shared" si="0"/>
        <v>825701</v>
      </c>
      <c r="K28" s="13">
        <f>'10(1)'!S28+J28</f>
        <v>1139565</v>
      </c>
      <c r="L28" s="9">
        <v>0</v>
      </c>
      <c r="M28" s="9">
        <v>0</v>
      </c>
      <c r="N28" s="10">
        <f t="shared" si="1"/>
        <v>1139565</v>
      </c>
      <c r="O28" s="2"/>
    </row>
    <row r="29" spans="1:15" ht="27" customHeight="1">
      <c r="A29" s="56" t="s">
        <v>27</v>
      </c>
      <c r="B29" s="8">
        <v>92264</v>
      </c>
      <c r="C29" s="9">
        <v>0</v>
      </c>
      <c r="D29" s="9">
        <v>220259</v>
      </c>
      <c r="E29" s="9">
        <v>274155</v>
      </c>
      <c r="F29" s="9">
        <v>0</v>
      </c>
      <c r="G29" s="9">
        <v>0</v>
      </c>
      <c r="H29" s="9">
        <v>0</v>
      </c>
      <c r="I29" s="11">
        <v>0</v>
      </c>
      <c r="J29" s="12">
        <f t="shared" si="0"/>
        <v>586678</v>
      </c>
      <c r="K29" s="13">
        <f>'10(1)'!S29+J29</f>
        <v>1166286</v>
      </c>
      <c r="L29" s="9">
        <v>15</v>
      </c>
      <c r="M29" s="9">
        <v>0</v>
      </c>
      <c r="N29" s="10">
        <f t="shared" si="1"/>
        <v>1166301</v>
      </c>
      <c r="O29" s="2"/>
    </row>
    <row r="30" spans="1:15" ht="27" customHeight="1">
      <c r="A30" s="56" t="s">
        <v>28</v>
      </c>
      <c r="B30" s="8">
        <v>103102</v>
      </c>
      <c r="C30" s="9">
        <v>0</v>
      </c>
      <c r="D30" s="9">
        <v>172546</v>
      </c>
      <c r="E30" s="9">
        <v>189530</v>
      </c>
      <c r="F30" s="9">
        <v>0</v>
      </c>
      <c r="G30" s="9">
        <v>0</v>
      </c>
      <c r="H30" s="9">
        <v>0</v>
      </c>
      <c r="I30" s="11">
        <v>0</v>
      </c>
      <c r="J30" s="12">
        <f t="shared" si="0"/>
        <v>465178</v>
      </c>
      <c r="K30" s="13">
        <f>'10(1)'!S30+J30</f>
        <v>1093170</v>
      </c>
      <c r="L30" s="9">
        <v>10</v>
      </c>
      <c r="M30" s="9">
        <v>0</v>
      </c>
      <c r="N30" s="10">
        <f t="shared" si="1"/>
        <v>1093180</v>
      </c>
      <c r="O30" s="2"/>
    </row>
    <row r="31" spans="1:15" ht="27" customHeight="1">
      <c r="A31" s="56" t="s">
        <v>29</v>
      </c>
      <c r="B31" s="8">
        <v>70000</v>
      </c>
      <c r="C31" s="9">
        <v>0</v>
      </c>
      <c r="D31" s="9">
        <v>131730</v>
      </c>
      <c r="E31" s="9">
        <v>145107</v>
      </c>
      <c r="F31" s="9">
        <v>0</v>
      </c>
      <c r="G31" s="9">
        <v>0</v>
      </c>
      <c r="H31" s="9">
        <v>0</v>
      </c>
      <c r="I31" s="11">
        <v>0</v>
      </c>
      <c r="J31" s="12">
        <f t="shared" si="0"/>
        <v>346837</v>
      </c>
      <c r="K31" s="13">
        <f>'10(1)'!S31+J31</f>
        <v>437430</v>
      </c>
      <c r="L31" s="9">
        <v>37</v>
      </c>
      <c r="M31" s="9">
        <v>0</v>
      </c>
      <c r="N31" s="10">
        <f t="shared" si="1"/>
        <v>437467</v>
      </c>
      <c r="O31" s="2"/>
    </row>
    <row r="32" spans="1:15" ht="27" customHeight="1">
      <c r="A32" s="22" t="s">
        <v>51</v>
      </c>
      <c r="B32" s="8">
        <v>138897</v>
      </c>
      <c r="C32" s="9">
        <v>0</v>
      </c>
      <c r="D32" s="9">
        <v>251831</v>
      </c>
      <c r="E32" s="9">
        <v>243340</v>
      </c>
      <c r="F32" s="9">
        <v>0</v>
      </c>
      <c r="G32" s="9">
        <v>0</v>
      </c>
      <c r="H32" s="9">
        <v>0</v>
      </c>
      <c r="I32" s="11">
        <v>0</v>
      </c>
      <c r="J32" s="12">
        <f t="shared" si="0"/>
        <v>634068</v>
      </c>
      <c r="K32" s="13">
        <f>'10(1)'!S32+J32</f>
        <v>873967</v>
      </c>
      <c r="L32" s="9">
        <v>61</v>
      </c>
      <c r="M32" s="9">
        <v>0</v>
      </c>
      <c r="N32" s="10">
        <f t="shared" si="1"/>
        <v>874028</v>
      </c>
      <c r="O32" s="2"/>
    </row>
    <row r="33" spans="1:15" ht="27" customHeight="1">
      <c r="A33" s="56" t="s">
        <v>53</v>
      </c>
      <c r="B33" s="8">
        <v>212602</v>
      </c>
      <c r="C33" s="9">
        <v>0</v>
      </c>
      <c r="D33" s="9">
        <v>352545</v>
      </c>
      <c r="E33" s="9">
        <v>371678</v>
      </c>
      <c r="F33" s="9">
        <v>0</v>
      </c>
      <c r="G33" s="9">
        <v>0</v>
      </c>
      <c r="H33" s="9">
        <v>0</v>
      </c>
      <c r="I33" s="11">
        <v>0</v>
      </c>
      <c r="J33" s="12">
        <f t="shared" si="0"/>
        <v>936825</v>
      </c>
      <c r="K33" s="13">
        <f>'10(1)'!S33+J33</f>
        <v>1738899</v>
      </c>
      <c r="L33" s="9">
        <v>0</v>
      </c>
      <c r="M33" s="9">
        <v>0</v>
      </c>
      <c r="N33" s="10">
        <f t="shared" si="1"/>
        <v>1738899</v>
      </c>
      <c r="O33" s="2"/>
    </row>
    <row r="34" spans="1:15" ht="27" customHeight="1">
      <c r="A34" s="56" t="s">
        <v>52</v>
      </c>
      <c r="B34" s="8">
        <v>168353</v>
      </c>
      <c r="C34" s="9">
        <v>0</v>
      </c>
      <c r="D34" s="9">
        <v>391874</v>
      </c>
      <c r="E34" s="9">
        <v>399211</v>
      </c>
      <c r="F34" s="9">
        <v>0</v>
      </c>
      <c r="G34" s="9">
        <v>0</v>
      </c>
      <c r="H34" s="9">
        <v>0</v>
      </c>
      <c r="I34" s="11">
        <v>0</v>
      </c>
      <c r="J34" s="12">
        <f t="shared" si="0"/>
        <v>959438</v>
      </c>
      <c r="K34" s="13">
        <f>'10(1)'!S34+J34</f>
        <v>1028768</v>
      </c>
      <c r="L34" s="9">
        <v>0</v>
      </c>
      <c r="M34" s="9">
        <v>0</v>
      </c>
      <c r="N34" s="10">
        <f t="shared" si="1"/>
        <v>1028768</v>
      </c>
      <c r="O34" s="2"/>
    </row>
    <row r="35" spans="1:15" ht="27" customHeight="1">
      <c r="A35" s="56" t="s">
        <v>30</v>
      </c>
      <c r="B35" s="8">
        <v>118229</v>
      </c>
      <c r="C35" s="9">
        <v>0</v>
      </c>
      <c r="D35" s="9">
        <v>200529</v>
      </c>
      <c r="E35" s="9">
        <v>203024</v>
      </c>
      <c r="F35" s="9">
        <v>0</v>
      </c>
      <c r="G35" s="9">
        <v>0</v>
      </c>
      <c r="H35" s="9">
        <v>0</v>
      </c>
      <c r="I35" s="11">
        <v>0</v>
      </c>
      <c r="J35" s="12">
        <f t="shared" si="0"/>
        <v>521782</v>
      </c>
      <c r="K35" s="13">
        <f>'10(1)'!S35+J35</f>
        <v>757908</v>
      </c>
      <c r="L35" s="9">
        <v>254</v>
      </c>
      <c r="M35" s="9">
        <v>0</v>
      </c>
      <c r="N35" s="10">
        <f t="shared" si="1"/>
        <v>758162</v>
      </c>
      <c r="O35" s="2"/>
    </row>
    <row r="36" spans="1:15" ht="27" customHeight="1" thickBot="1">
      <c r="A36" s="63" t="s">
        <v>31</v>
      </c>
      <c r="B36" s="58">
        <v>154472</v>
      </c>
      <c r="C36" s="59">
        <v>0</v>
      </c>
      <c r="D36" s="59">
        <v>195903</v>
      </c>
      <c r="E36" s="59">
        <v>242016</v>
      </c>
      <c r="F36" s="59">
        <v>0</v>
      </c>
      <c r="G36" s="59">
        <v>0</v>
      </c>
      <c r="H36" s="59">
        <v>0</v>
      </c>
      <c r="I36" s="60">
        <v>0</v>
      </c>
      <c r="J36" s="81">
        <f t="shared" si="0"/>
        <v>592391</v>
      </c>
      <c r="K36" s="82">
        <f>'10(1)'!S36+J36</f>
        <v>762060</v>
      </c>
      <c r="L36" s="59">
        <v>0</v>
      </c>
      <c r="M36" s="59">
        <v>0</v>
      </c>
      <c r="N36" s="61">
        <f t="shared" si="1"/>
        <v>762060</v>
      </c>
      <c r="O36" s="2"/>
    </row>
    <row r="37" spans="1:15" ht="27" customHeight="1" thickBot="1">
      <c r="A37" s="103" t="s">
        <v>32</v>
      </c>
      <c r="B37" s="102">
        <f aca="true" t="shared" si="2" ref="B37:K37">SUM(B8:B21)</f>
        <v>11536907</v>
      </c>
      <c r="C37" s="7">
        <f t="shared" si="2"/>
        <v>1878</v>
      </c>
      <c r="D37" s="7">
        <f t="shared" si="2"/>
        <v>19238534</v>
      </c>
      <c r="E37" s="7">
        <f t="shared" si="2"/>
        <v>20834450</v>
      </c>
      <c r="F37" s="7">
        <f t="shared" si="2"/>
        <v>2440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7">
        <f t="shared" si="2"/>
        <v>51614209</v>
      </c>
      <c r="K37" s="7">
        <f t="shared" si="2"/>
        <v>90263815</v>
      </c>
      <c r="L37" s="7">
        <f>SUM(L8:L21)</f>
        <v>5547</v>
      </c>
      <c r="M37" s="7">
        <f>SUM(M8:M21)</f>
        <v>0</v>
      </c>
      <c r="N37" s="5">
        <f>SUM(N8:N21)</f>
        <v>90269362</v>
      </c>
      <c r="O37" s="2"/>
    </row>
    <row r="38" spans="1:15" ht="27" customHeight="1" thickBot="1">
      <c r="A38" s="23" t="s">
        <v>56</v>
      </c>
      <c r="B38" s="102">
        <f aca="true" t="shared" si="3" ref="B38:K38">SUM(B22:B36)</f>
        <v>1965625</v>
      </c>
      <c r="C38" s="7">
        <f t="shared" si="3"/>
        <v>29941</v>
      </c>
      <c r="D38" s="7">
        <f t="shared" si="3"/>
        <v>3471523</v>
      </c>
      <c r="E38" s="7">
        <f t="shared" si="3"/>
        <v>3781604</v>
      </c>
      <c r="F38" s="7">
        <f t="shared" si="3"/>
        <v>0</v>
      </c>
      <c r="G38" s="7">
        <f t="shared" si="3"/>
        <v>0</v>
      </c>
      <c r="H38" s="7">
        <f t="shared" si="3"/>
        <v>0</v>
      </c>
      <c r="I38" s="7">
        <f t="shared" si="3"/>
        <v>0</v>
      </c>
      <c r="J38" s="7">
        <f t="shared" si="3"/>
        <v>9248693</v>
      </c>
      <c r="K38" s="7">
        <f t="shared" si="3"/>
        <v>15043130</v>
      </c>
      <c r="L38" s="7">
        <f>SUM(L22:L36)</f>
        <v>4637</v>
      </c>
      <c r="M38" s="7">
        <f>SUM(M22:M36)</f>
        <v>0</v>
      </c>
      <c r="N38" s="5">
        <f>SUM(N22:N36)</f>
        <v>15047767</v>
      </c>
      <c r="O38" s="2"/>
    </row>
    <row r="39" spans="1:15" ht="27" customHeight="1" thickBot="1">
      <c r="A39" s="23" t="s">
        <v>33</v>
      </c>
      <c r="B39" s="6">
        <f>SUM(B8:B36)</f>
        <v>13502532</v>
      </c>
      <c r="C39" s="4">
        <f aca="true" t="shared" si="4" ref="C39:N39">SUM(C8:C36)</f>
        <v>31819</v>
      </c>
      <c r="D39" s="4">
        <f t="shared" si="4"/>
        <v>22710057</v>
      </c>
      <c r="E39" s="4">
        <f t="shared" si="4"/>
        <v>24616054</v>
      </c>
      <c r="F39" s="4">
        <f t="shared" si="4"/>
        <v>2440</v>
      </c>
      <c r="G39" s="4">
        <f t="shared" si="4"/>
        <v>0</v>
      </c>
      <c r="H39" s="4">
        <f t="shared" si="4"/>
        <v>0</v>
      </c>
      <c r="I39" s="7">
        <f t="shared" si="4"/>
        <v>0</v>
      </c>
      <c r="J39" s="7">
        <f t="shared" si="4"/>
        <v>60862902</v>
      </c>
      <c r="K39" s="6">
        <f t="shared" si="4"/>
        <v>105306945</v>
      </c>
      <c r="L39" s="4">
        <f t="shared" si="4"/>
        <v>10184</v>
      </c>
      <c r="M39" s="4">
        <f t="shared" si="4"/>
        <v>0</v>
      </c>
      <c r="N39" s="5">
        <f t="shared" si="4"/>
        <v>105317129</v>
      </c>
      <c r="O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2017-12-18T02:27:25Z</cp:lastPrinted>
  <dcterms:created xsi:type="dcterms:W3CDTF">2001-02-26T02:24:04Z</dcterms:created>
  <dcterms:modified xsi:type="dcterms:W3CDTF">2019-10-25T07:32:33Z</dcterms:modified>
  <cp:category/>
  <cp:version/>
  <cp:contentType/>
  <cp:contentStatus/>
</cp:coreProperties>
</file>