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s150028\（新）共有書庫\11 個人用作業フォルダ\芝\医薬品\R２医薬品契約（県立病院課）\作成中\"/>
    </mc:Choice>
  </mc:AlternateContent>
  <bookViews>
    <workbookView xWindow="6225" yWindow="3930" windowWidth="8475" windowHeight="4110"/>
  </bookViews>
  <sheets>
    <sheet name="入札書別紙（後発品）" sheetId="4" r:id="rId1"/>
  </sheets>
  <definedNames>
    <definedName name="_xlnm._FilterDatabase" localSheetId="0" hidden="1">'入札書別紙（後発品）'!$A$1:$I$276</definedName>
    <definedName name="_xlnm.Print_Area" localSheetId="0">'入札書別紙（後発品）'!$A$1:$I$276</definedName>
    <definedName name="_xlnm.Print_Titles" localSheetId="0">'入札書別紙（後発品）'!$5:$5</definedName>
    <definedName name="メーカー" localSheetId="0">#REF!</definedName>
    <definedName name="メーカー">#REF!</definedName>
    <definedName name="単位" localSheetId="0">#REF!</definedName>
    <definedName name="単位">#REF!</definedName>
    <definedName name="発注方式" localSheetId="0">#REF!</definedName>
    <definedName name="発注方式">#REF!</definedName>
  </definedNames>
  <calcPr calcId="162913"/>
</workbook>
</file>

<file path=xl/calcChain.xml><?xml version="1.0" encoding="utf-8"?>
<calcChain xmlns="http://schemas.openxmlformats.org/spreadsheetml/2006/main">
  <c r="I131" i="4" l="1"/>
  <c r="I155" i="4" l="1"/>
  <c r="I154" i="4"/>
  <c r="I153" i="4"/>
  <c r="I152" i="4"/>
  <c r="I151" i="4"/>
  <c r="I150" i="4"/>
  <c r="H274" i="4" l="1"/>
  <c r="I273" i="4"/>
  <c r="I272" i="4"/>
  <c r="I271" i="4"/>
  <c r="I270" i="4"/>
  <c r="I269" i="4"/>
  <c r="I268" i="4"/>
  <c r="I275" i="4"/>
  <c r="I276" i="4" s="1"/>
  <c r="I266" i="4"/>
  <c r="I265" i="4"/>
  <c r="I264" i="4"/>
  <c r="I262" i="4"/>
  <c r="I263" i="4" s="1"/>
  <c r="I260" i="4"/>
  <c r="I259" i="4"/>
  <c r="I258" i="4"/>
  <c r="I257" i="4"/>
  <c r="I255" i="4"/>
  <c r="I256" i="4" s="1"/>
  <c r="I253" i="4"/>
  <c r="I254" i="4" s="1"/>
  <c r="I251" i="4"/>
  <c r="I252" i="4" s="1"/>
  <c r="I249" i="4"/>
  <c r="I248" i="4"/>
  <c r="I247" i="4"/>
  <c r="I246" i="4"/>
  <c r="I244" i="4"/>
  <c r="I245" i="4" s="1"/>
  <c r="I242" i="4"/>
  <c r="I243" i="4" s="1"/>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1" i="4"/>
  <c r="I200" i="4"/>
  <c r="I199" i="4"/>
  <c r="I198" i="4"/>
  <c r="I197" i="4"/>
  <c r="I196" i="4"/>
  <c r="I195" i="4"/>
  <c r="I194" i="4"/>
  <c r="I193" i="4"/>
  <c r="I191" i="4"/>
  <c r="I190" i="4"/>
  <c r="I188" i="4"/>
  <c r="I187" i="4"/>
  <c r="I186" i="4"/>
  <c r="I184" i="4"/>
  <c r="I183" i="4"/>
  <c r="I181" i="4"/>
  <c r="I182" i="4" s="1"/>
  <c r="I179" i="4"/>
  <c r="I180" i="4" s="1"/>
  <c r="I177" i="4"/>
  <c r="I176" i="4"/>
  <c r="I174" i="4"/>
  <c r="I173" i="4"/>
  <c r="I171" i="4"/>
  <c r="I172" i="4" s="1"/>
  <c r="I169" i="4"/>
  <c r="I168" i="4"/>
  <c r="I167" i="4"/>
  <c r="I165" i="4"/>
  <c r="I164" i="4"/>
  <c r="I162" i="4"/>
  <c r="I163" i="4" s="1"/>
  <c r="I160" i="4"/>
  <c r="I161" i="4" s="1"/>
  <c r="I158" i="4"/>
  <c r="I157" i="4"/>
  <c r="I149" i="4"/>
  <c r="I148" i="4"/>
  <c r="I147" i="4"/>
  <c r="I146" i="4"/>
  <c r="I145" i="4"/>
  <c r="I144" i="4"/>
  <c r="I143" i="4"/>
  <c r="I142" i="4"/>
  <c r="I140" i="4"/>
  <c r="I141" i="4" s="1"/>
  <c r="I138" i="4"/>
  <c r="I139" i="4" s="1"/>
  <c r="I136" i="4"/>
  <c r="I135" i="4"/>
  <c r="I134" i="4"/>
  <c r="I132" i="4"/>
  <c r="I133" i="4" s="1"/>
  <c r="I129" i="4"/>
  <c r="I128" i="4"/>
  <c r="I126" i="4"/>
  <c r="I125" i="4"/>
  <c r="I124" i="4"/>
  <c r="I122" i="4"/>
  <c r="I121" i="4"/>
  <c r="I120" i="4"/>
  <c r="I119" i="4"/>
  <c r="I118" i="4"/>
  <c r="I117" i="4"/>
  <c r="I116" i="4"/>
  <c r="I115" i="4"/>
  <c r="I114" i="4"/>
  <c r="I113" i="4"/>
  <c r="I112" i="4"/>
  <c r="I110" i="4"/>
  <c r="I111" i="4" s="1"/>
  <c r="I108" i="4"/>
  <c r="I109" i="4" s="1"/>
  <c r="I106" i="4"/>
  <c r="I105" i="4"/>
  <c r="I103" i="4"/>
  <c r="I102" i="4"/>
  <c r="I101" i="4"/>
  <c r="I100" i="4"/>
  <c r="I99" i="4"/>
  <c r="I98" i="4"/>
  <c r="I96" i="4"/>
  <c r="I97" i="4" s="1"/>
  <c r="I94" i="4"/>
  <c r="I95" i="4" s="1"/>
  <c r="I92" i="4"/>
  <c r="I91" i="4"/>
  <c r="I89" i="4"/>
  <c r="I88" i="4"/>
  <c r="I87" i="4"/>
  <c r="I85" i="4"/>
  <c r="I84" i="4"/>
  <c r="I83" i="4"/>
  <c r="I82" i="4"/>
  <c r="I81"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1" i="4"/>
  <c r="I30" i="4"/>
  <c r="I29" i="4"/>
  <c r="I28" i="4"/>
  <c r="I27" i="4"/>
  <c r="I25" i="4"/>
  <c r="I24" i="4"/>
  <c r="I23" i="4"/>
  <c r="I22" i="4"/>
  <c r="I20" i="4"/>
  <c r="I19" i="4"/>
  <c r="I18" i="4"/>
  <c r="I16" i="4"/>
  <c r="I15" i="4"/>
  <c r="I14" i="4"/>
  <c r="I13" i="4"/>
  <c r="I12" i="4"/>
  <c r="I10" i="4"/>
  <c r="I9" i="4"/>
  <c r="I8" i="4"/>
  <c r="I6" i="4"/>
  <c r="I7" i="4" s="1"/>
  <c r="H276" i="4"/>
  <c r="H267" i="4"/>
  <c r="H263" i="4"/>
  <c r="H261" i="4"/>
  <c r="H256" i="4"/>
  <c r="H254" i="4"/>
  <c r="H252" i="4"/>
  <c r="H250" i="4"/>
  <c r="H245" i="4"/>
  <c r="H243" i="4"/>
  <c r="H241" i="4"/>
  <c r="H202" i="4"/>
  <c r="H192" i="4"/>
  <c r="H189" i="4"/>
  <c r="H185" i="4"/>
  <c r="H182" i="4"/>
  <c r="H180" i="4"/>
  <c r="H178" i="4"/>
  <c r="H175" i="4"/>
  <c r="H172" i="4"/>
  <c r="H170" i="4"/>
  <c r="H166" i="4"/>
  <c r="H163" i="4"/>
  <c r="H161" i="4"/>
  <c r="H159" i="4"/>
  <c r="H156" i="4"/>
  <c r="H141" i="4"/>
  <c r="H139" i="4"/>
  <c r="H137" i="4"/>
  <c r="H133" i="4"/>
  <c r="H130" i="4"/>
  <c r="H127" i="4"/>
  <c r="H123" i="4"/>
  <c r="H111" i="4"/>
  <c r="H109" i="4"/>
  <c r="H107" i="4"/>
  <c r="H104" i="4"/>
  <c r="H97" i="4"/>
  <c r="H95" i="4"/>
  <c r="H93" i="4"/>
  <c r="H90" i="4"/>
  <c r="H86" i="4"/>
  <c r="H80" i="4"/>
  <c r="H32" i="4"/>
  <c r="H26" i="4"/>
  <c r="H21" i="4"/>
  <c r="H17" i="4"/>
  <c r="H11" i="4"/>
  <c r="H7" i="4"/>
  <c r="I175" i="4" l="1"/>
  <c r="I11" i="4"/>
  <c r="I21" i="4"/>
  <c r="I90" i="4"/>
  <c r="I189" i="4"/>
  <c r="I250" i="4"/>
  <c r="I17" i="4"/>
  <c r="I156" i="4"/>
  <c r="I202" i="4"/>
  <c r="I261" i="4"/>
  <c r="I32" i="4"/>
  <c r="I130" i="4"/>
  <c r="I159" i="4"/>
  <c r="I185" i="4"/>
  <c r="I241" i="4"/>
  <c r="I26" i="4"/>
  <c r="I192" i="4"/>
  <c r="I170" i="4"/>
  <c r="I80" i="4"/>
  <c r="I127" i="4"/>
  <c r="I107" i="4"/>
  <c r="I274" i="4"/>
  <c r="I104" i="4"/>
  <c r="I123" i="4"/>
  <c r="I137" i="4"/>
  <c r="I86" i="4"/>
  <c r="I93" i="4"/>
  <c r="I166" i="4"/>
  <c r="I178" i="4"/>
  <c r="I267" i="4"/>
</calcChain>
</file>

<file path=xl/sharedStrings.xml><?xml version="1.0" encoding="utf-8"?>
<sst xmlns="http://schemas.openxmlformats.org/spreadsheetml/2006/main" count="948" uniqueCount="598">
  <si>
    <t>商品名</t>
    <rPh sb="0" eb="3">
      <t>ショウヒンメイ</t>
    </rPh>
    <phoneticPr fontId="1"/>
  </si>
  <si>
    <t>包装規格</t>
    <rPh sb="0" eb="2">
      <t>ホウソウ</t>
    </rPh>
    <rPh sb="2" eb="4">
      <t>キカク</t>
    </rPh>
    <phoneticPr fontId="1"/>
  </si>
  <si>
    <t>包装薬価</t>
    <rPh sb="0" eb="2">
      <t>ホウソウ</t>
    </rPh>
    <rPh sb="2" eb="4">
      <t>ヤッカ</t>
    </rPh>
    <phoneticPr fontId="1"/>
  </si>
  <si>
    <t>JANコード</t>
    <phoneticPr fontId="1"/>
  </si>
  <si>
    <t>新JANコード</t>
    <rPh sb="0" eb="1">
      <t>シン</t>
    </rPh>
    <phoneticPr fontId="1"/>
  </si>
  <si>
    <t>020:岩城製薬</t>
  </si>
  <si>
    <t>028:エーザイ</t>
  </si>
  <si>
    <t>035:大塚製薬</t>
  </si>
  <si>
    <t>057:協和発酵ｷﾘﾝ</t>
  </si>
  <si>
    <t>058:共和薬品</t>
  </si>
  <si>
    <t>060:杏林製薬</t>
  </si>
  <si>
    <t>080:沢井製薬</t>
  </si>
  <si>
    <t>081:第一三共</t>
  </si>
  <si>
    <t>084:参天製薬</t>
  </si>
  <si>
    <t>086:三和化学</t>
  </si>
  <si>
    <t>087:塩野義製薬</t>
  </si>
  <si>
    <t>103:ゼリア新薬</t>
  </si>
  <si>
    <t>116:大日本住友製薬</t>
  </si>
  <si>
    <t>120:高田製薬</t>
  </si>
  <si>
    <t>123:武田薬品</t>
  </si>
  <si>
    <t>170:日本化薬</t>
  </si>
  <si>
    <t>171:日本ｹﾐﾌｧ</t>
  </si>
  <si>
    <t>173:日本新薬</t>
  </si>
  <si>
    <t>186:光製薬</t>
  </si>
  <si>
    <t>188:久光製薬</t>
  </si>
  <si>
    <t>197:扶桑薬品</t>
  </si>
  <si>
    <t>211:丸石製薬</t>
  </si>
  <si>
    <t>213:マルホ</t>
  </si>
  <si>
    <t>222:MeijiSeikaﾌｧﾙﾏ</t>
  </si>
  <si>
    <t>224:持田製薬</t>
  </si>
  <si>
    <t>233:ｱｽﾃﾗｽ製薬</t>
  </si>
  <si>
    <t>274:ｱﾙﾌﾚｯｻﾌｧｰﾏ</t>
  </si>
  <si>
    <t>286:健栄製薬</t>
  </si>
  <si>
    <t>333:中北薬品</t>
  </si>
  <si>
    <t>341:ﾊﾞｲｴﾙ薬品</t>
  </si>
  <si>
    <t>350:テルモ</t>
  </si>
  <si>
    <t>376:日医工</t>
  </si>
  <si>
    <t>428:日本ｲｰﾗｲﾘﾘｰ</t>
  </si>
  <si>
    <t>429:東豊薬品</t>
  </si>
  <si>
    <t>436:小林化工</t>
  </si>
  <si>
    <t>440:日本薬品</t>
  </si>
  <si>
    <t>476:陽進堂</t>
  </si>
  <si>
    <t>497:日東ﾒﾃﾞｨｯｸ</t>
  </si>
  <si>
    <t>614:サンド</t>
  </si>
  <si>
    <t>792:日本ジェネリック</t>
  </si>
  <si>
    <t>896:あゆみ製薬</t>
  </si>
  <si>
    <t>4987020016746</t>
  </si>
  <si>
    <t>ネオヨジンガーグル７％ 7%1mL</t>
  </si>
  <si>
    <t>30mLX50B</t>
  </si>
  <si>
    <t>500TX1B</t>
  </si>
  <si>
    <t>4987028266518</t>
  </si>
  <si>
    <t>メチコバール錠５００μｇ 0.5mg/T</t>
  </si>
  <si>
    <t>14TX10</t>
  </si>
  <si>
    <t>10TX10</t>
  </si>
  <si>
    <t>10TX100</t>
  </si>
  <si>
    <t>100gX1B</t>
  </si>
  <si>
    <t>500CPX1B</t>
  </si>
  <si>
    <t>500gX1B</t>
  </si>
  <si>
    <t>10TX60</t>
  </si>
  <si>
    <t>20ﾌｸﾛ</t>
  </si>
  <si>
    <t>4987035195207</t>
  </si>
  <si>
    <t>イントラリポス輸液２０％ 20%250mL1ﾌｸﾛ</t>
  </si>
  <si>
    <t>10ﾌｸﾛ</t>
  </si>
  <si>
    <t>1000TX1B</t>
  </si>
  <si>
    <t>4987058251027</t>
  </si>
  <si>
    <t>スマトリプタン錠５０ｍｇ「アメル」 50mg/T</t>
  </si>
  <si>
    <t>6TX2</t>
  </si>
  <si>
    <t>4987058630280</t>
  </si>
  <si>
    <t>ミオリラーク錠５０ｍｇ 50mg/T</t>
  </si>
  <si>
    <t>PTP 10TX10</t>
  </si>
  <si>
    <t>10CPX10</t>
  </si>
  <si>
    <t>4987058235027</t>
  </si>
  <si>
    <t>ゾルミトリプタンＯＤ錠２．５ｍｇ「アメル」 2.5mg/T</t>
  </si>
  <si>
    <t>4987060306470</t>
  </si>
  <si>
    <t>アムロジピンＯＤ錠２．５ｍｇ「杏林」 2.5mg/T</t>
  </si>
  <si>
    <t>4987060308351</t>
  </si>
  <si>
    <t>クロモグリク酸Ｎａ点鼻液２％「杏林」190mg9.5mL</t>
  </si>
  <si>
    <t>1ﾋﾞﾝX10</t>
  </si>
  <si>
    <t>4987060306456</t>
  </si>
  <si>
    <t>4987060304582</t>
  </si>
  <si>
    <t>チモロールＸＥ点眼液０．５％「杏林」 0.5%1mL</t>
  </si>
  <si>
    <t>2.5mLX5B</t>
  </si>
  <si>
    <t>4987060305107</t>
  </si>
  <si>
    <t>メキシレチン塩酸塩錠１００ｍｇ「杏林」 100mg/T</t>
  </si>
  <si>
    <t>4987080610045</t>
  </si>
  <si>
    <t>ランソプラゾールＯＤ錠１５ｍｇ「サワイ」 15mg/T</t>
  </si>
  <si>
    <t>200TX1B</t>
  </si>
  <si>
    <t>4987080034766</t>
  </si>
  <si>
    <t>センノシド錠１２ｍｇ「サワイ」 12mg/T</t>
  </si>
  <si>
    <t>4987080499152</t>
  </si>
  <si>
    <t>レバミピド錠１００ｍｇ「サワイ」 100mg/T</t>
  </si>
  <si>
    <t>4987080304111</t>
  </si>
  <si>
    <t>プロピベリン塩酸塩錠１０ｍｇ「ＭＥＤ」</t>
  </si>
  <si>
    <t>4987080769057</t>
  </si>
  <si>
    <t>タムスロシン塩酸塩カプセル0.2mg｢サワイ｣ 0.2mg/CP</t>
  </si>
  <si>
    <t>4987080537151</t>
  </si>
  <si>
    <t>ファモチジンＤ錠１０ｍｇ「サワイ」 10mg/T</t>
  </si>
  <si>
    <t>4987080303978</t>
  </si>
  <si>
    <t>リマプロストアルファデクス錠５μｇ「サワイ」</t>
  </si>
  <si>
    <t>21TX10</t>
  </si>
  <si>
    <t>4987080611011</t>
  </si>
  <si>
    <t>ランソプラゾールＯＤ錠３０ｍｇ「サワイ」 30mg/T</t>
  </si>
  <si>
    <t>4987080034735</t>
  </si>
  <si>
    <t>4987080261070</t>
  </si>
  <si>
    <t>アナストロゾール錠１ｍｇ「サワイ」 1mg/T</t>
  </si>
  <si>
    <t>10TX3</t>
  </si>
  <si>
    <t>4987080537113</t>
  </si>
  <si>
    <t>4987080680017</t>
  </si>
  <si>
    <t>カルベジロール錠２．５ｍｇ「サワイ」 2.5mg/T</t>
  </si>
  <si>
    <t>4987080100164</t>
  </si>
  <si>
    <t>クエン酸第一鉄Ｎａ錠５０ｍｇ「サワイ」 ﾃﾂ50mg/T</t>
  </si>
  <si>
    <t>4987080323013</t>
  </si>
  <si>
    <t>カルボシステイン錠２５０ｍｇ「サワイ」 250mg/T</t>
  </si>
  <si>
    <t>4987080078012</t>
  </si>
  <si>
    <t>アンブロキソール塩酸塩錠１５ｍｇ「サワイ」 15mg/T</t>
  </si>
  <si>
    <t>4987080327028</t>
  </si>
  <si>
    <t>硝酸イソソルビドテープ４０ｍｇ｢サワイ｣ (58mmX87mm)</t>
  </si>
  <si>
    <t>40mg1ﾏｲX100ﾏｲ</t>
  </si>
  <si>
    <t>4987080496014</t>
  </si>
  <si>
    <t>セフカペンピボキシル塩酸塩錠100mg「ｻﾜｲ」 100mg/T</t>
  </si>
  <si>
    <t>4987080138716</t>
  </si>
  <si>
    <t>ジソピラミドカプセル１００ｍｇ「ＳＷ」 100mg/CP</t>
  </si>
  <si>
    <t>4987080394013</t>
  </si>
  <si>
    <t>ベザフィブラートＳＲ錠２００ｍｇ「サワイ」 200mg/T</t>
  </si>
  <si>
    <t>4987080033417</t>
  </si>
  <si>
    <t>4987080220015</t>
  </si>
  <si>
    <t>ニフェジピンＬ錠１０ｍｇ「サワイ」 10mg/T</t>
  </si>
  <si>
    <t>4987080499114</t>
  </si>
  <si>
    <t>4987080610014</t>
  </si>
  <si>
    <t>4987080100119</t>
  </si>
  <si>
    <t>4987080003618</t>
  </si>
  <si>
    <t>バラシクロビル錠５００ｍｇ「サワイ」 500mg/T</t>
  </si>
  <si>
    <t>6TX7</t>
  </si>
  <si>
    <t>4987080039112</t>
  </si>
  <si>
    <t>アロチノロール塩酸塩錠１０ｍｇ「サワイ」 10mg/T</t>
  </si>
  <si>
    <t>4987080549314</t>
  </si>
  <si>
    <t>クラリスロマイシン錠２００ｍｇ「サワイ」 200mg/T</t>
  </si>
  <si>
    <t>4987080003717</t>
  </si>
  <si>
    <t>ビソプロロールフマル酸塩錠０．６２５ｍｇ「サワイ」</t>
  </si>
  <si>
    <t>4987080038511</t>
  </si>
  <si>
    <t>一硝酸イソソルビド錠２０ｍｇ「サワイ」 20mg/T</t>
  </si>
  <si>
    <t>4987080103110</t>
  </si>
  <si>
    <t>シルニジピン錠５ｍｇ「サワイ」 5mg/T</t>
  </si>
  <si>
    <t>4987080619017</t>
  </si>
  <si>
    <t>ジルチアゼム塩酸塩Rカプセル100mg｢サワイ｣ 100mg/CP</t>
  </si>
  <si>
    <t>4987080108818</t>
  </si>
  <si>
    <t>カリジノゲナーゼ錠２５単位「サワイ」 25U/T</t>
  </si>
  <si>
    <t>4987080105015</t>
  </si>
  <si>
    <t>オキサトミド錠３０ｍｇ「サワイ」 30mg/T</t>
  </si>
  <si>
    <t>4987080769071</t>
  </si>
  <si>
    <t>14CPX10</t>
  </si>
  <si>
    <t>4987080576310</t>
  </si>
  <si>
    <t>ベニジピン塩酸塩錠４ｍｇ「サワイ」 4mg/T</t>
  </si>
  <si>
    <t>4987080499121</t>
  </si>
  <si>
    <t>10TX50</t>
  </si>
  <si>
    <t>4987080300717</t>
  </si>
  <si>
    <t>ニカルジピン塩酸塩錠２０ｍｇ「サワイ」 20mg/T</t>
  </si>
  <si>
    <t>4987081187218</t>
  </si>
  <si>
    <t>オルメサルタンＯＤ錠２０ｍｇ「ＤＳＥＰ」</t>
  </si>
  <si>
    <t>500T</t>
  </si>
  <si>
    <t>4987081187171</t>
  </si>
  <si>
    <t>4987081100422</t>
  </si>
  <si>
    <t>フロジン外用液５％ 5%1mL</t>
  </si>
  <si>
    <t>30mLX10B</t>
  </si>
  <si>
    <t>4987081103508</t>
  </si>
  <si>
    <t>ベギンクリーム１０％ 10%1g</t>
  </si>
  <si>
    <t>20gX10ﾎﾝ</t>
  </si>
  <si>
    <t>4987084112354</t>
  </si>
  <si>
    <t>カリーユニ点眼液０．００５％</t>
  </si>
  <si>
    <t>4987084106674</t>
  </si>
  <si>
    <t>ＦＡＤ点眼液０．０５％「サンテン」</t>
  </si>
  <si>
    <t>2.5mg/5mLX10B</t>
  </si>
  <si>
    <t>4987086510899</t>
  </si>
  <si>
    <t>ＭＳ冷シップ「タカミツ」</t>
  </si>
  <si>
    <t>100gX100ﾌｸﾛ</t>
  </si>
  <si>
    <t>10mLX10B</t>
  </si>
  <si>
    <t>4987087041996</t>
  </si>
  <si>
    <t>イソジンシュガーパスタ軟膏</t>
  </si>
  <si>
    <t>100gX1ﾎﾝ</t>
  </si>
  <si>
    <t>4987103012092</t>
  </si>
  <si>
    <t>ＡＺ点眼液０．０２％</t>
  </si>
  <si>
    <t>0.02%5mL1BX10B</t>
  </si>
  <si>
    <t>4987114067203</t>
  </si>
  <si>
    <t>ﾋﾟｺｽﾙﾌｧｰﾄﾅﾄﾘｳﾑ内用液０．７５％「CHOS」0.75%1mL</t>
  </si>
  <si>
    <t>4987114613103</t>
  </si>
  <si>
    <t>オメプラゾール腸溶錠２０ｍｇ「マイラン」 20mg/T</t>
  </si>
  <si>
    <t>4987114617606</t>
  </si>
  <si>
    <t>アレンドロン酸錠３５ｍｇ「ファイザー」 35mg/T</t>
  </si>
  <si>
    <t>2TX10</t>
  </si>
  <si>
    <t>4987114585103</t>
  </si>
  <si>
    <t>ヒアルロン酸Ｎａ点眼液０．１％「ファイザー」</t>
  </si>
  <si>
    <t>0.1%5mL1BX10B</t>
  </si>
  <si>
    <t>4987114132109</t>
  </si>
  <si>
    <t>ジソピラミドカプセル１００ｍｇ「ファイザー」</t>
  </si>
  <si>
    <t>500mLX1B</t>
  </si>
  <si>
    <t>4987114115300</t>
  </si>
  <si>
    <t>バンコマイシン塩酸塩散０．５ｇ「ファイザー」</t>
  </si>
  <si>
    <t>500mg1BX10B</t>
  </si>
  <si>
    <t>500gX1B(ﾎﾟﾘ)</t>
  </si>
  <si>
    <t>4987116036931</t>
  </si>
  <si>
    <t>バレリン錠２００ｍｇ 200mg/T</t>
  </si>
  <si>
    <t>4987120397103</t>
  </si>
  <si>
    <t>ピオグリタゾン錠１５ｍｇ「タカタ」 15mg/T</t>
  </si>
  <si>
    <t>4987123406826</t>
  </si>
  <si>
    <t>ウルソデオキシコール酸錠５０ｍｇ「テバ」</t>
  </si>
  <si>
    <t>PTP 10TX120</t>
  </si>
  <si>
    <t>4987123400930</t>
  </si>
  <si>
    <t>カタボンＬｏｗ注２００ｍｇ 1ﾌｸﾛX10ﾌｸﾛ</t>
  </si>
  <si>
    <t>0.1%200mL</t>
  </si>
  <si>
    <t>4987123406673</t>
  </si>
  <si>
    <t>カモスタットメシル酸塩錠１００ｍｇ「テバ」</t>
  </si>
  <si>
    <t>4987123409230</t>
  </si>
  <si>
    <t>ミノサイクリン塩酸塩点滴静注用１００ｍｇ「タイヨー」</t>
  </si>
  <si>
    <t>100mgX10V</t>
  </si>
  <si>
    <t>4987123410564</t>
  </si>
  <si>
    <t>ジフェニドール塩酸塩錠２５ｍｇ「タイヨー」</t>
  </si>
  <si>
    <t>4987123409698</t>
  </si>
  <si>
    <t>ベラパミル塩酸塩錠４０ｍｇ「タイヨー」</t>
  </si>
  <si>
    <t>PTP10TX10</t>
  </si>
  <si>
    <t>4987170006475</t>
  </si>
  <si>
    <t>ピアーレシロップ６５％ 650mg/mL</t>
  </si>
  <si>
    <t>4987170004891</t>
  </si>
  <si>
    <t>ＭＳ温シップ「タイホウ」</t>
  </si>
  <si>
    <t>100gX50ﾌｸﾛ</t>
  </si>
  <si>
    <t>4987171546307</t>
  </si>
  <si>
    <t>ボグリボースＯＤ錠０．２ｍｇ「ケミファ」 0.2mg/T</t>
  </si>
  <si>
    <t>4987171839218</t>
  </si>
  <si>
    <t>イトラコナゾールカプセル５０ｍｇ「ＳＷ」 50mg/CP</t>
  </si>
  <si>
    <t>4987173083947</t>
  </si>
  <si>
    <t>マグミット錠３３０ｍｇ 330mg/T</t>
  </si>
  <si>
    <t>4987173083824</t>
  </si>
  <si>
    <t>4987173016495</t>
  </si>
  <si>
    <t>ヘキサトロンカプセル２５０ｍｇ 250mg/CP</t>
  </si>
  <si>
    <t>4987186138238</t>
  </si>
  <si>
    <t>グリセリン・果糖配合点滴静注「ＨＫ」 200mL</t>
  </si>
  <si>
    <t>4987188493243</t>
  </si>
  <si>
    <t>ツロブテロールテープ２ｍｇ「ＨＭＴ」</t>
  </si>
  <si>
    <t>2mg1ﾏｲX70ﾌｸﾛ</t>
  </si>
  <si>
    <t>4987190004345</t>
  </si>
  <si>
    <t>アムロジピンＯＤ錠５ｍｇ「ＮＰ」 5mg/T</t>
  </si>
  <si>
    <t>4987190110534</t>
  </si>
  <si>
    <t>セフォチアム塩酸塩点滴静注用１ｇバッグ｢ＮＰ｣(ﾖｳ)ﾂｷ</t>
  </si>
  <si>
    <t>1g1ｷｯﾄX100mL</t>
  </si>
  <si>
    <t>4987190004307</t>
  </si>
  <si>
    <t>4987190104717</t>
  </si>
  <si>
    <t>100mLX10ｷｯﾄ</t>
  </si>
  <si>
    <t>4987190168917</t>
  </si>
  <si>
    <t>メロペネム点滴静注用バッグ0.5g｢NP｣ 500mgX10ｷｯﾄ</t>
  </si>
  <si>
    <t>100mL(ﾖｳ)ﾂｷ</t>
  </si>
  <si>
    <t>4987190108418</t>
  </si>
  <si>
    <t>グルアセト３５注 (ｽﾀﾝﾄﾞﾊﾞｯｸﾞ)</t>
  </si>
  <si>
    <t>500mLX20B</t>
  </si>
  <si>
    <t>4987190078018</t>
  </si>
  <si>
    <t>ドキサゾシン錠２ｍｇ「ＮＰ」 2mg/T</t>
  </si>
  <si>
    <t>4987190168726</t>
  </si>
  <si>
    <t>ワイスタール配合点滴静注用１ｇバッグ(ｾｲｼｮｸ100mLﾂｷ)</t>
  </si>
  <si>
    <t>1ｷｯﾄX10</t>
  </si>
  <si>
    <t>4987197709106</t>
  </si>
  <si>
    <t>ミチグリニドＣａ・ＯＤ錠５ｍｇ「フソー」</t>
  </si>
  <si>
    <t>25gX10ﾎﾝ</t>
  </si>
  <si>
    <t>4987213048110</t>
  </si>
  <si>
    <t>カルフィーナ錠０．２５μｇ 0.25mcg/T</t>
  </si>
  <si>
    <t>4987213048158</t>
  </si>
  <si>
    <t>カルフィーナ錠１．０μｇ 1mcg/T</t>
  </si>
  <si>
    <t>4987222698320</t>
  </si>
  <si>
    <t>エクセラーゼ配合錠 PTP</t>
  </si>
  <si>
    <t>20TX60</t>
  </si>
  <si>
    <t>4987222697415</t>
  </si>
  <si>
    <t>12TX100</t>
  </si>
  <si>
    <t>4987222661850</t>
  </si>
  <si>
    <t>バンコマイシン塩酸塩点滴静注用０．５ｇ「ＭＥＥＫ」</t>
  </si>
  <si>
    <t>4987224106502</t>
  </si>
  <si>
    <t>フリウェル配合錠ＬＤ PTP</t>
  </si>
  <si>
    <t>21TX4</t>
  </si>
  <si>
    <t>4987233102922</t>
  </si>
  <si>
    <t>アーガメイト２０％ゼリー２５ｇ</t>
  </si>
  <si>
    <t>4987233002086</t>
  </si>
  <si>
    <t>アミオダロン塩酸塩速崩錠１００ｍｇ「ＴＥ」 100mg/T</t>
  </si>
  <si>
    <t>1kgX1B</t>
  </si>
  <si>
    <t>4987274073892</t>
  </si>
  <si>
    <t>ケーサプライ錠６００ｍｇ 600mg/T</t>
  </si>
  <si>
    <t>4987274057137</t>
  </si>
  <si>
    <t>インクレミンシロップ５％</t>
  </si>
  <si>
    <t>250mLX1B</t>
  </si>
  <si>
    <t>4987286211930</t>
  </si>
  <si>
    <t>ケンエーＧ浣腸液５０％ (Lﾀｲﾌﾟ)</t>
  </si>
  <si>
    <t>50%40mL1ｺX20ｺ</t>
  </si>
  <si>
    <t>4987333020447</t>
  </si>
  <si>
    <t>イソプロパノール消毒液７０％「メタル」 70%10mL</t>
  </si>
  <si>
    <t>4987341103101</t>
  </si>
  <si>
    <t>4987341103071</t>
  </si>
  <si>
    <t>4987350142733</t>
  </si>
  <si>
    <t>ソルデム３ＡＧ輸液</t>
  </si>
  <si>
    <t>500mLX20ﾌｸﾛ</t>
  </si>
  <si>
    <t>4987350996213</t>
  </si>
  <si>
    <t>ソルデム３Ａ輸液</t>
  </si>
  <si>
    <t>4987350996251</t>
  </si>
  <si>
    <t>ソルアセトＦ輸液 (TP-AB05SAF)</t>
  </si>
  <si>
    <t>4987350142399</t>
  </si>
  <si>
    <t>200mLX30ﾌｸﾛ</t>
  </si>
  <si>
    <t>4987350142672</t>
  </si>
  <si>
    <t>ソルデム１輸液</t>
  </si>
  <si>
    <t>4987350309655</t>
  </si>
  <si>
    <t>テルフィス点滴静注</t>
  </si>
  <si>
    <t>500mLX10ﾌｸﾛ</t>
  </si>
  <si>
    <t>4987350365811</t>
  </si>
  <si>
    <t>4987376556736</t>
  </si>
  <si>
    <t>フェキソフェナジン塩酸塩錠６０ｍｇ｢SANIK｣ 60mg/T</t>
  </si>
  <si>
    <t>4987376914505</t>
  </si>
  <si>
    <t>モンテルカスト錠１０ｍｇ「ＥＥ」</t>
  </si>
  <si>
    <t>4987376037310</t>
  </si>
  <si>
    <t>4987376013918</t>
  </si>
  <si>
    <t>イコサペント酸エチル粒状カプセル300mg「日医工」</t>
  </si>
  <si>
    <t>300mg1ﾎｳX84ﾎｳ</t>
  </si>
  <si>
    <t>4987376097819</t>
  </si>
  <si>
    <t>クロピドグレル錠７５ｍｇ「ＳＡＮＩＫ」 75mg/T</t>
  </si>
  <si>
    <t>4987376069519</t>
  </si>
  <si>
    <t>アトルバスタチン錠１０ｍｇ「日医工」 10mg/T</t>
  </si>
  <si>
    <t>4987376507318</t>
  </si>
  <si>
    <t>セフトリアキソンナトリウム静注用１ｇ「日医工」</t>
  </si>
  <si>
    <t>1g1VX10V</t>
  </si>
  <si>
    <t>4987376043021</t>
  </si>
  <si>
    <t>アミノバクト配合顆粒</t>
  </si>
  <si>
    <t>4.74gX84ﾎｳ</t>
  </si>
  <si>
    <t>4987376564410</t>
  </si>
  <si>
    <t>4987376078733</t>
  </si>
  <si>
    <t>テプレノン細粒１０％「日医工」 10%1g</t>
  </si>
  <si>
    <t>4987376033015</t>
  </si>
  <si>
    <t>モサプリドクエン酸塩散１％「日医工」 1%1g</t>
  </si>
  <si>
    <t>4987376309646</t>
  </si>
  <si>
    <t>ピコスルファートナトリウム錠2.5mg｢日医工｣ 2.5mg/T</t>
  </si>
  <si>
    <t>4987376379755</t>
  </si>
  <si>
    <t>プラバスタチンナトリウム錠５ｍｇ「ＮｉｋＰ」 5mg/T</t>
  </si>
  <si>
    <t>4987376069540</t>
  </si>
  <si>
    <t>4987376351508</t>
  </si>
  <si>
    <t>塩酸ミノサイクリンカプセル100「日医工」 100mg/CP</t>
  </si>
  <si>
    <t>4987376379717</t>
  </si>
  <si>
    <t>4987376916509</t>
  </si>
  <si>
    <t>4987376046718</t>
  </si>
  <si>
    <t>ナテグリニド錠９０ｍｇ「日医工」 90mg/T</t>
  </si>
  <si>
    <t>4987376309622</t>
  </si>
  <si>
    <t>4987376374217</t>
  </si>
  <si>
    <t>スクラルファート顆粒９０％「日医工」 90%1g</t>
  </si>
  <si>
    <t>4987376016216</t>
  </si>
  <si>
    <t>ＡＴＰ腸溶錠２０ｍｇ「日医工」 20mg/T</t>
  </si>
  <si>
    <t>4987376043038</t>
  </si>
  <si>
    <t>4.74gX210ﾎｳ</t>
  </si>
  <si>
    <t>4987376507110</t>
  </si>
  <si>
    <t>ｻﾗｿﾞｽﾙﾌｧﾋﾟﾘｼﾞﾝ腸溶錠500mg「日医工」 500mg/T</t>
  </si>
  <si>
    <t>4987376540513</t>
  </si>
  <si>
    <t>4mLX252ﾎｳ</t>
  </si>
  <si>
    <t>4987376556712</t>
  </si>
  <si>
    <t>4987376309912</t>
  </si>
  <si>
    <t>トリクロルメチアジド錠２ｍｇ「日医工」 2mg/T</t>
  </si>
  <si>
    <t>4987376309639</t>
  </si>
  <si>
    <t>4987376314916</t>
  </si>
  <si>
    <t>イプリフラボン錠２００ｍｇ「日医工」 200mg/T</t>
  </si>
  <si>
    <t>4987376540315</t>
  </si>
  <si>
    <t>球形吸着炭細粒分包２ｇ「日医工」</t>
  </si>
  <si>
    <t>2gX84ﾎｳ</t>
  </si>
  <si>
    <t>4987428771100</t>
  </si>
  <si>
    <t>インスリン　グラルギンＢＳ注ミリオペン「リリー」</t>
  </si>
  <si>
    <t>2ｷｯﾄ</t>
  </si>
  <si>
    <t>4987429000889</t>
  </si>
  <si>
    <t>１０％サリチル酸ワセリン軟膏東豊 100mg/g</t>
  </si>
  <si>
    <t>4987436499430</t>
  </si>
  <si>
    <t>レボフロキサシン錠５００ｍｇ「ＭＥＥＫ」 500mg1T</t>
  </si>
  <si>
    <t>5TX4</t>
  </si>
  <si>
    <t>4987436496033</t>
  </si>
  <si>
    <t>クエチアピン錠１２．５ｍｇ「ＭＥＥＫ」 12.5mg/T</t>
  </si>
  <si>
    <t>4987440442019</t>
  </si>
  <si>
    <t>クエンメット配合錠</t>
  </si>
  <si>
    <t>4987476156201</t>
  </si>
  <si>
    <t>カルバゾクロムスルホン酸Ｎａ錠３０ｍｇ｢YD｣ 30mg/T</t>
  </si>
  <si>
    <t>4987614410820</t>
  </si>
  <si>
    <t>モサプリドクエン酸塩錠５ｍｇ「サンド」 5mg/T</t>
  </si>
  <si>
    <t>4987614415504</t>
  </si>
  <si>
    <t>アムバロ配合錠「サンド」 PTP</t>
  </si>
  <si>
    <t>4987614410806</t>
  </si>
  <si>
    <t>4987614235041</t>
  </si>
  <si>
    <t>リファンピシンカプセル１５０ｍｇ「ｻﾝﾄﾞ」 150mg/CP</t>
  </si>
  <si>
    <t>4987886002709</t>
  </si>
  <si>
    <t>キシロカインポンプスプレー８％</t>
  </si>
  <si>
    <t>4987896010893</t>
  </si>
  <si>
    <t>カロナール錠３００ 300mg/T</t>
  </si>
  <si>
    <t>4987896812589</t>
  </si>
  <si>
    <t>アロプリノール錠１００ｍｇ「あゆみ」 100mg/T</t>
  </si>
  <si>
    <t>予定数量
(A)</t>
    <rPh sb="0" eb="2">
      <t>ヨテイ</t>
    </rPh>
    <rPh sb="2" eb="4">
      <t>スウリョウ</t>
    </rPh>
    <phoneticPr fontId="1"/>
  </si>
  <si>
    <t>事業者名：</t>
    <rPh sb="0" eb="3">
      <t>ジギョウシャ</t>
    </rPh>
    <rPh sb="3" eb="4">
      <t>メイ</t>
    </rPh>
    <phoneticPr fontId="1"/>
  </si>
  <si>
    <t>※金額欄には数式が入力されておりますが、提出前には正しい金額が表示されているかを必ず確認してください。</t>
    <rPh sb="1" eb="3">
      <t>キンガク</t>
    </rPh>
    <rPh sb="3" eb="4">
      <t>ラン</t>
    </rPh>
    <rPh sb="6" eb="8">
      <t>スウシキ</t>
    </rPh>
    <rPh sb="9" eb="11">
      <t>ニュウリョク</t>
    </rPh>
    <rPh sb="20" eb="22">
      <t>テイシュツ</t>
    </rPh>
    <rPh sb="22" eb="23">
      <t>マエ</t>
    </rPh>
    <rPh sb="25" eb="26">
      <t>タダ</t>
    </rPh>
    <rPh sb="28" eb="30">
      <t>キンガク</t>
    </rPh>
    <rPh sb="31" eb="33">
      <t>ヒョウジ</t>
    </rPh>
    <rPh sb="40" eb="41">
      <t>カナラ</t>
    </rPh>
    <rPh sb="42" eb="44">
      <t>カクニン</t>
    </rPh>
    <phoneticPr fontId="1"/>
  </si>
  <si>
    <t>後発品</t>
    <rPh sb="0" eb="3">
      <t>コウハツヒン</t>
    </rPh>
    <phoneticPr fontId="1"/>
  </si>
  <si>
    <t>※着色されているセルには必ず記載してください。</t>
    <rPh sb="1" eb="3">
      <t>チャクショク</t>
    </rPh>
    <rPh sb="12" eb="13">
      <t>カナラ</t>
    </rPh>
    <rPh sb="14" eb="16">
      <t>キサイ</t>
    </rPh>
    <phoneticPr fontId="1"/>
  </si>
  <si>
    <t>10CX10</t>
  </si>
  <si>
    <t>ﾊﾞﾗ500T</t>
  </si>
  <si>
    <t>50mLX5ﾄｳ</t>
  </si>
  <si>
    <t>ﾊﾞﾗ100g</t>
  </si>
  <si>
    <t>0.5mLX1ﾄｳ</t>
  </si>
  <si>
    <t>10TX10X5</t>
  </si>
  <si>
    <t>ﾊﾞﾗ500g</t>
  </si>
  <si>
    <t>3.5gX10ﾎﾝ</t>
  </si>
  <si>
    <t>5mLX10ﾎﾝ</t>
  </si>
  <si>
    <t>0.5gX10V</t>
  </si>
  <si>
    <t>ﾊﾞﾗ1000T</t>
  </si>
  <si>
    <t>117:大鵬薬品</t>
  </si>
  <si>
    <t>PTP100(10TX10)</t>
  </si>
  <si>
    <t>500mLX1ﾎﾝ</t>
  </si>
  <si>
    <t>321:伏見製薬</t>
  </si>
  <si>
    <t>ﾎｳｿｳｼｮｳ 5gX1ﾎﾝ</t>
  </si>
  <si>
    <t>865:ニプロ</t>
  </si>
  <si>
    <t>10mLX10ﾄｳ</t>
  </si>
  <si>
    <t>メーカー</t>
    <phoneticPr fontId="1"/>
  </si>
  <si>
    <t>設計単価（税抜）
(B)</t>
    <rPh sb="5" eb="7">
      <t>ゼイヌキ</t>
    </rPh>
    <phoneticPr fontId="1"/>
  </si>
  <si>
    <t>金額
(A)×(B)</t>
  </si>
  <si>
    <t>入札書比較価格→</t>
    <phoneticPr fontId="1"/>
  </si>
  <si>
    <t>4987028200079</t>
  </si>
  <si>
    <t>バファリン配合錠Ａ８１　SP</t>
  </si>
  <si>
    <t>4987028266501</t>
  </si>
  <si>
    <t>メチコバール錠５００μｇ　PTP</t>
  </si>
  <si>
    <t>4987035005810</t>
  </si>
  <si>
    <t>生食注シリンジ「オーツカ」１０ｍＬ (ﾙｱｰﾛｯｸﾀｲﾌﾟ)</t>
  </si>
  <si>
    <t>10mL1ﾄｳX10ﾄｳ</t>
  </si>
  <si>
    <t>035:大塚製薬</t>
    <rPh sb="4" eb="6">
      <t>オオツカ</t>
    </rPh>
    <rPh sb="6" eb="8">
      <t>セイヤク</t>
    </rPh>
    <phoneticPr fontId="1"/>
  </si>
  <si>
    <t>4987035195108</t>
  </si>
  <si>
    <t>イントラリポス輸液 20% 100ml</t>
  </si>
  <si>
    <t>4987035209911</t>
  </si>
  <si>
    <t>レバミピド錠１００ｍｇ「オーツカ」バラ</t>
  </si>
  <si>
    <t>4987035243618</t>
  </si>
  <si>
    <t>生食注シリンジ「オーツカ」１０ｍＬ</t>
  </si>
  <si>
    <t>4987057514482</t>
  </si>
  <si>
    <t>ドブポン注０．３％シリンジ</t>
  </si>
  <si>
    <t>4987057642185</t>
  </si>
  <si>
    <t>ダルベポエチン　アルファ注３０μｇシリンジ「ＫＫＦ」</t>
  </si>
  <si>
    <t>4987057642239</t>
  </si>
  <si>
    <t>ダルベポエチン　アルファ注６０μｇシリンジ「ＫＫＦ」</t>
  </si>
  <si>
    <t>4987058463321</t>
  </si>
  <si>
    <t>バルプロ酸ナトリウム徐放Ｕ顆粒４０％「アメル」</t>
  </si>
  <si>
    <t>ビソプロロールフマル酸塩錠５ｍｇ「サワイ」ＰＴＰ</t>
  </si>
  <si>
    <t>4987080034513</t>
  </si>
  <si>
    <t>ミノサイクリン塩酸塩点滴静注用１００ｍｇ「サワイ」</t>
  </si>
  <si>
    <t>4987080035510</t>
  </si>
  <si>
    <t>エナラプリルマレイン酸塩錠５ｍｇ「サワイ」ＰＴＰ</t>
  </si>
  <si>
    <t>クエン酸第一鉄Ｎａ錠５０ｍｇ「サワイ」</t>
  </si>
  <si>
    <t>4987080103516</t>
  </si>
  <si>
    <t>ドンペリドン錠１０ｍｇ「サワイ」ＰＴＰ</t>
  </si>
  <si>
    <t>4987080104612</t>
  </si>
  <si>
    <t>クロルフェネシンカルバミン酸エステル錠２５０ｍｇ「サワイ」ＰＴＰ</t>
  </si>
  <si>
    <t>4987080199014</t>
  </si>
  <si>
    <t>ブロチゾラムＯＤ錠０．２５ｍｇ「サワイ」ＰＴＰ</t>
  </si>
  <si>
    <t>4987080263012</t>
  </si>
  <si>
    <t>フェキソフェナジン塩酸塩錠６０ｍｇ「サワイ」ＰＴＰ</t>
  </si>
  <si>
    <t>4987080267416</t>
  </si>
  <si>
    <t>オセルタミビルカプセル７５ｍｇ「サワイ」</t>
  </si>
  <si>
    <t>75mg10CPX10</t>
  </si>
  <si>
    <t>4987080289012</t>
  </si>
  <si>
    <t>ゾルピデム酒石酸塩錠５ｍｇ「サワイ」ＰＴＰ</t>
  </si>
  <si>
    <t>4987080523116</t>
  </si>
  <si>
    <t>ボグリボースＯＤ錠０．２ｍｇ「サワイ」</t>
  </si>
  <si>
    <t>4987080539421</t>
  </si>
  <si>
    <t>メトトレキサートカプセル２ｍｇ「サワイ」ＰＴＰ</t>
  </si>
  <si>
    <t>3CX10</t>
  </si>
  <si>
    <t>4987081186907</t>
  </si>
  <si>
    <t>ロスバスタチン錠２．５ｍｇ「ＤＳＥＰ」ＰＴＰ</t>
  </si>
  <si>
    <t>4987084154743</t>
  </si>
  <si>
    <t>プロラノン点眼液０．１％</t>
  </si>
  <si>
    <t>4987086231824</t>
  </si>
  <si>
    <t>沈降炭酸カルシウム錠５００ｍｇ「三和」　PTP</t>
  </si>
  <si>
    <t>4987116552417</t>
  </si>
  <si>
    <t>サロベール錠１００ｍｇ　PTP</t>
  </si>
  <si>
    <t>4987117180251</t>
  </si>
  <si>
    <t>ＭＳ温シップ「タイホウ」 14cm×10cm</t>
  </si>
  <si>
    <t>100gX10ﾌｸﾛ</t>
  </si>
  <si>
    <t>4987123158565</t>
  </si>
  <si>
    <t>ジオクチルソジウムスルホサクシネート耳科用液５％「ＣＥＯ」</t>
  </si>
  <si>
    <t>5%1mL10mLX10ﾎﾝ</t>
  </si>
  <si>
    <t>4987123401050</t>
  </si>
  <si>
    <t>サクシゾン注射用１００ｍｇ</t>
  </si>
  <si>
    <t>5V (2mL(ﾖｳ)ﾂｷ)</t>
  </si>
  <si>
    <t>4987123402248</t>
  </si>
  <si>
    <t>ネリコルト坐剤</t>
  </si>
  <si>
    <t>20ｺ(7X4)</t>
  </si>
  <si>
    <t>4987123415880</t>
  </si>
  <si>
    <t>ランソプラゾールＯＤ錠１５ｍｇ「武田テバ」ＰＴＰ</t>
  </si>
  <si>
    <t>4987123415903</t>
  </si>
  <si>
    <t>ランソプラゾールＯＤ錠１５ｍｇ「武田テバ」バラ</t>
  </si>
  <si>
    <t>ﾊﾞﾗ200T</t>
  </si>
  <si>
    <t>4987155046038</t>
  </si>
  <si>
    <t>ミノサイクリン塩酸塩錠１００ｍｇ「トーワ」ＰＴＰ</t>
  </si>
  <si>
    <t>155:東和薬品</t>
    <rPh sb="4" eb="6">
      <t>トウワ</t>
    </rPh>
    <rPh sb="6" eb="8">
      <t>ヤクヒン</t>
    </rPh>
    <phoneticPr fontId="1"/>
  </si>
  <si>
    <t>4987155092080</t>
  </si>
  <si>
    <t>スピロノラクトン錠２５ｍｇ「トーワ」ＰＴＰ</t>
  </si>
  <si>
    <t>155:東和薬品</t>
    <rPh sb="4" eb="8">
      <t>トウワヤクヒン</t>
    </rPh>
    <phoneticPr fontId="1"/>
  </si>
  <si>
    <t>4987155223187</t>
  </si>
  <si>
    <t>カンデサルタン錠８ｍｇ「トーワ」ＰＴＰ</t>
  </si>
  <si>
    <t>マグミット錠３３０ｍｇ　PTP</t>
  </si>
  <si>
    <t>10TX10X10</t>
  </si>
  <si>
    <t>4987196000204</t>
  </si>
  <si>
    <t>モルペス細粒２％ 0.5g分包</t>
  </si>
  <si>
    <t>20g(0.5gX40ﾎｳ)</t>
  </si>
  <si>
    <t>196:藤本製薬</t>
  </si>
  <si>
    <t>4987196001201</t>
  </si>
  <si>
    <t>モルペス細粒６％ 0.5g分包</t>
  </si>
  <si>
    <t>4987211306335</t>
  </si>
  <si>
    <t>サリパラ液</t>
  </si>
  <si>
    <t>ＳＰトローチ0.25mg「明治」　PTP</t>
  </si>
  <si>
    <t>60ｺ (3ｺX4X5)</t>
  </si>
  <si>
    <t>4987288211839</t>
  </si>
  <si>
    <t>ポピヨドン液１０％</t>
  </si>
  <si>
    <t>ﾁｮｳｻﾞｲﾖｳ 250mL</t>
  </si>
  <si>
    <t>288:吉田製薬</t>
  </si>
  <si>
    <t>4987321206136</t>
  </si>
  <si>
    <t>バリトゲン消泡内用液２％ ３００ｍＬ</t>
  </si>
  <si>
    <t>300mLX1V</t>
  </si>
  <si>
    <t>4987321208352</t>
  </si>
  <si>
    <t>バリエース発泡顆粒 5.0g分包</t>
  </si>
  <si>
    <t>5.0gX50ﾎｳ</t>
  </si>
  <si>
    <t>4987333020751</t>
  </si>
  <si>
    <t>ポビドンヨードガーグル７％「メタル」30mL</t>
  </si>
  <si>
    <t>30mLX25B</t>
  </si>
  <si>
    <t>4987333022328</t>
  </si>
  <si>
    <t>トアラセット配合錠「ＴＣ」ＰＴＰ</t>
  </si>
  <si>
    <t>バイアスピリン錠１００ｍｇ　PTP</t>
  </si>
  <si>
    <t>バイアスピリン錠１００ｍｇ　ﾊﾞﾗ</t>
  </si>
  <si>
    <t>4987350026330</t>
  </si>
  <si>
    <t>アトロピン注0.05％シリンジ｢テルモ｣</t>
  </si>
  <si>
    <t>1mLX10ﾄｳ</t>
  </si>
  <si>
    <t>4987350026439</t>
  </si>
  <si>
    <t>ブドウ糖注50％シリンジ「テルモ」</t>
  </si>
  <si>
    <t>20mLX10ﾄｳ</t>
  </si>
  <si>
    <t>アドレナリン注０．１％シリンジ「テルモ」</t>
  </si>
  <si>
    <t>シロスタゾール錠５０ｍｇ「日医工」　PTP</t>
  </si>
  <si>
    <t>4987376037341</t>
  </si>
  <si>
    <t>シロスタゾール錠５０ｍｇ「日医工」　バラ</t>
  </si>
  <si>
    <t>4987376070911</t>
  </si>
  <si>
    <t>ミタヤク点鼻液２％ 190mg9.5mL</t>
  </si>
  <si>
    <t>10B</t>
  </si>
  <si>
    <t>4987376091916</t>
  </si>
  <si>
    <t>ワイドコールクリーム２０％チューブ</t>
  </si>
  <si>
    <t>4987376374231</t>
  </si>
  <si>
    <t>4987376454520</t>
  </si>
  <si>
    <t>ミノサイクリン塩酸塩点滴静注用１００ｍｇ「日医工」</t>
  </si>
  <si>
    <t>4987376458818</t>
  </si>
  <si>
    <t>ベンコール配合錠　PTP</t>
  </si>
  <si>
    <t>バルプロ酸ナトリウムシロップ５％「日医工」</t>
  </si>
  <si>
    <t>グリセリン浣腸「オヲタ」６０</t>
  </si>
  <si>
    <t>60mLX10ﾎﾝ</t>
  </si>
  <si>
    <t>4987376564519</t>
  </si>
  <si>
    <t>グリセリン浣腸「オヲタ」小児用３０</t>
  </si>
  <si>
    <t>30mLX20ﾎﾝ</t>
  </si>
  <si>
    <t>ロペラミド錠１ｍｇ「ＥＭＥＣ」ＰＴＰ</t>
  </si>
  <si>
    <t>4987376921503</t>
  </si>
  <si>
    <t>ブロスターＭ錠１０ＰＴＰ</t>
  </si>
  <si>
    <t>4987376921527</t>
  </si>
  <si>
    <t>ブロスターＭ錠１０バラ</t>
  </si>
  <si>
    <t>4987436046191</t>
  </si>
  <si>
    <t>タムスロシン塩酸塩ＯＤ錠０．１ｍｇ「ＫＮ」ＰＴＰ</t>
  </si>
  <si>
    <t>436:小林化工</t>
    <rPh sb="4" eb="6">
      <t>コバヤシ</t>
    </rPh>
    <rPh sb="6" eb="8">
      <t>カコウ</t>
    </rPh>
    <phoneticPr fontId="1"/>
  </si>
  <si>
    <t>4987436419032</t>
  </si>
  <si>
    <t>クラリスロマイシン錠２００「ＭＥＥＫ」ＰＴＰ</t>
  </si>
  <si>
    <t>4987497135568</t>
  </si>
  <si>
    <t>オフロキシン眼軟膏０．３％</t>
  </si>
  <si>
    <t>4987376914529</t>
  </si>
  <si>
    <t>B 100T</t>
  </si>
  <si>
    <t>623:ｴﾙﾒｯﾄﾞｴｰｻﾞｲ</t>
  </si>
  <si>
    <t>4987792166717</t>
  </si>
  <si>
    <t>ベタヒスチンメシル酸塩錠６ｍｇ「ＴＳＵ」ＰＴＰ</t>
  </si>
  <si>
    <t>4987792291815</t>
  </si>
  <si>
    <t>アゾセミド錠３０ｍｇ「ＪＧ」ＰＴＰ</t>
  </si>
  <si>
    <t>4987792295585</t>
  </si>
  <si>
    <t>オルテクサー口腔用軟膏０．１％</t>
  </si>
  <si>
    <t>4987190000927</t>
  </si>
  <si>
    <t>アモキシシリンカプセル２５０ｍｇ「ＮＰ」ＰＴＰ</t>
  </si>
  <si>
    <t>4987190014702</t>
  </si>
  <si>
    <t>エチゾラム錠０．５ｍｇ「ＮＰ」ＰＴＰ</t>
  </si>
  <si>
    <t>PTP</t>
  </si>
  <si>
    <t>4987190016300</t>
  </si>
  <si>
    <t>トリクロルメチアジド錠１ｍｇ「ＮＰ」ＰＴＰ</t>
  </si>
  <si>
    <t>4987190021205</t>
  </si>
  <si>
    <t>フロセミド錠２０ｍｇ「ＮＰ」ＰＴＰ</t>
  </si>
  <si>
    <t>4987190067302</t>
  </si>
  <si>
    <t>メトホルミン塩酸塩錠２５０ｍｇＭＴ「ニプロ」ＰＴＰ</t>
  </si>
  <si>
    <t>4987190067340</t>
  </si>
  <si>
    <t>メトホルミン塩酸塩錠２５０ｍｇＭＴ「ニプロ」バラ</t>
  </si>
  <si>
    <t>生食溶解液キットＨ　100mL</t>
  </si>
  <si>
    <t>80gX1V</t>
  </si>
  <si>
    <t>908:アスペンジャパン</t>
  </si>
  <si>
    <t>4987896010824</t>
  </si>
  <si>
    <t>カロナール錠 200mg　PTP</t>
  </si>
  <si>
    <t>4987896011029</t>
  </si>
  <si>
    <t>カロナール錠２００ バラ</t>
  </si>
  <si>
    <t>4987896030525</t>
  </si>
  <si>
    <t>カロナール細粒２０％　ﾊﾞﾗ</t>
  </si>
  <si>
    <t>4987896590524</t>
  </si>
  <si>
    <t>フローレス眼検査用試験紙０．７ｍｇ</t>
  </si>
  <si>
    <t>25ﾏｲX8V</t>
  </si>
  <si>
    <t>114:ﾌｧｲｻﾞｰ</t>
  </si>
  <si>
    <t>114:ﾌｧｲｻﾞｰ</t>
    <phoneticPr fontId="1"/>
  </si>
  <si>
    <t>865:ニプロ</t>
    <phoneticPr fontId="1"/>
  </si>
  <si>
    <t>令和２年度医薬品の購入
（後発品）入札書別紙（品目一覧）</t>
    <rPh sb="0" eb="2">
      <t>レイワ</t>
    </rPh>
    <rPh sb="3" eb="5">
      <t>ネンド</t>
    </rPh>
    <rPh sb="4" eb="5">
      <t>ド</t>
    </rPh>
    <rPh sb="5" eb="8">
      <t>イヤクヒン</t>
    </rPh>
    <rPh sb="9" eb="11">
      <t>コウニュウ</t>
    </rPh>
    <rPh sb="13" eb="16">
      <t>コウハツヒン</t>
    </rPh>
    <rPh sb="17" eb="19">
      <t>ニュウサツ</t>
    </rPh>
    <rPh sb="19" eb="20">
      <t>ショ</t>
    </rPh>
    <rPh sb="20" eb="22">
      <t>ベッシ</t>
    </rPh>
    <rPh sb="23" eb="25">
      <t>ヒンモク</t>
    </rPh>
    <rPh sb="25" eb="27">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</si>
</sst>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 "/>
    <numFmt numFmtId="178" formatCode="#,##0_);[Red]\(#,##0\)"/>
    <numFmt numFmtId="179" formatCode="0_ "/>
  </numFmts>
  <fonts count="8" x14ac:knownFonts="1">
    <font>
      <sz val="11"/>
      <name val="ＭＳ Ｐゴシック"/>
      <family val="3"/>
      <charset val="128"/>
    </font>
    <font>
      <sz val="6"/>
      <name val="ＭＳ Ｐゴシック"/>
      <family val="3"/>
      <charset val="128"/>
    </font>
    <font>
      <b/>
      <sz val="20"/>
      <name val="ＭＳ Ｐゴシック"/>
      <family val="3"/>
      <charset val="128"/>
    </font>
    <font>
      <sz val="22"/>
      <name val="ＭＳ Ｐゴシック"/>
      <family val="3"/>
      <charset val="128"/>
    </font>
    <font>
      <sz val="14"/>
      <name val="ＭＳ Ｐゴシック"/>
      <family val="3"/>
      <charset val="128"/>
    </font>
    <font>
      <sz val="20"/>
      <name val="ＭＳ Ｐゴシック"/>
      <family val="3"/>
      <charset val="128"/>
    </font>
    <font>
      <b/>
      <sz val="12"/>
      <color rgb="FFFF000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8" tint="0.59999389629810485"/>
        <bgColor indexed="64"/>
      </patternFill>
    </fill>
  </fills>
  <borders count="9">
    <border>
      <left/>
      <right/>
      <top/>
      <bottom/>
      <diagonal/>
    </border>
    <border>
      <left/>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7" fillId="0" borderId="0" applyFont="0" applyFill="0" applyBorder="0" applyAlignment="0" applyProtection="0">
      <alignment vertical="center"/>
    </xf>
  </cellStyleXfs>
  <cellXfs count="54">
    <xf numFmtId="0" fontId="0" fillId="0" borderId="0" xfId="0"/>
    <xf numFmtId="49" fontId="0" fillId="0" borderId="0" xfId="0" applyNumberFormat="1"/>
    <xf numFmtId="176" fontId="0" fillId="0" borderId="0" xfId="0" applyNumberFormat="1"/>
    <xf numFmtId="177" fontId="0" fillId="0" borderId="0" xfId="0" applyNumberFormat="1"/>
    <xf numFmtId="0" fontId="0" fillId="0" borderId="4" xfId="0" applyBorder="1" applyAlignment="1">
      <alignment horizontal="right" vertical="center"/>
    </xf>
    <xf numFmtId="49" fontId="3" fillId="0" borderId="0" xfId="0" applyNumberFormat="1" applyFont="1" applyFill="1" applyAlignment="1">
      <alignment vertical="center"/>
    </xf>
    <xf numFmtId="49" fontId="4" fillId="0" borderId="0" xfId="0" applyNumberFormat="1" applyFont="1" applyFill="1" applyAlignment="1">
      <alignment horizontal="right" vertical="center"/>
    </xf>
    <xf numFmtId="0" fontId="5" fillId="0" borderId="0" xfId="0" applyFont="1" applyAlignment="1">
      <alignment vertical="center"/>
    </xf>
    <xf numFmtId="179" fontId="0" fillId="0" borderId="0" xfId="0" applyNumberFormat="1"/>
    <xf numFmtId="38" fontId="4" fillId="0" borderId="0" xfId="1" applyFont="1" applyFill="1" applyBorder="1" applyAlignment="1">
      <alignment horizontal="left" vertical="center"/>
    </xf>
    <xf numFmtId="38" fontId="6" fillId="0" borderId="0" xfId="1" applyFont="1" applyFill="1" applyBorder="1" applyAlignment="1">
      <alignment horizontal="right" vertical="center"/>
    </xf>
    <xf numFmtId="38" fontId="0" fillId="0" borderId="0" xfId="1" applyFont="1" applyAlignment="1"/>
    <xf numFmtId="38" fontId="6" fillId="0" borderId="0" xfId="1" applyFont="1" applyAlignment="1">
      <alignment horizontal="right" vertical="center"/>
    </xf>
    <xf numFmtId="49" fontId="0" fillId="0" borderId="5" xfId="0" applyNumberFormat="1" applyFill="1" applyBorder="1"/>
    <xf numFmtId="0" fontId="0" fillId="0" borderId="5" xfId="0" applyFill="1" applyBorder="1"/>
    <xf numFmtId="176" fontId="0" fillId="0" borderId="5" xfId="0" applyNumberFormat="1" applyFill="1" applyBorder="1"/>
    <xf numFmtId="177" fontId="0" fillId="0" borderId="5" xfId="0" applyNumberFormat="1" applyFill="1" applyBorder="1"/>
    <xf numFmtId="177" fontId="0" fillId="0" borderId="0" xfId="0" applyNumberFormat="1" applyFill="1"/>
    <xf numFmtId="0" fontId="0" fillId="0" borderId="0" xfId="0" applyFill="1"/>
    <xf numFmtId="49" fontId="0" fillId="0" borderId="6" xfId="0" applyNumberFormat="1" applyFill="1" applyBorder="1"/>
    <xf numFmtId="0" fontId="0" fillId="0" borderId="6" xfId="0" applyFill="1" applyBorder="1"/>
    <xf numFmtId="176" fontId="0" fillId="0" borderId="6" xfId="0" applyNumberFormat="1" applyFill="1" applyBorder="1"/>
    <xf numFmtId="177" fontId="0" fillId="0" borderId="6" xfId="0" applyNumberFormat="1" applyFill="1" applyBorder="1"/>
    <xf numFmtId="49" fontId="0" fillId="0" borderId="7" xfId="0" applyNumberFormat="1" applyFill="1" applyBorder="1"/>
    <xf numFmtId="0" fontId="0" fillId="0" borderId="7" xfId="0" applyFill="1" applyBorder="1"/>
    <xf numFmtId="176" fontId="0" fillId="0" borderId="7" xfId="0" applyNumberFormat="1" applyFill="1" applyBorder="1"/>
    <xf numFmtId="177" fontId="0" fillId="0" borderId="7" xfId="0" applyNumberFormat="1" applyFill="1" applyBorder="1"/>
    <xf numFmtId="49" fontId="0" fillId="0" borderId="8" xfId="0" applyNumberFormat="1" applyFill="1" applyBorder="1"/>
    <xf numFmtId="0" fontId="0" fillId="0" borderId="8" xfId="0" applyFill="1" applyBorder="1"/>
    <xf numFmtId="176" fontId="0" fillId="0" borderId="8" xfId="0" applyNumberFormat="1" applyFill="1" applyBorder="1"/>
    <xf numFmtId="177" fontId="0" fillId="0" borderId="8" xfId="0" applyNumberFormat="1" applyFill="1" applyBorder="1"/>
    <xf numFmtId="177" fontId="0" fillId="3" borderId="2" xfId="0" applyNumberFormat="1" applyFill="1" applyBorder="1" applyAlignment="1">
      <alignment vertical="center"/>
    </xf>
    <xf numFmtId="0" fontId="0" fillId="3" borderId="3" xfId="0" applyFill="1" applyBorder="1" applyAlignment="1">
      <alignment vertical="center"/>
    </xf>
    <xf numFmtId="176" fontId="0" fillId="0" borderId="0" xfId="0" applyNumberFormat="1" applyFill="1"/>
    <xf numFmtId="46" fontId="0" fillId="0" borderId="5" xfId="0" applyNumberFormat="1"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49" fontId="0" fillId="0" borderId="8" xfId="0" applyNumberFormat="1" applyBorder="1" applyAlignment="1">
      <alignment horizontal="center" vertical="center"/>
    </xf>
    <xf numFmtId="0" fontId="0" fillId="0" borderId="8" xfId="0" applyBorder="1" applyAlignment="1">
      <alignment horizontal="center" vertical="center"/>
    </xf>
    <xf numFmtId="176" fontId="0" fillId="0" borderId="8" xfId="0" applyNumberFormat="1" applyBorder="1" applyAlignment="1">
      <alignment horizontal="center" vertical="center"/>
    </xf>
    <xf numFmtId="177" fontId="0" fillId="0" borderId="8" xfId="0" applyNumberFormat="1" applyBorder="1" applyAlignment="1">
      <alignment horizontal="center" vertical="center" wrapText="1"/>
    </xf>
    <xf numFmtId="0" fontId="0" fillId="0" borderId="8" xfId="0" applyNumberFormat="1" applyBorder="1" applyAlignment="1">
      <alignment horizontal="center" vertical="center"/>
    </xf>
    <xf numFmtId="0" fontId="0" fillId="0" borderId="8" xfId="0" applyBorder="1" applyAlignment="1">
      <alignment horizontal="center" vertical="center" wrapText="1"/>
    </xf>
    <xf numFmtId="46" fontId="0" fillId="0" borderId="6" xfId="0" applyNumberFormat="1" applyFill="1" applyBorder="1"/>
    <xf numFmtId="0" fontId="0" fillId="0" borderId="7" xfId="0" applyNumberFormat="1" applyFill="1" applyBorder="1"/>
    <xf numFmtId="49" fontId="0" fillId="0" borderId="0" xfId="0" applyNumberFormat="1" applyFill="1"/>
    <xf numFmtId="38" fontId="0" fillId="4" borderId="8" xfId="1" applyFont="1" applyFill="1" applyBorder="1" applyAlignment="1"/>
    <xf numFmtId="38" fontId="0" fillId="3" borderId="3" xfId="0" applyNumberFormat="1" applyFill="1" applyBorder="1" applyAlignment="1">
      <alignment vertical="center"/>
    </xf>
    <xf numFmtId="49" fontId="2" fillId="0" borderId="0" xfId="0" applyNumberFormat="1" applyFont="1" applyAlignment="1">
      <alignment horizontal="center" vertical="center" wrapText="1"/>
    </xf>
    <xf numFmtId="0" fontId="0" fillId="0" borderId="0" xfId="0" applyAlignment="1">
      <alignment horizontal="center" vertical="center"/>
    </xf>
    <xf numFmtId="178" fontId="4" fillId="2" borderId="1" xfId="0" applyNumberFormat="1" applyFont="1" applyFill="1" applyBorder="1" applyAlignment="1">
      <alignment horizontal="left" vertical="center"/>
    </xf>
    <xf numFmtId="0" fontId="0" fillId="0" borderId="1" xfId="0" applyBorder="1" applyAlignment="1">
      <alignment horizontal="left" vertical="center"/>
    </xf>
  </cellXfs>
  <cellStyles count="2">
    <cellStyle name="桁区切り" xfId="1" builtinId="6"/>
    <cellStyle name="標準" xfId="0" builtinId="0"/>
  </cellStyles>
  <dxfs count="1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7"/>
  <sheetViews>
    <sheetView tabSelected="1" topLeftCell="A229" zoomScale="85" zoomScaleNormal="85" workbookViewId="0">
      <selection activeCell="J1" sqref="J1:J1048576"/>
    </sheetView>
  </sheetViews>
  <sheetFormatPr defaultRowHeight="13.5" x14ac:dyDescent="0.15"/>
  <cols>
    <col min="1" max="1" width="15" style="1" bestFit="1" customWidth="1"/>
    <col min="2" max="2" width="50.625" bestFit="1" customWidth="1"/>
    <col min="3" max="3" width="17.5" bestFit="1" customWidth="1"/>
    <col min="4" max="4" width="19.75" customWidth="1"/>
    <col min="5" max="5" width="11" style="2" bestFit="1" customWidth="1"/>
    <col min="6" max="6" width="9" style="3"/>
    <col min="7" max="7" width="15.5" style="3" customWidth="1"/>
    <col min="8" max="8" width="27.375" customWidth="1"/>
    <col min="9" max="9" width="17.875" customWidth="1"/>
  </cols>
  <sheetData>
    <row r="1" spans="1:9" ht="53.25" customHeight="1" x14ac:dyDescent="0.15">
      <c r="A1" s="50" t="s">
        <v>597</v>
      </c>
      <c r="B1" s="51"/>
      <c r="C1" s="51"/>
      <c r="D1" s="51"/>
      <c r="E1" s="51"/>
      <c r="F1" s="51"/>
      <c r="G1" s="51"/>
      <c r="H1" s="51"/>
      <c r="I1" s="51"/>
    </row>
    <row r="2" spans="1:9" ht="29.25" customHeight="1" x14ac:dyDescent="0.15">
      <c r="A2" s="5"/>
      <c r="B2" s="5"/>
      <c r="C2" s="5"/>
      <c r="D2" s="5"/>
      <c r="E2" s="5"/>
      <c r="F2" s="5"/>
      <c r="G2" s="6" t="s">
        <v>388</v>
      </c>
      <c r="H2" s="52"/>
      <c r="I2" s="53"/>
    </row>
    <row r="3" spans="1:9" ht="25.5" x14ac:dyDescent="0.15">
      <c r="A3" s="5"/>
      <c r="B3" s="5"/>
      <c r="C3" s="5"/>
      <c r="D3" s="5"/>
      <c r="E3" s="5"/>
      <c r="F3" s="5"/>
      <c r="G3" s="6"/>
      <c r="H3" s="9"/>
      <c r="I3" s="10" t="s">
        <v>391</v>
      </c>
    </row>
    <row r="4" spans="1:9" ht="24" x14ac:dyDescent="0.15">
      <c r="A4" s="7" t="s">
        <v>390</v>
      </c>
      <c r="B4" s="7"/>
      <c r="F4" s="8"/>
      <c r="G4" s="1"/>
      <c r="H4" s="11"/>
      <c r="I4" s="12" t="s">
        <v>389</v>
      </c>
    </row>
    <row r="5" spans="1:9" ht="27" x14ac:dyDescent="0.15">
      <c r="A5" s="39" t="s">
        <v>3</v>
      </c>
      <c r="B5" s="40" t="s">
        <v>0</v>
      </c>
      <c r="C5" s="40" t="s">
        <v>1</v>
      </c>
      <c r="D5" s="40" t="s">
        <v>410</v>
      </c>
      <c r="E5" s="41" t="s">
        <v>2</v>
      </c>
      <c r="F5" s="42" t="s">
        <v>387</v>
      </c>
      <c r="G5" s="43" t="s">
        <v>4</v>
      </c>
      <c r="H5" s="42" t="s">
        <v>411</v>
      </c>
      <c r="I5" s="44" t="s">
        <v>412</v>
      </c>
    </row>
    <row r="6" spans="1:9" s="18" customFormat="1" ht="14.25" thickBot="1" x14ac:dyDescent="0.2">
      <c r="A6" s="27" t="s">
        <v>46</v>
      </c>
      <c r="B6" s="28" t="s">
        <v>47</v>
      </c>
      <c r="C6" s="28" t="s">
        <v>48</v>
      </c>
      <c r="D6" s="28" t="s">
        <v>5</v>
      </c>
      <c r="E6" s="29">
        <v>3300</v>
      </c>
      <c r="F6" s="30">
        <v>1</v>
      </c>
      <c r="G6" s="30"/>
      <c r="H6" s="48"/>
      <c r="I6" s="48">
        <f>F6*H6</f>
        <v>0</v>
      </c>
    </row>
    <row r="7" spans="1:9" s="18" customFormat="1" ht="21.6" customHeight="1" thickBot="1" x14ac:dyDescent="0.2">
      <c r="A7" s="27"/>
      <c r="B7" s="28"/>
      <c r="C7" s="28"/>
      <c r="D7" s="28"/>
      <c r="E7" s="29"/>
      <c r="F7" s="30"/>
      <c r="G7" s="4" t="s">
        <v>413</v>
      </c>
      <c r="H7" s="31" t="str">
        <f>D6&amp;" 計"</f>
        <v>020:岩城製薬 計</v>
      </c>
      <c r="I7" s="49">
        <f>SUM(I6)</f>
        <v>0</v>
      </c>
    </row>
    <row r="8" spans="1:9" s="18" customFormat="1" x14ac:dyDescent="0.15">
      <c r="A8" s="13" t="s">
        <v>414</v>
      </c>
      <c r="B8" s="14" t="s">
        <v>415</v>
      </c>
      <c r="C8" s="14" t="s">
        <v>53</v>
      </c>
      <c r="D8" s="14" t="s">
        <v>6</v>
      </c>
      <c r="E8" s="15">
        <v>570</v>
      </c>
      <c r="F8" s="16">
        <v>1</v>
      </c>
      <c r="G8" s="16"/>
      <c r="H8" s="35"/>
      <c r="I8" s="35">
        <f>F8*H8</f>
        <v>0</v>
      </c>
    </row>
    <row r="9" spans="1:9" s="18" customFormat="1" x14ac:dyDescent="0.15">
      <c r="A9" s="19" t="s">
        <v>416</v>
      </c>
      <c r="B9" s="20" t="s">
        <v>417</v>
      </c>
      <c r="C9" s="20" t="s">
        <v>53</v>
      </c>
      <c r="D9" s="20" t="s">
        <v>6</v>
      </c>
      <c r="E9" s="21">
        <v>1490</v>
      </c>
      <c r="F9" s="22">
        <v>2</v>
      </c>
      <c r="G9" s="22"/>
      <c r="H9" s="36"/>
      <c r="I9" s="36">
        <f>F9*H9</f>
        <v>0</v>
      </c>
    </row>
    <row r="10" spans="1:9" s="18" customFormat="1" ht="14.25" thickBot="1" x14ac:dyDescent="0.2">
      <c r="A10" s="23" t="s">
        <v>50</v>
      </c>
      <c r="B10" s="24" t="s">
        <v>51</v>
      </c>
      <c r="C10" s="24" t="s">
        <v>49</v>
      </c>
      <c r="D10" s="24" t="s">
        <v>6</v>
      </c>
      <c r="E10" s="25">
        <v>7450</v>
      </c>
      <c r="F10" s="26">
        <v>19</v>
      </c>
      <c r="G10" s="26"/>
      <c r="H10" s="37"/>
      <c r="I10" s="37">
        <f>F10*H10</f>
        <v>0</v>
      </c>
    </row>
    <row r="11" spans="1:9" s="18" customFormat="1" ht="21.6" customHeight="1" thickBot="1" x14ac:dyDescent="0.2">
      <c r="A11" s="27"/>
      <c r="B11" s="28"/>
      <c r="C11" s="28"/>
      <c r="D11" s="28"/>
      <c r="E11" s="29"/>
      <c r="F11" s="30"/>
      <c r="G11" s="4" t="s">
        <v>413</v>
      </c>
      <c r="H11" s="31" t="str">
        <f>D10&amp;" 計"</f>
        <v>028:エーザイ 計</v>
      </c>
      <c r="I11" s="32">
        <f>SUM(I8:I10)</f>
        <v>0</v>
      </c>
    </row>
    <row r="12" spans="1:9" s="18" customFormat="1" x14ac:dyDescent="0.15">
      <c r="A12" s="13" t="s">
        <v>418</v>
      </c>
      <c r="B12" s="14" t="s">
        <v>419</v>
      </c>
      <c r="C12" s="14" t="s">
        <v>420</v>
      </c>
      <c r="D12" s="14" t="s">
        <v>421</v>
      </c>
      <c r="E12" s="15">
        <v>970</v>
      </c>
      <c r="F12" s="16">
        <v>1</v>
      </c>
      <c r="G12" s="16"/>
      <c r="H12" s="35"/>
      <c r="I12" s="35">
        <f>F12*H12</f>
        <v>0</v>
      </c>
    </row>
    <row r="13" spans="1:9" s="18" customFormat="1" x14ac:dyDescent="0.15">
      <c r="A13" s="19" t="s">
        <v>422</v>
      </c>
      <c r="B13" s="20" t="s">
        <v>423</v>
      </c>
      <c r="C13" s="20" t="s">
        <v>62</v>
      </c>
      <c r="D13" s="20" t="s">
        <v>7</v>
      </c>
      <c r="E13" s="21">
        <v>6230</v>
      </c>
      <c r="F13" s="22">
        <v>1</v>
      </c>
      <c r="G13" s="22"/>
      <c r="H13" s="36"/>
      <c r="I13" s="36">
        <f>F13*H13</f>
        <v>0</v>
      </c>
    </row>
    <row r="14" spans="1:9" s="18" customFormat="1" x14ac:dyDescent="0.15">
      <c r="A14" s="19" t="s">
        <v>60</v>
      </c>
      <c r="B14" s="20" t="s">
        <v>61</v>
      </c>
      <c r="C14" s="20" t="s">
        <v>62</v>
      </c>
      <c r="D14" s="20" t="s">
        <v>7</v>
      </c>
      <c r="E14" s="21">
        <v>12200</v>
      </c>
      <c r="F14" s="22">
        <v>1</v>
      </c>
      <c r="G14" s="22"/>
      <c r="H14" s="36"/>
      <c r="I14" s="36">
        <f>F14*H14</f>
        <v>0</v>
      </c>
    </row>
    <row r="15" spans="1:9" s="18" customFormat="1" x14ac:dyDescent="0.15">
      <c r="A15" s="19" t="s">
        <v>424</v>
      </c>
      <c r="B15" s="20" t="s">
        <v>425</v>
      </c>
      <c r="C15" s="20" t="s">
        <v>393</v>
      </c>
      <c r="D15" s="20" t="s">
        <v>7</v>
      </c>
      <c r="E15" s="21">
        <v>5050</v>
      </c>
      <c r="F15" s="22">
        <v>1</v>
      </c>
      <c r="G15" s="22"/>
      <c r="H15" s="36"/>
      <c r="I15" s="36">
        <f>F15*H15</f>
        <v>0</v>
      </c>
    </row>
    <row r="16" spans="1:9" s="18" customFormat="1" ht="14.25" thickBot="1" x14ac:dyDescent="0.2">
      <c r="A16" s="23" t="s">
        <v>426</v>
      </c>
      <c r="B16" s="24" t="s">
        <v>427</v>
      </c>
      <c r="C16" s="24" t="s">
        <v>409</v>
      </c>
      <c r="D16" s="24" t="s">
        <v>7</v>
      </c>
      <c r="E16" s="25">
        <v>970</v>
      </c>
      <c r="F16" s="26">
        <v>650</v>
      </c>
      <c r="G16" s="26"/>
      <c r="H16" s="37"/>
      <c r="I16" s="37">
        <f>F16*H16</f>
        <v>0</v>
      </c>
    </row>
    <row r="17" spans="1:9" s="18" customFormat="1" ht="21.6" customHeight="1" thickBot="1" x14ac:dyDescent="0.2">
      <c r="A17" s="27"/>
      <c r="B17" s="28"/>
      <c r="C17" s="28"/>
      <c r="D17" s="28"/>
      <c r="E17" s="29"/>
      <c r="F17" s="30"/>
      <c r="G17" s="4" t="s">
        <v>413</v>
      </c>
      <c r="H17" s="31" t="str">
        <f>D16&amp;" 計"</f>
        <v>035:大塚製薬 計</v>
      </c>
      <c r="I17" s="32">
        <f>SUM(I12:I16)</f>
        <v>0</v>
      </c>
    </row>
    <row r="18" spans="1:9" s="18" customFormat="1" x14ac:dyDescent="0.15">
      <c r="A18" s="13" t="s">
        <v>428</v>
      </c>
      <c r="B18" s="14" t="s">
        <v>429</v>
      </c>
      <c r="C18" s="14" t="s">
        <v>394</v>
      </c>
      <c r="D18" s="14" t="s">
        <v>8</v>
      </c>
      <c r="E18" s="15">
        <v>3245</v>
      </c>
      <c r="F18" s="16">
        <v>1</v>
      </c>
      <c r="G18" s="16"/>
      <c r="H18" s="35"/>
      <c r="I18" s="35">
        <f>F18*H18</f>
        <v>0</v>
      </c>
    </row>
    <row r="19" spans="1:9" s="18" customFormat="1" x14ac:dyDescent="0.15">
      <c r="A19" s="19" t="s">
        <v>430</v>
      </c>
      <c r="B19" s="20" t="s">
        <v>431</v>
      </c>
      <c r="C19" s="20" t="s">
        <v>396</v>
      </c>
      <c r="D19" s="20" t="s">
        <v>8</v>
      </c>
      <c r="E19" s="21">
        <v>3586</v>
      </c>
      <c r="F19" s="22">
        <v>8</v>
      </c>
      <c r="G19" s="22"/>
      <c r="H19" s="36"/>
      <c r="I19" s="36">
        <f>F19*H19</f>
        <v>0</v>
      </c>
    </row>
    <row r="20" spans="1:9" s="18" customFormat="1" ht="14.25" thickBot="1" x14ac:dyDescent="0.2">
      <c r="A20" s="23" t="s">
        <v>432</v>
      </c>
      <c r="B20" s="24" t="s">
        <v>433</v>
      </c>
      <c r="C20" s="24" t="s">
        <v>396</v>
      </c>
      <c r="D20" s="24" t="s">
        <v>8</v>
      </c>
      <c r="E20" s="25">
        <v>6327</v>
      </c>
      <c r="F20" s="26">
        <v>1</v>
      </c>
      <c r="G20" s="26"/>
      <c r="H20" s="37"/>
      <c r="I20" s="37">
        <f>F20*H20</f>
        <v>0</v>
      </c>
    </row>
    <row r="21" spans="1:9" s="18" customFormat="1" ht="21.6" customHeight="1" thickBot="1" x14ac:dyDescent="0.2">
      <c r="A21" s="27"/>
      <c r="B21" s="28"/>
      <c r="C21" s="28"/>
      <c r="D21" s="28"/>
      <c r="E21" s="29"/>
      <c r="F21" s="30"/>
      <c r="G21" s="4" t="s">
        <v>413</v>
      </c>
      <c r="H21" s="31" t="str">
        <f>D20&amp;" 計"</f>
        <v>057:協和発酵ｷﾘﾝ 計</v>
      </c>
      <c r="I21" s="32">
        <f>SUM(I18:I20)</f>
        <v>0</v>
      </c>
    </row>
    <row r="22" spans="1:9" s="18" customFormat="1" x14ac:dyDescent="0.15">
      <c r="A22" s="13" t="s">
        <v>71</v>
      </c>
      <c r="B22" s="14" t="s">
        <v>72</v>
      </c>
      <c r="C22" s="14" t="s">
        <v>66</v>
      </c>
      <c r="D22" s="14" t="s">
        <v>9</v>
      </c>
      <c r="E22" s="15">
        <v>3045.6</v>
      </c>
      <c r="F22" s="16">
        <v>1</v>
      </c>
      <c r="G22" s="16"/>
      <c r="H22" s="35"/>
      <c r="I22" s="35">
        <f>F22*H22</f>
        <v>0</v>
      </c>
    </row>
    <row r="23" spans="1:9" s="18" customFormat="1" x14ac:dyDescent="0.15">
      <c r="A23" s="19" t="s">
        <v>64</v>
      </c>
      <c r="B23" s="20" t="s">
        <v>65</v>
      </c>
      <c r="C23" s="20" t="s">
        <v>66</v>
      </c>
      <c r="D23" s="20" t="s">
        <v>9</v>
      </c>
      <c r="E23" s="21">
        <v>2934</v>
      </c>
      <c r="F23" s="22">
        <v>26</v>
      </c>
      <c r="G23" s="22"/>
      <c r="H23" s="36"/>
      <c r="I23" s="36">
        <f>F23*H23</f>
        <v>0</v>
      </c>
    </row>
    <row r="24" spans="1:9" s="18" customFormat="1" x14ac:dyDescent="0.15">
      <c r="A24" s="19" t="s">
        <v>434</v>
      </c>
      <c r="B24" s="20" t="s">
        <v>435</v>
      </c>
      <c r="C24" s="20" t="s">
        <v>395</v>
      </c>
      <c r="D24" s="20" t="s">
        <v>9</v>
      </c>
      <c r="E24" s="21">
        <v>2340</v>
      </c>
      <c r="F24" s="22">
        <v>1</v>
      </c>
      <c r="G24" s="22"/>
      <c r="H24" s="36"/>
      <c r="I24" s="36">
        <f>F24*H24</f>
        <v>0</v>
      </c>
    </row>
    <row r="25" spans="1:9" s="18" customFormat="1" ht="14.25" thickBot="1" x14ac:dyDescent="0.2">
      <c r="A25" s="23" t="s">
        <v>67</v>
      </c>
      <c r="B25" s="24" t="s">
        <v>68</v>
      </c>
      <c r="C25" s="24" t="s">
        <v>53</v>
      </c>
      <c r="D25" s="24" t="s">
        <v>9</v>
      </c>
      <c r="E25" s="25">
        <v>590</v>
      </c>
      <c r="F25" s="26">
        <v>30</v>
      </c>
      <c r="G25" s="26"/>
      <c r="H25" s="37"/>
      <c r="I25" s="37">
        <f>F25*H25</f>
        <v>0</v>
      </c>
    </row>
    <row r="26" spans="1:9" s="18" customFormat="1" ht="21.6" customHeight="1" thickBot="1" x14ac:dyDescent="0.2">
      <c r="A26" s="27"/>
      <c r="B26" s="28"/>
      <c r="C26" s="28"/>
      <c r="D26" s="28"/>
      <c r="E26" s="29"/>
      <c r="F26" s="30"/>
      <c r="G26" s="4" t="s">
        <v>413</v>
      </c>
      <c r="H26" s="31" t="str">
        <f>D25&amp;" 計"</f>
        <v>058:共和薬品 計</v>
      </c>
      <c r="I26" s="32">
        <f>SUM(I22:I25)</f>
        <v>0</v>
      </c>
    </row>
    <row r="27" spans="1:9" s="18" customFormat="1" x14ac:dyDescent="0.15">
      <c r="A27" s="13" t="s">
        <v>79</v>
      </c>
      <c r="B27" s="14" t="s">
        <v>80</v>
      </c>
      <c r="C27" s="14" t="s">
        <v>81</v>
      </c>
      <c r="D27" s="14" t="s">
        <v>10</v>
      </c>
      <c r="E27" s="15">
        <v>4028.75</v>
      </c>
      <c r="F27" s="16">
        <v>1</v>
      </c>
      <c r="G27" s="16"/>
      <c r="H27" s="35"/>
      <c r="I27" s="35">
        <f>F27*H27</f>
        <v>0</v>
      </c>
    </row>
    <row r="28" spans="1:9" s="18" customFormat="1" x14ac:dyDescent="0.15">
      <c r="A28" s="19" t="s">
        <v>82</v>
      </c>
      <c r="B28" s="20" t="s">
        <v>83</v>
      </c>
      <c r="C28" s="20" t="s">
        <v>53</v>
      </c>
      <c r="D28" s="20" t="s">
        <v>10</v>
      </c>
      <c r="E28" s="21">
        <v>860</v>
      </c>
      <c r="F28" s="22">
        <v>1</v>
      </c>
      <c r="G28" s="22"/>
      <c r="H28" s="36"/>
      <c r="I28" s="36">
        <f>F28*H28</f>
        <v>0</v>
      </c>
    </row>
    <row r="29" spans="1:9" s="18" customFormat="1" x14ac:dyDescent="0.15">
      <c r="A29" s="19" t="s">
        <v>78</v>
      </c>
      <c r="B29" s="20" t="s">
        <v>74</v>
      </c>
      <c r="C29" s="20" t="s">
        <v>53</v>
      </c>
      <c r="D29" s="20" t="s">
        <v>10</v>
      </c>
      <c r="E29" s="21">
        <v>1010</v>
      </c>
      <c r="F29" s="22">
        <v>2</v>
      </c>
      <c r="G29" s="22"/>
      <c r="H29" s="36"/>
      <c r="I29" s="36">
        <f>F29*H29</f>
        <v>0</v>
      </c>
    </row>
    <row r="30" spans="1:9" s="18" customFormat="1" x14ac:dyDescent="0.15">
      <c r="A30" s="19" t="s">
        <v>73</v>
      </c>
      <c r="B30" s="20" t="s">
        <v>74</v>
      </c>
      <c r="C30" s="20" t="s">
        <v>49</v>
      </c>
      <c r="D30" s="20" t="s">
        <v>10</v>
      </c>
      <c r="E30" s="21">
        <v>5050</v>
      </c>
      <c r="F30" s="22">
        <v>6</v>
      </c>
      <c r="G30" s="22"/>
      <c r="H30" s="36"/>
      <c r="I30" s="36">
        <f>F30*H30</f>
        <v>0</v>
      </c>
    </row>
    <row r="31" spans="1:9" s="18" customFormat="1" ht="14.25" thickBot="1" x14ac:dyDescent="0.2">
      <c r="A31" s="23" t="s">
        <v>75</v>
      </c>
      <c r="B31" s="24" t="s">
        <v>76</v>
      </c>
      <c r="C31" s="24" t="s">
        <v>77</v>
      </c>
      <c r="D31" s="24" t="s">
        <v>10</v>
      </c>
      <c r="E31" s="25">
        <v>2766</v>
      </c>
      <c r="F31" s="26">
        <v>4</v>
      </c>
      <c r="G31" s="26"/>
      <c r="H31" s="37"/>
      <c r="I31" s="37">
        <f>F31*H31</f>
        <v>0</v>
      </c>
    </row>
    <row r="32" spans="1:9" s="18" customFormat="1" ht="21.6" customHeight="1" thickBot="1" x14ac:dyDescent="0.2">
      <c r="A32" s="27"/>
      <c r="B32" s="28"/>
      <c r="C32" s="28"/>
      <c r="D32" s="28"/>
      <c r="E32" s="29"/>
      <c r="F32" s="30"/>
      <c r="G32" s="4" t="s">
        <v>413</v>
      </c>
      <c r="H32" s="31" t="str">
        <f>D31&amp;" 計"</f>
        <v>060:杏林製薬 計</v>
      </c>
      <c r="I32" s="32">
        <f>SUM(I27:I31)</f>
        <v>0</v>
      </c>
    </row>
    <row r="33" spans="1:9" s="18" customFormat="1" x14ac:dyDescent="0.15">
      <c r="A33" s="13" t="s">
        <v>130</v>
      </c>
      <c r="B33" s="14" t="s">
        <v>131</v>
      </c>
      <c r="C33" s="14" t="s">
        <v>132</v>
      </c>
      <c r="D33" s="14" t="s">
        <v>11</v>
      </c>
      <c r="E33" s="15">
        <v>5720.4</v>
      </c>
      <c r="F33" s="16">
        <v>1</v>
      </c>
      <c r="G33" s="16"/>
      <c r="H33" s="35"/>
      <c r="I33" s="35">
        <f t="shared" ref="I33:I79" si="0">F33*H33</f>
        <v>0</v>
      </c>
    </row>
    <row r="34" spans="1:9" s="18" customFormat="1" x14ac:dyDescent="0.15">
      <c r="A34" s="19" t="s">
        <v>137</v>
      </c>
      <c r="B34" s="20" t="s">
        <v>138</v>
      </c>
      <c r="C34" s="20" t="s">
        <v>53</v>
      </c>
      <c r="D34" s="20" t="s">
        <v>11</v>
      </c>
      <c r="E34" s="21">
        <v>1010</v>
      </c>
      <c r="F34" s="22">
        <v>3</v>
      </c>
      <c r="G34" s="22"/>
      <c r="H34" s="36"/>
      <c r="I34" s="36">
        <f t="shared" si="0"/>
        <v>0</v>
      </c>
    </row>
    <row r="35" spans="1:9" s="18" customFormat="1" x14ac:dyDescent="0.15">
      <c r="A35" s="19" t="s">
        <v>124</v>
      </c>
      <c r="B35" s="20" t="s">
        <v>436</v>
      </c>
      <c r="C35" s="20" t="s">
        <v>53</v>
      </c>
      <c r="D35" s="20" t="s">
        <v>11</v>
      </c>
      <c r="E35" s="21">
        <v>1260</v>
      </c>
      <c r="F35" s="22">
        <v>13</v>
      </c>
      <c r="G35" s="22"/>
      <c r="H35" s="36"/>
      <c r="I35" s="36">
        <f t="shared" si="0"/>
        <v>0</v>
      </c>
    </row>
    <row r="36" spans="1:9" s="18" customFormat="1" x14ac:dyDescent="0.15">
      <c r="A36" s="19" t="s">
        <v>437</v>
      </c>
      <c r="B36" s="20" t="s">
        <v>438</v>
      </c>
      <c r="C36" s="20" t="s">
        <v>213</v>
      </c>
      <c r="D36" s="20" t="s">
        <v>11</v>
      </c>
      <c r="E36" s="21">
        <v>1500</v>
      </c>
      <c r="F36" s="22">
        <v>1</v>
      </c>
      <c r="G36" s="22"/>
      <c r="H36" s="36"/>
      <c r="I36" s="36">
        <f t="shared" si="0"/>
        <v>0</v>
      </c>
    </row>
    <row r="37" spans="1:9" s="18" customFormat="1" x14ac:dyDescent="0.15">
      <c r="A37" s="19" t="s">
        <v>102</v>
      </c>
      <c r="B37" s="20" t="s">
        <v>88</v>
      </c>
      <c r="C37" s="20" t="s">
        <v>54</v>
      </c>
      <c r="D37" s="20" t="s">
        <v>11</v>
      </c>
      <c r="E37" s="21">
        <v>5100</v>
      </c>
      <c r="F37" s="22">
        <v>7</v>
      </c>
      <c r="G37" s="22"/>
      <c r="H37" s="36"/>
      <c r="I37" s="36">
        <f t="shared" si="0"/>
        <v>0</v>
      </c>
    </row>
    <row r="38" spans="1:9" s="18" customFormat="1" x14ac:dyDescent="0.15">
      <c r="A38" s="19" t="s">
        <v>87</v>
      </c>
      <c r="B38" s="20" t="s">
        <v>88</v>
      </c>
      <c r="C38" s="20" t="s">
        <v>63</v>
      </c>
      <c r="D38" s="20" t="s">
        <v>11</v>
      </c>
      <c r="E38" s="21">
        <v>5100</v>
      </c>
      <c r="F38" s="22">
        <v>32</v>
      </c>
      <c r="G38" s="22"/>
      <c r="H38" s="36"/>
      <c r="I38" s="36">
        <f t="shared" si="0"/>
        <v>0</v>
      </c>
    </row>
    <row r="39" spans="1:9" s="18" customFormat="1" x14ac:dyDescent="0.15">
      <c r="A39" s="19" t="s">
        <v>439</v>
      </c>
      <c r="B39" s="20" t="s">
        <v>440</v>
      </c>
      <c r="C39" s="20" t="s">
        <v>53</v>
      </c>
      <c r="D39" s="20" t="s">
        <v>11</v>
      </c>
      <c r="E39" s="21">
        <v>1010</v>
      </c>
      <c r="F39" s="22">
        <v>2</v>
      </c>
      <c r="G39" s="22"/>
      <c r="H39" s="36"/>
      <c r="I39" s="36">
        <f t="shared" si="0"/>
        <v>0</v>
      </c>
    </row>
    <row r="40" spans="1:9" s="18" customFormat="1" x14ac:dyDescent="0.15">
      <c r="A40" s="19" t="s">
        <v>139</v>
      </c>
      <c r="B40" s="20" t="s">
        <v>140</v>
      </c>
      <c r="C40" s="20" t="s">
        <v>53</v>
      </c>
      <c r="D40" s="20" t="s">
        <v>11</v>
      </c>
      <c r="E40" s="21">
        <v>770</v>
      </c>
      <c r="F40" s="22">
        <v>2</v>
      </c>
      <c r="G40" s="22"/>
      <c r="H40" s="36"/>
      <c r="I40" s="36">
        <f t="shared" si="0"/>
        <v>0</v>
      </c>
    </row>
    <row r="41" spans="1:9" s="18" customFormat="1" x14ac:dyDescent="0.15">
      <c r="A41" s="19" t="s">
        <v>133</v>
      </c>
      <c r="B41" s="20" t="s">
        <v>134</v>
      </c>
      <c r="C41" s="20" t="s">
        <v>53</v>
      </c>
      <c r="D41" s="20" t="s">
        <v>11</v>
      </c>
      <c r="E41" s="21">
        <v>950</v>
      </c>
      <c r="F41" s="22">
        <v>2</v>
      </c>
      <c r="G41" s="22"/>
      <c r="H41" s="36"/>
      <c r="I41" s="36">
        <f t="shared" si="0"/>
        <v>0</v>
      </c>
    </row>
    <row r="42" spans="1:9" s="18" customFormat="1" x14ac:dyDescent="0.15">
      <c r="A42" s="19" t="s">
        <v>113</v>
      </c>
      <c r="B42" s="20" t="s">
        <v>114</v>
      </c>
      <c r="C42" s="20" t="s">
        <v>53</v>
      </c>
      <c r="D42" s="20" t="s">
        <v>11</v>
      </c>
      <c r="E42" s="21">
        <v>570</v>
      </c>
      <c r="F42" s="22">
        <v>27</v>
      </c>
      <c r="G42" s="22"/>
      <c r="H42" s="36"/>
      <c r="I42" s="36">
        <f t="shared" si="0"/>
        <v>0</v>
      </c>
    </row>
    <row r="43" spans="1:9" s="18" customFormat="1" x14ac:dyDescent="0.15">
      <c r="A43" s="19" t="s">
        <v>129</v>
      </c>
      <c r="B43" s="20" t="s">
        <v>441</v>
      </c>
      <c r="C43" s="20" t="s">
        <v>404</v>
      </c>
      <c r="D43" s="20" t="s">
        <v>11</v>
      </c>
      <c r="E43" s="21">
        <v>570</v>
      </c>
      <c r="F43" s="22">
        <v>25</v>
      </c>
      <c r="G43" s="22"/>
      <c r="H43" s="36"/>
      <c r="I43" s="36">
        <f t="shared" si="0"/>
        <v>0</v>
      </c>
    </row>
    <row r="44" spans="1:9" s="18" customFormat="1" x14ac:dyDescent="0.15">
      <c r="A44" s="19" t="s">
        <v>109</v>
      </c>
      <c r="B44" s="20" t="s">
        <v>110</v>
      </c>
      <c r="C44" s="20" t="s">
        <v>63</v>
      </c>
      <c r="D44" s="20" t="s">
        <v>11</v>
      </c>
      <c r="E44" s="21">
        <v>5700</v>
      </c>
      <c r="F44" s="22">
        <v>4</v>
      </c>
      <c r="G44" s="22"/>
      <c r="H44" s="36"/>
      <c r="I44" s="36">
        <f t="shared" si="0"/>
        <v>0</v>
      </c>
    </row>
    <row r="45" spans="1:9" s="18" customFormat="1" x14ac:dyDescent="0.15">
      <c r="A45" s="19" t="s">
        <v>141</v>
      </c>
      <c r="B45" s="20" t="s">
        <v>142</v>
      </c>
      <c r="C45" s="20" t="s">
        <v>53</v>
      </c>
      <c r="D45" s="20" t="s">
        <v>11</v>
      </c>
      <c r="E45" s="21">
        <v>1330</v>
      </c>
      <c r="F45" s="22">
        <v>1</v>
      </c>
      <c r="G45" s="22"/>
      <c r="H45" s="36"/>
      <c r="I45" s="36">
        <f t="shared" si="0"/>
        <v>0</v>
      </c>
    </row>
    <row r="46" spans="1:9" s="18" customFormat="1" x14ac:dyDescent="0.15">
      <c r="A46" s="19" t="s">
        <v>442</v>
      </c>
      <c r="B46" s="20" t="s">
        <v>443</v>
      </c>
      <c r="C46" s="20" t="s">
        <v>53</v>
      </c>
      <c r="D46" s="20" t="s">
        <v>11</v>
      </c>
      <c r="E46" s="21">
        <v>590</v>
      </c>
      <c r="F46" s="22">
        <v>2</v>
      </c>
      <c r="G46" s="22"/>
      <c r="H46" s="36"/>
      <c r="I46" s="36">
        <f t="shared" si="0"/>
        <v>0</v>
      </c>
    </row>
    <row r="47" spans="1:9" s="18" customFormat="1" x14ac:dyDescent="0.15">
      <c r="A47" s="19" t="s">
        <v>444</v>
      </c>
      <c r="B47" s="20" t="s">
        <v>445</v>
      </c>
      <c r="C47" s="20" t="s">
        <v>53</v>
      </c>
      <c r="D47" s="20" t="s">
        <v>11</v>
      </c>
      <c r="E47" s="21">
        <v>630</v>
      </c>
      <c r="F47" s="22">
        <v>1</v>
      </c>
      <c r="G47" s="22"/>
      <c r="H47" s="36"/>
      <c r="I47" s="36">
        <f t="shared" si="0"/>
        <v>0</v>
      </c>
    </row>
    <row r="48" spans="1:9" s="18" customFormat="1" x14ac:dyDescent="0.15">
      <c r="A48" s="19" t="s">
        <v>147</v>
      </c>
      <c r="B48" s="20" t="s">
        <v>148</v>
      </c>
      <c r="C48" s="20" t="s">
        <v>53</v>
      </c>
      <c r="D48" s="20" t="s">
        <v>11</v>
      </c>
      <c r="E48" s="21">
        <v>590</v>
      </c>
      <c r="F48" s="22">
        <v>1</v>
      </c>
      <c r="G48" s="22"/>
      <c r="H48" s="36"/>
      <c r="I48" s="36">
        <f t="shared" si="0"/>
        <v>0</v>
      </c>
    </row>
    <row r="49" spans="1:9" s="18" customFormat="1" x14ac:dyDescent="0.15">
      <c r="A49" s="19" t="s">
        <v>145</v>
      </c>
      <c r="B49" s="20" t="s">
        <v>146</v>
      </c>
      <c r="C49" s="20" t="s">
        <v>53</v>
      </c>
      <c r="D49" s="20" t="s">
        <v>11</v>
      </c>
      <c r="E49" s="21">
        <v>570</v>
      </c>
      <c r="F49" s="22">
        <v>1</v>
      </c>
      <c r="G49" s="22"/>
      <c r="H49" s="36"/>
      <c r="I49" s="36">
        <f t="shared" si="0"/>
        <v>0</v>
      </c>
    </row>
    <row r="50" spans="1:9" s="18" customFormat="1" x14ac:dyDescent="0.15">
      <c r="A50" s="19" t="s">
        <v>120</v>
      </c>
      <c r="B50" s="20" t="s">
        <v>121</v>
      </c>
      <c r="C50" s="20" t="s">
        <v>70</v>
      </c>
      <c r="D50" s="20" t="s">
        <v>11</v>
      </c>
      <c r="E50" s="21">
        <v>1870</v>
      </c>
      <c r="F50" s="22">
        <v>1</v>
      </c>
      <c r="G50" s="22"/>
      <c r="H50" s="36"/>
      <c r="I50" s="36">
        <f t="shared" si="0"/>
        <v>0</v>
      </c>
    </row>
    <row r="51" spans="1:9" s="18" customFormat="1" x14ac:dyDescent="0.15">
      <c r="A51" s="19" t="s">
        <v>446</v>
      </c>
      <c r="B51" s="20" t="s">
        <v>447</v>
      </c>
      <c r="C51" s="20" t="s">
        <v>53</v>
      </c>
      <c r="D51" s="20" t="s">
        <v>11</v>
      </c>
      <c r="E51" s="21">
        <v>1010</v>
      </c>
      <c r="F51" s="22">
        <v>1</v>
      </c>
      <c r="G51" s="22"/>
      <c r="H51" s="36"/>
      <c r="I51" s="36">
        <f t="shared" si="0"/>
        <v>0</v>
      </c>
    </row>
    <row r="52" spans="1:9" s="18" customFormat="1" x14ac:dyDescent="0.15">
      <c r="A52" s="19" t="s">
        <v>125</v>
      </c>
      <c r="B52" s="20" t="s">
        <v>126</v>
      </c>
      <c r="C52" s="20" t="s">
        <v>53</v>
      </c>
      <c r="D52" s="20" t="s">
        <v>11</v>
      </c>
      <c r="E52" s="21">
        <v>570</v>
      </c>
      <c r="F52" s="22">
        <v>20</v>
      </c>
      <c r="G52" s="22"/>
      <c r="H52" s="36"/>
      <c r="I52" s="36">
        <f t="shared" si="0"/>
        <v>0</v>
      </c>
    </row>
    <row r="53" spans="1:9" s="18" customFormat="1" x14ac:dyDescent="0.15">
      <c r="A53" s="19" t="s">
        <v>103</v>
      </c>
      <c r="B53" s="20" t="s">
        <v>104</v>
      </c>
      <c r="C53" s="20" t="s">
        <v>105</v>
      </c>
      <c r="D53" s="20" t="s">
        <v>11</v>
      </c>
      <c r="E53" s="21">
        <v>3972</v>
      </c>
      <c r="F53" s="22">
        <v>5</v>
      </c>
      <c r="G53" s="22"/>
      <c r="H53" s="36"/>
      <c r="I53" s="36">
        <f t="shared" si="0"/>
        <v>0</v>
      </c>
    </row>
    <row r="54" spans="1:9" s="18" customFormat="1" x14ac:dyDescent="0.15">
      <c r="A54" s="19" t="s">
        <v>448</v>
      </c>
      <c r="B54" s="20" t="s">
        <v>449</v>
      </c>
      <c r="C54" s="20" t="s">
        <v>53</v>
      </c>
      <c r="D54" s="20" t="s">
        <v>11</v>
      </c>
      <c r="E54" s="21">
        <v>1920</v>
      </c>
      <c r="F54" s="22">
        <v>2</v>
      </c>
      <c r="G54" s="22"/>
      <c r="H54" s="36"/>
      <c r="I54" s="36">
        <f t="shared" si="0"/>
        <v>0</v>
      </c>
    </row>
    <row r="55" spans="1:9" s="18" customFormat="1" x14ac:dyDescent="0.15">
      <c r="A55" s="19" t="s">
        <v>450</v>
      </c>
      <c r="B55" s="20" t="s">
        <v>451</v>
      </c>
      <c r="C55" s="20" t="s">
        <v>452</v>
      </c>
      <c r="D55" s="20" t="s">
        <v>11</v>
      </c>
      <c r="E55" s="21">
        <v>12970</v>
      </c>
      <c r="F55" s="22">
        <v>1</v>
      </c>
      <c r="G55" s="22"/>
      <c r="H55" s="36"/>
      <c r="I55" s="36">
        <f t="shared" si="0"/>
        <v>0</v>
      </c>
    </row>
    <row r="56" spans="1:9" s="18" customFormat="1" x14ac:dyDescent="0.15">
      <c r="A56" s="19" t="s">
        <v>453</v>
      </c>
      <c r="B56" s="20" t="s">
        <v>454</v>
      </c>
      <c r="C56" s="20" t="s">
        <v>53</v>
      </c>
      <c r="D56" s="20" t="s">
        <v>11</v>
      </c>
      <c r="E56" s="21">
        <v>1150</v>
      </c>
      <c r="F56" s="22">
        <v>5</v>
      </c>
      <c r="G56" s="22"/>
      <c r="H56" s="36"/>
      <c r="I56" s="36">
        <f t="shared" si="0"/>
        <v>0</v>
      </c>
    </row>
    <row r="57" spans="1:9" s="18" customFormat="1" x14ac:dyDescent="0.15">
      <c r="A57" s="19" t="s">
        <v>155</v>
      </c>
      <c r="B57" s="20" t="s">
        <v>156</v>
      </c>
      <c r="C57" s="20" t="s">
        <v>53</v>
      </c>
      <c r="D57" s="20" t="s">
        <v>11</v>
      </c>
      <c r="E57" s="21">
        <v>570</v>
      </c>
      <c r="F57" s="22">
        <v>1</v>
      </c>
      <c r="G57" s="22"/>
      <c r="H57" s="36"/>
      <c r="I57" s="36">
        <f t="shared" si="0"/>
        <v>0</v>
      </c>
    </row>
    <row r="58" spans="1:9" s="18" customFormat="1" x14ac:dyDescent="0.15">
      <c r="A58" s="19" t="s">
        <v>97</v>
      </c>
      <c r="B58" s="20" t="s">
        <v>98</v>
      </c>
      <c r="C58" s="20" t="s">
        <v>99</v>
      </c>
      <c r="D58" s="20" t="s">
        <v>11</v>
      </c>
      <c r="E58" s="21">
        <v>3780</v>
      </c>
      <c r="F58" s="22">
        <v>13</v>
      </c>
      <c r="G58" s="22"/>
      <c r="H58" s="36"/>
      <c r="I58" s="36">
        <f t="shared" si="0"/>
        <v>0</v>
      </c>
    </row>
    <row r="59" spans="1:9" s="18" customFormat="1" x14ac:dyDescent="0.15">
      <c r="A59" s="19" t="s">
        <v>91</v>
      </c>
      <c r="B59" s="20" t="s">
        <v>92</v>
      </c>
      <c r="C59" s="20" t="s">
        <v>53</v>
      </c>
      <c r="D59" s="20" t="s">
        <v>11</v>
      </c>
      <c r="E59" s="21">
        <v>2860</v>
      </c>
      <c r="F59" s="22">
        <v>23</v>
      </c>
      <c r="G59" s="22"/>
      <c r="H59" s="36"/>
      <c r="I59" s="36">
        <f t="shared" si="0"/>
        <v>0</v>
      </c>
    </row>
    <row r="60" spans="1:9" s="18" customFormat="1" x14ac:dyDescent="0.15">
      <c r="A60" s="19" t="s">
        <v>111</v>
      </c>
      <c r="B60" s="20" t="s">
        <v>112</v>
      </c>
      <c r="C60" s="20" t="s">
        <v>53</v>
      </c>
      <c r="D60" s="20" t="s">
        <v>11</v>
      </c>
      <c r="E60" s="21">
        <v>570</v>
      </c>
      <c r="F60" s="22">
        <v>33</v>
      </c>
      <c r="G60" s="22"/>
      <c r="H60" s="36"/>
      <c r="I60" s="36">
        <f t="shared" si="0"/>
        <v>0</v>
      </c>
    </row>
    <row r="61" spans="1:9" s="18" customFormat="1" x14ac:dyDescent="0.15">
      <c r="A61" s="19" t="s">
        <v>115</v>
      </c>
      <c r="B61" s="20" t="s">
        <v>116</v>
      </c>
      <c r="C61" s="20" t="s">
        <v>117</v>
      </c>
      <c r="D61" s="20" t="s">
        <v>11</v>
      </c>
      <c r="E61" s="21">
        <v>4420</v>
      </c>
      <c r="F61" s="22">
        <v>2</v>
      </c>
      <c r="G61" s="22"/>
      <c r="H61" s="36"/>
      <c r="I61" s="36">
        <f t="shared" si="0"/>
        <v>0</v>
      </c>
    </row>
    <row r="62" spans="1:9" s="18" customFormat="1" x14ac:dyDescent="0.15">
      <c r="A62" s="19" t="s">
        <v>122</v>
      </c>
      <c r="B62" s="20" t="s">
        <v>123</v>
      </c>
      <c r="C62" s="20" t="s">
        <v>53</v>
      </c>
      <c r="D62" s="20" t="s">
        <v>11</v>
      </c>
      <c r="E62" s="21">
        <v>1010</v>
      </c>
      <c r="F62" s="22">
        <v>12</v>
      </c>
      <c r="G62" s="22"/>
      <c r="H62" s="36"/>
      <c r="I62" s="36">
        <f t="shared" si="0"/>
        <v>0</v>
      </c>
    </row>
    <row r="63" spans="1:9" s="18" customFormat="1" x14ac:dyDescent="0.15">
      <c r="A63" s="19" t="s">
        <v>118</v>
      </c>
      <c r="B63" s="20" t="s">
        <v>119</v>
      </c>
      <c r="C63" s="20" t="s">
        <v>53</v>
      </c>
      <c r="D63" s="20" t="s">
        <v>11</v>
      </c>
      <c r="E63" s="21">
        <v>2690</v>
      </c>
      <c r="F63" s="22">
        <v>1</v>
      </c>
      <c r="G63" s="22"/>
      <c r="H63" s="36"/>
      <c r="I63" s="36">
        <f t="shared" si="0"/>
        <v>0</v>
      </c>
    </row>
    <row r="64" spans="1:9" s="18" customFormat="1" x14ac:dyDescent="0.15">
      <c r="A64" s="19" t="s">
        <v>127</v>
      </c>
      <c r="B64" s="20" t="s">
        <v>90</v>
      </c>
      <c r="C64" s="20" t="s">
        <v>53</v>
      </c>
      <c r="D64" s="20" t="s">
        <v>11</v>
      </c>
      <c r="E64" s="21">
        <v>1010</v>
      </c>
      <c r="F64" s="22">
        <v>10</v>
      </c>
      <c r="G64" s="22"/>
      <c r="H64" s="36"/>
      <c r="I64" s="36">
        <f t="shared" si="0"/>
        <v>0</v>
      </c>
    </row>
    <row r="65" spans="1:9" s="18" customFormat="1" x14ac:dyDescent="0.15">
      <c r="A65" s="19" t="s">
        <v>153</v>
      </c>
      <c r="B65" s="20" t="s">
        <v>90</v>
      </c>
      <c r="C65" s="20" t="s">
        <v>154</v>
      </c>
      <c r="D65" s="20" t="s">
        <v>11</v>
      </c>
      <c r="E65" s="21">
        <v>5050</v>
      </c>
      <c r="F65" s="22">
        <v>1</v>
      </c>
      <c r="G65" s="22"/>
      <c r="H65" s="36"/>
      <c r="I65" s="36">
        <f t="shared" si="0"/>
        <v>0</v>
      </c>
    </row>
    <row r="66" spans="1:9" s="18" customFormat="1" x14ac:dyDescent="0.15">
      <c r="A66" s="19" t="s">
        <v>89</v>
      </c>
      <c r="B66" s="20" t="s">
        <v>90</v>
      </c>
      <c r="C66" s="20" t="s">
        <v>49</v>
      </c>
      <c r="D66" s="20" t="s">
        <v>11</v>
      </c>
      <c r="E66" s="21">
        <v>5050</v>
      </c>
      <c r="F66" s="22">
        <v>22</v>
      </c>
      <c r="G66" s="22"/>
      <c r="H66" s="36"/>
      <c r="I66" s="36">
        <f t="shared" si="0"/>
        <v>0</v>
      </c>
    </row>
    <row r="67" spans="1:9" s="18" customFormat="1" x14ac:dyDescent="0.15">
      <c r="A67" s="19" t="s">
        <v>455</v>
      </c>
      <c r="B67" s="20" t="s">
        <v>456</v>
      </c>
      <c r="C67" s="20" t="s">
        <v>53</v>
      </c>
      <c r="D67" s="20" t="s">
        <v>11</v>
      </c>
      <c r="E67" s="21">
        <v>1090</v>
      </c>
      <c r="F67" s="22">
        <v>7</v>
      </c>
      <c r="G67" s="22"/>
      <c r="H67" s="36"/>
      <c r="I67" s="36">
        <f t="shared" si="0"/>
        <v>0</v>
      </c>
    </row>
    <row r="68" spans="1:9" s="18" customFormat="1" x14ac:dyDescent="0.15">
      <c r="A68" s="19" t="s">
        <v>106</v>
      </c>
      <c r="B68" s="20" t="s">
        <v>96</v>
      </c>
      <c r="C68" s="20" t="s">
        <v>53</v>
      </c>
      <c r="D68" s="20" t="s">
        <v>11</v>
      </c>
      <c r="E68" s="21">
        <v>1010</v>
      </c>
      <c r="F68" s="22">
        <v>21</v>
      </c>
      <c r="G68" s="22"/>
      <c r="H68" s="36"/>
      <c r="I68" s="36">
        <f t="shared" si="0"/>
        <v>0</v>
      </c>
    </row>
    <row r="69" spans="1:9" s="18" customFormat="1" x14ac:dyDescent="0.15">
      <c r="A69" s="19" t="s">
        <v>95</v>
      </c>
      <c r="B69" s="20" t="s">
        <v>96</v>
      </c>
      <c r="C69" s="20" t="s">
        <v>49</v>
      </c>
      <c r="D69" s="20" t="s">
        <v>11</v>
      </c>
      <c r="E69" s="21">
        <v>5050</v>
      </c>
      <c r="F69" s="22">
        <v>12</v>
      </c>
      <c r="G69" s="22"/>
      <c r="H69" s="36"/>
      <c r="I69" s="36">
        <f t="shared" si="0"/>
        <v>0</v>
      </c>
    </row>
    <row r="70" spans="1:9" s="18" customFormat="1" x14ac:dyDescent="0.15">
      <c r="A70" s="19" t="s">
        <v>457</v>
      </c>
      <c r="B70" s="20" t="s">
        <v>458</v>
      </c>
      <c r="C70" s="20" t="s">
        <v>459</v>
      </c>
      <c r="D70" s="20" t="s">
        <v>11</v>
      </c>
      <c r="E70" s="21">
        <v>2694</v>
      </c>
      <c r="F70" s="22">
        <v>1</v>
      </c>
      <c r="G70" s="22"/>
      <c r="H70" s="36"/>
      <c r="I70" s="36">
        <f t="shared" si="0"/>
        <v>0</v>
      </c>
    </row>
    <row r="71" spans="1:9" s="18" customFormat="1" x14ac:dyDescent="0.15">
      <c r="A71" s="19" t="s">
        <v>135</v>
      </c>
      <c r="B71" s="20" t="s">
        <v>136</v>
      </c>
      <c r="C71" s="20" t="s">
        <v>53</v>
      </c>
      <c r="D71" s="20" t="s">
        <v>11</v>
      </c>
      <c r="E71" s="21">
        <v>2770</v>
      </c>
      <c r="F71" s="22">
        <v>1</v>
      </c>
      <c r="G71" s="22"/>
      <c r="H71" s="36"/>
      <c r="I71" s="36">
        <f t="shared" si="0"/>
        <v>0</v>
      </c>
    </row>
    <row r="72" spans="1:9" s="18" customFormat="1" x14ac:dyDescent="0.15">
      <c r="A72" s="19" t="s">
        <v>151</v>
      </c>
      <c r="B72" s="20" t="s">
        <v>152</v>
      </c>
      <c r="C72" s="20" t="s">
        <v>53</v>
      </c>
      <c r="D72" s="20" t="s">
        <v>11</v>
      </c>
      <c r="E72" s="21">
        <v>1650</v>
      </c>
      <c r="F72" s="22">
        <v>1</v>
      </c>
      <c r="G72" s="22"/>
      <c r="H72" s="36"/>
      <c r="I72" s="36">
        <f t="shared" si="0"/>
        <v>0</v>
      </c>
    </row>
    <row r="73" spans="1:9" s="18" customFormat="1" x14ac:dyDescent="0.15">
      <c r="A73" s="19" t="s">
        <v>128</v>
      </c>
      <c r="B73" s="20" t="s">
        <v>85</v>
      </c>
      <c r="C73" s="20" t="s">
        <v>53</v>
      </c>
      <c r="D73" s="20" t="s">
        <v>11</v>
      </c>
      <c r="E73" s="21">
        <v>2510</v>
      </c>
      <c r="F73" s="22">
        <v>2</v>
      </c>
      <c r="G73" s="22"/>
      <c r="H73" s="36"/>
      <c r="I73" s="36">
        <f t="shared" si="0"/>
        <v>0</v>
      </c>
    </row>
    <row r="74" spans="1:9" s="18" customFormat="1" x14ac:dyDescent="0.15">
      <c r="A74" s="19" t="s">
        <v>84</v>
      </c>
      <c r="B74" s="20" t="s">
        <v>85</v>
      </c>
      <c r="C74" s="20" t="s">
        <v>86</v>
      </c>
      <c r="D74" s="20" t="s">
        <v>11</v>
      </c>
      <c r="E74" s="21">
        <v>5020</v>
      </c>
      <c r="F74" s="22">
        <v>28</v>
      </c>
      <c r="G74" s="22"/>
      <c r="H74" s="36"/>
      <c r="I74" s="36">
        <f t="shared" si="0"/>
        <v>0</v>
      </c>
    </row>
    <row r="75" spans="1:9" s="18" customFormat="1" x14ac:dyDescent="0.15">
      <c r="A75" s="19" t="s">
        <v>100</v>
      </c>
      <c r="B75" s="20" t="s">
        <v>101</v>
      </c>
      <c r="C75" s="20" t="s">
        <v>53</v>
      </c>
      <c r="D75" s="20" t="s">
        <v>11</v>
      </c>
      <c r="E75" s="21">
        <v>4380</v>
      </c>
      <c r="F75" s="22">
        <v>8</v>
      </c>
      <c r="G75" s="22"/>
      <c r="H75" s="36"/>
      <c r="I75" s="36">
        <f t="shared" si="0"/>
        <v>0</v>
      </c>
    </row>
    <row r="76" spans="1:9" s="18" customFormat="1" x14ac:dyDescent="0.15">
      <c r="A76" s="19" t="s">
        <v>143</v>
      </c>
      <c r="B76" s="20" t="s">
        <v>144</v>
      </c>
      <c r="C76" s="20" t="s">
        <v>70</v>
      </c>
      <c r="D76" s="20" t="s">
        <v>11</v>
      </c>
      <c r="E76" s="21">
        <v>1110</v>
      </c>
      <c r="F76" s="22">
        <v>3</v>
      </c>
      <c r="G76" s="22"/>
      <c r="H76" s="36"/>
      <c r="I76" s="36">
        <f t="shared" si="0"/>
        <v>0</v>
      </c>
    </row>
    <row r="77" spans="1:9" s="18" customFormat="1" x14ac:dyDescent="0.15">
      <c r="A77" s="19" t="s">
        <v>107</v>
      </c>
      <c r="B77" s="20" t="s">
        <v>108</v>
      </c>
      <c r="C77" s="20" t="s">
        <v>53</v>
      </c>
      <c r="D77" s="20" t="s">
        <v>11</v>
      </c>
      <c r="E77" s="21">
        <v>1010</v>
      </c>
      <c r="F77" s="22">
        <v>28</v>
      </c>
      <c r="G77" s="22"/>
      <c r="H77" s="36"/>
      <c r="I77" s="36">
        <f t="shared" si="0"/>
        <v>0</v>
      </c>
    </row>
    <row r="78" spans="1:9" s="18" customFormat="1" x14ac:dyDescent="0.15">
      <c r="A78" s="19" t="s">
        <v>93</v>
      </c>
      <c r="B78" s="20" t="s">
        <v>94</v>
      </c>
      <c r="C78" s="20" t="s">
        <v>56</v>
      </c>
      <c r="D78" s="20" t="s">
        <v>11</v>
      </c>
      <c r="E78" s="21">
        <v>17850</v>
      </c>
      <c r="F78" s="22">
        <v>4</v>
      </c>
      <c r="G78" s="22"/>
      <c r="H78" s="36"/>
      <c r="I78" s="36">
        <f t="shared" si="0"/>
        <v>0</v>
      </c>
    </row>
    <row r="79" spans="1:9" s="18" customFormat="1" ht="14.25" thickBot="1" x14ac:dyDescent="0.2">
      <c r="A79" s="23" t="s">
        <v>149</v>
      </c>
      <c r="B79" s="24" t="s">
        <v>94</v>
      </c>
      <c r="C79" s="24" t="s">
        <v>150</v>
      </c>
      <c r="D79" s="24" t="s">
        <v>11</v>
      </c>
      <c r="E79" s="25">
        <v>4998</v>
      </c>
      <c r="F79" s="26">
        <v>1</v>
      </c>
      <c r="G79" s="26"/>
      <c r="H79" s="37"/>
      <c r="I79" s="37">
        <f t="shared" si="0"/>
        <v>0</v>
      </c>
    </row>
    <row r="80" spans="1:9" s="18" customFormat="1" ht="21.6" customHeight="1" thickBot="1" x14ac:dyDescent="0.2">
      <c r="A80" s="27"/>
      <c r="B80" s="28"/>
      <c r="C80" s="28"/>
      <c r="D80" s="28"/>
      <c r="E80" s="29"/>
      <c r="F80" s="30"/>
      <c r="G80" s="4" t="s">
        <v>413</v>
      </c>
      <c r="H80" s="31" t="str">
        <f>D79&amp;" 計"</f>
        <v>080:沢井製薬 計</v>
      </c>
      <c r="I80" s="32">
        <f>SUM(I33:I79)</f>
        <v>0</v>
      </c>
    </row>
    <row r="81" spans="1:9" s="18" customFormat="1" x14ac:dyDescent="0.15">
      <c r="A81" s="13" t="s">
        <v>161</v>
      </c>
      <c r="B81" s="14" t="s">
        <v>162</v>
      </c>
      <c r="C81" s="14" t="s">
        <v>163</v>
      </c>
      <c r="D81" s="14" t="s">
        <v>12</v>
      </c>
      <c r="E81" s="15">
        <v>8220</v>
      </c>
      <c r="F81" s="16">
        <v>1</v>
      </c>
      <c r="G81" s="16"/>
      <c r="H81" s="35"/>
      <c r="I81" s="35">
        <f>F81*H81</f>
        <v>0</v>
      </c>
    </row>
    <row r="82" spans="1:9" s="18" customFormat="1" x14ac:dyDescent="0.15">
      <c r="A82" s="19" t="s">
        <v>164</v>
      </c>
      <c r="B82" s="20" t="s">
        <v>165</v>
      </c>
      <c r="C82" s="20" t="s">
        <v>166</v>
      </c>
      <c r="D82" s="20" t="s">
        <v>12</v>
      </c>
      <c r="E82" s="21">
        <v>900</v>
      </c>
      <c r="F82" s="22">
        <v>6</v>
      </c>
      <c r="G82" s="22"/>
      <c r="H82" s="36"/>
      <c r="I82" s="36">
        <f>F82*H82</f>
        <v>0</v>
      </c>
    </row>
    <row r="83" spans="1:9" s="18" customFormat="1" x14ac:dyDescent="0.15">
      <c r="A83" s="19" t="s">
        <v>460</v>
      </c>
      <c r="B83" s="20" t="s">
        <v>461</v>
      </c>
      <c r="C83" s="20" t="s">
        <v>53</v>
      </c>
      <c r="D83" s="20" t="s">
        <v>12</v>
      </c>
      <c r="E83" s="21">
        <v>1930</v>
      </c>
      <c r="F83" s="22">
        <v>1</v>
      </c>
      <c r="G83" s="22"/>
      <c r="H83" s="36"/>
      <c r="I83" s="36">
        <f>F83*H83</f>
        <v>0</v>
      </c>
    </row>
    <row r="84" spans="1:9" s="18" customFormat="1" x14ac:dyDescent="0.15">
      <c r="A84" s="19" t="s">
        <v>160</v>
      </c>
      <c r="B84" s="20" t="s">
        <v>158</v>
      </c>
      <c r="C84" s="20" t="s">
        <v>53</v>
      </c>
      <c r="D84" s="20" t="s">
        <v>12</v>
      </c>
      <c r="E84" s="21">
        <v>3460</v>
      </c>
      <c r="F84" s="22">
        <v>21</v>
      </c>
      <c r="G84" s="22"/>
      <c r="H84" s="36"/>
      <c r="I84" s="36">
        <f>F84*H84</f>
        <v>0</v>
      </c>
    </row>
    <row r="85" spans="1:9" s="18" customFormat="1" ht="14.25" thickBot="1" x14ac:dyDescent="0.2">
      <c r="A85" s="23" t="s">
        <v>157</v>
      </c>
      <c r="B85" s="24" t="s">
        <v>158</v>
      </c>
      <c r="C85" s="24" t="s">
        <v>159</v>
      </c>
      <c r="D85" s="24" t="s">
        <v>12</v>
      </c>
      <c r="E85" s="25">
        <v>17300</v>
      </c>
      <c r="F85" s="26">
        <v>9</v>
      </c>
      <c r="G85" s="26"/>
      <c r="H85" s="37"/>
      <c r="I85" s="37">
        <f>F85*H85</f>
        <v>0</v>
      </c>
    </row>
    <row r="86" spans="1:9" s="18" customFormat="1" ht="21.6" customHeight="1" thickBot="1" x14ac:dyDescent="0.2">
      <c r="A86" s="27"/>
      <c r="B86" s="28"/>
      <c r="C86" s="28"/>
      <c r="D86" s="28"/>
      <c r="E86" s="29"/>
      <c r="F86" s="30"/>
      <c r="G86" s="4" t="s">
        <v>413</v>
      </c>
      <c r="H86" s="31" t="str">
        <f>D85&amp;" 計"</f>
        <v>081:第一三共 計</v>
      </c>
      <c r="I86" s="32">
        <f>SUM(I81:I85)</f>
        <v>0</v>
      </c>
    </row>
    <row r="87" spans="1:9" s="18" customFormat="1" x14ac:dyDescent="0.15">
      <c r="A87" s="13" t="s">
        <v>169</v>
      </c>
      <c r="B87" s="14" t="s">
        <v>170</v>
      </c>
      <c r="C87" s="14" t="s">
        <v>171</v>
      </c>
      <c r="D87" s="14" t="s">
        <v>13</v>
      </c>
      <c r="E87" s="15">
        <v>864</v>
      </c>
      <c r="F87" s="16">
        <v>1</v>
      </c>
      <c r="G87" s="16"/>
      <c r="H87" s="35"/>
      <c r="I87" s="35">
        <f>F87*H87</f>
        <v>0</v>
      </c>
    </row>
    <row r="88" spans="1:9" s="18" customFormat="1" x14ac:dyDescent="0.15">
      <c r="A88" s="19" t="s">
        <v>167</v>
      </c>
      <c r="B88" s="20" t="s">
        <v>168</v>
      </c>
      <c r="C88" s="20" t="s">
        <v>400</v>
      </c>
      <c r="D88" s="20" t="s">
        <v>13</v>
      </c>
      <c r="E88" s="21">
        <v>649</v>
      </c>
      <c r="F88" s="22">
        <v>6</v>
      </c>
      <c r="G88" s="22"/>
      <c r="H88" s="36"/>
      <c r="I88" s="36">
        <f>F88*H88</f>
        <v>0</v>
      </c>
    </row>
    <row r="89" spans="1:9" s="18" customFormat="1" ht="14.25" thickBot="1" x14ac:dyDescent="0.2">
      <c r="A89" s="23" t="s">
        <v>462</v>
      </c>
      <c r="B89" s="24" t="s">
        <v>463</v>
      </c>
      <c r="C89" s="24" t="s">
        <v>400</v>
      </c>
      <c r="D89" s="24" t="s">
        <v>13</v>
      </c>
      <c r="E89" s="25">
        <v>1240</v>
      </c>
      <c r="F89" s="26">
        <v>1</v>
      </c>
      <c r="G89" s="26"/>
      <c r="H89" s="37"/>
      <c r="I89" s="37">
        <f>F89*H89</f>
        <v>0</v>
      </c>
    </row>
    <row r="90" spans="1:9" s="18" customFormat="1" ht="21.6" customHeight="1" thickBot="1" x14ac:dyDescent="0.2">
      <c r="A90" s="27"/>
      <c r="B90" s="28"/>
      <c r="C90" s="28"/>
      <c r="D90" s="28"/>
      <c r="E90" s="29"/>
      <c r="F90" s="30"/>
      <c r="G90" s="4" t="s">
        <v>413</v>
      </c>
      <c r="H90" s="31" t="str">
        <f>D89&amp;" 計"</f>
        <v>084:参天製薬 計</v>
      </c>
      <c r="I90" s="32">
        <f>SUM(I87:I89)</f>
        <v>0</v>
      </c>
    </row>
    <row r="91" spans="1:9" s="18" customFormat="1" x14ac:dyDescent="0.15">
      <c r="A91" s="13" t="s">
        <v>464</v>
      </c>
      <c r="B91" s="14" t="s">
        <v>465</v>
      </c>
      <c r="C91" s="14" t="s">
        <v>53</v>
      </c>
      <c r="D91" s="14" t="s">
        <v>14</v>
      </c>
      <c r="E91" s="15">
        <v>580</v>
      </c>
      <c r="F91" s="16">
        <v>1</v>
      </c>
      <c r="G91" s="16"/>
      <c r="H91" s="35"/>
      <c r="I91" s="35">
        <f>F91*H91</f>
        <v>0</v>
      </c>
    </row>
    <row r="92" spans="1:9" s="18" customFormat="1" ht="14.25" thickBot="1" x14ac:dyDescent="0.2">
      <c r="A92" s="23" t="s">
        <v>172</v>
      </c>
      <c r="B92" s="24" t="s">
        <v>173</v>
      </c>
      <c r="C92" s="24" t="s">
        <v>174</v>
      </c>
      <c r="D92" s="24" t="s">
        <v>14</v>
      </c>
      <c r="E92" s="25">
        <v>8700</v>
      </c>
      <c r="F92" s="26">
        <v>1</v>
      </c>
      <c r="G92" s="26"/>
      <c r="H92" s="37"/>
      <c r="I92" s="37">
        <f>F92*H92</f>
        <v>0</v>
      </c>
    </row>
    <row r="93" spans="1:9" s="18" customFormat="1" ht="21.6" customHeight="1" thickBot="1" x14ac:dyDescent="0.2">
      <c r="A93" s="27"/>
      <c r="B93" s="28"/>
      <c r="C93" s="28"/>
      <c r="D93" s="28"/>
      <c r="E93" s="29"/>
      <c r="F93" s="30"/>
      <c r="G93" s="4" t="s">
        <v>413</v>
      </c>
      <c r="H93" s="31" t="str">
        <f>D92&amp;" 計"</f>
        <v>086:三和化学 計</v>
      </c>
      <c r="I93" s="32">
        <f>SUM(I91:I92)</f>
        <v>0</v>
      </c>
    </row>
    <row r="94" spans="1:9" s="18" customFormat="1" ht="14.25" thickBot="1" x14ac:dyDescent="0.2">
      <c r="A94" s="27" t="s">
        <v>176</v>
      </c>
      <c r="B94" s="28" t="s">
        <v>177</v>
      </c>
      <c r="C94" s="28" t="s">
        <v>178</v>
      </c>
      <c r="D94" s="28" t="s">
        <v>15</v>
      </c>
      <c r="E94" s="29">
        <v>1100</v>
      </c>
      <c r="F94" s="30">
        <v>1</v>
      </c>
      <c r="G94" s="30"/>
      <c r="H94" s="38"/>
      <c r="I94" s="38">
        <f>F94*H94</f>
        <v>0</v>
      </c>
    </row>
    <row r="95" spans="1:9" s="18" customFormat="1" ht="21.6" customHeight="1" thickBot="1" x14ac:dyDescent="0.2">
      <c r="A95" s="27"/>
      <c r="B95" s="28"/>
      <c r="C95" s="28"/>
      <c r="D95" s="28"/>
      <c r="E95" s="29"/>
      <c r="F95" s="30"/>
      <c r="G95" s="4" t="s">
        <v>413</v>
      </c>
      <c r="H95" s="31" t="str">
        <f>D94&amp;" 計"</f>
        <v>087:塩野義製薬 計</v>
      </c>
      <c r="I95" s="32">
        <f>SUM(I94)</f>
        <v>0</v>
      </c>
    </row>
    <row r="96" spans="1:9" s="18" customFormat="1" ht="14.25" thickBot="1" x14ac:dyDescent="0.2">
      <c r="A96" s="27" t="s">
        <v>179</v>
      </c>
      <c r="B96" s="28" t="s">
        <v>180</v>
      </c>
      <c r="C96" s="28" t="s">
        <v>181</v>
      </c>
      <c r="D96" s="28" t="s">
        <v>16</v>
      </c>
      <c r="E96" s="29">
        <v>888</v>
      </c>
      <c r="F96" s="30">
        <v>3</v>
      </c>
      <c r="G96" s="30"/>
      <c r="H96" s="38"/>
      <c r="I96" s="38">
        <f>F96*H96</f>
        <v>0</v>
      </c>
    </row>
    <row r="97" spans="1:9" s="18" customFormat="1" ht="21.6" customHeight="1" thickBot="1" x14ac:dyDescent="0.2">
      <c r="A97" s="27"/>
      <c r="B97" s="28"/>
      <c r="C97" s="28"/>
      <c r="D97" s="28"/>
      <c r="E97" s="29"/>
      <c r="F97" s="30"/>
      <c r="G97" s="4" t="s">
        <v>413</v>
      </c>
      <c r="H97" s="31" t="str">
        <f>D96&amp;" 計"</f>
        <v>103:ゼリア新薬 計</v>
      </c>
      <c r="I97" s="32">
        <f>SUM(I96)</f>
        <v>0</v>
      </c>
    </row>
    <row r="98" spans="1:9" s="18" customFormat="1" x14ac:dyDescent="0.15">
      <c r="A98" s="13" t="s">
        <v>182</v>
      </c>
      <c r="B98" s="14" t="s">
        <v>183</v>
      </c>
      <c r="C98" s="14" t="s">
        <v>175</v>
      </c>
      <c r="D98" s="14" t="s">
        <v>595</v>
      </c>
      <c r="E98" s="15">
        <v>890</v>
      </c>
      <c r="F98" s="16">
        <v>198</v>
      </c>
      <c r="G98" s="16"/>
      <c r="H98" s="35"/>
      <c r="I98" s="35">
        <f t="shared" ref="I98:I103" si="1">F98*H98</f>
        <v>0</v>
      </c>
    </row>
    <row r="99" spans="1:9" s="18" customFormat="1" x14ac:dyDescent="0.15">
      <c r="A99" s="19" t="s">
        <v>195</v>
      </c>
      <c r="B99" s="20" t="s">
        <v>196</v>
      </c>
      <c r="C99" s="20" t="s">
        <v>197</v>
      </c>
      <c r="D99" s="20" t="s">
        <v>594</v>
      </c>
      <c r="E99" s="21">
        <v>10444</v>
      </c>
      <c r="F99" s="22">
        <v>1</v>
      </c>
      <c r="G99" s="22"/>
      <c r="H99" s="36"/>
      <c r="I99" s="36">
        <f t="shared" si="1"/>
        <v>0</v>
      </c>
    </row>
    <row r="100" spans="1:9" s="18" customFormat="1" x14ac:dyDescent="0.15">
      <c r="A100" s="19" t="s">
        <v>192</v>
      </c>
      <c r="B100" s="20" t="s">
        <v>193</v>
      </c>
      <c r="C100" s="20" t="s">
        <v>70</v>
      </c>
      <c r="D100" s="20" t="s">
        <v>594</v>
      </c>
      <c r="E100" s="21">
        <v>1870</v>
      </c>
      <c r="F100" s="22">
        <v>3</v>
      </c>
      <c r="G100" s="22"/>
      <c r="H100" s="36"/>
      <c r="I100" s="36">
        <f t="shared" si="1"/>
        <v>0</v>
      </c>
    </row>
    <row r="101" spans="1:9" s="18" customFormat="1" x14ac:dyDescent="0.15">
      <c r="A101" s="19" t="s">
        <v>189</v>
      </c>
      <c r="B101" s="20" t="s">
        <v>190</v>
      </c>
      <c r="C101" s="20" t="s">
        <v>191</v>
      </c>
      <c r="D101" s="20" t="s">
        <v>594</v>
      </c>
      <c r="E101" s="21">
        <v>1429</v>
      </c>
      <c r="F101" s="22">
        <v>8</v>
      </c>
      <c r="G101" s="22"/>
      <c r="H101" s="36"/>
      <c r="I101" s="36">
        <f t="shared" si="1"/>
        <v>0</v>
      </c>
    </row>
    <row r="102" spans="1:9" s="18" customFormat="1" x14ac:dyDescent="0.15">
      <c r="A102" s="19" t="s">
        <v>184</v>
      </c>
      <c r="B102" s="20" t="s">
        <v>185</v>
      </c>
      <c r="C102" s="20" t="s">
        <v>53</v>
      </c>
      <c r="D102" s="20" t="s">
        <v>594</v>
      </c>
      <c r="E102" s="21">
        <v>3870</v>
      </c>
      <c r="F102" s="22">
        <v>5</v>
      </c>
      <c r="G102" s="22"/>
      <c r="H102" s="36"/>
      <c r="I102" s="36">
        <f t="shared" si="1"/>
        <v>0</v>
      </c>
    </row>
    <row r="103" spans="1:9" s="18" customFormat="1" ht="14.25" thickBot="1" x14ac:dyDescent="0.2">
      <c r="A103" s="23" t="s">
        <v>186</v>
      </c>
      <c r="B103" s="24" t="s">
        <v>187</v>
      </c>
      <c r="C103" s="24" t="s">
        <v>188</v>
      </c>
      <c r="D103" s="24" t="s">
        <v>594</v>
      </c>
      <c r="E103" s="25">
        <v>3554</v>
      </c>
      <c r="F103" s="26">
        <v>4</v>
      </c>
      <c r="G103" s="26"/>
      <c r="H103" s="37"/>
      <c r="I103" s="37">
        <f t="shared" si="1"/>
        <v>0</v>
      </c>
    </row>
    <row r="104" spans="1:9" s="18" customFormat="1" ht="21.6" customHeight="1" thickBot="1" x14ac:dyDescent="0.2">
      <c r="A104" s="27"/>
      <c r="B104" s="28"/>
      <c r="C104" s="28"/>
      <c r="D104" s="28"/>
      <c r="E104" s="29"/>
      <c r="F104" s="30"/>
      <c r="G104" s="4" t="s">
        <v>413</v>
      </c>
      <c r="H104" s="31" t="str">
        <f>D103&amp;" 計"</f>
        <v>114:ﾌｧｲｻﾞｰ 計</v>
      </c>
      <c r="I104" s="32">
        <f>SUM(I98:I103)</f>
        <v>0</v>
      </c>
    </row>
    <row r="105" spans="1:9" s="18" customFormat="1" x14ac:dyDescent="0.15">
      <c r="A105" s="13" t="s">
        <v>199</v>
      </c>
      <c r="B105" s="14" t="s">
        <v>200</v>
      </c>
      <c r="C105" s="14" t="s">
        <v>49</v>
      </c>
      <c r="D105" s="14" t="s">
        <v>17</v>
      </c>
      <c r="E105" s="15">
        <v>5050</v>
      </c>
      <c r="F105" s="16">
        <v>2</v>
      </c>
      <c r="G105" s="16"/>
      <c r="H105" s="35"/>
      <c r="I105" s="35">
        <f>F105*H105</f>
        <v>0</v>
      </c>
    </row>
    <row r="106" spans="1:9" s="18" customFormat="1" ht="14.25" thickBot="1" x14ac:dyDescent="0.2">
      <c r="A106" s="23" t="s">
        <v>466</v>
      </c>
      <c r="B106" s="24" t="s">
        <v>467</v>
      </c>
      <c r="C106" s="24" t="s">
        <v>53</v>
      </c>
      <c r="D106" s="24" t="s">
        <v>17</v>
      </c>
      <c r="E106" s="25">
        <v>1440</v>
      </c>
      <c r="F106" s="26">
        <v>1</v>
      </c>
      <c r="G106" s="26"/>
      <c r="H106" s="37"/>
      <c r="I106" s="37">
        <f>F106*H106</f>
        <v>0</v>
      </c>
    </row>
    <row r="107" spans="1:9" s="18" customFormat="1" ht="21.6" customHeight="1" thickBot="1" x14ac:dyDescent="0.2">
      <c r="A107" s="27"/>
      <c r="B107" s="28"/>
      <c r="C107" s="28"/>
      <c r="D107" s="28"/>
      <c r="E107" s="29"/>
      <c r="F107" s="30"/>
      <c r="G107" s="4" t="s">
        <v>413</v>
      </c>
      <c r="H107" s="31" t="str">
        <f>D106&amp;" 計"</f>
        <v>116:大日本住友製薬 計</v>
      </c>
      <c r="I107" s="32">
        <f>SUM(I105:I106)</f>
        <v>0</v>
      </c>
    </row>
    <row r="108" spans="1:9" s="18" customFormat="1" ht="14.25" thickBot="1" x14ac:dyDescent="0.2">
      <c r="A108" s="27" t="s">
        <v>468</v>
      </c>
      <c r="B108" s="28" t="s">
        <v>469</v>
      </c>
      <c r="C108" s="28" t="s">
        <v>470</v>
      </c>
      <c r="D108" s="28" t="s">
        <v>403</v>
      </c>
      <c r="E108" s="29">
        <v>870</v>
      </c>
      <c r="F108" s="30">
        <v>1</v>
      </c>
      <c r="G108" s="30"/>
      <c r="H108" s="38"/>
      <c r="I108" s="38">
        <f>F108*H108</f>
        <v>0</v>
      </c>
    </row>
    <row r="109" spans="1:9" s="18" customFormat="1" ht="21.6" customHeight="1" thickBot="1" x14ac:dyDescent="0.2">
      <c r="A109" s="27"/>
      <c r="B109" s="28"/>
      <c r="C109" s="28"/>
      <c r="D109" s="28"/>
      <c r="E109" s="29"/>
      <c r="F109" s="30"/>
      <c r="G109" s="4" t="s">
        <v>413</v>
      </c>
      <c r="H109" s="31" t="str">
        <f>D108&amp;" 計"</f>
        <v>117:大鵬薬品 計</v>
      </c>
      <c r="I109" s="32">
        <f>SUM(I108)</f>
        <v>0</v>
      </c>
    </row>
    <row r="110" spans="1:9" s="18" customFormat="1" ht="14.25" thickBot="1" x14ac:dyDescent="0.2">
      <c r="A110" s="27" t="s">
        <v>201</v>
      </c>
      <c r="B110" s="28" t="s">
        <v>202</v>
      </c>
      <c r="C110" s="28" t="s">
        <v>53</v>
      </c>
      <c r="D110" s="28" t="s">
        <v>18</v>
      </c>
      <c r="E110" s="29">
        <v>2100</v>
      </c>
      <c r="F110" s="30">
        <v>3</v>
      </c>
      <c r="G110" s="30"/>
      <c r="H110" s="38"/>
      <c r="I110" s="38">
        <f>F110*H110</f>
        <v>0</v>
      </c>
    </row>
    <row r="111" spans="1:9" s="18" customFormat="1" ht="21.6" customHeight="1" thickBot="1" x14ac:dyDescent="0.2">
      <c r="A111" s="27"/>
      <c r="B111" s="28"/>
      <c r="C111" s="28"/>
      <c r="D111" s="28"/>
      <c r="E111" s="29"/>
      <c r="F111" s="30"/>
      <c r="G111" s="4" t="s">
        <v>413</v>
      </c>
      <c r="H111" s="31" t="str">
        <f>D110&amp;" 計"</f>
        <v>120:高田製薬 計</v>
      </c>
      <c r="I111" s="32">
        <f>SUM(I110)</f>
        <v>0</v>
      </c>
    </row>
    <row r="112" spans="1:9" s="18" customFormat="1" x14ac:dyDescent="0.15">
      <c r="A112" s="13" t="s">
        <v>471</v>
      </c>
      <c r="B112" s="14" t="s">
        <v>472</v>
      </c>
      <c r="C112" s="14" t="s">
        <v>473</v>
      </c>
      <c r="D112" s="14" t="s">
        <v>19</v>
      </c>
      <c r="E112" s="15">
        <v>5170</v>
      </c>
      <c r="F112" s="16">
        <v>1</v>
      </c>
      <c r="G112" s="16"/>
      <c r="H112" s="35"/>
      <c r="I112" s="35">
        <f t="shared" ref="I112:I122" si="2">F112*H112</f>
        <v>0</v>
      </c>
    </row>
    <row r="113" spans="1:9" s="18" customFormat="1" x14ac:dyDescent="0.15">
      <c r="A113" s="19" t="s">
        <v>206</v>
      </c>
      <c r="B113" s="20" t="s">
        <v>207</v>
      </c>
      <c r="C113" s="20" t="s">
        <v>208</v>
      </c>
      <c r="D113" s="20" t="s">
        <v>19</v>
      </c>
      <c r="E113" s="21">
        <v>8520</v>
      </c>
      <c r="F113" s="22">
        <v>1</v>
      </c>
      <c r="G113" s="22"/>
      <c r="H113" s="36"/>
      <c r="I113" s="36">
        <f t="shared" si="2"/>
        <v>0</v>
      </c>
    </row>
    <row r="114" spans="1:9" s="18" customFormat="1" x14ac:dyDescent="0.15">
      <c r="A114" s="19" t="s">
        <v>474</v>
      </c>
      <c r="B114" s="20" t="s">
        <v>475</v>
      </c>
      <c r="C114" s="20" t="s">
        <v>476</v>
      </c>
      <c r="D114" s="20" t="s">
        <v>19</v>
      </c>
      <c r="E114" s="21">
        <v>1505</v>
      </c>
      <c r="F114" s="22">
        <v>1</v>
      </c>
      <c r="G114" s="22"/>
      <c r="H114" s="36"/>
      <c r="I114" s="36">
        <f t="shared" si="2"/>
        <v>0</v>
      </c>
    </row>
    <row r="115" spans="1:9" s="18" customFormat="1" x14ac:dyDescent="0.15">
      <c r="A115" s="19" t="s">
        <v>477</v>
      </c>
      <c r="B115" s="20" t="s">
        <v>478</v>
      </c>
      <c r="C115" s="20" t="s">
        <v>479</v>
      </c>
      <c r="D115" s="20" t="s">
        <v>19</v>
      </c>
      <c r="E115" s="21">
        <v>568.4</v>
      </c>
      <c r="F115" s="22">
        <v>1</v>
      </c>
      <c r="G115" s="22"/>
      <c r="H115" s="36"/>
      <c r="I115" s="36">
        <f t="shared" si="2"/>
        <v>0</v>
      </c>
    </row>
    <row r="116" spans="1:9" s="18" customFormat="1" x14ac:dyDescent="0.15">
      <c r="A116" s="19" t="s">
        <v>209</v>
      </c>
      <c r="B116" s="20" t="s">
        <v>210</v>
      </c>
      <c r="C116" s="20" t="s">
        <v>69</v>
      </c>
      <c r="D116" s="20" t="s">
        <v>19</v>
      </c>
      <c r="E116" s="21">
        <v>880</v>
      </c>
      <c r="F116" s="22">
        <v>5</v>
      </c>
      <c r="G116" s="22"/>
      <c r="H116" s="36"/>
      <c r="I116" s="36">
        <f t="shared" si="2"/>
        <v>0</v>
      </c>
    </row>
    <row r="117" spans="1:9" s="18" customFormat="1" x14ac:dyDescent="0.15">
      <c r="A117" s="19" t="s">
        <v>203</v>
      </c>
      <c r="B117" s="20" t="s">
        <v>204</v>
      </c>
      <c r="C117" s="20" t="s">
        <v>205</v>
      </c>
      <c r="D117" s="20" t="s">
        <v>19</v>
      </c>
      <c r="E117" s="21">
        <v>7320</v>
      </c>
      <c r="F117" s="22">
        <v>7</v>
      </c>
      <c r="G117" s="22"/>
      <c r="H117" s="36"/>
      <c r="I117" s="36">
        <f t="shared" si="2"/>
        <v>0</v>
      </c>
    </row>
    <row r="118" spans="1:9" s="18" customFormat="1" x14ac:dyDescent="0.15">
      <c r="A118" s="19" t="s">
        <v>211</v>
      </c>
      <c r="B118" s="20" t="s">
        <v>212</v>
      </c>
      <c r="C118" s="20" t="s">
        <v>213</v>
      </c>
      <c r="D118" s="20" t="s">
        <v>19</v>
      </c>
      <c r="E118" s="21">
        <v>1500</v>
      </c>
      <c r="F118" s="22">
        <v>1</v>
      </c>
      <c r="G118" s="22"/>
      <c r="H118" s="36"/>
      <c r="I118" s="36">
        <f t="shared" si="2"/>
        <v>0</v>
      </c>
    </row>
    <row r="119" spans="1:9" s="18" customFormat="1" x14ac:dyDescent="0.15">
      <c r="A119" s="19" t="s">
        <v>216</v>
      </c>
      <c r="B119" s="20" t="s">
        <v>217</v>
      </c>
      <c r="C119" s="20" t="s">
        <v>69</v>
      </c>
      <c r="D119" s="20" t="s">
        <v>19</v>
      </c>
      <c r="E119" s="21">
        <v>640</v>
      </c>
      <c r="F119" s="22">
        <v>1</v>
      </c>
      <c r="G119" s="22"/>
      <c r="H119" s="36"/>
      <c r="I119" s="36">
        <f t="shared" si="2"/>
        <v>0</v>
      </c>
    </row>
    <row r="120" spans="1:9" s="18" customFormat="1" x14ac:dyDescent="0.15">
      <c r="A120" s="19" t="s">
        <v>214</v>
      </c>
      <c r="B120" s="20" t="s">
        <v>215</v>
      </c>
      <c r="C120" s="20" t="s">
        <v>69</v>
      </c>
      <c r="D120" s="20" t="s">
        <v>19</v>
      </c>
      <c r="E120" s="21">
        <v>570</v>
      </c>
      <c r="F120" s="22">
        <v>3</v>
      </c>
      <c r="G120" s="22"/>
      <c r="H120" s="36"/>
      <c r="I120" s="36">
        <f t="shared" si="2"/>
        <v>0</v>
      </c>
    </row>
    <row r="121" spans="1:9" s="18" customFormat="1" x14ac:dyDescent="0.15">
      <c r="A121" s="19" t="s">
        <v>480</v>
      </c>
      <c r="B121" s="20" t="s">
        <v>481</v>
      </c>
      <c r="C121" s="20" t="s">
        <v>53</v>
      </c>
      <c r="D121" s="20" t="s">
        <v>19</v>
      </c>
      <c r="E121" s="21">
        <v>2510</v>
      </c>
      <c r="F121" s="22">
        <v>2</v>
      </c>
      <c r="G121" s="22"/>
      <c r="H121" s="36"/>
      <c r="I121" s="36">
        <f t="shared" si="2"/>
        <v>0</v>
      </c>
    </row>
    <row r="122" spans="1:9" s="18" customFormat="1" ht="14.25" thickBot="1" x14ac:dyDescent="0.2">
      <c r="A122" s="23" t="s">
        <v>482</v>
      </c>
      <c r="B122" s="24" t="s">
        <v>483</v>
      </c>
      <c r="C122" s="24" t="s">
        <v>484</v>
      </c>
      <c r="D122" s="24" t="s">
        <v>19</v>
      </c>
      <c r="E122" s="25">
        <v>5020</v>
      </c>
      <c r="F122" s="26">
        <v>4</v>
      </c>
      <c r="G122" s="26"/>
      <c r="H122" s="37"/>
      <c r="I122" s="37">
        <f t="shared" si="2"/>
        <v>0</v>
      </c>
    </row>
    <row r="123" spans="1:9" s="18" customFormat="1" ht="21.6" customHeight="1" thickBot="1" x14ac:dyDescent="0.2">
      <c r="A123" s="27"/>
      <c r="B123" s="28"/>
      <c r="C123" s="28"/>
      <c r="D123" s="28"/>
      <c r="E123" s="29"/>
      <c r="F123" s="30"/>
      <c r="G123" s="4" t="s">
        <v>413</v>
      </c>
      <c r="H123" s="31" t="str">
        <f>D122&amp;" 計"</f>
        <v>123:武田薬品 計</v>
      </c>
      <c r="I123" s="32">
        <f>SUM(I112:I122)</f>
        <v>0</v>
      </c>
    </row>
    <row r="124" spans="1:9" s="18" customFormat="1" x14ac:dyDescent="0.15">
      <c r="A124" s="13" t="s">
        <v>485</v>
      </c>
      <c r="B124" s="14" t="s">
        <v>486</v>
      </c>
      <c r="C124" s="14" t="s">
        <v>53</v>
      </c>
      <c r="D124" s="34" t="s">
        <v>487</v>
      </c>
      <c r="E124" s="15">
        <v>2410</v>
      </c>
      <c r="F124" s="16">
        <v>1</v>
      </c>
      <c r="G124" s="16"/>
      <c r="H124" s="35"/>
      <c r="I124" s="35">
        <f>F124*H124</f>
        <v>0</v>
      </c>
    </row>
    <row r="125" spans="1:9" s="18" customFormat="1" x14ac:dyDescent="0.15">
      <c r="A125" s="19" t="s">
        <v>488</v>
      </c>
      <c r="B125" s="20" t="s">
        <v>489</v>
      </c>
      <c r="C125" s="20" t="s">
        <v>53</v>
      </c>
      <c r="D125" s="45" t="s">
        <v>490</v>
      </c>
      <c r="E125" s="21">
        <v>570</v>
      </c>
      <c r="F125" s="22">
        <v>1</v>
      </c>
      <c r="G125" s="22"/>
      <c r="H125" s="36"/>
      <c r="I125" s="36">
        <f>F125*H125</f>
        <v>0</v>
      </c>
    </row>
    <row r="126" spans="1:9" s="18" customFormat="1" ht="14.25" thickBot="1" x14ac:dyDescent="0.2">
      <c r="A126" s="23" t="s">
        <v>491</v>
      </c>
      <c r="B126" s="24" t="s">
        <v>492</v>
      </c>
      <c r="C126" s="24" t="s">
        <v>53</v>
      </c>
      <c r="D126" s="46" t="s">
        <v>487</v>
      </c>
      <c r="E126" s="25">
        <v>2310</v>
      </c>
      <c r="F126" s="26">
        <v>5</v>
      </c>
      <c r="G126" s="26"/>
      <c r="H126" s="37"/>
      <c r="I126" s="37">
        <f>F126*H126</f>
        <v>0</v>
      </c>
    </row>
    <row r="127" spans="1:9" s="18" customFormat="1" ht="21.6" customHeight="1" thickBot="1" x14ac:dyDescent="0.2">
      <c r="A127" s="27"/>
      <c r="B127" s="28"/>
      <c r="C127" s="28"/>
      <c r="D127" s="28"/>
      <c r="E127" s="29"/>
      <c r="F127" s="30"/>
      <c r="G127" s="4" t="s">
        <v>413</v>
      </c>
      <c r="H127" s="31" t="str">
        <f>D126&amp;" 計"</f>
        <v>155:東和薬品 計</v>
      </c>
      <c r="I127" s="32">
        <f>SUM(I124:I126)</f>
        <v>0</v>
      </c>
    </row>
    <row r="128" spans="1:9" s="18" customFormat="1" x14ac:dyDescent="0.15">
      <c r="A128" s="13" t="s">
        <v>221</v>
      </c>
      <c r="B128" s="14" t="s">
        <v>222</v>
      </c>
      <c r="C128" s="14" t="s">
        <v>223</v>
      </c>
      <c r="D128" s="14" t="s">
        <v>20</v>
      </c>
      <c r="E128" s="15">
        <v>4350</v>
      </c>
      <c r="F128" s="16">
        <v>1</v>
      </c>
      <c r="G128" s="16"/>
      <c r="H128" s="35"/>
      <c r="I128" s="35">
        <f>F128*H128</f>
        <v>0</v>
      </c>
    </row>
    <row r="129" spans="1:9" s="18" customFormat="1" ht="14.25" thickBot="1" x14ac:dyDescent="0.2">
      <c r="A129" s="23" t="s">
        <v>219</v>
      </c>
      <c r="B129" s="24" t="s">
        <v>220</v>
      </c>
      <c r="C129" s="24" t="s">
        <v>194</v>
      </c>
      <c r="D129" s="24" t="s">
        <v>20</v>
      </c>
      <c r="E129" s="25">
        <v>2450</v>
      </c>
      <c r="F129" s="26">
        <v>42</v>
      </c>
      <c r="G129" s="26"/>
      <c r="H129" s="37"/>
      <c r="I129" s="37">
        <f>F129*H129</f>
        <v>0</v>
      </c>
    </row>
    <row r="130" spans="1:9" s="18" customFormat="1" ht="21.6" customHeight="1" thickBot="1" x14ac:dyDescent="0.2">
      <c r="A130" s="27"/>
      <c r="B130" s="28"/>
      <c r="C130" s="28"/>
      <c r="D130" s="28"/>
      <c r="E130" s="29"/>
      <c r="F130" s="30"/>
      <c r="G130" s="4" t="s">
        <v>413</v>
      </c>
      <c r="H130" s="31" t="str">
        <f>D129&amp;" 計"</f>
        <v>170:日本化薬 計</v>
      </c>
      <c r="I130" s="32">
        <f>SUM(I128:I129)</f>
        <v>0</v>
      </c>
    </row>
    <row r="131" spans="1:9" s="18" customFormat="1" x14ac:dyDescent="0.15">
      <c r="A131" s="13" t="s">
        <v>224</v>
      </c>
      <c r="B131" s="14" t="s">
        <v>225</v>
      </c>
      <c r="C131" s="14" t="s">
        <v>154</v>
      </c>
      <c r="D131" s="14" t="s">
        <v>21</v>
      </c>
      <c r="E131" s="15">
        <v>5450</v>
      </c>
      <c r="F131" s="16">
        <v>11</v>
      </c>
      <c r="G131" s="16"/>
      <c r="H131" s="35"/>
      <c r="I131" s="35">
        <f>F131*H131</f>
        <v>0</v>
      </c>
    </row>
    <row r="132" spans="1:9" s="18" customFormat="1" ht="14.25" thickBot="1" x14ac:dyDescent="0.2">
      <c r="A132" s="23" t="s">
        <v>226</v>
      </c>
      <c r="B132" s="24" t="s">
        <v>227</v>
      </c>
      <c r="C132" s="24" t="s">
        <v>70</v>
      </c>
      <c r="D132" s="24" t="s">
        <v>21</v>
      </c>
      <c r="E132" s="25">
        <v>11860</v>
      </c>
      <c r="F132" s="26">
        <v>1</v>
      </c>
      <c r="G132" s="26"/>
      <c r="H132" s="37"/>
      <c r="I132" s="37">
        <f>F132*H132</f>
        <v>0</v>
      </c>
    </row>
    <row r="133" spans="1:9" s="18" customFormat="1" ht="21.6" customHeight="1" thickBot="1" x14ac:dyDescent="0.2">
      <c r="A133" s="27"/>
      <c r="B133" s="28"/>
      <c r="C133" s="28"/>
      <c r="D133" s="28"/>
      <c r="E133" s="29"/>
      <c r="F133" s="30"/>
      <c r="G133" s="4" t="s">
        <v>413</v>
      </c>
      <c r="H133" s="31" t="str">
        <f>D132&amp;" 計"</f>
        <v>171:日本ｹﾐﾌｧ 計</v>
      </c>
      <c r="I133" s="32">
        <f>SUM(I131:I132)</f>
        <v>0</v>
      </c>
    </row>
    <row r="134" spans="1:9" s="18" customFormat="1" x14ac:dyDescent="0.15">
      <c r="A134" s="13" t="s">
        <v>231</v>
      </c>
      <c r="B134" s="14" t="s">
        <v>232</v>
      </c>
      <c r="C134" s="14" t="s">
        <v>70</v>
      </c>
      <c r="D134" s="14" t="s">
        <v>22</v>
      </c>
      <c r="E134" s="15">
        <v>1010</v>
      </c>
      <c r="F134" s="16">
        <v>2</v>
      </c>
      <c r="G134" s="16"/>
      <c r="H134" s="35"/>
      <c r="I134" s="35">
        <f>F134*H134</f>
        <v>0</v>
      </c>
    </row>
    <row r="135" spans="1:9" s="18" customFormat="1" x14ac:dyDescent="0.15">
      <c r="A135" s="19" t="s">
        <v>230</v>
      </c>
      <c r="B135" s="20" t="s">
        <v>493</v>
      </c>
      <c r="C135" s="20" t="s">
        <v>494</v>
      </c>
      <c r="D135" s="20" t="s">
        <v>22</v>
      </c>
      <c r="E135" s="21">
        <v>5700</v>
      </c>
      <c r="F135" s="22">
        <v>20</v>
      </c>
      <c r="G135" s="22"/>
      <c r="H135" s="36"/>
      <c r="I135" s="36">
        <f>F135*H135</f>
        <v>0</v>
      </c>
    </row>
    <row r="136" spans="1:9" s="18" customFormat="1" ht="14.25" thickBot="1" x14ac:dyDescent="0.2">
      <c r="A136" s="23" t="s">
        <v>228</v>
      </c>
      <c r="B136" s="24" t="s">
        <v>229</v>
      </c>
      <c r="C136" s="24" t="s">
        <v>63</v>
      </c>
      <c r="D136" s="24" t="s">
        <v>22</v>
      </c>
      <c r="E136" s="25">
        <v>5700</v>
      </c>
      <c r="F136" s="26">
        <v>77</v>
      </c>
      <c r="G136" s="26"/>
      <c r="H136" s="37"/>
      <c r="I136" s="37">
        <f>F136*H136</f>
        <v>0</v>
      </c>
    </row>
    <row r="137" spans="1:9" s="18" customFormat="1" ht="21.6" customHeight="1" thickBot="1" x14ac:dyDescent="0.2">
      <c r="A137" s="27"/>
      <c r="B137" s="28"/>
      <c r="C137" s="28"/>
      <c r="D137" s="28"/>
      <c r="E137" s="29"/>
      <c r="F137" s="30"/>
      <c r="G137" s="4" t="s">
        <v>413</v>
      </c>
      <c r="H137" s="31" t="str">
        <f>D136&amp;" 計"</f>
        <v>173:日本新薬 計</v>
      </c>
      <c r="I137" s="32">
        <f>SUM(I134:I136)</f>
        <v>0</v>
      </c>
    </row>
    <row r="138" spans="1:9" s="18" customFormat="1" ht="14.25" thickBot="1" x14ac:dyDescent="0.2">
      <c r="A138" s="27" t="s">
        <v>233</v>
      </c>
      <c r="B138" s="28" t="s">
        <v>234</v>
      </c>
      <c r="C138" s="28" t="s">
        <v>59</v>
      </c>
      <c r="D138" s="28" t="s">
        <v>23</v>
      </c>
      <c r="E138" s="29">
        <v>3400</v>
      </c>
      <c r="F138" s="30">
        <v>2</v>
      </c>
      <c r="G138" s="30"/>
      <c r="H138" s="38"/>
      <c r="I138" s="38">
        <f>F138*H138</f>
        <v>0</v>
      </c>
    </row>
    <row r="139" spans="1:9" s="18" customFormat="1" ht="21.6" customHeight="1" thickBot="1" x14ac:dyDescent="0.2">
      <c r="A139" s="27"/>
      <c r="B139" s="28"/>
      <c r="C139" s="28"/>
      <c r="D139" s="28"/>
      <c r="E139" s="29"/>
      <c r="F139" s="30"/>
      <c r="G139" s="4" t="s">
        <v>413</v>
      </c>
      <c r="H139" s="31" t="str">
        <f>D138&amp;" 計"</f>
        <v>186:光製薬 計</v>
      </c>
      <c r="I139" s="32">
        <f>SUM(I138)</f>
        <v>0</v>
      </c>
    </row>
    <row r="140" spans="1:9" s="18" customFormat="1" ht="14.25" thickBot="1" x14ac:dyDescent="0.2">
      <c r="A140" s="27" t="s">
        <v>235</v>
      </c>
      <c r="B140" s="28" t="s">
        <v>236</v>
      </c>
      <c r="C140" s="28" t="s">
        <v>237</v>
      </c>
      <c r="D140" s="28" t="s">
        <v>24</v>
      </c>
      <c r="E140" s="29">
        <v>2681</v>
      </c>
      <c r="F140" s="30">
        <v>6</v>
      </c>
      <c r="G140" s="30"/>
      <c r="H140" s="38"/>
      <c r="I140" s="38">
        <f>F140*H140</f>
        <v>0</v>
      </c>
    </row>
    <row r="141" spans="1:9" s="18" customFormat="1" ht="21.6" customHeight="1" thickBot="1" x14ac:dyDescent="0.2">
      <c r="A141" s="27"/>
      <c r="B141" s="28"/>
      <c r="C141" s="28"/>
      <c r="D141" s="28"/>
      <c r="E141" s="29"/>
      <c r="F141" s="30"/>
      <c r="G141" s="4" t="s">
        <v>413</v>
      </c>
      <c r="H141" s="31" t="str">
        <f>D140&amp;" 計"</f>
        <v>188:久光製薬 計</v>
      </c>
      <c r="I141" s="32">
        <f>SUM(I140)</f>
        <v>0</v>
      </c>
    </row>
    <row r="142" spans="1:9" s="18" customFormat="1" x14ac:dyDescent="0.15">
      <c r="A142" s="13" t="s">
        <v>569</v>
      </c>
      <c r="B142" s="14" t="s">
        <v>570</v>
      </c>
      <c r="C142" s="14" t="s">
        <v>392</v>
      </c>
      <c r="D142" s="14" t="s">
        <v>596</v>
      </c>
      <c r="E142" s="15">
        <v>880</v>
      </c>
      <c r="F142" s="16">
        <v>5</v>
      </c>
      <c r="G142" s="16"/>
      <c r="H142" s="35"/>
      <c r="I142" s="35">
        <f t="shared" ref="I142:I155" si="3">F142*H142</f>
        <v>0</v>
      </c>
    </row>
    <row r="143" spans="1:9" s="18" customFormat="1" x14ac:dyDescent="0.15">
      <c r="A143" s="19" t="s">
        <v>243</v>
      </c>
      <c r="B143" s="20" t="s">
        <v>239</v>
      </c>
      <c r="C143" s="20" t="s">
        <v>53</v>
      </c>
      <c r="D143" s="20" t="s">
        <v>408</v>
      </c>
      <c r="E143" s="21">
        <v>1650</v>
      </c>
      <c r="F143" s="22">
        <v>15</v>
      </c>
      <c r="G143" s="22"/>
      <c r="H143" s="36"/>
      <c r="I143" s="36">
        <f t="shared" si="3"/>
        <v>0</v>
      </c>
    </row>
    <row r="144" spans="1:9" s="18" customFormat="1" x14ac:dyDescent="0.15">
      <c r="A144" s="19" t="s">
        <v>238</v>
      </c>
      <c r="B144" s="20" t="s">
        <v>239</v>
      </c>
      <c r="C144" s="20" t="s">
        <v>49</v>
      </c>
      <c r="D144" s="20" t="s">
        <v>408</v>
      </c>
      <c r="E144" s="21">
        <v>8250</v>
      </c>
      <c r="F144" s="22">
        <v>19</v>
      </c>
      <c r="G144" s="22"/>
      <c r="H144" s="36"/>
      <c r="I144" s="36">
        <f t="shared" si="3"/>
        <v>0</v>
      </c>
    </row>
    <row r="145" spans="1:9" s="18" customFormat="1" x14ac:dyDescent="0.15">
      <c r="A145" s="19" t="s">
        <v>571</v>
      </c>
      <c r="B145" s="20" t="s">
        <v>572</v>
      </c>
      <c r="C145" s="20" t="s">
        <v>573</v>
      </c>
      <c r="D145" s="20" t="s">
        <v>408</v>
      </c>
      <c r="E145" s="21">
        <v>640</v>
      </c>
      <c r="F145" s="22">
        <v>1</v>
      </c>
      <c r="G145" s="22"/>
      <c r="H145" s="36"/>
      <c r="I145" s="36">
        <f t="shared" si="3"/>
        <v>0</v>
      </c>
    </row>
    <row r="146" spans="1:9" s="18" customFormat="1" x14ac:dyDescent="0.15">
      <c r="A146" s="19" t="s">
        <v>574</v>
      </c>
      <c r="B146" s="20" t="s">
        <v>575</v>
      </c>
      <c r="C146" s="20" t="s">
        <v>53</v>
      </c>
      <c r="D146" s="20" t="s">
        <v>408</v>
      </c>
      <c r="E146" s="21">
        <v>620</v>
      </c>
      <c r="F146" s="22">
        <v>1</v>
      </c>
      <c r="G146" s="22"/>
      <c r="H146" s="36"/>
      <c r="I146" s="36">
        <f t="shared" si="3"/>
        <v>0</v>
      </c>
    </row>
    <row r="147" spans="1:9" s="18" customFormat="1" x14ac:dyDescent="0.15">
      <c r="A147" s="19" t="s">
        <v>576</v>
      </c>
      <c r="B147" s="20" t="s">
        <v>577</v>
      </c>
      <c r="C147" s="20" t="s">
        <v>53</v>
      </c>
      <c r="D147" s="20" t="s">
        <v>408</v>
      </c>
      <c r="E147" s="21">
        <v>610</v>
      </c>
      <c r="F147" s="22">
        <v>1</v>
      </c>
      <c r="G147" s="22"/>
      <c r="H147" s="36"/>
      <c r="I147" s="36">
        <f t="shared" si="3"/>
        <v>0</v>
      </c>
    </row>
    <row r="148" spans="1:9" s="18" customFormat="1" x14ac:dyDescent="0.15">
      <c r="A148" s="19" t="s">
        <v>578</v>
      </c>
      <c r="B148" s="20" t="s">
        <v>579</v>
      </c>
      <c r="C148" s="20" t="s">
        <v>53</v>
      </c>
      <c r="D148" s="20" t="s">
        <v>408</v>
      </c>
      <c r="E148" s="21">
        <v>1010</v>
      </c>
      <c r="F148" s="22">
        <v>1</v>
      </c>
      <c r="G148" s="22"/>
      <c r="H148" s="36"/>
      <c r="I148" s="36">
        <f t="shared" si="3"/>
        <v>0</v>
      </c>
    </row>
    <row r="149" spans="1:9" s="18" customFormat="1" x14ac:dyDescent="0.15">
      <c r="A149" s="23" t="s">
        <v>580</v>
      </c>
      <c r="B149" s="24" t="s">
        <v>581</v>
      </c>
      <c r="C149" s="24" t="s">
        <v>393</v>
      </c>
      <c r="D149" s="24" t="s">
        <v>408</v>
      </c>
      <c r="E149" s="25">
        <v>5050</v>
      </c>
      <c r="F149" s="26">
        <v>1</v>
      </c>
      <c r="G149" s="26"/>
      <c r="H149" s="37"/>
      <c r="I149" s="37">
        <f t="shared" si="3"/>
        <v>0</v>
      </c>
    </row>
    <row r="150" spans="1:9" s="18" customFormat="1" x14ac:dyDescent="0.15">
      <c r="A150" s="13" t="s">
        <v>252</v>
      </c>
      <c r="B150" s="14" t="s">
        <v>253</v>
      </c>
      <c r="C150" s="14" t="s">
        <v>53</v>
      </c>
      <c r="D150" s="14" t="s">
        <v>408</v>
      </c>
      <c r="E150" s="15">
        <v>1050</v>
      </c>
      <c r="F150" s="16">
        <v>2</v>
      </c>
      <c r="G150" s="16"/>
      <c r="H150" s="35"/>
      <c r="I150" s="35">
        <f t="shared" si="3"/>
        <v>0</v>
      </c>
    </row>
    <row r="151" spans="1:9" s="18" customFormat="1" x14ac:dyDescent="0.15">
      <c r="A151" s="19" t="s">
        <v>244</v>
      </c>
      <c r="B151" s="20" t="s">
        <v>582</v>
      </c>
      <c r="C151" s="20" t="s">
        <v>245</v>
      </c>
      <c r="D151" s="20" t="s">
        <v>408</v>
      </c>
      <c r="E151" s="21">
        <v>1460</v>
      </c>
      <c r="F151" s="22">
        <v>569</v>
      </c>
      <c r="G151" s="22"/>
      <c r="H151" s="36"/>
      <c r="I151" s="36">
        <f t="shared" si="3"/>
        <v>0</v>
      </c>
    </row>
    <row r="152" spans="1:9" s="18" customFormat="1" x14ac:dyDescent="0.15">
      <c r="A152" s="19" t="s">
        <v>249</v>
      </c>
      <c r="B152" s="20" t="s">
        <v>250</v>
      </c>
      <c r="C152" s="20" t="s">
        <v>251</v>
      </c>
      <c r="D152" s="20" t="s">
        <v>408</v>
      </c>
      <c r="E152" s="21">
        <v>3300</v>
      </c>
      <c r="F152" s="22">
        <v>3</v>
      </c>
      <c r="G152" s="22"/>
      <c r="H152" s="36"/>
      <c r="I152" s="36">
        <f t="shared" si="3"/>
        <v>0</v>
      </c>
    </row>
    <row r="153" spans="1:9" s="18" customFormat="1" x14ac:dyDescent="0.15">
      <c r="A153" s="19" t="s">
        <v>240</v>
      </c>
      <c r="B153" s="20" t="s">
        <v>241</v>
      </c>
      <c r="C153" s="20" t="s">
        <v>242</v>
      </c>
      <c r="D153" s="20" t="s">
        <v>408</v>
      </c>
      <c r="E153" s="21">
        <v>5430</v>
      </c>
      <c r="F153" s="22">
        <v>9</v>
      </c>
      <c r="G153" s="22"/>
      <c r="H153" s="36"/>
      <c r="I153" s="36">
        <f t="shared" si="3"/>
        <v>0</v>
      </c>
    </row>
    <row r="154" spans="1:9" s="18" customFormat="1" x14ac:dyDescent="0.15">
      <c r="A154" s="19" t="s">
        <v>254</v>
      </c>
      <c r="B154" s="20" t="s">
        <v>255</v>
      </c>
      <c r="C154" s="20" t="s">
        <v>256</v>
      </c>
      <c r="D154" s="20" t="s">
        <v>408</v>
      </c>
      <c r="E154" s="21">
        <v>4990</v>
      </c>
      <c r="F154" s="22">
        <v>1</v>
      </c>
      <c r="G154" s="22"/>
      <c r="H154" s="36"/>
      <c r="I154" s="36">
        <f t="shared" si="3"/>
        <v>0</v>
      </c>
    </row>
    <row r="155" spans="1:9" s="18" customFormat="1" ht="14.25" thickBot="1" x14ac:dyDescent="0.2">
      <c r="A155" s="19" t="s">
        <v>246</v>
      </c>
      <c r="B155" s="20" t="s">
        <v>247</v>
      </c>
      <c r="C155" s="20" t="s">
        <v>248</v>
      </c>
      <c r="D155" s="20" t="s">
        <v>408</v>
      </c>
      <c r="E155" s="21">
        <v>8420</v>
      </c>
      <c r="F155" s="22">
        <v>2</v>
      </c>
      <c r="G155" s="22"/>
      <c r="H155" s="36"/>
      <c r="I155" s="36">
        <f t="shared" si="3"/>
        <v>0</v>
      </c>
    </row>
    <row r="156" spans="1:9" s="18" customFormat="1" ht="21.6" customHeight="1" thickBot="1" x14ac:dyDescent="0.2">
      <c r="A156" s="27"/>
      <c r="B156" s="28"/>
      <c r="C156" s="28"/>
      <c r="D156" s="28"/>
      <c r="E156" s="29"/>
      <c r="F156" s="30"/>
      <c r="G156" s="4" t="s">
        <v>413</v>
      </c>
      <c r="H156" s="31" t="str">
        <f>D149&amp;" 計"</f>
        <v>865:ニプロ 計</v>
      </c>
      <c r="I156" s="32">
        <f>SUM(I142:I155)</f>
        <v>0</v>
      </c>
    </row>
    <row r="157" spans="1:9" s="18" customFormat="1" x14ac:dyDescent="0.15">
      <c r="A157" s="13" t="s">
        <v>495</v>
      </c>
      <c r="B157" s="14" t="s">
        <v>496</v>
      </c>
      <c r="C157" s="14" t="s">
        <v>497</v>
      </c>
      <c r="D157" s="14" t="s">
        <v>498</v>
      </c>
      <c r="E157" s="15">
        <v>8074</v>
      </c>
      <c r="F157" s="16">
        <v>1</v>
      </c>
      <c r="G157" s="16"/>
      <c r="H157" s="35"/>
      <c r="I157" s="35">
        <f>F157*H157</f>
        <v>0</v>
      </c>
    </row>
    <row r="158" spans="1:9" s="18" customFormat="1" ht="14.25" thickBot="1" x14ac:dyDescent="0.2">
      <c r="A158" s="23" t="s">
        <v>499</v>
      </c>
      <c r="B158" s="24" t="s">
        <v>500</v>
      </c>
      <c r="C158" s="24" t="s">
        <v>497</v>
      </c>
      <c r="D158" s="24" t="s">
        <v>498</v>
      </c>
      <c r="E158" s="25">
        <v>21310</v>
      </c>
      <c r="F158" s="26">
        <v>1</v>
      </c>
      <c r="G158" s="26"/>
      <c r="H158" s="37"/>
      <c r="I158" s="37">
        <f>F158*H158</f>
        <v>0</v>
      </c>
    </row>
    <row r="159" spans="1:9" s="18" customFormat="1" ht="21.6" customHeight="1" thickBot="1" x14ac:dyDescent="0.2">
      <c r="A159" s="27"/>
      <c r="B159" s="28"/>
      <c r="C159" s="28"/>
      <c r="D159" s="28"/>
      <c r="E159" s="29"/>
      <c r="F159" s="30"/>
      <c r="G159" s="4" t="s">
        <v>413</v>
      </c>
      <c r="H159" s="31" t="str">
        <f>D158&amp;" 計"</f>
        <v>196:藤本製薬 計</v>
      </c>
      <c r="I159" s="32">
        <f>SUM(I157:I158)</f>
        <v>0</v>
      </c>
    </row>
    <row r="160" spans="1:9" s="18" customFormat="1" ht="14.25" thickBot="1" x14ac:dyDescent="0.2">
      <c r="A160" s="27" t="s">
        <v>257</v>
      </c>
      <c r="B160" s="28" t="s">
        <v>258</v>
      </c>
      <c r="C160" s="28" t="s">
        <v>69</v>
      </c>
      <c r="D160" s="28" t="s">
        <v>25</v>
      </c>
      <c r="E160" s="29">
        <v>890</v>
      </c>
      <c r="F160" s="30">
        <v>1</v>
      </c>
      <c r="G160" s="30"/>
      <c r="H160" s="38"/>
      <c r="I160" s="38">
        <f>F160*H160</f>
        <v>0</v>
      </c>
    </row>
    <row r="161" spans="1:9" s="18" customFormat="1" ht="21.6" customHeight="1" thickBot="1" x14ac:dyDescent="0.2">
      <c r="A161" s="27"/>
      <c r="B161" s="28"/>
      <c r="C161" s="28"/>
      <c r="D161" s="28"/>
      <c r="E161" s="29"/>
      <c r="F161" s="30"/>
      <c r="G161" s="4" t="s">
        <v>413</v>
      </c>
      <c r="H161" s="31" t="str">
        <f>D160&amp;" 計"</f>
        <v>197:扶桑薬品 計</v>
      </c>
      <c r="I161" s="32">
        <f>SUM(I160)</f>
        <v>0</v>
      </c>
    </row>
    <row r="162" spans="1:9" s="18" customFormat="1" ht="14.25" thickBot="1" x14ac:dyDescent="0.2">
      <c r="A162" s="27" t="s">
        <v>501</v>
      </c>
      <c r="B162" s="28" t="s">
        <v>502</v>
      </c>
      <c r="C162" s="28" t="s">
        <v>405</v>
      </c>
      <c r="D162" s="28" t="s">
        <v>26</v>
      </c>
      <c r="E162" s="29">
        <v>855</v>
      </c>
      <c r="F162" s="30">
        <v>1</v>
      </c>
      <c r="G162" s="30"/>
      <c r="H162" s="38"/>
      <c r="I162" s="38">
        <f>F162*H162</f>
        <v>0</v>
      </c>
    </row>
    <row r="163" spans="1:9" s="18" customFormat="1" ht="21.6" customHeight="1" thickBot="1" x14ac:dyDescent="0.2">
      <c r="A163" s="27"/>
      <c r="B163" s="28"/>
      <c r="C163" s="28"/>
      <c r="D163" s="28"/>
      <c r="E163" s="29"/>
      <c r="F163" s="30"/>
      <c r="G163" s="4" t="s">
        <v>413</v>
      </c>
      <c r="H163" s="31" t="str">
        <f>D162&amp;" 計"</f>
        <v>211:丸石製薬 計</v>
      </c>
      <c r="I163" s="32">
        <f>SUM(I162)</f>
        <v>0</v>
      </c>
    </row>
    <row r="164" spans="1:9" s="18" customFormat="1" x14ac:dyDescent="0.15">
      <c r="A164" s="13" t="s">
        <v>260</v>
      </c>
      <c r="B164" s="14" t="s">
        <v>261</v>
      </c>
      <c r="C164" s="14" t="s">
        <v>53</v>
      </c>
      <c r="D164" s="14" t="s">
        <v>27</v>
      </c>
      <c r="E164" s="15">
        <v>590</v>
      </c>
      <c r="F164" s="16">
        <v>51</v>
      </c>
      <c r="G164" s="16"/>
      <c r="H164" s="35"/>
      <c r="I164" s="35">
        <f>F164*H164</f>
        <v>0</v>
      </c>
    </row>
    <row r="165" spans="1:9" s="18" customFormat="1" ht="14.25" thickBot="1" x14ac:dyDescent="0.2">
      <c r="A165" s="23" t="s">
        <v>262</v>
      </c>
      <c r="B165" s="24" t="s">
        <v>263</v>
      </c>
      <c r="C165" s="24" t="s">
        <v>53</v>
      </c>
      <c r="D165" s="24" t="s">
        <v>27</v>
      </c>
      <c r="E165" s="25">
        <v>760</v>
      </c>
      <c r="F165" s="26">
        <v>11</v>
      </c>
      <c r="G165" s="26"/>
      <c r="H165" s="37"/>
      <c r="I165" s="37">
        <f>F165*H165</f>
        <v>0</v>
      </c>
    </row>
    <row r="166" spans="1:9" s="18" customFormat="1" ht="21.6" customHeight="1" thickBot="1" x14ac:dyDescent="0.2">
      <c r="A166" s="27"/>
      <c r="B166" s="28"/>
      <c r="C166" s="28"/>
      <c r="D166" s="28"/>
      <c r="E166" s="29"/>
      <c r="F166" s="30"/>
      <c r="G166" s="4" t="s">
        <v>413</v>
      </c>
      <c r="H166" s="31" t="str">
        <f>D165&amp;" 計"</f>
        <v>213:マルホ 計</v>
      </c>
      <c r="I166" s="32">
        <f>SUM(I164:I165)</f>
        <v>0</v>
      </c>
    </row>
    <row r="167" spans="1:9" s="18" customFormat="1" x14ac:dyDescent="0.15">
      <c r="A167" s="13" t="s">
        <v>269</v>
      </c>
      <c r="B167" s="14" t="s">
        <v>270</v>
      </c>
      <c r="C167" s="14" t="s">
        <v>401</v>
      </c>
      <c r="D167" s="14" t="s">
        <v>28</v>
      </c>
      <c r="E167" s="15">
        <v>7610</v>
      </c>
      <c r="F167" s="16">
        <v>13</v>
      </c>
      <c r="G167" s="16"/>
      <c r="H167" s="35"/>
      <c r="I167" s="35">
        <f>F167*H167</f>
        <v>0</v>
      </c>
    </row>
    <row r="168" spans="1:9" s="18" customFormat="1" x14ac:dyDescent="0.15">
      <c r="A168" s="19" t="s">
        <v>267</v>
      </c>
      <c r="B168" s="20" t="s">
        <v>503</v>
      </c>
      <c r="C168" s="20" t="s">
        <v>268</v>
      </c>
      <c r="D168" s="20" t="s">
        <v>28</v>
      </c>
      <c r="E168" s="21">
        <v>6840</v>
      </c>
      <c r="F168" s="22">
        <v>1</v>
      </c>
      <c r="G168" s="22"/>
      <c r="H168" s="36"/>
      <c r="I168" s="36">
        <f>F168*H168</f>
        <v>0</v>
      </c>
    </row>
    <row r="169" spans="1:9" s="18" customFormat="1" ht="14.25" thickBot="1" x14ac:dyDescent="0.2">
      <c r="A169" s="23" t="s">
        <v>264</v>
      </c>
      <c r="B169" s="24" t="s">
        <v>265</v>
      </c>
      <c r="C169" s="24" t="s">
        <v>266</v>
      </c>
      <c r="D169" s="24" t="s">
        <v>28</v>
      </c>
      <c r="E169" s="25">
        <v>6840</v>
      </c>
      <c r="F169" s="26">
        <v>2</v>
      </c>
      <c r="G169" s="26"/>
      <c r="H169" s="37"/>
      <c r="I169" s="37">
        <f>F169*H169</f>
        <v>0</v>
      </c>
    </row>
    <row r="170" spans="1:9" s="18" customFormat="1" ht="21.6" customHeight="1" thickBot="1" x14ac:dyDescent="0.2">
      <c r="A170" s="27"/>
      <c r="B170" s="28"/>
      <c r="C170" s="28"/>
      <c r="D170" s="28"/>
      <c r="E170" s="29"/>
      <c r="F170" s="30"/>
      <c r="G170" s="4" t="s">
        <v>413</v>
      </c>
      <c r="H170" s="31" t="str">
        <f>D169&amp;" 計"</f>
        <v>222:MeijiSeikaﾌｧﾙﾏ 計</v>
      </c>
      <c r="I170" s="32">
        <f>SUM(I167:I169)</f>
        <v>0</v>
      </c>
    </row>
    <row r="171" spans="1:9" s="18" customFormat="1" ht="14.25" thickBot="1" x14ac:dyDescent="0.2">
      <c r="A171" s="27" t="s">
        <v>271</v>
      </c>
      <c r="B171" s="28" t="s">
        <v>272</v>
      </c>
      <c r="C171" s="28" t="s">
        <v>273</v>
      </c>
      <c r="D171" s="28" t="s">
        <v>29</v>
      </c>
      <c r="E171" s="29">
        <v>12616.8</v>
      </c>
      <c r="F171" s="30">
        <v>1</v>
      </c>
      <c r="G171" s="30"/>
      <c r="H171" s="38"/>
      <c r="I171" s="38">
        <f>F171*H171</f>
        <v>0</v>
      </c>
    </row>
    <row r="172" spans="1:9" s="18" customFormat="1" ht="21.6" customHeight="1" thickBot="1" x14ac:dyDescent="0.2">
      <c r="A172" s="27"/>
      <c r="B172" s="28"/>
      <c r="C172" s="28"/>
      <c r="D172" s="28"/>
      <c r="E172" s="29"/>
      <c r="F172" s="30"/>
      <c r="G172" s="4" t="s">
        <v>413</v>
      </c>
      <c r="H172" s="31" t="str">
        <f>D171&amp;" 計"</f>
        <v>224:持田製薬 計</v>
      </c>
      <c r="I172" s="32">
        <f>SUM(I171)</f>
        <v>0</v>
      </c>
    </row>
    <row r="173" spans="1:9" s="18" customFormat="1" x14ac:dyDescent="0.15">
      <c r="A173" s="13" t="s">
        <v>276</v>
      </c>
      <c r="B173" s="14" t="s">
        <v>277</v>
      </c>
      <c r="C173" s="14" t="s">
        <v>53</v>
      </c>
      <c r="D173" s="14" t="s">
        <v>30</v>
      </c>
      <c r="E173" s="15">
        <v>12740</v>
      </c>
      <c r="F173" s="16">
        <v>1</v>
      </c>
      <c r="G173" s="16"/>
      <c r="H173" s="35"/>
      <c r="I173" s="35">
        <f>F173*H173</f>
        <v>0</v>
      </c>
    </row>
    <row r="174" spans="1:9" s="18" customFormat="1" ht="14.25" thickBot="1" x14ac:dyDescent="0.2">
      <c r="A174" s="23" t="s">
        <v>274</v>
      </c>
      <c r="B174" s="24" t="s">
        <v>275</v>
      </c>
      <c r="C174" s="24" t="s">
        <v>504</v>
      </c>
      <c r="D174" s="24" t="s">
        <v>30</v>
      </c>
      <c r="E174" s="25">
        <v>4608</v>
      </c>
      <c r="F174" s="26">
        <v>71</v>
      </c>
      <c r="G174" s="26"/>
      <c r="H174" s="37"/>
      <c r="I174" s="37">
        <f>F174*H174</f>
        <v>0</v>
      </c>
    </row>
    <row r="175" spans="1:9" s="18" customFormat="1" ht="21.6" customHeight="1" thickBot="1" x14ac:dyDescent="0.2">
      <c r="A175" s="27"/>
      <c r="B175" s="28"/>
      <c r="C175" s="28"/>
      <c r="D175" s="28"/>
      <c r="E175" s="29"/>
      <c r="F175" s="30"/>
      <c r="G175" s="4" t="s">
        <v>413</v>
      </c>
      <c r="H175" s="31" t="str">
        <f>D174&amp;" 計"</f>
        <v>233:ｱｽﾃﾗｽ製薬 計</v>
      </c>
      <c r="I175" s="32">
        <f>SUM(I173:I174)</f>
        <v>0</v>
      </c>
    </row>
    <row r="176" spans="1:9" s="18" customFormat="1" x14ac:dyDescent="0.15">
      <c r="A176" s="13" t="s">
        <v>281</v>
      </c>
      <c r="B176" s="14" t="s">
        <v>282</v>
      </c>
      <c r="C176" s="14" t="s">
        <v>283</v>
      </c>
      <c r="D176" s="14" t="s">
        <v>31</v>
      </c>
      <c r="E176" s="15">
        <v>1550</v>
      </c>
      <c r="F176" s="16">
        <v>1</v>
      </c>
      <c r="G176" s="16"/>
      <c r="H176" s="35"/>
      <c r="I176" s="35">
        <f>F176*H176</f>
        <v>0</v>
      </c>
    </row>
    <row r="177" spans="1:9" s="18" customFormat="1" ht="14.25" thickBot="1" x14ac:dyDescent="0.2">
      <c r="A177" s="23" t="s">
        <v>279</v>
      </c>
      <c r="B177" s="24" t="s">
        <v>280</v>
      </c>
      <c r="C177" s="24" t="s">
        <v>53</v>
      </c>
      <c r="D177" s="24" t="s">
        <v>31</v>
      </c>
      <c r="E177" s="25">
        <v>570</v>
      </c>
      <c r="F177" s="26">
        <v>27</v>
      </c>
      <c r="G177" s="26"/>
      <c r="H177" s="37"/>
      <c r="I177" s="37">
        <f>F177*H177</f>
        <v>0</v>
      </c>
    </row>
    <row r="178" spans="1:9" s="18" customFormat="1" ht="21.6" customHeight="1" thickBot="1" x14ac:dyDescent="0.2">
      <c r="A178" s="27"/>
      <c r="B178" s="28"/>
      <c r="C178" s="28"/>
      <c r="D178" s="28"/>
      <c r="E178" s="29"/>
      <c r="F178" s="30"/>
      <c r="G178" s="4" t="s">
        <v>413</v>
      </c>
      <c r="H178" s="31" t="str">
        <f>D177&amp;" 計"</f>
        <v>274:ｱﾙﾌﾚｯｻﾌｧｰﾏ 計</v>
      </c>
      <c r="I178" s="32">
        <f>SUM(I176:I177)</f>
        <v>0</v>
      </c>
    </row>
    <row r="179" spans="1:9" s="18" customFormat="1" ht="14.25" thickBot="1" x14ac:dyDescent="0.2">
      <c r="A179" s="27" t="s">
        <v>284</v>
      </c>
      <c r="B179" s="28" t="s">
        <v>285</v>
      </c>
      <c r="C179" s="28" t="s">
        <v>286</v>
      </c>
      <c r="D179" s="28" t="s">
        <v>32</v>
      </c>
      <c r="E179" s="29">
        <v>2122</v>
      </c>
      <c r="F179" s="30">
        <v>3</v>
      </c>
      <c r="G179" s="30"/>
      <c r="H179" s="38"/>
      <c r="I179" s="38">
        <f>F179*H179</f>
        <v>0</v>
      </c>
    </row>
    <row r="180" spans="1:9" s="18" customFormat="1" ht="21.6" customHeight="1" thickBot="1" x14ac:dyDescent="0.2">
      <c r="A180" s="27"/>
      <c r="B180" s="28"/>
      <c r="C180" s="28"/>
      <c r="D180" s="28"/>
      <c r="E180" s="29"/>
      <c r="F180" s="30"/>
      <c r="G180" s="4" t="s">
        <v>413</v>
      </c>
      <c r="H180" s="31" t="str">
        <f>D179&amp;" 計"</f>
        <v>286:健栄製薬 計</v>
      </c>
      <c r="I180" s="32">
        <f>SUM(I179)</f>
        <v>0</v>
      </c>
    </row>
    <row r="181" spans="1:9" s="18" customFormat="1" ht="14.25" thickBot="1" x14ac:dyDescent="0.2">
      <c r="A181" s="27" t="s">
        <v>505</v>
      </c>
      <c r="B181" s="28" t="s">
        <v>506</v>
      </c>
      <c r="C181" s="28" t="s">
        <v>507</v>
      </c>
      <c r="D181" s="28" t="s">
        <v>508</v>
      </c>
      <c r="E181" s="29">
        <v>285</v>
      </c>
      <c r="F181" s="30">
        <v>1</v>
      </c>
      <c r="G181" s="30"/>
      <c r="H181" s="38"/>
      <c r="I181" s="38">
        <f>F181*H181</f>
        <v>0</v>
      </c>
    </row>
    <row r="182" spans="1:9" s="18" customFormat="1" ht="21.6" customHeight="1" thickBot="1" x14ac:dyDescent="0.2">
      <c r="A182" s="27"/>
      <c r="B182" s="28"/>
      <c r="C182" s="28"/>
      <c r="D182" s="28"/>
      <c r="E182" s="29"/>
      <c r="F182" s="30"/>
      <c r="G182" s="4" t="s">
        <v>413</v>
      </c>
      <c r="H182" s="31" t="str">
        <f>D181&amp;" 計"</f>
        <v>288:吉田製薬 計</v>
      </c>
      <c r="I182" s="32">
        <f>SUM(I181)</f>
        <v>0</v>
      </c>
    </row>
    <row r="183" spans="1:9" s="18" customFormat="1" x14ac:dyDescent="0.15">
      <c r="A183" s="13" t="s">
        <v>509</v>
      </c>
      <c r="B183" s="14" t="s">
        <v>510</v>
      </c>
      <c r="C183" s="14" t="s">
        <v>511</v>
      </c>
      <c r="D183" s="14" t="s">
        <v>406</v>
      </c>
      <c r="E183" s="15">
        <v>930</v>
      </c>
      <c r="F183" s="16">
        <v>16</v>
      </c>
      <c r="G183" s="16"/>
      <c r="H183" s="35"/>
      <c r="I183" s="35">
        <f>F183*H183</f>
        <v>0</v>
      </c>
    </row>
    <row r="184" spans="1:9" s="18" customFormat="1" ht="14.25" thickBot="1" x14ac:dyDescent="0.2">
      <c r="A184" s="23" t="s">
        <v>512</v>
      </c>
      <c r="B184" s="24" t="s">
        <v>513</v>
      </c>
      <c r="C184" s="24" t="s">
        <v>514</v>
      </c>
      <c r="D184" s="24" t="s">
        <v>406</v>
      </c>
      <c r="E184" s="25">
        <v>3475</v>
      </c>
      <c r="F184" s="26">
        <v>4</v>
      </c>
      <c r="G184" s="26"/>
      <c r="H184" s="37"/>
      <c r="I184" s="37">
        <f>F184*H184</f>
        <v>0</v>
      </c>
    </row>
    <row r="185" spans="1:9" s="18" customFormat="1" ht="21.6" customHeight="1" thickBot="1" x14ac:dyDescent="0.2">
      <c r="A185" s="27"/>
      <c r="B185" s="28"/>
      <c r="C185" s="28"/>
      <c r="D185" s="28"/>
      <c r="E185" s="29"/>
      <c r="F185" s="30"/>
      <c r="G185" s="4" t="s">
        <v>413</v>
      </c>
      <c r="H185" s="31" t="str">
        <f>D184&amp;" 計"</f>
        <v>321:伏見製薬 計</v>
      </c>
      <c r="I185" s="32">
        <f>SUM(I183:I184)</f>
        <v>0</v>
      </c>
    </row>
    <row r="186" spans="1:9" s="18" customFormat="1" x14ac:dyDescent="0.15">
      <c r="A186" s="13" t="s">
        <v>287</v>
      </c>
      <c r="B186" s="14" t="s">
        <v>288</v>
      </c>
      <c r="C186" s="14" t="s">
        <v>194</v>
      </c>
      <c r="D186" s="14" t="s">
        <v>33</v>
      </c>
      <c r="E186" s="15">
        <v>225</v>
      </c>
      <c r="F186" s="16">
        <v>1</v>
      </c>
      <c r="G186" s="16"/>
      <c r="H186" s="35"/>
      <c r="I186" s="35">
        <f>F186*H186</f>
        <v>0</v>
      </c>
    </row>
    <row r="187" spans="1:9" s="18" customFormat="1" x14ac:dyDescent="0.15">
      <c r="A187" s="19" t="s">
        <v>515</v>
      </c>
      <c r="B187" s="20" t="s">
        <v>516</v>
      </c>
      <c r="C187" s="20" t="s">
        <v>517</v>
      </c>
      <c r="D187" s="20" t="s">
        <v>33</v>
      </c>
      <c r="E187" s="21">
        <v>1650</v>
      </c>
      <c r="F187" s="22">
        <v>1</v>
      </c>
      <c r="G187" s="22"/>
      <c r="H187" s="36"/>
      <c r="I187" s="36">
        <f>F187*H187</f>
        <v>0</v>
      </c>
    </row>
    <row r="188" spans="1:9" s="18" customFormat="1" ht="14.25" thickBot="1" x14ac:dyDescent="0.2">
      <c r="A188" s="23" t="s">
        <v>518</v>
      </c>
      <c r="B188" s="24" t="s">
        <v>519</v>
      </c>
      <c r="C188" s="24" t="s">
        <v>53</v>
      </c>
      <c r="D188" s="24" t="s">
        <v>33</v>
      </c>
      <c r="E188" s="25">
        <v>2160</v>
      </c>
      <c r="F188" s="26">
        <v>4</v>
      </c>
      <c r="G188" s="26"/>
      <c r="H188" s="37"/>
      <c r="I188" s="37">
        <f>F188*H188</f>
        <v>0</v>
      </c>
    </row>
    <row r="189" spans="1:9" s="18" customFormat="1" ht="21.6" customHeight="1" thickBot="1" x14ac:dyDescent="0.2">
      <c r="A189" s="27"/>
      <c r="B189" s="28"/>
      <c r="C189" s="28"/>
      <c r="D189" s="28"/>
      <c r="E189" s="29"/>
      <c r="F189" s="30"/>
      <c r="G189" s="4" t="s">
        <v>413</v>
      </c>
      <c r="H189" s="31" t="str">
        <f>D188&amp;" 計"</f>
        <v>333:中北薬品 計</v>
      </c>
      <c r="I189" s="32">
        <f>SUM(I186:I188)</f>
        <v>0</v>
      </c>
    </row>
    <row r="190" spans="1:9" s="18" customFormat="1" x14ac:dyDescent="0.15">
      <c r="A190" s="13" t="s">
        <v>290</v>
      </c>
      <c r="B190" s="14" t="s">
        <v>520</v>
      </c>
      <c r="C190" s="14" t="s">
        <v>397</v>
      </c>
      <c r="D190" s="14" t="s">
        <v>34</v>
      </c>
      <c r="E190" s="15">
        <v>2850</v>
      </c>
      <c r="F190" s="16">
        <v>2</v>
      </c>
      <c r="G190" s="16"/>
      <c r="H190" s="35"/>
      <c r="I190" s="35">
        <f>F190*H190</f>
        <v>0</v>
      </c>
    </row>
    <row r="191" spans="1:9" s="18" customFormat="1" ht="14.25" thickBot="1" x14ac:dyDescent="0.2">
      <c r="A191" s="23" t="s">
        <v>289</v>
      </c>
      <c r="B191" s="24" t="s">
        <v>521</v>
      </c>
      <c r="C191" s="24" t="s">
        <v>393</v>
      </c>
      <c r="D191" s="24" t="s">
        <v>34</v>
      </c>
      <c r="E191" s="25">
        <v>2850</v>
      </c>
      <c r="F191" s="26">
        <v>10</v>
      </c>
      <c r="G191" s="26"/>
      <c r="H191" s="37"/>
      <c r="I191" s="37">
        <f>F191*H191</f>
        <v>0</v>
      </c>
    </row>
    <row r="192" spans="1:9" s="18" customFormat="1" ht="21.6" customHeight="1" thickBot="1" x14ac:dyDescent="0.2">
      <c r="A192" s="27"/>
      <c r="B192" s="28"/>
      <c r="C192" s="28"/>
      <c r="D192" s="28"/>
      <c r="E192" s="29"/>
      <c r="F192" s="30"/>
      <c r="G192" s="4" t="s">
        <v>413</v>
      </c>
      <c r="H192" s="31" t="str">
        <f>D191&amp;" 計"</f>
        <v>341:ﾊﾞｲｴﾙ薬品 計</v>
      </c>
      <c r="I192" s="32">
        <f>SUM(I190:I191)</f>
        <v>0</v>
      </c>
    </row>
    <row r="193" spans="1:9" s="18" customFormat="1" x14ac:dyDescent="0.15">
      <c r="A193" s="13" t="s">
        <v>522</v>
      </c>
      <c r="B193" s="14" t="s">
        <v>523</v>
      </c>
      <c r="C193" s="14" t="s">
        <v>524</v>
      </c>
      <c r="D193" s="14" t="s">
        <v>35</v>
      </c>
      <c r="E193" s="15">
        <v>1480</v>
      </c>
      <c r="F193" s="16">
        <v>2</v>
      </c>
      <c r="G193" s="16"/>
      <c r="H193" s="35"/>
      <c r="I193" s="35">
        <f t="shared" ref="I193:I201" si="4">F193*H193</f>
        <v>0</v>
      </c>
    </row>
    <row r="194" spans="1:9" s="18" customFormat="1" x14ac:dyDescent="0.15">
      <c r="A194" s="19" t="s">
        <v>525</v>
      </c>
      <c r="B194" s="20" t="s">
        <v>526</v>
      </c>
      <c r="C194" s="20" t="s">
        <v>527</v>
      </c>
      <c r="D194" s="20" t="s">
        <v>35</v>
      </c>
      <c r="E194" s="21">
        <v>1150</v>
      </c>
      <c r="F194" s="22">
        <v>1</v>
      </c>
      <c r="G194" s="22"/>
      <c r="H194" s="36"/>
      <c r="I194" s="36">
        <f t="shared" si="4"/>
        <v>0</v>
      </c>
    </row>
    <row r="195" spans="1:9" s="18" customFormat="1" x14ac:dyDescent="0.15">
      <c r="A195" s="19" t="s">
        <v>298</v>
      </c>
      <c r="B195" s="20" t="s">
        <v>295</v>
      </c>
      <c r="C195" s="20" t="s">
        <v>299</v>
      </c>
      <c r="D195" s="20" t="s">
        <v>35</v>
      </c>
      <c r="E195" s="21">
        <v>4650</v>
      </c>
      <c r="F195" s="22">
        <v>3</v>
      </c>
      <c r="G195" s="22"/>
      <c r="H195" s="36"/>
      <c r="I195" s="36">
        <f t="shared" si="4"/>
        <v>0</v>
      </c>
    </row>
    <row r="196" spans="1:9" s="18" customFormat="1" x14ac:dyDescent="0.15">
      <c r="A196" s="19" t="s">
        <v>300</v>
      </c>
      <c r="B196" s="20" t="s">
        <v>301</v>
      </c>
      <c r="C196" s="20" t="s">
        <v>293</v>
      </c>
      <c r="D196" s="20" t="s">
        <v>35</v>
      </c>
      <c r="E196" s="21">
        <v>3100</v>
      </c>
      <c r="F196" s="22">
        <v>6</v>
      </c>
      <c r="G196" s="22"/>
      <c r="H196" s="36"/>
      <c r="I196" s="36">
        <f t="shared" si="4"/>
        <v>0</v>
      </c>
    </row>
    <row r="197" spans="1:9" s="18" customFormat="1" x14ac:dyDescent="0.15">
      <c r="A197" s="19" t="s">
        <v>291</v>
      </c>
      <c r="B197" s="20" t="s">
        <v>292</v>
      </c>
      <c r="C197" s="20" t="s">
        <v>293</v>
      </c>
      <c r="D197" s="20" t="s">
        <v>35</v>
      </c>
      <c r="E197" s="21">
        <v>3200</v>
      </c>
      <c r="F197" s="22">
        <v>33</v>
      </c>
      <c r="G197" s="22"/>
      <c r="H197" s="36"/>
      <c r="I197" s="36">
        <f t="shared" si="4"/>
        <v>0</v>
      </c>
    </row>
    <row r="198" spans="1:9" s="18" customFormat="1" x14ac:dyDescent="0.15">
      <c r="A198" s="19" t="s">
        <v>302</v>
      </c>
      <c r="B198" s="20" t="s">
        <v>303</v>
      </c>
      <c r="C198" s="20" t="s">
        <v>304</v>
      </c>
      <c r="D198" s="20" t="s">
        <v>35</v>
      </c>
      <c r="E198" s="21">
        <v>6470</v>
      </c>
      <c r="F198" s="22">
        <v>4</v>
      </c>
      <c r="G198" s="22"/>
      <c r="H198" s="36"/>
      <c r="I198" s="36">
        <f t="shared" si="4"/>
        <v>0</v>
      </c>
    </row>
    <row r="199" spans="1:9" s="18" customFormat="1" x14ac:dyDescent="0.15">
      <c r="A199" s="19" t="s">
        <v>305</v>
      </c>
      <c r="B199" s="20" t="s">
        <v>528</v>
      </c>
      <c r="C199" s="20" t="s">
        <v>524</v>
      </c>
      <c r="D199" s="20" t="s">
        <v>35</v>
      </c>
      <c r="E199" s="21">
        <v>1530</v>
      </c>
      <c r="F199" s="22">
        <v>10</v>
      </c>
      <c r="G199" s="22"/>
      <c r="H199" s="36"/>
      <c r="I199" s="36">
        <f t="shared" si="4"/>
        <v>0</v>
      </c>
    </row>
    <row r="200" spans="1:9" s="18" customFormat="1" x14ac:dyDescent="0.15">
      <c r="A200" s="19" t="s">
        <v>294</v>
      </c>
      <c r="B200" s="20" t="s">
        <v>295</v>
      </c>
      <c r="C200" s="20" t="s">
        <v>293</v>
      </c>
      <c r="D200" s="20" t="s">
        <v>35</v>
      </c>
      <c r="E200" s="21">
        <v>3140</v>
      </c>
      <c r="F200" s="22">
        <v>18</v>
      </c>
      <c r="G200" s="22"/>
      <c r="H200" s="36"/>
      <c r="I200" s="36">
        <f t="shared" si="4"/>
        <v>0</v>
      </c>
    </row>
    <row r="201" spans="1:9" s="18" customFormat="1" ht="14.25" thickBot="1" x14ac:dyDescent="0.2">
      <c r="A201" s="23" t="s">
        <v>296</v>
      </c>
      <c r="B201" s="24" t="s">
        <v>297</v>
      </c>
      <c r="C201" s="24" t="s">
        <v>293</v>
      </c>
      <c r="D201" s="24" t="s">
        <v>35</v>
      </c>
      <c r="E201" s="25">
        <v>2600</v>
      </c>
      <c r="F201" s="26">
        <v>7</v>
      </c>
      <c r="G201" s="26"/>
      <c r="H201" s="37"/>
      <c r="I201" s="37">
        <f t="shared" si="4"/>
        <v>0</v>
      </c>
    </row>
    <row r="202" spans="1:9" s="18" customFormat="1" ht="21.6" customHeight="1" thickBot="1" x14ac:dyDescent="0.2">
      <c r="A202" s="27"/>
      <c r="B202" s="28"/>
      <c r="C202" s="28"/>
      <c r="D202" s="28"/>
      <c r="E202" s="29"/>
      <c r="F202" s="30"/>
      <c r="G202" s="4" t="s">
        <v>413</v>
      </c>
      <c r="H202" s="31" t="str">
        <f>D201&amp;" 計"</f>
        <v>350:テルモ 計</v>
      </c>
      <c r="I202" s="32">
        <f>SUM(I193:I201)</f>
        <v>0</v>
      </c>
    </row>
    <row r="203" spans="1:9" s="18" customFormat="1" x14ac:dyDescent="0.15">
      <c r="A203" s="13" t="s">
        <v>311</v>
      </c>
      <c r="B203" s="14" t="s">
        <v>312</v>
      </c>
      <c r="C203" s="14" t="s">
        <v>313</v>
      </c>
      <c r="D203" s="14" t="s">
        <v>36</v>
      </c>
      <c r="E203" s="15">
        <v>1218</v>
      </c>
      <c r="F203" s="16">
        <v>34</v>
      </c>
      <c r="G203" s="16"/>
      <c r="H203" s="35"/>
      <c r="I203" s="35">
        <f t="shared" ref="I203:I240" si="5">F203*H203</f>
        <v>0</v>
      </c>
    </row>
    <row r="204" spans="1:9" s="18" customFormat="1" x14ac:dyDescent="0.15">
      <c r="A204" s="19" t="s">
        <v>343</v>
      </c>
      <c r="B204" s="20" t="s">
        <v>344</v>
      </c>
      <c r="C204" s="20" t="s">
        <v>53</v>
      </c>
      <c r="D204" s="20" t="s">
        <v>36</v>
      </c>
      <c r="E204" s="21">
        <v>550</v>
      </c>
      <c r="F204" s="22">
        <v>3</v>
      </c>
      <c r="G204" s="22"/>
      <c r="H204" s="36"/>
      <c r="I204" s="36">
        <f t="shared" si="5"/>
        <v>0</v>
      </c>
    </row>
    <row r="205" spans="1:9" s="18" customFormat="1" x14ac:dyDescent="0.15">
      <c r="A205" s="19" t="s">
        <v>327</v>
      </c>
      <c r="B205" s="20" t="s">
        <v>328</v>
      </c>
      <c r="C205" s="20" t="s">
        <v>55</v>
      </c>
      <c r="D205" s="20" t="s">
        <v>36</v>
      </c>
      <c r="E205" s="21">
        <v>1380</v>
      </c>
      <c r="F205" s="22">
        <v>12</v>
      </c>
      <c r="G205" s="22"/>
      <c r="H205" s="36"/>
      <c r="I205" s="36">
        <f t="shared" si="5"/>
        <v>0</v>
      </c>
    </row>
    <row r="206" spans="1:9" s="18" customFormat="1" x14ac:dyDescent="0.15">
      <c r="A206" s="19" t="s">
        <v>310</v>
      </c>
      <c r="B206" s="20" t="s">
        <v>529</v>
      </c>
      <c r="C206" s="20" t="s">
        <v>53</v>
      </c>
      <c r="D206" s="20" t="s">
        <v>36</v>
      </c>
      <c r="E206" s="21">
        <v>1280</v>
      </c>
      <c r="F206" s="22">
        <v>34</v>
      </c>
      <c r="G206" s="22"/>
      <c r="H206" s="36"/>
      <c r="I206" s="36">
        <f t="shared" si="5"/>
        <v>0</v>
      </c>
    </row>
    <row r="207" spans="1:9" s="18" customFormat="1" x14ac:dyDescent="0.15">
      <c r="A207" s="19" t="s">
        <v>530</v>
      </c>
      <c r="B207" s="20" t="s">
        <v>531</v>
      </c>
      <c r="C207" s="20" t="s">
        <v>402</v>
      </c>
      <c r="D207" s="20" t="s">
        <v>36</v>
      </c>
      <c r="E207" s="21">
        <v>12800</v>
      </c>
      <c r="F207" s="22">
        <v>2</v>
      </c>
      <c r="G207" s="22"/>
      <c r="H207" s="36"/>
      <c r="I207" s="36">
        <f t="shared" si="5"/>
        <v>0</v>
      </c>
    </row>
    <row r="208" spans="1:9" s="18" customFormat="1" x14ac:dyDescent="0.15">
      <c r="A208" s="19" t="s">
        <v>321</v>
      </c>
      <c r="B208" s="20" t="s">
        <v>322</v>
      </c>
      <c r="C208" s="20" t="s">
        <v>323</v>
      </c>
      <c r="D208" s="20" t="s">
        <v>36</v>
      </c>
      <c r="E208" s="21">
        <v>6048</v>
      </c>
      <c r="F208" s="22">
        <v>6</v>
      </c>
      <c r="G208" s="22"/>
      <c r="H208" s="36"/>
      <c r="I208" s="36">
        <f t="shared" si="5"/>
        <v>0</v>
      </c>
    </row>
    <row r="209" spans="1:9" s="18" customFormat="1" x14ac:dyDescent="0.15">
      <c r="A209" s="19" t="s">
        <v>345</v>
      </c>
      <c r="B209" s="20" t="s">
        <v>322</v>
      </c>
      <c r="C209" s="20" t="s">
        <v>346</v>
      </c>
      <c r="D209" s="20" t="s">
        <v>36</v>
      </c>
      <c r="E209" s="21">
        <v>15120</v>
      </c>
      <c r="F209" s="22">
        <v>1</v>
      </c>
      <c r="G209" s="22"/>
      <c r="H209" s="36"/>
      <c r="I209" s="36">
        <f t="shared" si="5"/>
        <v>0</v>
      </c>
    </row>
    <row r="210" spans="1:9" s="18" customFormat="1" x14ac:dyDescent="0.15">
      <c r="A210" s="19" t="s">
        <v>338</v>
      </c>
      <c r="B210" s="20" t="s">
        <v>339</v>
      </c>
      <c r="C210" s="20" t="s">
        <v>53</v>
      </c>
      <c r="D210" s="20" t="s">
        <v>36</v>
      </c>
      <c r="E210" s="21">
        <v>2190</v>
      </c>
      <c r="F210" s="22">
        <v>1</v>
      </c>
      <c r="G210" s="22"/>
      <c r="H210" s="36"/>
      <c r="I210" s="36">
        <f t="shared" si="5"/>
        <v>0</v>
      </c>
    </row>
    <row r="211" spans="1:9" s="18" customFormat="1" x14ac:dyDescent="0.15">
      <c r="A211" s="19" t="s">
        <v>316</v>
      </c>
      <c r="B211" s="20" t="s">
        <v>317</v>
      </c>
      <c r="C211" s="20" t="s">
        <v>53</v>
      </c>
      <c r="D211" s="20" t="s">
        <v>36</v>
      </c>
      <c r="E211" s="21">
        <v>2050</v>
      </c>
      <c r="F211" s="22">
        <v>17</v>
      </c>
      <c r="G211" s="22"/>
      <c r="H211" s="36"/>
      <c r="I211" s="36">
        <f t="shared" si="5"/>
        <v>0</v>
      </c>
    </row>
    <row r="212" spans="1:9" s="18" customFormat="1" x14ac:dyDescent="0.15">
      <c r="A212" s="19" t="s">
        <v>333</v>
      </c>
      <c r="B212" s="20" t="s">
        <v>317</v>
      </c>
      <c r="C212" s="20" t="s">
        <v>49</v>
      </c>
      <c r="D212" s="20" t="s">
        <v>36</v>
      </c>
      <c r="E212" s="21">
        <v>10250</v>
      </c>
      <c r="F212" s="22">
        <v>4</v>
      </c>
      <c r="G212" s="22"/>
      <c r="H212" s="36"/>
      <c r="I212" s="36">
        <f t="shared" si="5"/>
        <v>0</v>
      </c>
    </row>
    <row r="213" spans="1:9" s="18" customFormat="1" x14ac:dyDescent="0.15">
      <c r="A213" s="19" t="s">
        <v>532</v>
      </c>
      <c r="B213" s="20" t="s">
        <v>533</v>
      </c>
      <c r="C213" s="20" t="s">
        <v>534</v>
      </c>
      <c r="D213" s="20" t="s">
        <v>36</v>
      </c>
      <c r="E213" s="21">
        <v>2846</v>
      </c>
      <c r="F213" s="22">
        <v>1</v>
      </c>
      <c r="G213" s="22"/>
      <c r="H213" s="36"/>
      <c r="I213" s="36">
        <f t="shared" si="5"/>
        <v>0</v>
      </c>
    </row>
    <row r="214" spans="1:9" s="18" customFormat="1" x14ac:dyDescent="0.15">
      <c r="A214" s="19" t="s">
        <v>325</v>
      </c>
      <c r="B214" s="20" t="s">
        <v>326</v>
      </c>
      <c r="C214" s="20" t="s">
        <v>57</v>
      </c>
      <c r="D214" s="20" t="s">
        <v>36</v>
      </c>
      <c r="E214" s="21">
        <v>5500</v>
      </c>
      <c r="F214" s="22">
        <v>3</v>
      </c>
      <c r="G214" s="22"/>
      <c r="H214" s="36"/>
      <c r="I214" s="36">
        <f t="shared" si="5"/>
        <v>0</v>
      </c>
    </row>
    <row r="215" spans="1:9" s="18" customFormat="1" x14ac:dyDescent="0.15">
      <c r="A215" s="19" t="s">
        <v>535</v>
      </c>
      <c r="B215" s="20" t="s">
        <v>536</v>
      </c>
      <c r="C215" s="20" t="s">
        <v>259</v>
      </c>
      <c r="D215" s="20" t="s">
        <v>36</v>
      </c>
      <c r="E215" s="21">
        <v>1175</v>
      </c>
      <c r="F215" s="22">
        <v>1</v>
      </c>
      <c r="G215" s="22"/>
      <c r="H215" s="36"/>
      <c r="I215" s="36">
        <f t="shared" si="5"/>
        <v>0</v>
      </c>
    </row>
    <row r="216" spans="1:9" s="18" customFormat="1" x14ac:dyDescent="0.15">
      <c r="A216" s="19" t="s">
        <v>314</v>
      </c>
      <c r="B216" s="20" t="s">
        <v>315</v>
      </c>
      <c r="C216" s="20" t="s">
        <v>53</v>
      </c>
      <c r="D216" s="20" t="s">
        <v>36</v>
      </c>
      <c r="E216" s="21">
        <v>6230</v>
      </c>
      <c r="F216" s="22">
        <v>5</v>
      </c>
      <c r="G216" s="22"/>
      <c r="H216" s="36"/>
      <c r="I216" s="36">
        <f t="shared" si="5"/>
        <v>0</v>
      </c>
    </row>
    <row r="217" spans="1:9" s="18" customFormat="1" x14ac:dyDescent="0.15">
      <c r="A217" s="19" t="s">
        <v>340</v>
      </c>
      <c r="B217" s="20" t="s">
        <v>330</v>
      </c>
      <c r="C217" s="20" t="s">
        <v>53</v>
      </c>
      <c r="D217" s="20" t="s">
        <v>36</v>
      </c>
      <c r="E217" s="21">
        <v>590</v>
      </c>
      <c r="F217" s="22">
        <v>2</v>
      </c>
      <c r="G217" s="22"/>
      <c r="H217" s="36"/>
      <c r="I217" s="36">
        <f t="shared" si="5"/>
        <v>0</v>
      </c>
    </row>
    <row r="218" spans="1:9" s="18" customFormat="1" x14ac:dyDescent="0.15">
      <c r="A218" s="19" t="s">
        <v>354</v>
      </c>
      <c r="B218" s="20" t="s">
        <v>330</v>
      </c>
      <c r="C218" s="20" t="s">
        <v>54</v>
      </c>
      <c r="D218" s="20" t="s">
        <v>36</v>
      </c>
      <c r="E218" s="21">
        <v>5900</v>
      </c>
      <c r="F218" s="22">
        <v>1</v>
      </c>
      <c r="G218" s="22"/>
      <c r="H218" s="36"/>
      <c r="I218" s="36">
        <f t="shared" si="5"/>
        <v>0</v>
      </c>
    </row>
    <row r="219" spans="1:9" s="18" customFormat="1" x14ac:dyDescent="0.15">
      <c r="A219" s="19" t="s">
        <v>329</v>
      </c>
      <c r="B219" s="20" t="s">
        <v>330</v>
      </c>
      <c r="C219" s="20" t="s">
        <v>63</v>
      </c>
      <c r="D219" s="20" t="s">
        <v>36</v>
      </c>
      <c r="E219" s="21">
        <v>5900</v>
      </c>
      <c r="F219" s="22">
        <v>1</v>
      </c>
      <c r="G219" s="22"/>
      <c r="H219" s="36"/>
      <c r="I219" s="36">
        <f t="shared" si="5"/>
        <v>0</v>
      </c>
    </row>
    <row r="220" spans="1:9" s="18" customFormat="1" x14ac:dyDescent="0.15">
      <c r="A220" s="19" t="s">
        <v>352</v>
      </c>
      <c r="B220" s="20" t="s">
        <v>353</v>
      </c>
      <c r="C220" s="20" t="s">
        <v>53</v>
      </c>
      <c r="D220" s="20" t="s">
        <v>36</v>
      </c>
      <c r="E220" s="21">
        <v>620</v>
      </c>
      <c r="F220" s="22">
        <v>1</v>
      </c>
      <c r="G220" s="22"/>
      <c r="H220" s="36"/>
      <c r="I220" s="36">
        <f t="shared" si="5"/>
        <v>0</v>
      </c>
    </row>
    <row r="221" spans="1:9" s="18" customFormat="1" x14ac:dyDescent="0.15">
      <c r="A221" s="19" t="s">
        <v>355</v>
      </c>
      <c r="B221" s="20" t="s">
        <v>356</v>
      </c>
      <c r="C221" s="20" t="s">
        <v>53</v>
      </c>
      <c r="D221" s="20" t="s">
        <v>36</v>
      </c>
      <c r="E221" s="21">
        <v>970</v>
      </c>
      <c r="F221" s="22">
        <v>1</v>
      </c>
      <c r="G221" s="22"/>
      <c r="H221" s="36"/>
      <c r="I221" s="36">
        <f t="shared" si="5"/>
        <v>0</v>
      </c>
    </row>
    <row r="222" spans="1:9" s="18" customFormat="1" x14ac:dyDescent="0.15">
      <c r="A222" s="19" t="s">
        <v>334</v>
      </c>
      <c r="B222" s="20" t="s">
        <v>335</v>
      </c>
      <c r="C222" s="20" t="s">
        <v>70</v>
      </c>
      <c r="D222" s="20" t="s">
        <v>36</v>
      </c>
      <c r="E222" s="21">
        <v>2410</v>
      </c>
      <c r="F222" s="22">
        <v>1</v>
      </c>
      <c r="G222" s="22"/>
      <c r="H222" s="36"/>
      <c r="I222" s="36">
        <f t="shared" si="5"/>
        <v>0</v>
      </c>
    </row>
    <row r="223" spans="1:9" s="18" customFormat="1" x14ac:dyDescent="0.15">
      <c r="A223" s="19" t="s">
        <v>341</v>
      </c>
      <c r="B223" s="20" t="s">
        <v>342</v>
      </c>
      <c r="C223" s="20" t="s">
        <v>55</v>
      </c>
      <c r="D223" s="20" t="s">
        <v>36</v>
      </c>
      <c r="E223" s="21">
        <v>630</v>
      </c>
      <c r="F223" s="22">
        <v>3</v>
      </c>
      <c r="G223" s="22"/>
      <c r="H223" s="36"/>
      <c r="I223" s="36">
        <f t="shared" si="5"/>
        <v>0</v>
      </c>
    </row>
    <row r="224" spans="1:9" s="18" customFormat="1" x14ac:dyDescent="0.15">
      <c r="A224" s="19" t="s">
        <v>537</v>
      </c>
      <c r="B224" s="20" t="s">
        <v>342</v>
      </c>
      <c r="C224" s="20" t="s">
        <v>278</v>
      </c>
      <c r="D224" s="20" t="s">
        <v>36</v>
      </c>
      <c r="E224" s="21">
        <v>6300</v>
      </c>
      <c r="F224" s="22">
        <v>1</v>
      </c>
      <c r="G224" s="22"/>
      <c r="H224" s="36"/>
      <c r="I224" s="36">
        <f t="shared" si="5"/>
        <v>0</v>
      </c>
    </row>
    <row r="225" spans="1:9" s="18" customFormat="1" x14ac:dyDescent="0.15">
      <c r="A225" s="19" t="s">
        <v>336</v>
      </c>
      <c r="B225" s="20" t="s">
        <v>332</v>
      </c>
      <c r="C225" s="20" t="s">
        <v>53</v>
      </c>
      <c r="D225" s="20" t="s">
        <v>36</v>
      </c>
      <c r="E225" s="21">
        <v>1010</v>
      </c>
      <c r="F225" s="22">
        <v>4</v>
      </c>
      <c r="G225" s="22"/>
      <c r="H225" s="36"/>
      <c r="I225" s="36">
        <f t="shared" si="5"/>
        <v>0</v>
      </c>
    </row>
    <row r="226" spans="1:9" s="18" customFormat="1" x14ac:dyDescent="0.15">
      <c r="A226" s="19" t="s">
        <v>331</v>
      </c>
      <c r="B226" s="20" t="s">
        <v>332</v>
      </c>
      <c r="C226" s="20" t="s">
        <v>49</v>
      </c>
      <c r="D226" s="20" t="s">
        <v>36</v>
      </c>
      <c r="E226" s="21">
        <v>5050</v>
      </c>
      <c r="F226" s="22">
        <v>2</v>
      </c>
      <c r="G226" s="22"/>
      <c r="H226" s="36"/>
      <c r="I226" s="36">
        <f t="shared" si="5"/>
        <v>0</v>
      </c>
    </row>
    <row r="227" spans="1:9" s="18" customFormat="1" x14ac:dyDescent="0.15">
      <c r="A227" s="19" t="s">
        <v>538</v>
      </c>
      <c r="B227" s="20" t="s">
        <v>539</v>
      </c>
      <c r="C227" s="20" t="s">
        <v>213</v>
      </c>
      <c r="D227" s="20" t="s">
        <v>36</v>
      </c>
      <c r="E227" s="21">
        <v>1500</v>
      </c>
      <c r="F227" s="22">
        <v>1</v>
      </c>
      <c r="G227" s="22"/>
      <c r="H227" s="36"/>
      <c r="I227" s="36">
        <f t="shared" si="5"/>
        <v>0</v>
      </c>
    </row>
    <row r="228" spans="1:9" s="18" customFormat="1" x14ac:dyDescent="0.15">
      <c r="A228" s="19" t="s">
        <v>540</v>
      </c>
      <c r="B228" s="20" t="s">
        <v>541</v>
      </c>
      <c r="C228" s="20" t="s">
        <v>53</v>
      </c>
      <c r="D228" s="20" t="s">
        <v>36</v>
      </c>
      <c r="E228" s="21">
        <v>570</v>
      </c>
      <c r="F228" s="22">
        <v>13</v>
      </c>
      <c r="G228" s="22"/>
      <c r="H228" s="36"/>
      <c r="I228" s="36">
        <f t="shared" si="5"/>
        <v>0</v>
      </c>
    </row>
    <row r="229" spans="1:9" s="18" customFormat="1" x14ac:dyDescent="0.15">
      <c r="A229" s="19" t="s">
        <v>347</v>
      </c>
      <c r="B229" s="20" t="s">
        <v>348</v>
      </c>
      <c r="C229" s="20" t="s">
        <v>53</v>
      </c>
      <c r="D229" s="20" t="s">
        <v>36</v>
      </c>
      <c r="E229" s="21">
        <v>2110</v>
      </c>
      <c r="F229" s="22">
        <v>1</v>
      </c>
      <c r="G229" s="22"/>
      <c r="H229" s="36"/>
      <c r="I229" s="36">
        <f t="shared" si="5"/>
        <v>0</v>
      </c>
    </row>
    <row r="230" spans="1:9" s="18" customFormat="1" x14ac:dyDescent="0.15">
      <c r="A230" s="19" t="s">
        <v>318</v>
      </c>
      <c r="B230" s="20" t="s">
        <v>319</v>
      </c>
      <c r="C230" s="20" t="s">
        <v>320</v>
      </c>
      <c r="D230" s="20" t="s">
        <v>36</v>
      </c>
      <c r="E230" s="21">
        <v>2630</v>
      </c>
      <c r="F230" s="22">
        <v>13</v>
      </c>
      <c r="G230" s="22"/>
      <c r="H230" s="36"/>
      <c r="I230" s="36">
        <f t="shared" si="5"/>
        <v>0</v>
      </c>
    </row>
    <row r="231" spans="1:9" s="18" customFormat="1" x14ac:dyDescent="0.15">
      <c r="A231" s="19" t="s">
        <v>357</v>
      </c>
      <c r="B231" s="20" t="s">
        <v>358</v>
      </c>
      <c r="C231" s="20" t="s">
        <v>359</v>
      </c>
      <c r="D231" s="20" t="s">
        <v>36</v>
      </c>
      <c r="E231" s="21">
        <v>9374.4</v>
      </c>
      <c r="F231" s="22">
        <v>1</v>
      </c>
      <c r="G231" s="22"/>
      <c r="H231" s="36"/>
      <c r="I231" s="36">
        <f t="shared" si="5"/>
        <v>0</v>
      </c>
    </row>
    <row r="232" spans="1:9" s="18" customFormat="1" x14ac:dyDescent="0.15">
      <c r="A232" s="19" t="s">
        <v>349</v>
      </c>
      <c r="B232" s="20" t="s">
        <v>542</v>
      </c>
      <c r="C232" s="20" t="s">
        <v>350</v>
      </c>
      <c r="D232" s="20" t="s">
        <v>36</v>
      </c>
      <c r="E232" s="21">
        <v>6854.4</v>
      </c>
      <c r="F232" s="22">
        <v>3</v>
      </c>
      <c r="G232" s="22"/>
      <c r="H232" s="36"/>
      <c r="I232" s="36">
        <f t="shared" si="5"/>
        <v>0</v>
      </c>
    </row>
    <row r="233" spans="1:9" s="18" customFormat="1" x14ac:dyDescent="0.15">
      <c r="A233" s="19" t="s">
        <v>351</v>
      </c>
      <c r="B233" s="20" t="s">
        <v>307</v>
      </c>
      <c r="C233" s="20" t="s">
        <v>53</v>
      </c>
      <c r="D233" s="20" t="s">
        <v>36</v>
      </c>
      <c r="E233" s="21">
        <v>2830</v>
      </c>
      <c r="F233" s="22">
        <v>1</v>
      </c>
      <c r="G233" s="22"/>
      <c r="H233" s="36"/>
      <c r="I233" s="36">
        <f t="shared" si="5"/>
        <v>0</v>
      </c>
    </row>
    <row r="234" spans="1:9" s="18" customFormat="1" x14ac:dyDescent="0.15">
      <c r="A234" s="19" t="s">
        <v>306</v>
      </c>
      <c r="B234" s="20" t="s">
        <v>307</v>
      </c>
      <c r="C234" s="20" t="s">
        <v>154</v>
      </c>
      <c r="D234" s="20" t="s">
        <v>36</v>
      </c>
      <c r="E234" s="21">
        <v>14150</v>
      </c>
      <c r="F234" s="22">
        <v>12</v>
      </c>
      <c r="G234" s="22"/>
      <c r="H234" s="36"/>
      <c r="I234" s="36">
        <f t="shared" si="5"/>
        <v>0</v>
      </c>
    </row>
    <row r="235" spans="1:9" s="18" customFormat="1" x14ac:dyDescent="0.15">
      <c r="A235" s="19" t="s">
        <v>324</v>
      </c>
      <c r="B235" s="20" t="s">
        <v>543</v>
      </c>
      <c r="C235" s="20" t="s">
        <v>544</v>
      </c>
      <c r="D235" s="20" t="s">
        <v>36</v>
      </c>
      <c r="E235" s="21">
        <v>1063</v>
      </c>
      <c r="F235" s="22">
        <v>47</v>
      </c>
      <c r="G235" s="22"/>
      <c r="H235" s="36"/>
      <c r="I235" s="36">
        <f t="shared" si="5"/>
        <v>0</v>
      </c>
    </row>
    <row r="236" spans="1:9" s="18" customFormat="1" x14ac:dyDescent="0.15">
      <c r="A236" s="19" t="s">
        <v>545</v>
      </c>
      <c r="B236" s="20" t="s">
        <v>546</v>
      </c>
      <c r="C236" s="20" t="s">
        <v>547</v>
      </c>
      <c r="D236" s="20" t="s">
        <v>36</v>
      </c>
      <c r="E236" s="21">
        <v>1970</v>
      </c>
      <c r="F236" s="22">
        <v>1</v>
      </c>
      <c r="G236" s="22"/>
      <c r="H236" s="36"/>
      <c r="I236" s="36">
        <f t="shared" si="5"/>
        <v>0</v>
      </c>
    </row>
    <row r="237" spans="1:9" s="18" customFormat="1" x14ac:dyDescent="0.15">
      <c r="A237" s="19" t="s">
        <v>308</v>
      </c>
      <c r="B237" s="20" t="s">
        <v>309</v>
      </c>
      <c r="C237" s="20" t="s">
        <v>69</v>
      </c>
      <c r="D237" s="20" t="s">
        <v>36</v>
      </c>
      <c r="E237" s="21">
        <v>3180</v>
      </c>
      <c r="F237" s="22">
        <v>17</v>
      </c>
      <c r="G237" s="22"/>
      <c r="H237" s="36"/>
      <c r="I237" s="36">
        <f t="shared" si="5"/>
        <v>0</v>
      </c>
    </row>
    <row r="238" spans="1:9" s="18" customFormat="1" x14ac:dyDescent="0.15">
      <c r="A238" s="19" t="s">
        <v>337</v>
      </c>
      <c r="B238" s="20" t="s">
        <v>548</v>
      </c>
      <c r="C238" s="20" t="s">
        <v>53</v>
      </c>
      <c r="D238" s="20" t="s">
        <v>36</v>
      </c>
      <c r="E238" s="21">
        <v>710</v>
      </c>
      <c r="F238" s="22">
        <v>5</v>
      </c>
      <c r="G238" s="22"/>
      <c r="H238" s="36"/>
      <c r="I238" s="36">
        <f t="shared" si="5"/>
        <v>0</v>
      </c>
    </row>
    <row r="239" spans="1:9" s="18" customFormat="1" ht="13.5" customHeight="1" x14ac:dyDescent="0.15">
      <c r="A239" s="19" t="s">
        <v>549</v>
      </c>
      <c r="B239" s="20" t="s">
        <v>550</v>
      </c>
      <c r="C239" s="20" t="s">
        <v>53</v>
      </c>
      <c r="D239" s="20" t="s">
        <v>36</v>
      </c>
      <c r="E239" s="21">
        <v>1010</v>
      </c>
      <c r="F239" s="22">
        <v>2</v>
      </c>
      <c r="G239" s="22"/>
      <c r="H239" s="36"/>
      <c r="I239" s="36">
        <f t="shared" si="5"/>
        <v>0</v>
      </c>
    </row>
    <row r="240" spans="1:9" s="18" customFormat="1" ht="14.25" thickBot="1" x14ac:dyDescent="0.2">
      <c r="A240" s="23" t="s">
        <v>551</v>
      </c>
      <c r="B240" s="24" t="s">
        <v>552</v>
      </c>
      <c r="C240" s="24" t="s">
        <v>393</v>
      </c>
      <c r="D240" s="24" t="s">
        <v>36</v>
      </c>
      <c r="E240" s="25">
        <v>5050</v>
      </c>
      <c r="F240" s="26">
        <v>6</v>
      </c>
      <c r="G240" s="26"/>
      <c r="H240" s="37"/>
      <c r="I240" s="37">
        <f t="shared" si="5"/>
        <v>0</v>
      </c>
    </row>
    <row r="241" spans="1:9" s="18" customFormat="1" ht="21.6" customHeight="1" thickBot="1" x14ac:dyDescent="0.2">
      <c r="A241" s="27"/>
      <c r="B241" s="28"/>
      <c r="C241" s="28"/>
      <c r="D241" s="28"/>
      <c r="E241" s="29"/>
      <c r="F241" s="30"/>
      <c r="G241" s="4" t="s">
        <v>413</v>
      </c>
      <c r="H241" s="31" t="str">
        <f>D240&amp;" 計"</f>
        <v>376:日医工 計</v>
      </c>
      <c r="I241" s="32">
        <f>SUM(I203:I240)</f>
        <v>0</v>
      </c>
    </row>
    <row r="242" spans="1:9" s="18" customFormat="1" ht="14.25" thickBot="1" x14ac:dyDescent="0.2">
      <c r="A242" s="27" t="s">
        <v>360</v>
      </c>
      <c r="B242" s="28" t="s">
        <v>361</v>
      </c>
      <c r="C242" s="28" t="s">
        <v>362</v>
      </c>
      <c r="D242" s="28" t="s">
        <v>37</v>
      </c>
      <c r="E242" s="29">
        <v>2844</v>
      </c>
      <c r="F242" s="30">
        <v>13</v>
      </c>
      <c r="G242" s="30"/>
      <c r="H242" s="38"/>
      <c r="I242" s="38">
        <f>F242*H242</f>
        <v>0</v>
      </c>
    </row>
    <row r="243" spans="1:9" s="18" customFormat="1" ht="21.6" customHeight="1" thickBot="1" x14ac:dyDescent="0.2">
      <c r="A243" s="27"/>
      <c r="B243" s="28"/>
      <c r="C243" s="28"/>
      <c r="D243" s="28"/>
      <c r="E243" s="29"/>
      <c r="F243" s="30"/>
      <c r="G243" s="4" t="s">
        <v>413</v>
      </c>
      <c r="H243" s="31" t="str">
        <f>D242&amp;" 計"</f>
        <v>428:日本ｲｰﾗｲﾘﾘｰ 計</v>
      </c>
      <c r="I243" s="32">
        <f>SUM(I242)</f>
        <v>0</v>
      </c>
    </row>
    <row r="244" spans="1:9" s="18" customFormat="1" ht="14.25" thickBot="1" x14ac:dyDescent="0.2">
      <c r="A244" s="27" t="s">
        <v>363</v>
      </c>
      <c r="B244" s="28" t="s">
        <v>364</v>
      </c>
      <c r="C244" s="28" t="s">
        <v>198</v>
      </c>
      <c r="D244" s="28" t="s">
        <v>38</v>
      </c>
      <c r="E244" s="29">
        <v>1285</v>
      </c>
      <c r="F244" s="30">
        <v>1</v>
      </c>
      <c r="G244" s="30"/>
      <c r="H244" s="38"/>
      <c r="I244" s="38">
        <f>F244*H244</f>
        <v>0</v>
      </c>
    </row>
    <row r="245" spans="1:9" s="18" customFormat="1" ht="21.6" customHeight="1" thickBot="1" x14ac:dyDescent="0.2">
      <c r="A245" s="27"/>
      <c r="B245" s="28"/>
      <c r="C245" s="28"/>
      <c r="D245" s="28"/>
      <c r="E245" s="29"/>
      <c r="F245" s="30"/>
      <c r="G245" s="4" t="s">
        <v>413</v>
      </c>
      <c r="H245" s="31" t="str">
        <f>D244&amp;" 計"</f>
        <v>429:東豊薬品 計</v>
      </c>
      <c r="I245" s="32">
        <f>SUM(I244)</f>
        <v>0</v>
      </c>
    </row>
    <row r="246" spans="1:9" s="18" customFormat="1" x14ac:dyDescent="0.15">
      <c r="A246" s="13" t="s">
        <v>553</v>
      </c>
      <c r="B246" s="14" t="s">
        <v>554</v>
      </c>
      <c r="C246" s="14" t="s">
        <v>52</v>
      </c>
      <c r="D246" s="34" t="s">
        <v>555</v>
      </c>
      <c r="E246" s="15">
        <v>2758</v>
      </c>
      <c r="F246" s="16">
        <v>1</v>
      </c>
      <c r="G246" s="16"/>
      <c r="H246" s="35"/>
      <c r="I246" s="35">
        <f>F246*H246</f>
        <v>0</v>
      </c>
    </row>
    <row r="247" spans="1:9" s="18" customFormat="1" x14ac:dyDescent="0.15">
      <c r="A247" s="19" t="s">
        <v>556</v>
      </c>
      <c r="B247" s="20" t="s">
        <v>557</v>
      </c>
      <c r="C247" s="20" t="s">
        <v>53</v>
      </c>
      <c r="D247" s="45" t="s">
        <v>555</v>
      </c>
      <c r="E247" s="21">
        <v>2770</v>
      </c>
      <c r="F247" s="22">
        <v>1</v>
      </c>
      <c r="G247" s="22"/>
      <c r="H247" s="36"/>
      <c r="I247" s="36">
        <f>F247*H247</f>
        <v>0</v>
      </c>
    </row>
    <row r="248" spans="1:9" s="18" customFormat="1" x14ac:dyDescent="0.15">
      <c r="A248" s="19" t="s">
        <v>368</v>
      </c>
      <c r="B248" s="20" t="s">
        <v>369</v>
      </c>
      <c r="C248" s="20" t="s">
        <v>53</v>
      </c>
      <c r="D248" s="20" t="s">
        <v>39</v>
      </c>
      <c r="E248" s="21">
        <v>1010</v>
      </c>
      <c r="F248" s="22">
        <v>17</v>
      </c>
      <c r="G248" s="22"/>
      <c r="H248" s="36"/>
      <c r="I248" s="36">
        <f>F248*H248</f>
        <v>0</v>
      </c>
    </row>
    <row r="249" spans="1:9" s="18" customFormat="1" ht="14.25" thickBot="1" x14ac:dyDescent="0.2">
      <c r="A249" s="23" t="s">
        <v>365</v>
      </c>
      <c r="B249" s="24" t="s">
        <v>366</v>
      </c>
      <c r="C249" s="24" t="s">
        <v>367</v>
      </c>
      <c r="D249" s="24" t="s">
        <v>39</v>
      </c>
      <c r="E249" s="25">
        <v>1570</v>
      </c>
      <c r="F249" s="26">
        <v>6</v>
      </c>
      <c r="G249" s="26"/>
      <c r="H249" s="37"/>
      <c r="I249" s="37">
        <f>F249*H249</f>
        <v>0</v>
      </c>
    </row>
    <row r="250" spans="1:9" s="18" customFormat="1" ht="21.6" customHeight="1" thickBot="1" x14ac:dyDescent="0.2">
      <c r="A250" s="27"/>
      <c r="B250" s="28"/>
      <c r="C250" s="28"/>
      <c r="D250" s="28"/>
      <c r="E250" s="29"/>
      <c r="F250" s="30"/>
      <c r="G250" s="4" t="s">
        <v>413</v>
      </c>
      <c r="H250" s="31" t="str">
        <f>D249&amp;" 計"</f>
        <v>436:小林化工 計</v>
      </c>
      <c r="I250" s="32">
        <f>SUM(I246:I249)</f>
        <v>0</v>
      </c>
    </row>
    <row r="251" spans="1:9" s="18" customFormat="1" ht="14.25" thickBot="1" x14ac:dyDescent="0.2">
      <c r="A251" s="27" t="s">
        <v>370</v>
      </c>
      <c r="B251" s="28" t="s">
        <v>371</v>
      </c>
      <c r="C251" s="28" t="s">
        <v>53</v>
      </c>
      <c r="D251" s="28" t="s">
        <v>40</v>
      </c>
      <c r="E251" s="29">
        <v>590</v>
      </c>
      <c r="F251" s="30">
        <v>1</v>
      </c>
      <c r="G251" s="30"/>
      <c r="H251" s="38"/>
      <c r="I251" s="38">
        <f>F251*H251</f>
        <v>0</v>
      </c>
    </row>
    <row r="252" spans="1:9" s="18" customFormat="1" ht="21.6" customHeight="1" thickBot="1" x14ac:dyDescent="0.2">
      <c r="A252" s="27"/>
      <c r="B252" s="28"/>
      <c r="C252" s="28"/>
      <c r="D252" s="28"/>
      <c r="E252" s="29"/>
      <c r="F252" s="30"/>
      <c r="G252" s="4" t="s">
        <v>413</v>
      </c>
      <c r="H252" s="31" t="str">
        <f>D251&amp;" 計"</f>
        <v>440:日本薬品 計</v>
      </c>
      <c r="I252" s="32">
        <f>SUM(I251)</f>
        <v>0</v>
      </c>
    </row>
    <row r="253" spans="1:9" s="18" customFormat="1" ht="14.25" thickBot="1" x14ac:dyDescent="0.2">
      <c r="A253" s="27" t="s">
        <v>372</v>
      </c>
      <c r="B253" s="28" t="s">
        <v>373</v>
      </c>
      <c r="C253" s="28" t="s">
        <v>53</v>
      </c>
      <c r="D253" s="28" t="s">
        <v>41</v>
      </c>
      <c r="E253" s="29">
        <v>650</v>
      </c>
      <c r="F253" s="30">
        <v>4</v>
      </c>
      <c r="G253" s="30"/>
      <c r="H253" s="38"/>
      <c r="I253" s="38">
        <f>F253*H253</f>
        <v>0</v>
      </c>
    </row>
    <row r="254" spans="1:9" s="18" customFormat="1" ht="21.6" customHeight="1" thickBot="1" x14ac:dyDescent="0.2">
      <c r="A254" s="27"/>
      <c r="B254" s="28"/>
      <c r="C254" s="28"/>
      <c r="D254" s="28"/>
      <c r="E254" s="29"/>
      <c r="F254" s="30"/>
      <c r="G254" s="4" t="s">
        <v>413</v>
      </c>
      <c r="H254" s="31" t="str">
        <f>D253&amp;" 計"</f>
        <v>476:陽進堂 計</v>
      </c>
      <c r="I254" s="32">
        <f>SUM(I253)</f>
        <v>0</v>
      </c>
    </row>
    <row r="255" spans="1:9" s="18" customFormat="1" ht="14.25" thickBot="1" x14ac:dyDescent="0.2">
      <c r="A255" s="27" t="s">
        <v>558</v>
      </c>
      <c r="B255" s="28" t="s">
        <v>559</v>
      </c>
      <c r="C255" s="28" t="s">
        <v>399</v>
      </c>
      <c r="D255" s="28" t="s">
        <v>42</v>
      </c>
      <c r="E255" s="29">
        <v>2229.5</v>
      </c>
      <c r="F255" s="30">
        <v>1</v>
      </c>
      <c r="G255" s="30"/>
      <c r="H255" s="38"/>
      <c r="I255" s="38">
        <f>F255*H255</f>
        <v>0</v>
      </c>
    </row>
    <row r="256" spans="1:9" s="18" customFormat="1" ht="21.6" customHeight="1" thickBot="1" x14ac:dyDescent="0.2">
      <c r="A256" s="27"/>
      <c r="B256" s="28"/>
      <c r="C256" s="28"/>
      <c r="D256" s="28"/>
      <c r="E256" s="29"/>
      <c r="F256" s="30"/>
      <c r="G256" s="4" t="s">
        <v>413</v>
      </c>
      <c r="H256" s="31" t="str">
        <f>D255&amp;" 計"</f>
        <v>497:日東ﾒﾃﾞｨｯｸ 計</v>
      </c>
      <c r="I256" s="32">
        <f>SUM(I255)</f>
        <v>0</v>
      </c>
    </row>
    <row r="257" spans="1:9" s="18" customFormat="1" x14ac:dyDescent="0.15">
      <c r="A257" s="13" t="s">
        <v>379</v>
      </c>
      <c r="B257" s="14" t="s">
        <v>380</v>
      </c>
      <c r="C257" s="14" t="s">
        <v>70</v>
      </c>
      <c r="D257" s="14" t="s">
        <v>43</v>
      </c>
      <c r="E257" s="15">
        <v>1420</v>
      </c>
      <c r="F257" s="16">
        <v>1</v>
      </c>
      <c r="G257" s="16"/>
      <c r="H257" s="35"/>
      <c r="I257" s="35">
        <f>F257*H257</f>
        <v>0</v>
      </c>
    </row>
    <row r="258" spans="1:9" s="18" customFormat="1" x14ac:dyDescent="0.15">
      <c r="A258" s="19" t="s">
        <v>378</v>
      </c>
      <c r="B258" s="20" t="s">
        <v>375</v>
      </c>
      <c r="C258" s="20" t="s">
        <v>53</v>
      </c>
      <c r="D258" s="20" t="s">
        <v>43</v>
      </c>
      <c r="E258" s="21">
        <v>1010</v>
      </c>
      <c r="F258" s="22">
        <v>1</v>
      </c>
      <c r="G258" s="22"/>
      <c r="H258" s="36"/>
      <c r="I258" s="36">
        <f>F258*H258</f>
        <v>0</v>
      </c>
    </row>
    <row r="259" spans="1:9" s="18" customFormat="1" x14ac:dyDescent="0.15">
      <c r="A259" s="19" t="s">
        <v>374</v>
      </c>
      <c r="B259" s="20" t="s">
        <v>375</v>
      </c>
      <c r="C259" s="20" t="s">
        <v>63</v>
      </c>
      <c r="D259" s="20" t="s">
        <v>43</v>
      </c>
      <c r="E259" s="21">
        <v>10100</v>
      </c>
      <c r="F259" s="22">
        <v>9</v>
      </c>
      <c r="G259" s="22"/>
      <c r="H259" s="36"/>
      <c r="I259" s="36">
        <f>F259*H259</f>
        <v>0</v>
      </c>
    </row>
    <row r="260" spans="1:9" s="18" customFormat="1" ht="14.25" thickBot="1" x14ac:dyDescent="0.2">
      <c r="A260" s="23" t="s">
        <v>376</v>
      </c>
      <c r="B260" s="24" t="s">
        <v>377</v>
      </c>
      <c r="C260" s="24" t="s">
        <v>52</v>
      </c>
      <c r="D260" s="24" t="s">
        <v>43</v>
      </c>
      <c r="E260" s="25">
        <v>4242</v>
      </c>
      <c r="F260" s="26">
        <v>9</v>
      </c>
      <c r="G260" s="26"/>
      <c r="H260" s="37"/>
      <c r="I260" s="37">
        <f>F260*H260</f>
        <v>0</v>
      </c>
    </row>
    <row r="261" spans="1:9" s="18" customFormat="1" ht="21.6" customHeight="1" thickBot="1" x14ac:dyDescent="0.2">
      <c r="A261" s="27"/>
      <c r="B261" s="28"/>
      <c r="C261" s="28"/>
      <c r="D261" s="28"/>
      <c r="E261" s="29"/>
      <c r="F261" s="30"/>
      <c r="G261" s="4" t="s">
        <v>413</v>
      </c>
      <c r="H261" s="31" t="str">
        <f>D260&amp;" 計"</f>
        <v>614:サンド 計</v>
      </c>
      <c r="I261" s="32">
        <f>SUM(I257:I260)</f>
        <v>0</v>
      </c>
    </row>
    <row r="262" spans="1:9" s="18" customFormat="1" ht="14.25" thickBot="1" x14ac:dyDescent="0.2">
      <c r="A262" s="27" t="s">
        <v>560</v>
      </c>
      <c r="B262" s="28" t="s">
        <v>309</v>
      </c>
      <c r="C262" s="28" t="s">
        <v>561</v>
      </c>
      <c r="D262" s="28" t="s">
        <v>562</v>
      </c>
      <c r="E262" s="29">
        <v>3180</v>
      </c>
      <c r="F262" s="30">
        <v>1</v>
      </c>
      <c r="G262" s="30"/>
      <c r="H262" s="38"/>
      <c r="I262" s="38">
        <f>F262*H262</f>
        <v>0</v>
      </c>
    </row>
    <row r="263" spans="1:9" s="18" customFormat="1" ht="21.6" customHeight="1" thickBot="1" x14ac:dyDescent="0.2">
      <c r="A263" s="27"/>
      <c r="B263" s="28"/>
      <c r="C263" s="28"/>
      <c r="D263" s="28"/>
      <c r="E263" s="29"/>
      <c r="F263" s="30"/>
      <c r="G263" s="4" t="s">
        <v>413</v>
      </c>
      <c r="H263" s="31" t="str">
        <f>D262&amp;" 計"</f>
        <v>623:ｴﾙﾒｯﾄﾞｴｰｻﾞｲ 計</v>
      </c>
      <c r="I263" s="32">
        <f>SUM(I262)</f>
        <v>0</v>
      </c>
    </row>
    <row r="264" spans="1:9" s="18" customFormat="1" x14ac:dyDescent="0.15">
      <c r="A264" s="13" t="s">
        <v>563</v>
      </c>
      <c r="B264" s="14" t="s">
        <v>564</v>
      </c>
      <c r="C264" s="14" t="s">
        <v>53</v>
      </c>
      <c r="D264" s="14" t="s">
        <v>44</v>
      </c>
      <c r="E264" s="15">
        <v>610</v>
      </c>
      <c r="F264" s="16">
        <v>3</v>
      </c>
      <c r="G264" s="16"/>
      <c r="H264" s="35"/>
      <c r="I264" s="35">
        <f>F264*H264</f>
        <v>0</v>
      </c>
    </row>
    <row r="265" spans="1:9" s="18" customFormat="1" x14ac:dyDescent="0.15">
      <c r="A265" s="19" t="s">
        <v>565</v>
      </c>
      <c r="B265" s="20" t="s">
        <v>566</v>
      </c>
      <c r="C265" s="20" t="s">
        <v>218</v>
      </c>
      <c r="D265" s="20" t="s">
        <v>44</v>
      </c>
      <c r="E265" s="21">
        <v>1020</v>
      </c>
      <c r="F265" s="22">
        <v>1</v>
      </c>
      <c r="G265" s="22"/>
      <c r="H265" s="36"/>
      <c r="I265" s="36">
        <f>F265*H265</f>
        <v>0</v>
      </c>
    </row>
    <row r="266" spans="1:9" s="18" customFormat="1" ht="14.25" thickBot="1" x14ac:dyDescent="0.2">
      <c r="A266" s="23" t="s">
        <v>567</v>
      </c>
      <c r="B266" s="24" t="s">
        <v>568</v>
      </c>
      <c r="C266" s="24" t="s">
        <v>407</v>
      </c>
      <c r="D266" s="24" t="s">
        <v>44</v>
      </c>
      <c r="E266" s="25">
        <v>321.5</v>
      </c>
      <c r="F266" s="26">
        <v>8</v>
      </c>
      <c r="G266" s="26"/>
      <c r="H266" s="37"/>
      <c r="I266" s="37">
        <f>F266*H266</f>
        <v>0</v>
      </c>
    </row>
    <row r="267" spans="1:9" s="18" customFormat="1" ht="21.6" customHeight="1" thickBot="1" x14ac:dyDescent="0.2">
      <c r="A267" s="27"/>
      <c r="B267" s="28"/>
      <c r="C267" s="28"/>
      <c r="D267" s="28"/>
      <c r="E267" s="29"/>
      <c r="F267" s="30"/>
      <c r="G267" s="4" t="s">
        <v>413</v>
      </c>
      <c r="H267" s="31" t="str">
        <f>D266&amp;" 計"</f>
        <v>792:日本ジェネリック 計</v>
      </c>
      <c r="I267" s="32">
        <f>SUM(I264:I266)</f>
        <v>0</v>
      </c>
    </row>
    <row r="268" spans="1:9" s="18" customFormat="1" x14ac:dyDescent="0.15">
      <c r="A268" s="13" t="s">
        <v>383</v>
      </c>
      <c r="B268" s="14" t="s">
        <v>384</v>
      </c>
      <c r="C268" s="14" t="s">
        <v>54</v>
      </c>
      <c r="D268" s="14" t="s">
        <v>45</v>
      </c>
      <c r="E268" s="15">
        <v>7700</v>
      </c>
      <c r="F268" s="16">
        <v>6</v>
      </c>
      <c r="G268" s="16"/>
      <c r="H268" s="35"/>
      <c r="I268" s="35">
        <f t="shared" ref="I268:I273" si="6">F268*H268</f>
        <v>0</v>
      </c>
    </row>
    <row r="269" spans="1:9" s="18" customFormat="1" x14ac:dyDescent="0.15">
      <c r="A269" s="19" t="s">
        <v>385</v>
      </c>
      <c r="B269" s="20" t="s">
        <v>386</v>
      </c>
      <c r="C269" s="20" t="s">
        <v>58</v>
      </c>
      <c r="D269" s="20" t="s">
        <v>45</v>
      </c>
      <c r="E269" s="21">
        <v>4680</v>
      </c>
      <c r="F269" s="22">
        <v>3</v>
      </c>
      <c r="G269" s="22"/>
      <c r="H269" s="36"/>
      <c r="I269" s="36">
        <f t="shared" si="6"/>
        <v>0</v>
      </c>
    </row>
    <row r="270" spans="1:9" s="18" customFormat="1" x14ac:dyDescent="0.15">
      <c r="A270" s="19" t="s">
        <v>585</v>
      </c>
      <c r="B270" s="20" t="s">
        <v>586</v>
      </c>
      <c r="C270" s="20" t="s">
        <v>54</v>
      </c>
      <c r="D270" s="20" t="s">
        <v>45</v>
      </c>
      <c r="E270" s="21">
        <v>6900</v>
      </c>
      <c r="F270" s="22">
        <v>13</v>
      </c>
      <c r="G270" s="22"/>
      <c r="H270" s="36"/>
      <c r="I270" s="36">
        <f t="shared" si="6"/>
        <v>0</v>
      </c>
    </row>
    <row r="271" spans="1:9" s="18" customFormat="1" x14ac:dyDescent="0.15">
      <c r="A271" s="19" t="s">
        <v>587</v>
      </c>
      <c r="B271" s="20" t="s">
        <v>588</v>
      </c>
      <c r="C271" s="20" t="s">
        <v>393</v>
      </c>
      <c r="D271" s="20" t="s">
        <v>45</v>
      </c>
      <c r="E271" s="21">
        <v>3450</v>
      </c>
      <c r="F271" s="22">
        <v>4</v>
      </c>
      <c r="G271" s="22"/>
      <c r="H271" s="36"/>
      <c r="I271" s="36">
        <f t="shared" si="6"/>
        <v>0</v>
      </c>
    </row>
    <row r="272" spans="1:9" s="18" customFormat="1" x14ac:dyDescent="0.15">
      <c r="A272" s="19" t="s">
        <v>589</v>
      </c>
      <c r="B272" s="20" t="s">
        <v>590</v>
      </c>
      <c r="C272" s="20" t="s">
        <v>398</v>
      </c>
      <c r="D272" s="20" t="s">
        <v>45</v>
      </c>
      <c r="E272" s="21">
        <v>3850</v>
      </c>
      <c r="F272" s="22">
        <v>1</v>
      </c>
      <c r="G272" s="22"/>
      <c r="H272" s="36"/>
      <c r="I272" s="36">
        <f t="shared" si="6"/>
        <v>0</v>
      </c>
    </row>
    <row r="273" spans="1:9" s="18" customFormat="1" ht="14.25" thickBot="1" x14ac:dyDescent="0.2">
      <c r="A273" s="23" t="s">
        <v>591</v>
      </c>
      <c r="B273" s="24" t="s">
        <v>592</v>
      </c>
      <c r="C273" s="24" t="s">
        <v>593</v>
      </c>
      <c r="D273" s="24" t="s">
        <v>45</v>
      </c>
      <c r="E273" s="25">
        <v>3020</v>
      </c>
      <c r="F273" s="26">
        <v>3</v>
      </c>
      <c r="G273" s="26"/>
      <c r="H273" s="37"/>
      <c r="I273" s="37">
        <f t="shared" si="6"/>
        <v>0</v>
      </c>
    </row>
    <row r="274" spans="1:9" s="18" customFormat="1" ht="21.6" customHeight="1" thickBot="1" x14ac:dyDescent="0.2">
      <c r="A274" s="27"/>
      <c r="B274" s="28"/>
      <c r="C274" s="28"/>
      <c r="D274" s="28"/>
      <c r="E274" s="29"/>
      <c r="F274" s="30"/>
      <c r="G274" s="4" t="s">
        <v>413</v>
      </c>
      <c r="H274" s="31" t="str">
        <f>D273&amp;" 計"</f>
        <v>896:あゆみ製薬 計</v>
      </c>
      <c r="I274" s="32">
        <f>SUM(I268:I273)</f>
        <v>0</v>
      </c>
    </row>
    <row r="275" spans="1:9" s="18" customFormat="1" ht="14.25" thickBot="1" x14ac:dyDescent="0.2">
      <c r="A275" s="27" t="s">
        <v>381</v>
      </c>
      <c r="B275" s="28" t="s">
        <v>382</v>
      </c>
      <c r="C275" s="28" t="s">
        <v>583</v>
      </c>
      <c r="D275" s="28" t="s">
        <v>584</v>
      </c>
      <c r="E275" s="29">
        <v>1776</v>
      </c>
      <c r="F275" s="30">
        <v>5</v>
      </c>
      <c r="G275" s="30"/>
      <c r="H275" s="38"/>
      <c r="I275" s="38">
        <f>F275*H275</f>
        <v>0</v>
      </c>
    </row>
    <row r="276" spans="1:9" s="18" customFormat="1" ht="21.6" customHeight="1" thickBot="1" x14ac:dyDescent="0.2">
      <c r="A276" s="27"/>
      <c r="B276" s="28"/>
      <c r="C276" s="28"/>
      <c r="D276" s="28"/>
      <c r="E276" s="29"/>
      <c r="F276" s="30"/>
      <c r="G276" s="4" t="s">
        <v>413</v>
      </c>
      <c r="H276" s="31" t="str">
        <f>D275&amp;" 計"</f>
        <v>908:アスペンジャパン 計</v>
      </c>
      <c r="I276" s="32">
        <f>SUM(I275)</f>
        <v>0</v>
      </c>
    </row>
    <row r="277" spans="1:9" s="18" customFormat="1" x14ac:dyDescent="0.15">
      <c r="A277" s="47"/>
      <c r="E277" s="33"/>
      <c r="F277" s="17"/>
      <c r="G277" s="17"/>
    </row>
  </sheetData>
  <autoFilter ref="A1:I276"/>
  <mergeCells count="2">
    <mergeCell ref="H2:I2"/>
    <mergeCell ref="A1:I1"/>
  </mergeCells>
  <phoneticPr fontId="1"/>
  <conditionalFormatting sqref="A277:A1048576 A271:A272 A262 A251 A244 A236 A233 A231 A229 A224:A227 A217:A222 A213:A215 A209:A210 A207 A204 A201 A195 A193 A186:A188 A181 A176 A169 A157:A158 A148 A144 A138 A132 A119:A122 A112:A116 A103 A24 A6 A18:A20 A12:A15 A27:A28 A30:A31 A36 A39:A41 A45:A51 A53:A57 A61 A63 A65 A67 A70:A73 A79 A83 A87 A89 A99 A8:A9 A22 A33:A34 A81 A91:A92 A94 A105:A106 A108 A124:A126 A128 A134 A160 A162 A171 A173 A246:A247 A253 A255 A257:A258 A264:A265">
    <cfRule type="duplicateValues" dxfId="152" priority="156"/>
  </conditionalFormatting>
  <conditionalFormatting sqref="A23">
    <cfRule type="duplicateValues" dxfId="151" priority="155"/>
  </conditionalFormatting>
  <conditionalFormatting sqref="A16">
    <cfRule type="duplicateValues" dxfId="150" priority="154"/>
  </conditionalFormatting>
  <conditionalFormatting sqref="A10">
    <cfRule type="duplicateValues" dxfId="149" priority="153"/>
  </conditionalFormatting>
  <conditionalFormatting sqref="A25">
    <cfRule type="duplicateValues" dxfId="148" priority="152"/>
  </conditionalFormatting>
  <conditionalFormatting sqref="A29">
    <cfRule type="duplicateValues" dxfId="147" priority="151"/>
  </conditionalFormatting>
  <conditionalFormatting sqref="A35">
    <cfRule type="duplicateValues" dxfId="146" priority="150"/>
  </conditionalFormatting>
  <conditionalFormatting sqref="A37">
    <cfRule type="duplicateValues" dxfId="145" priority="149"/>
  </conditionalFormatting>
  <conditionalFormatting sqref="A38">
    <cfRule type="duplicateValues" dxfId="144" priority="148"/>
  </conditionalFormatting>
  <conditionalFormatting sqref="A42">
    <cfRule type="duplicateValues" dxfId="143" priority="147"/>
  </conditionalFormatting>
  <conditionalFormatting sqref="A43">
    <cfRule type="duplicateValues" dxfId="142" priority="146"/>
  </conditionalFormatting>
  <conditionalFormatting sqref="A44">
    <cfRule type="duplicateValues" dxfId="141" priority="145"/>
  </conditionalFormatting>
  <conditionalFormatting sqref="A52">
    <cfRule type="duplicateValues" dxfId="140" priority="144"/>
  </conditionalFormatting>
  <conditionalFormatting sqref="A58">
    <cfRule type="duplicateValues" dxfId="139" priority="143"/>
  </conditionalFormatting>
  <conditionalFormatting sqref="A59">
    <cfRule type="duplicateValues" dxfId="138" priority="142"/>
  </conditionalFormatting>
  <conditionalFormatting sqref="A60">
    <cfRule type="duplicateValues" dxfId="137" priority="141"/>
  </conditionalFormatting>
  <conditionalFormatting sqref="A62">
    <cfRule type="duplicateValues" dxfId="136" priority="140"/>
  </conditionalFormatting>
  <conditionalFormatting sqref="A64">
    <cfRule type="duplicateValues" dxfId="135" priority="139"/>
  </conditionalFormatting>
  <conditionalFormatting sqref="A66">
    <cfRule type="duplicateValues" dxfId="134" priority="138"/>
  </conditionalFormatting>
  <conditionalFormatting sqref="A68">
    <cfRule type="duplicateValues" dxfId="133" priority="137"/>
  </conditionalFormatting>
  <conditionalFormatting sqref="A69">
    <cfRule type="duplicateValues" dxfId="132" priority="136"/>
  </conditionalFormatting>
  <conditionalFormatting sqref="A74">
    <cfRule type="duplicateValues" dxfId="131" priority="135"/>
  </conditionalFormatting>
  <conditionalFormatting sqref="A75">
    <cfRule type="duplicateValues" dxfId="130" priority="134"/>
  </conditionalFormatting>
  <conditionalFormatting sqref="A76">
    <cfRule type="duplicateValues" dxfId="129" priority="133"/>
  </conditionalFormatting>
  <conditionalFormatting sqref="A77">
    <cfRule type="duplicateValues" dxfId="128" priority="132"/>
  </conditionalFormatting>
  <conditionalFormatting sqref="A78">
    <cfRule type="duplicateValues" dxfId="127" priority="131"/>
  </conditionalFormatting>
  <conditionalFormatting sqref="A82">
    <cfRule type="duplicateValues" dxfId="126" priority="130"/>
  </conditionalFormatting>
  <conditionalFormatting sqref="A84">
    <cfRule type="duplicateValues" dxfId="125" priority="129"/>
  </conditionalFormatting>
  <conditionalFormatting sqref="A85">
    <cfRule type="duplicateValues" dxfId="124" priority="128"/>
  </conditionalFormatting>
  <conditionalFormatting sqref="A88">
    <cfRule type="duplicateValues" dxfId="123" priority="127"/>
  </conditionalFormatting>
  <conditionalFormatting sqref="A96">
    <cfRule type="duplicateValues" dxfId="122" priority="126"/>
  </conditionalFormatting>
  <conditionalFormatting sqref="A98">
    <cfRule type="duplicateValues" dxfId="121" priority="125"/>
  </conditionalFormatting>
  <conditionalFormatting sqref="A100">
    <cfRule type="duplicateValues" dxfId="120" priority="124"/>
  </conditionalFormatting>
  <conditionalFormatting sqref="A102">
    <cfRule type="duplicateValues" dxfId="119" priority="123"/>
  </conditionalFormatting>
  <conditionalFormatting sqref="A101">
    <cfRule type="duplicateValues" dxfId="118" priority="122"/>
  </conditionalFormatting>
  <conditionalFormatting sqref="A110">
    <cfRule type="duplicateValues" dxfId="117" priority="121"/>
  </conditionalFormatting>
  <conditionalFormatting sqref="A117">
    <cfRule type="duplicateValues" dxfId="116" priority="120"/>
  </conditionalFormatting>
  <conditionalFormatting sqref="A118">
    <cfRule type="duplicateValues" dxfId="115" priority="119"/>
  </conditionalFormatting>
  <conditionalFormatting sqref="A129">
    <cfRule type="duplicateValues" dxfId="114" priority="118"/>
  </conditionalFormatting>
  <conditionalFormatting sqref="A131">
    <cfRule type="duplicateValues" dxfId="113" priority="117"/>
  </conditionalFormatting>
  <conditionalFormatting sqref="A135">
    <cfRule type="duplicateValues" dxfId="112" priority="116"/>
  </conditionalFormatting>
  <conditionalFormatting sqref="A136">
    <cfRule type="duplicateValues" dxfId="111" priority="115"/>
  </conditionalFormatting>
  <conditionalFormatting sqref="A140">
    <cfRule type="duplicateValues" dxfId="110" priority="114"/>
  </conditionalFormatting>
  <conditionalFormatting sqref="A142">
    <cfRule type="duplicateValues" dxfId="109" priority="113"/>
  </conditionalFormatting>
  <conditionalFormatting sqref="A143">
    <cfRule type="duplicateValues" dxfId="108" priority="112"/>
  </conditionalFormatting>
  <conditionalFormatting sqref="A145">
    <cfRule type="duplicateValues" dxfId="107" priority="111"/>
  </conditionalFormatting>
  <conditionalFormatting sqref="A146">
    <cfRule type="duplicateValues" dxfId="106" priority="110"/>
  </conditionalFormatting>
  <conditionalFormatting sqref="A147">
    <cfRule type="duplicateValues" dxfId="105" priority="109"/>
  </conditionalFormatting>
  <conditionalFormatting sqref="A149">
    <cfRule type="duplicateValues" dxfId="104" priority="108"/>
  </conditionalFormatting>
  <conditionalFormatting sqref="A164">
    <cfRule type="duplicateValues" dxfId="103" priority="107"/>
  </conditionalFormatting>
  <conditionalFormatting sqref="A165">
    <cfRule type="duplicateValues" dxfId="102" priority="106"/>
  </conditionalFormatting>
  <conditionalFormatting sqref="A167">
    <cfRule type="duplicateValues" dxfId="101" priority="105"/>
  </conditionalFormatting>
  <conditionalFormatting sqref="A168">
    <cfRule type="duplicateValues" dxfId="100" priority="104"/>
  </conditionalFormatting>
  <conditionalFormatting sqref="A174">
    <cfRule type="duplicateValues" dxfId="99" priority="103"/>
  </conditionalFormatting>
  <conditionalFormatting sqref="A177">
    <cfRule type="duplicateValues" dxfId="98" priority="102"/>
  </conditionalFormatting>
  <conditionalFormatting sqref="A179">
    <cfRule type="duplicateValues" dxfId="97" priority="101"/>
  </conditionalFormatting>
  <conditionalFormatting sqref="A183">
    <cfRule type="duplicateValues" dxfId="96" priority="100"/>
  </conditionalFormatting>
  <conditionalFormatting sqref="A184">
    <cfRule type="duplicateValues" dxfId="95" priority="99"/>
  </conditionalFormatting>
  <conditionalFormatting sqref="A190">
    <cfRule type="duplicateValues" dxfId="94" priority="98"/>
  </conditionalFormatting>
  <conditionalFormatting sqref="A191">
    <cfRule type="duplicateValues" dxfId="93" priority="97"/>
  </conditionalFormatting>
  <conditionalFormatting sqref="A194">
    <cfRule type="duplicateValues" dxfId="92" priority="96"/>
  </conditionalFormatting>
  <conditionalFormatting sqref="A196">
    <cfRule type="duplicateValues" dxfId="91" priority="95"/>
  </conditionalFormatting>
  <conditionalFormatting sqref="A197">
    <cfRule type="duplicateValues" dxfId="90" priority="94"/>
  </conditionalFormatting>
  <conditionalFormatting sqref="A198">
    <cfRule type="duplicateValues" dxfId="89" priority="93"/>
  </conditionalFormatting>
  <conditionalFormatting sqref="A199">
    <cfRule type="duplicateValues" dxfId="88" priority="92"/>
  </conditionalFormatting>
  <conditionalFormatting sqref="A200">
    <cfRule type="duplicateValues" dxfId="87" priority="91"/>
  </conditionalFormatting>
  <conditionalFormatting sqref="A203">
    <cfRule type="duplicateValues" dxfId="86" priority="90"/>
  </conditionalFormatting>
  <conditionalFormatting sqref="A205">
    <cfRule type="duplicateValues" dxfId="85" priority="89"/>
  </conditionalFormatting>
  <conditionalFormatting sqref="A206">
    <cfRule type="duplicateValues" dxfId="84" priority="88"/>
  </conditionalFormatting>
  <conditionalFormatting sqref="A208">
    <cfRule type="duplicateValues" dxfId="83" priority="87"/>
  </conditionalFormatting>
  <conditionalFormatting sqref="A211">
    <cfRule type="duplicateValues" dxfId="82" priority="86"/>
  </conditionalFormatting>
  <conditionalFormatting sqref="A212">
    <cfRule type="duplicateValues" dxfId="81" priority="85"/>
  </conditionalFormatting>
  <conditionalFormatting sqref="A216">
    <cfRule type="duplicateValues" dxfId="80" priority="84"/>
  </conditionalFormatting>
  <conditionalFormatting sqref="A223">
    <cfRule type="duplicateValues" dxfId="79" priority="83"/>
  </conditionalFormatting>
  <conditionalFormatting sqref="A228">
    <cfRule type="duplicateValues" dxfId="78" priority="82"/>
  </conditionalFormatting>
  <conditionalFormatting sqref="A230">
    <cfRule type="duplicateValues" dxfId="77" priority="81"/>
  </conditionalFormatting>
  <conditionalFormatting sqref="A232">
    <cfRule type="duplicateValues" dxfId="76" priority="80"/>
  </conditionalFormatting>
  <conditionalFormatting sqref="A234">
    <cfRule type="duplicateValues" dxfId="75" priority="79"/>
  </conditionalFormatting>
  <conditionalFormatting sqref="A235">
    <cfRule type="duplicateValues" dxfId="74" priority="78"/>
  </conditionalFormatting>
  <conditionalFormatting sqref="A237">
    <cfRule type="duplicateValues" dxfId="73" priority="77"/>
  </conditionalFormatting>
  <conditionalFormatting sqref="A238">
    <cfRule type="duplicateValues" dxfId="72" priority="76"/>
  </conditionalFormatting>
  <conditionalFormatting sqref="A239">
    <cfRule type="duplicateValues" dxfId="71" priority="75"/>
  </conditionalFormatting>
  <conditionalFormatting sqref="A240">
    <cfRule type="duplicateValues" dxfId="70" priority="74"/>
  </conditionalFormatting>
  <conditionalFormatting sqref="A242">
    <cfRule type="duplicateValues" dxfId="69" priority="73"/>
  </conditionalFormatting>
  <conditionalFormatting sqref="A248">
    <cfRule type="duplicateValues" dxfId="68" priority="72"/>
  </conditionalFormatting>
  <conditionalFormatting sqref="A249">
    <cfRule type="duplicateValues" dxfId="67" priority="71"/>
  </conditionalFormatting>
  <conditionalFormatting sqref="A259">
    <cfRule type="duplicateValues" dxfId="66" priority="70"/>
  </conditionalFormatting>
  <conditionalFormatting sqref="A260">
    <cfRule type="duplicateValues" dxfId="65" priority="69"/>
  </conditionalFormatting>
  <conditionalFormatting sqref="A266">
    <cfRule type="duplicateValues" dxfId="64" priority="68"/>
  </conditionalFormatting>
  <conditionalFormatting sqref="A275">
    <cfRule type="duplicateValues" dxfId="63" priority="66"/>
  </conditionalFormatting>
  <conditionalFormatting sqref="A268">
    <cfRule type="duplicateValues" dxfId="62" priority="65"/>
  </conditionalFormatting>
  <conditionalFormatting sqref="A269">
    <cfRule type="duplicateValues" dxfId="61" priority="64"/>
  </conditionalFormatting>
  <conditionalFormatting sqref="A270">
    <cfRule type="duplicateValues" dxfId="60" priority="63"/>
  </conditionalFormatting>
  <conditionalFormatting sqref="A273">
    <cfRule type="duplicateValues" dxfId="59" priority="62"/>
  </conditionalFormatting>
  <conditionalFormatting sqref="A7">
    <cfRule type="duplicateValues" dxfId="58" priority="61"/>
  </conditionalFormatting>
  <conditionalFormatting sqref="A11">
    <cfRule type="duplicateValues" dxfId="57" priority="60"/>
  </conditionalFormatting>
  <conditionalFormatting sqref="A17">
    <cfRule type="duplicateValues" dxfId="56" priority="59"/>
  </conditionalFormatting>
  <conditionalFormatting sqref="A21">
    <cfRule type="duplicateValues" dxfId="55" priority="58"/>
  </conditionalFormatting>
  <conditionalFormatting sqref="A26">
    <cfRule type="duplicateValues" dxfId="54" priority="57"/>
  </conditionalFormatting>
  <conditionalFormatting sqref="A32">
    <cfRule type="duplicateValues" dxfId="53" priority="56"/>
  </conditionalFormatting>
  <conditionalFormatting sqref="A80">
    <cfRule type="duplicateValues" dxfId="52" priority="55"/>
  </conditionalFormatting>
  <conditionalFormatting sqref="A86">
    <cfRule type="duplicateValues" dxfId="51" priority="54"/>
  </conditionalFormatting>
  <conditionalFormatting sqref="A90">
    <cfRule type="duplicateValues" dxfId="50" priority="53"/>
  </conditionalFormatting>
  <conditionalFormatting sqref="A93">
    <cfRule type="duplicateValues" dxfId="49" priority="52"/>
  </conditionalFormatting>
  <conditionalFormatting sqref="A95">
    <cfRule type="duplicateValues" dxfId="48" priority="51"/>
  </conditionalFormatting>
  <conditionalFormatting sqref="A97">
    <cfRule type="duplicateValues" dxfId="47" priority="50"/>
  </conditionalFormatting>
  <conditionalFormatting sqref="A104">
    <cfRule type="duplicateValues" dxfId="46" priority="49"/>
  </conditionalFormatting>
  <conditionalFormatting sqref="A107">
    <cfRule type="duplicateValues" dxfId="45" priority="48"/>
  </conditionalFormatting>
  <conditionalFormatting sqref="A109">
    <cfRule type="duplicateValues" dxfId="44" priority="47"/>
  </conditionalFormatting>
  <conditionalFormatting sqref="A111">
    <cfRule type="duplicateValues" dxfId="43" priority="46"/>
  </conditionalFormatting>
  <conditionalFormatting sqref="A123">
    <cfRule type="duplicateValues" dxfId="42" priority="45"/>
  </conditionalFormatting>
  <conditionalFormatting sqref="A127">
    <cfRule type="duplicateValues" dxfId="41" priority="44"/>
  </conditionalFormatting>
  <conditionalFormatting sqref="A130">
    <cfRule type="duplicateValues" dxfId="40" priority="43"/>
  </conditionalFormatting>
  <conditionalFormatting sqref="A133">
    <cfRule type="duplicateValues" dxfId="39" priority="42"/>
  </conditionalFormatting>
  <conditionalFormatting sqref="A137">
    <cfRule type="duplicateValues" dxfId="38" priority="41"/>
  </conditionalFormatting>
  <conditionalFormatting sqref="A139">
    <cfRule type="duplicateValues" dxfId="37" priority="40"/>
  </conditionalFormatting>
  <conditionalFormatting sqref="A141">
    <cfRule type="duplicateValues" dxfId="36" priority="39"/>
  </conditionalFormatting>
  <conditionalFormatting sqref="A156">
    <cfRule type="duplicateValues" dxfId="35" priority="38"/>
  </conditionalFormatting>
  <conditionalFormatting sqref="A159">
    <cfRule type="duplicateValues" dxfId="34" priority="37"/>
  </conditionalFormatting>
  <conditionalFormatting sqref="A161">
    <cfRule type="duplicateValues" dxfId="33" priority="36"/>
  </conditionalFormatting>
  <conditionalFormatting sqref="A163">
    <cfRule type="duplicateValues" dxfId="32" priority="35"/>
  </conditionalFormatting>
  <conditionalFormatting sqref="A166">
    <cfRule type="duplicateValues" dxfId="31" priority="34"/>
  </conditionalFormatting>
  <conditionalFormatting sqref="A170">
    <cfRule type="duplicateValues" dxfId="30" priority="33"/>
  </conditionalFormatting>
  <conditionalFormatting sqref="A172">
    <cfRule type="duplicateValues" dxfId="29" priority="32"/>
  </conditionalFormatting>
  <conditionalFormatting sqref="A175">
    <cfRule type="duplicateValues" dxfId="28" priority="31"/>
  </conditionalFormatting>
  <conditionalFormatting sqref="A178">
    <cfRule type="duplicateValues" dxfId="27" priority="30"/>
  </conditionalFormatting>
  <conditionalFormatting sqref="A180">
    <cfRule type="duplicateValues" dxfId="26" priority="29"/>
  </conditionalFormatting>
  <conditionalFormatting sqref="A182">
    <cfRule type="duplicateValues" dxfId="25" priority="28"/>
  </conditionalFormatting>
  <conditionalFormatting sqref="A185">
    <cfRule type="duplicateValues" dxfId="24" priority="27"/>
  </conditionalFormatting>
  <conditionalFormatting sqref="A189">
    <cfRule type="duplicateValues" dxfId="23" priority="26"/>
  </conditionalFormatting>
  <conditionalFormatting sqref="A192">
    <cfRule type="duplicateValues" dxfId="22" priority="25"/>
  </conditionalFormatting>
  <conditionalFormatting sqref="A202">
    <cfRule type="duplicateValues" dxfId="21" priority="24"/>
  </conditionalFormatting>
  <conditionalFormatting sqref="A241">
    <cfRule type="duplicateValues" dxfId="20" priority="23"/>
  </conditionalFormatting>
  <conditionalFormatting sqref="A243">
    <cfRule type="duplicateValues" dxfId="19" priority="22"/>
  </conditionalFormatting>
  <conditionalFormatting sqref="A245">
    <cfRule type="duplicateValues" dxfId="18" priority="21"/>
  </conditionalFormatting>
  <conditionalFormatting sqref="A250">
    <cfRule type="duplicateValues" dxfId="17" priority="20"/>
  </conditionalFormatting>
  <conditionalFormatting sqref="A252">
    <cfRule type="duplicateValues" dxfId="16" priority="19"/>
  </conditionalFormatting>
  <conditionalFormatting sqref="A254">
    <cfRule type="duplicateValues" dxfId="15" priority="18"/>
  </conditionalFormatting>
  <conditionalFormatting sqref="A256">
    <cfRule type="duplicateValues" dxfId="14" priority="17"/>
  </conditionalFormatting>
  <conditionalFormatting sqref="A261">
    <cfRule type="duplicateValues" dxfId="13" priority="16"/>
  </conditionalFormatting>
  <conditionalFormatting sqref="A263">
    <cfRule type="duplicateValues" dxfId="12" priority="15"/>
  </conditionalFormatting>
  <conditionalFormatting sqref="A267">
    <cfRule type="duplicateValues" dxfId="11" priority="14"/>
  </conditionalFormatting>
  <conditionalFormatting sqref="A276">
    <cfRule type="duplicateValues" dxfId="10" priority="12"/>
  </conditionalFormatting>
  <conditionalFormatting sqref="A274">
    <cfRule type="duplicateValues" dxfId="9" priority="11"/>
  </conditionalFormatting>
  <conditionalFormatting sqref="A6:A149 A275:A276 A156:A273">
    <cfRule type="duplicateValues" dxfId="8" priority="1313"/>
  </conditionalFormatting>
  <conditionalFormatting sqref="A150">
    <cfRule type="duplicateValues" dxfId="7" priority="7"/>
  </conditionalFormatting>
  <conditionalFormatting sqref="A151">
    <cfRule type="duplicateValues" dxfId="6" priority="6"/>
  </conditionalFormatting>
  <conditionalFormatting sqref="A153">
    <cfRule type="duplicateValues" dxfId="5" priority="5"/>
  </conditionalFormatting>
  <conditionalFormatting sqref="A154">
    <cfRule type="duplicateValues" dxfId="4" priority="4"/>
  </conditionalFormatting>
  <conditionalFormatting sqref="A155">
    <cfRule type="duplicateValues" dxfId="3" priority="3"/>
  </conditionalFormatting>
  <conditionalFormatting sqref="A152">
    <cfRule type="duplicateValues" dxfId="2" priority="1384"/>
  </conditionalFormatting>
  <conditionalFormatting sqref="A150:A155">
    <cfRule type="duplicateValues" dxfId="1" priority="1385"/>
  </conditionalFormatting>
  <conditionalFormatting sqref="A6:A275">
    <cfRule type="duplicateValues" dxfId="0" priority="1"/>
  </conditionalFormatting>
  <dataValidations count="1">
    <dataValidation type="list" allowBlank="1" showInputMessage="1" showErrorMessage="1" sqref="C6:C276">
      <formula1>メーカー</formula1>
    </dataValidation>
  </dataValidations>
  <pageMargins left="0.70866141732283472" right="0.70866141732283472" top="0.55118110236220474" bottom="0.55118110236220474"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入札書別紙（後発品）</vt:lpstr>
      <vt:lpstr>'入札書別紙（後発品）'!Print_Area</vt:lpstr>
      <vt:lpstr>'入札書別紙（後発品）'!Print_Titles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05)(後発品）入札書別紙 （品目一覧）</dc:title>
  <dc:creator>こころの医療センター</dc:creator>
  <cp:lastModifiedBy>芝 美和</cp:lastModifiedBy>
  <cp:lastPrinted>2020-02-25T02:59:49Z</cp:lastPrinted>
  <dcterms:created xsi:type="dcterms:W3CDTF">1997-01-08T22:48:59Z</dcterms:created>
  <dcterms:modified xsi:type="dcterms:W3CDTF">2020-02-25T03:00:39Z</dcterms:modified>
</cp:coreProperties>
</file>