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firstSheet="1" activeTab="1"/>
  </bookViews>
  <sheets>
    <sheet name="ブルーのシートの修正をお願いします" sheetId="1" r:id="rId1"/>
    <sheet name="伊賀 " sheetId="2" r:id="rId2"/>
  </sheets>
  <definedNames>
    <definedName name="_xlnm.Print_Area" localSheetId="0">'ブルーのシートの修正をお願いします'!$A$1:$N$22</definedName>
    <definedName name="_xlnm.Print_Area" localSheetId="1">'伊賀 '!$A$1:$I$41</definedName>
    <definedName name="_xlnm.Print_Titles" localSheetId="1">'伊賀 '!$1:$3</definedName>
    <definedName name="Z_164EB41D_DCC5_4C99_8CCC_D175D7CF8BC2_.wvu.FilterData" localSheetId="1" hidden="1">'伊賀 '!$A$2:$J$20</definedName>
    <definedName name="Z_2A918B1D_2F56_4480_A3F6_9102D5C2C4FA_.wvu.FilterData" localSheetId="0" hidden="1">'ブルーのシートの修正をお願いします'!$A$16:$H$18</definedName>
    <definedName name="Z_2A918B1D_2F56_4480_A3F6_9102D5C2C4FA_.wvu.FilterData" localSheetId="1" hidden="1">'伊賀 '!$A$2:$J$20</definedName>
    <definedName name="Z_2A918B1D_2F56_4480_A3F6_9102D5C2C4FA_.wvu.PrintArea" localSheetId="0" hidden="1">'ブルーのシートの修正をお願いします'!$A$1:$N$22</definedName>
    <definedName name="Z_2A918B1D_2F56_4480_A3F6_9102D5C2C4FA_.wvu.PrintArea" localSheetId="1" hidden="1">'伊賀 '!$A$1:$J$20</definedName>
    <definedName name="Z_2DFA712D_FFEA_46D8_B381_D16AA730DDE3_.wvu.FilterData" localSheetId="0" hidden="1">'ブルーのシートの修正をお願いします'!$A$16:$H$18</definedName>
    <definedName name="Z_2DFA712D_FFEA_46D8_B381_D16AA730DDE3_.wvu.FilterData" localSheetId="1" hidden="1">'伊賀 '!$A$2:$J$20</definedName>
    <definedName name="Z_31C886E0_8413_11D8_B7F2_00E00022C152_.wvu.PrintArea" localSheetId="0" hidden="1">'ブルーのシートの修正をお願いします'!$A$14:$H$18</definedName>
    <definedName name="Z_31C886E0_8413_11D8_B7F2_00E00022C152_.wvu.PrintTitles" localSheetId="0" hidden="1">'ブルーのシートの修正をお願いします'!$14:$16</definedName>
    <definedName name="Z_39E2FB5A_FD44_4B48_895D_8FBE79C566B4_.wvu.FilterData" localSheetId="1" hidden="1">'伊賀 '!$A$2:$G$2</definedName>
    <definedName name="Z_3B8AB501_86CD_11D8_A46D_00004C873349_.wvu.FilterData" localSheetId="1" hidden="1">'伊賀 '!$A$2:$G$2</definedName>
    <definedName name="Z_3E7F553D_48D2_443C_ACAC_B5BD67D65A3B_.wvu.FilterData" localSheetId="1" hidden="1">'伊賀 '!$A$2:$G$2</definedName>
    <definedName name="Z_3E7F553D_48D2_443C_ACAC_B5BD67D65A3B_.wvu.PrintArea" localSheetId="1" hidden="1">'伊賀 '!$A$1:$H$20</definedName>
    <definedName name="Z_3E7F553D_48D2_443C_ACAC_B5BD67D65A3B_.wvu.PrintTitles" localSheetId="1" hidden="1">'伊賀 '!$1:$2</definedName>
    <definedName name="Z_4A393F90_822B_11D8_85CF_00004CA39995_.wvu.FilterData" localSheetId="1" hidden="1">'伊賀 '!$A$2:$G$2</definedName>
    <definedName name="Z_5D47A1ED_8A27_4C69_938F_57C5A544325A_.wvu.FilterData" localSheetId="1" hidden="1">'伊賀 '!$A$2:$J$20</definedName>
    <definedName name="Z_67469C9F_497A_4D33_A0F4_3DE235F4EC9C_.wvu.PrintArea" localSheetId="0" hidden="1">'ブルーのシートの修正をお願いします'!$A$14:$H$18</definedName>
    <definedName name="Z_67469C9F_497A_4D33_A0F4_3DE235F4EC9C_.wvu.PrintTitles" localSheetId="0" hidden="1">'ブルーのシートの修正をお願いします'!$14:$16</definedName>
    <definedName name="Z_69F326B7_EA9D_4222_BC83_938DE0E91663_.wvu.FilterData" localSheetId="1" hidden="1">'伊賀 '!$A$2:$J$20</definedName>
    <definedName name="Z_6AAE59CA_183C_4AC2_AECC_445716C76BBC_.wvu.FilterData" localSheetId="1" hidden="1">'伊賀 '!$A$2:$G$2</definedName>
    <definedName name="Z_6AAE59CA_183C_4AC2_AECC_445716C76BBC_.wvu.PrintArea" localSheetId="1" hidden="1">'伊賀 '!$A$1:$G$20</definedName>
    <definedName name="Z_915143CC_EC2B_462B_80B1_C40B1D312537_.wvu.FilterData" localSheetId="1" hidden="1">'伊賀 '!$A$2:$G$2</definedName>
    <definedName name="Z_91CE5415_6D27_11D8_85CF_00004CA39995_.wvu.PrintArea" localSheetId="0" hidden="1">'ブルーのシートの修正をお願いします'!$A$14:$H$18</definedName>
    <definedName name="Z_91CE5415_6D27_11D8_85CF_00004CA39995_.wvu.PrintTitles" localSheetId="0" hidden="1">'ブルーのシートの修正をお願いします'!$14:$16</definedName>
    <definedName name="Z_91CE5417_6D27_11D8_85CF_00004CA39995_.wvu.FilterData" localSheetId="1" hidden="1">'伊賀 '!$A$2:$G$2</definedName>
    <definedName name="Z_91CE5417_6D27_11D8_85CF_00004CA39995_.wvu.PrintArea" localSheetId="1" hidden="1">'伊賀 '!$A$1:$G$20</definedName>
    <definedName name="Z_91CE5417_6D27_11D8_85CF_00004CA39995_.wvu.PrintTitles" localSheetId="1" hidden="1">'伊賀 '!$1:$2</definedName>
    <definedName name="Z_945611C7_B02B_42C1_8869_E6F28A4CBDA6_.wvu.FilterData" localSheetId="1" hidden="1">'伊賀 '!$A$2:$G$2</definedName>
    <definedName name="Z_9A8E867A_6036_477A_8286_714ACA81F1FD_.wvu.FilterData" localSheetId="1" hidden="1">'伊賀 '!$A$2:$G$2</definedName>
    <definedName name="Z_9A8E867A_6036_477A_8286_714ACA81F1FD_.wvu.PrintArea" localSheetId="1" hidden="1">'伊賀 '!$A$1:$G$20</definedName>
    <definedName name="Z_A274CE96_BDC7_4008_8865_1BBD24D3660B_.wvu.FilterData" localSheetId="1" hidden="1">'伊賀 '!$A$2:$J$20</definedName>
    <definedName name="Z_A5FA745C_2DDB_4C50_8B48_CE19EBC9651E_.wvu.FilterData" localSheetId="1" hidden="1">'伊賀 '!$A$2:$G$2</definedName>
    <definedName name="Z_A5FA745C_2DDB_4C50_8B48_CE19EBC9651E_.wvu.PrintArea" localSheetId="1" hidden="1">'伊賀 '!$A$1:$G$20</definedName>
    <definedName name="Z_A9FCA120_83FD_11D8_8C85_00004C872184_.wvu.PrintArea" localSheetId="0" hidden="1">'ブルーのシートの修正をお願いします'!$A$14:$H$18</definedName>
    <definedName name="Z_A9FCA120_83FD_11D8_8C85_00004C872184_.wvu.PrintTitles" localSheetId="0" hidden="1">'ブルーのシートの修正をお願いします'!$14:$16</definedName>
    <definedName name="Z_ACF12A90_81E0_11D8_A467_00004C873349_.wvu.FilterData" localSheetId="1" hidden="1">'伊賀 '!$A$2:$G$2</definedName>
    <definedName name="Z_ACF12A90_81E0_11D8_A467_00004C873349_.wvu.PrintArea" localSheetId="1" hidden="1">'伊賀 '!$A$1:$G$20</definedName>
    <definedName name="Z_ACF12A90_81E0_11D8_A467_00004C873349_.wvu.PrintTitles" localSheetId="1" hidden="1">'伊賀 '!$1:$2</definedName>
    <definedName name="Z_BA0E4CC8_1FE0_4B03_A11E_F64DA21371F5_.wvu.PrintArea" localSheetId="0" hidden="1">'ブルーのシートの修正をお願いします'!$A$14:$H$18</definedName>
    <definedName name="Z_BCF2EB09_46B0_4800_BB4D_CC7AA21C4393_.wvu.FilterData" localSheetId="1" hidden="1">'伊賀 '!$A$2:$G$2</definedName>
    <definedName name="Z_BDDAFF88_7D63_40FD_B71B_87A150DF609F_.wvu.Cols" localSheetId="1" hidden="1">'伊賀 '!$I:$J</definedName>
    <definedName name="Z_BDDAFF88_7D63_40FD_B71B_87A150DF609F_.wvu.FilterData" localSheetId="0" hidden="1">'ブルーのシートの修正をお願いします'!$A$16:$H$18</definedName>
    <definedName name="Z_BDDAFF88_7D63_40FD_B71B_87A150DF609F_.wvu.FilterData" localSheetId="1" hidden="1">'伊賀 '!$A$2:$J$20</definedName>
    <definedName name="Z_BDDAFF88_7D63_40FD_B71B_87A150DF609F_.wvu.Rows" localSheetId="1" hidden="1">'伊賀 '!#REF!</definedName>
    <definedName name="Z_C19C41D3_F601_4DBB_B9B7_BCBB869D22DE_.wvu.FilterData" localSheetId="0" hidden="1">'ブルーのシートの修正をお願いします'!$A$16:$H$18</definedName>
    <definedName name="Z_C19C41D3_F601_4DBB_B9B7_BCBB869D22DE_.wvu.FilterData" localSheetId="1" hidden="1">'伊賀 '!$A$2:$J$20</definedName>
    <definedName name="Z_C4106FE7_9537_4659_86BE_6F6B795F22BF_.wvu.FilterData" localSheetId="1" hidden="1">'伊賀 '!$A$2:$J$20</definedName>
    <definedName name="Z_C8F9C653_114D_4D67_ABC9_06F1329D037B_.wvu.FilterData" localSheetId="1" hidden="1">'伊賀 '!$A$2:$G$2</definedName>
    <definedName name="Z_C8F9C653_114D_4D67_ABC9_06F1329D037B_.wvu.PrintArea" localSheetId="1" hidden="1">'伊賀 '!$A$1:$G$20</definedName>
    <definedName name="Z_C8F9C653_114D_4D67_ABC9_06F1329D037B_.wvu.PrintTitles" localSheetId="1" hidden="1">'伊賀 '!$1:$2</definedName>
    <definedName name="Z_CB37A52E_FC03_49E2_AB42_ABDF3E81BED3_.wvu.FilterData" localSheetId="1" hidden="1">'伊賀 '!$A$2:$G$2</definedName>
    <definedName name="Z_CB37A52E_FC03_49E2_AB42_ABDF3E81BED3_.wvu.PrintArea" localSheetId="1" hidden="1">'伊賀 '!$A$1:$G$20</definedName>
    <definedName name="Z_CB37A52E_FC03_49E2_AB42_ABDF3E81BED3_.wvu.PrintTitles" localSheetId="1" hidden="1">'伊賀 '!$1:$2</definedName>
    <definedName name="Z_CBF2203E_6A8D_4CE5_B0B2_E9CFDA6407C7_.wvu.FilterData" localSheetId="0" hidden="1">'ブルーのシートの修正をお願いします'!$A$16:$H$18</definedName>
    <definedName name="Z_CBF2203E_6A8D_4CE5_B0B2_E9CFDA6407C7_.wvu.FilterData" localSheetId="1" hidden="1">'伊賀 '!$A$2:$J$20</definedName>
    <definedName name="Z_CBF2203E_6A8D_4CE5_B0B2_E9CFDA6407C7_.wvu.PrintArea" localSheetId="0" hidden="1">'ブルーのシートの修正をお願いします'!$A$1:$N$22</definedName>
    <definedName name="Z_CBF2203E_6A8D_4CE5_B0B2_E9CFDA6407C7_.wvu.PrintArea" localSheetId="1" hidden="1">'伊賀 '!$A$1:$H$20</definedName>
    <definedName name="Z_CCE4ABA0_8719_11D8_96DE_000039F58A21_.wvu.PrintArea" localSheetId="0" hidden="1">'ブルーのシートの修正をお願いします'!$A$14:$H$18</definedName>
    <definedName name="Z_CFDF734D_7644_4082_85DB_4C80F312A004_.wvu.FilterData" localSheetId="1" hidden="1">'伊賀 '!$A$2:$G$2</definedName>
    <definedName name="Z_D7326851_7ADF_40E4_9D96_53F181692C52_.wvu.FilterData" localSheetId="1" hidden="1">'伊賀 '!$A$2:$G$2</definedName>
    <definedName name="Z_D739D380_6D79_11D8_A1BA_00004C8721EB_.wvu.FilterData" localSheetId="1" hidden="1">'伊賀 '!$A$2:$G$2</definedName>
    <definedName name="Z_D739D380_6D79_11D8_A1BA_00004C8721EB_.wvu.PrintArea" localSheetId="1" hidden="1">'伊賀 '!$A$1:$G$20</definedName>
    <definedName name="Z_D860594C_E5E8_442F_8150_8A756A5AE346_.wvu.FilterData" localSheetId="1" hidden="1">'伊賀 '!$A$2:$J$20</definedName>
    <definedName name="Z_FD6E46A8_8E18_412B_804A_6A27B4E27AAD_.wvu.FilterData" localSheetId="1" hidden="1">'伊賀 '!$A$2:$G$2</definedName>
    <definedName name="Z_FD6E46A8_8E18_412B_804A_6A27B4E27AAD_.wvu.PrintArea" localSheetId="1" hidden="1">'伊賀 '!$A$1:$G$20</definedName>
  </definedNames>
  <calcPr fullCalcOnLoad="1"/>
</workbook>
</file>

<file path=xl/comments1.xml><?xml version="1.0" encoding="utf-8"?>
<comments xmlns="http://schemas.openxmlformats.org/spreadsheetml/2006/main">
  <authors>
    <author>mieken</author>
  </authors>
  <commentList>
    <comment ref="J16" authorId="0">
      <text>
        <r>
          <rPr>
            <sz val="9"/>
            <rFont val="MS P ゴシック"/>
            <family val="3"/>
          </rPr>
          <t xml:space="preserve">通常分と強靭化分に分けました
</t>
        </r>
      </text>
    </comment>
  </commentList>
</comments>
</file>

<file path=xl/sharedStrings.xml><?xml version="1.0" encoding="utf-8"?>
<sst xmlns="http://schemas.openxmlformats.org/spreadsheetml/2006/main" count="296" uniqueCount="167">
  <si>
    <t>いなべ市</t>
  </si>
  <si>
    <t>農業基盤整備課  (2604)</t>
  </si>
  <si>
    <t>担当課 
 (059-224-)</t>
  </si>
  <si>
    <t>大字等</t>
  </si>
  <si>
    <t>用水路補修工</t>
  </si>
  <si>
    <t>市町名</t>
  </si>
  <si>
    <t>市町名</t>
  </si>
  <si>
    <t>事業費
（千円）</t>
  </si>
  <si>
    <t>継続</t>
  </si>
  <si>
    <t>合計</t>
  </si>
  <si>
    <t>評価
種別</t>
  </si>
  <si>
    <t>新規</t>
  </si>
  <si>
    <t>継続</t>
  </si>
  <si>
    <t>－</t>
  </si>
  <si>
    <t>用水路工</t>
  </si>
  <si>
    <t>測量設計</t>
  </si>
  <si>
    <t>県単</t>
  </si>
  <si>
    <t>計</t>
  </si>
  <si>
    <t>事務費
（外付け）</t>
  </si>
  <si>
    <t>六把野井水</t>
  </si>
  <si>
    <t>基幹農業水利施設ストックマネジメント事業</t>
  </si>
  <si>
    <t>農業集落排水整備促進事業</t>
  </si>
  <si>
    <t>県営農村振興総合整備事業</t>
  </si>
  <si>
    <t>桑名市</t>
  </si>
  <si>
    <t>頭首工</t>
  </si>
  <si>
    <t>団体営ため池等整備事業</t>
  </si>
  <si>
    <t>農業基盤整備課  (2554)</t>
  </si>
  <si>
    <t>団体営かんがい排水事業</t>
  </si>
  <si>
    <t>農山漁村づくり課  (2602)</t>
  </si>
  <si>
    <t>農山漁村づくり課  (2602)</t>
  </si>
  <si>
    <t>道路工</t>
  </si>
  <si>
    <t>実施計画策定</t>
  </si>
  <si>
    <t>用水施設補修工</t>
  </si>
  <si>
    <t>地区名</t>
  </si>
  <si>
    <t>事業概要</t>
  </si>
  <si>
    <t>事業名</t>
  </si>
  <si>
    <t>（伊賀農林事務所）</t>
  </si>
  <si>
    <t>伊賀市</t>
  </si>
  <si>
    <t>伊賀市</t>
  </si>
  <si>
    <t>宇陀川用水</t>
  </si>
  <si>
    <t>名張市</t>
  </si>
  <si>
    <t>安部田　他</t>
  </si>
  <si>
    <t>滝谷用水</t>
  </si>
  <si>
    <t>新田６期</t>
  </si>
  <si>
    <t>伊賀２期</t>
  </si>
  <si>
    <t>伊賀市、名張市</t>
  </si>
  <si>
    <t>生産基盤
環境基盤</t>
  </si>
  <si>
    <t>命と暮らしを守る農道保全対策事業（広域農道整備事業）</t>
  </si>
  <si>
    <t>伊賀</t>
  </si>
  <si>
    <t>伊賀市、名張市</t>
  </si>
  <si>
    <t>名張市第１期</t>
  </si>
  <si>
    <t>集落排水（機能強化）</t>
  </si>
  <si>
    <t>島ヶ原</t>
  </si>
  <si>
    <t>○資料の作成にあたっては、別添資料の「公表資料の作成について」を参照してください。</t>
  </si>
  <si>
    <t>○各課の該当箇所の修正をお願いします。</t>
  </si>
  <si>
    <t>○不要な行は、「非表示」ではなく「削除」して提出してください。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</si>
  <si>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</si>
  <si>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</si>
  <si>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</si>
  <si>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</si>
  <si>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</si>
  <si>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（桑名農政事務所）</t>
  </si>
  <si>
    <t>事  業  名</t>
  </si>
  <si>
    <t>路河川名</t>
  </si>
  <si>
    <t>大字等</t>
  </si>
  <si>
    <t>事業概要</t>
  </si>
  <si>
    <t>事業費
 （千円）</t>
  </si>
  <si>
    <t>担当課      　　　（059－224－）</t>
  </si>
  <si>
    <t>評価種別</t>
  </si>
  <si>
    <t>上笠田</t>
  </si>
  <si>
    <t>長島</t>
  </si>
  <si>
    <t>松ヶ島　他</t>
  </si>
  <si>
    <t>機能保全計画策定</t>
  </si>
  <si>
    <t>計算式が入っています。</t>
  </si>
  <si>
    <t>令和元年度　農林水産部　公共事業実施予定箇所</t>
  </si>
  <si>
    <t>国補（通常）</t>
  </si>
  <si>
    <t>国補（強靭化）</t>
  </si>
  <si>
    <t>地すべり対策事業</t>
  </si>
  <si>
    <t>府中７期</t>
  </si>
  <si>
    <t>西条　他</t>
  </si>
  <si>
    <t>渓間工</t>
  </si>
  <si>
    <t>森林整備</t>
  </si>
  <si>
    <t>自然災害防止事業</t>
  </si>
  <si>
    <t>山腹工</t>
  </si>
  <si>
    <t>治山施設点検調査</t>
  </si>
  <si>
    <t>渓間工</t>
  </si>
  <si>
    <t>治山林道課
（2575）</t>
  </si>
  <si>
    <t>保安林改良事業</t>
  </si>
  <si>
    <t>奥出</t>
  </si>
  <si>
    <t>治山林道課
(2575)</t>
  </si>
  <si>
    <t>小規模治山事業</t>
  </si>
  <si>
    <t>復旧治山事業</t>
  </si>
  <si>
    <t>田代</t>
  </si>
  <si>
    <t>山畑</t>
  </si>
  <si>
    <t>保育事業</t>
  </si>
  <si>
    <t>布引</t>
  </si>
  <si>
    <t>奥馬野</t>
  </si>
  <si>
    <t>名張市</t>
  </si>
  <si>
    <t>安部田</t>
  </si>
  <si>
    <t>令和２年度　農林水産部　公共事業実施予定箇所</t>
  </si>
  <si>
    <t>箇所数</t>
  </si>
  <si>
    <t>実施計画策定</t>
  </si>
  <si>
    <t>地内</t>
  </si>
  <si>
    <t>山腹工補修</t>
  </si>
  <si>
    <t>高度水利機能確保基盤整備事業</t>
  </si>
  <si>
    <t>西山</t>
  </si>
  <si>
    <t>団体営かんがい排水事業</t>
  </si>
  <si>
    <t>ため池廃止</t>
  </si>
  <si>
    <t>諏訪</t>
  </si>
  <si>
    <t>青蓮寺用水２期</t>
  </si>
  <si>
    <t>予野　他</t>
  </si>
  <si>
    <t>青蓮寺用水３期</t>
  </si>
  <si>
    <t>服部川沿岸３期</t>
  </si>
  <si>
    <t>荒木　他</t>
  </si>
  <si>
    <t>伊賀市</t>
  </si>
  <si>
    <t>設計</t>
  </si>
  <si>
    <t>千歳</t>
  </si>
  <si>
    <t>東高倉</t>
  </si>
  <si>
    <t>東高倉</t>
  </si>
  <si>
    <t>佐那具</t>
  </si>
  <si>
    <t>新堂</t>
  </si>
  <si>
    <t>三ヶ村</t>
  </si>
  <si>
    <t>夏見</t>
  </si>
  <si>
    <t>赤目町星川</t>
  </si>
  <si>
    <t>赤目町星川</t>
  </si>
  <si>
    <t>県営ため池等整備事業</t>
  </si>
  <si>
    <t>猿野大池</t>
  </si>
  <si>
    <t>伊賀市</t>
  </si>
  <si>
    <t>猿野</t>
  </si>
  <si>
    <t>高倉大橋</t>
  </si>
  <si>
    <t>伊賀市</t>
  </si>
  <si>
    <t>西高倉</t>
  </si>
  <si>
    <t>－</t>
  </si>
  <si>
    <t>伊賀市</t>
  </si>
  <si>
    <t>比土</t>
  </si>
  <si>
    <t>三ヶ村井堰</t>
  </si>
  <si>
    <t>伊賀市1期</t>
  </si>
  <si>
    <t>ため池整備</t>
  </si>
  <si>
    <t>長田</t>
  </si>
  <si>
    <t>渓流工</t>
  </si>
  <si>
    <t>継続</t>
  </si>
  <si>
    <t>伊賀１期</t>
  </si>
  <si>
    <t>黒田　他</t>
  </si>
  <si>
    <t>稲葉</t>
  </si>
  <si>
    <t>中馬野</t>
  </si>
  <si>
    <t>北打山</t>
  </si>
  <si>
    <t>柘植町</t>
  </si>
  <si>
    <t>棚田</t>
  </si>
  <si>
    <t>上神戸</t>
  </si>
  <si>
    <t>鯨</t>
  </si>
  <si>
    <t>音羽</t>
  </si>
  <si>
    <t>里</t>
  </si>
  <si>
    <t>波敷野</t>
  </si>
  <si>
    <t>中村</t>
  </si>
  <si>
    <t>島ヶ原</t>
  </si>
  <si>
    <t>下水越</t>
  </si>
  <si>
    <t>坂</t>
  </si>
  <si>
    <t>葛尾</t>
  </si>
  <si>
    <t>奥出　他</t>
  </si>
  <si>
    <t>高尾</t>
  </si>
  <si>
    <r>
      <t>農業基盤整備課  (</t>
    </r>
    <r>
      <rPr>
        <sz val="11"/>
        <rFont val="ＭＳ Ｐゴシック"/>
        <family val="3"/>
      </rPr>
      <t>2556)</t>
    </r>
  </si>
  <si>
    <r>
      <rPr>
        <sz val="11"/>
        <rFont val="ＭＳ Ｐゴシック"/>
        <family val="3"/>
      </rPr>
      <t>玉滝　他</t>
    </r>
  </si>
  <si>
    <r>
      <t>滝谷</t>
    </r>
    <r>
      <rPr>
        <sz val="11"/>
        <rFont val="ＭＳ Ｐゴシック"/>
        <family val="3"/>
      </rPr>
      <t>支線用水</t>
    </r>
  </si>
  <si>
    <r>
      <rPr>
        <sz val="11"/>
        <rFont val="ＭＳ Ｐゴシック"/>
        <family val="3"/>
      </rPr>
      <t>西湯舟　他</t>
    </r>
  </si>
  <si>
    <r>
      <rPr>
        <sz val="11"/>
        <rFont val="ＭＳ Ｐゴシック"/>
        <family val="3"/>
      </rPr>
      <t>西高倉　他</t>
    </r>
  </si>
  <si>
    <r>
      <rPr>
        <sz val="11"/>
        <rFont val="ＭＳ Ｐゴシック"/>
        <family val="3"/>
      </rPr>
      <t>西山　他</t>
    </r>
  </si>
  <si>
    <r>
      <t>青山町　</t>
    </r>
    <r>
      <rPr>
        <sz val="11"/>
        <rFont val="ＭＳ Ｐゴシック"/>
        <family val="3"/>
      </rPr>
      <t>他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</si>
</sst>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trike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Ｐ明朝"/>
      <family val="1"/>
    </font>
    <font>
      <sz val="10"/>
      <color indexed="12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181" fontId="5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1" fontId="52" fillId="0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181" fontId="0" fillId="0" borderId="0" xfId="0" applyNumberFormat="1" applyFont="1" applyFill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1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81" fontId="5" fillId="35" borderId="13" xfId="0" applyNumberFormat="1" applyFont="1" applyFill="1" applyBorder="1" applyAlignment="1">
      <alignment horizontal="center" vertical="center" wrapText="1"/>
    </xf>
    <xf numFmtId="38" fontId="5" fillId="35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81" fontId="10" fillId="0" borderId="10" xfId="0" applyNumberFormat="1" applyFont="1" applyFill="1" applyBorder="1" applyAlignment="1">
      <alignment vertical="center" wrapText="1"/>
    </xf>
    <xf numFmtId="181" fontId="10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 applyProtection="1" quotePrefix="1">
      <alignment vertical="center" wrapText="1" shrinkToFit="1"/>
      <protection locked="0"/>
    </xf>
    <xf numFmtId="0" fontId="0" fillId="0" borderId="10" xfId="0" applyFont="1" applyFill="1" applyBorder="1" applyAlignment="1">
      <alignment vertical="center" wrapText="1"/>
    </xf>
    <xf numFmtId="38" fontId="0" fillId="0" borderId="10" xfId="49" applyFont="1" applyFill="1" applyBorder="1" applyAlignment="1" applyProtection="1">
      <alignment horizontal="right" vertical="center" wrapText="1" shrinkToFi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43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3" fontId="8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shrinkToFi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8</xdr:row>
      <xdr:rowOff>171450</xdr:rowOff>
    </xdr:from>
    <xdr:ext cx="923925" cy="352425"/>
    <xdr:sp>
      <xdr:nvSpPr>
        <xdr:cNvPr id="1" name="Text Box 1"/>
        <xdr:cNvSpPr txBox="1">
          <a:spLocks noChangeArrowheads="1"/>
        </xdr:cNvSpPr>
      </xdr:nvSpPr>
      <xdr:spPr>
        <a:xfrm>
          <a:off x="257175" y="1857375"/>
          <a:ext cx="923925" cy="352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142875</xdr:rowOff>
    </xdr:to>
    <xdr:sp>
      <xdr:nvSpPr>
        <xdr:cNvPr id="3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123825</xdr:rowOff>
    </xdr:from>
    <xdr:to>
      <xdr:col>13</xdr:col>
      <xdr:colOff>0</xdr:colOff>
      <xdr:row>14</xdr:row>
      <xdr:rowOff>95250</xdr:rowOff>
    </xdr:to>
    <xdr:sp>
      <xdr:nvSpPr>
        <xdr:cNvPr id="4" name="AutoShape 2"/>
        <xdr:cNvSpPr>
          <a:spLocks/>
        </xdr:cNvSpPr>
      </xdr:nvSpPr>
      <xdr:spPr>
        <a:xfrm rot="5400000">
          <a:off x="8648700" y="2667000"/>
          <a:ext cx="2933700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5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13</xdr:col>
      <xdr:colOff>685800</xdr:colOff>
      <xdr:row>18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11591925" y="3600450"/>
          <a:ext cx="67627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17</xdr:row>
      <xdr:rowOff>47625</xdr:rowOff>
    </xdr:from>
    <xdr:to>
      <xdr:col>13</xdr:col>
      <xdr:colOff>171450</xdr:colOff>
      <xdr:row>20</xdr:row>
      <xdr:rowOff>133350</xdr:rowOff>
    </xdr:to>
    <xdr:sp>
      <xdr:nvSpPr>
        <xdr:cNvPr id="7" name="Line 5"/>
        <xdr:cNvSpPr>
          <a:spLocks/>
        </xdr:cNvSpPr>
      </xdr:nvSpPr>
      <xdr:spPr>
        <a:xfrm flipH="1">
          <a:off x="8420100" y="4019550"/>
          <a:ext cx="3333750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123825</xdr:rowOff>
    </xdr:to>
    <xdr:sp>
      <xdr:nvSpPr>
        <xdr:cNvPr id="8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6"/>
  <sheetViews>
    <sheetView view="pageBreakPreview" zoomScale="90" zoomScaleNormal="75" zoomScaleSheetLayoutView="90" zoomScalePageLayoutView="0" workbookViewId="0" topLeftCell="A4">
      <selection activeCell="A11" sqref="A11:M11"/>
    </sheetView>
  </sheetViews>
  <sheetFormatPr defaultColWidth="9.00390625" defaultRowHeight="13.5"/>
  <cols>
    <col min="1" max="1" width="19.375" style="4" customWidth="1"/>
    <col min="2" max="2" width="22.625" style="4" customWidth="1"/>
    <col min="3" max="3" width="9.875" style="4" customWidth="1"/>
    <col min="4" max="4" width="11.25390625" style="4" customWidth="1"/>
    <col min="5" max="5" width="14.375" style="4" customWidth="1"/>
    <col min="6" max="6" width="10.50390625" style="4" customWidth="1"/>
    <col min="7" max="7" width="11.625" style="4" customWidth="1"/>
    <col min="8" max="8" width="4.625" style="4" customWidth="1"/>
    <col min="9" max="9" width="9.00390625" style="4" customWidth="1"/>
    <col min="10" max="11" width="9.875" style="4" bestFit="1" customWidth="1"/>
    <col min="12" max="12" width="9.125" style="4" bestFit="1" customWidth="1"/>
    <col min="13" max="13" width="9.875" style="4" bestFit="1" customWidth="1"/>
    <col min="14" max="14" width="9.00390625" style="4" customWidth="1"/>
    <col min="15" max="17" width="9.125" style="4" bestFit="1" customWidth="1"/>
    <col min="18" max="16384" width="9.00390625" style="4" customWidth="1"/>
  </cols>
  <sheetData>
    <row r="1" ht="12"/>
    <row r="2" spans="1:13" ht="17.25" customHeight="1">
      <c r="A2" s="61" t="s">
        <v>53</v>
      </c>
      <c r="B2" s="61"/>
      <c r="C2" s="61"/>
      <c r="D2" s="61"/>
      <c r="E2" s="61"/>
      <c r="F2" s="61"/>
      <c r="G2" s="61"/>
      <c r="H2" s="62"/>
      <c r="I2" s="62"/>
      <c r="J2" s="63"/>
      <c r="K2" s="63"/>
      <c r="L2" s="63"/>
      <c r="M2" s="63"/>
    </row>
    <row r="3" spans="1:13" ht="17.25" customHeight="1">
      <c r="A3" s="61" t="s">
        <v>54</v>
      </c>
      <c r="B3" s="61"/>
      <c r="C3" s="61"/>
      <c r="D3" s="61"/>
      <c r="E3" s="61"/>
      <c r="F3" s="61"/>
      <c r="G3" s="61"/>
      <c r="H3" s="62"/>
      <c r="I3" s="63"/>
      <c r="J3" s="63"/>
      <c r="K3" s="63"/>
      <c r="L3" s="63"/>
      <c r="M3" s="63"/>
    </row>
    <row r="4" spans="1:13" ht="17.25" customHeight="1">
      <c r="A4" s="61" t="s">
        <v>55</v>
      </c>
      <c r="B4" s="61"/>
      <c r="C4" s="61"/>
      <c r="D4" s="61"/>
      <c r="E4" s="61"/>
      <c r="F4" s="61"/>
      <c r="G4" s="61"/>
      <c r="H4" s="62"/>
      <c r="I4" s="63"/>
      <c r="J4" s="63"/>
      <c r="K4" s="63"/>
      <c r="L4" s="63"/>
      <c r="M4" s="63"/>
    </row>
    <row r="5" spans="1:13" ht="17.25" customHeight="1">
      <c r="A5" s="61" t="s">
        <v>56</v>
      </c>
      <c r="B5" s="61"/>
      <c r="C5" s="61"/>
      <c r="D5" s="61"/>
      <c r="E5" s="61"/>
      <c r="F5" s="61"/>
      <c r="G5" s="61"/>
      <c r="H5" s="62"/>
      <c r="I5" s="63"/>
      <c r="J5" s="63"/>
      <c r="K5" s="63"/>
      <c r="L5" s="63"/>
      <c r="M5" s="63"/>
    </row>
    <row r="6" spans="1:13" ht="17.25" customHeight="1">
      <c r="A6" s="61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7.25" customHeight="1">
      <c r="A7" s="61" t="s">
        <v>58</v>
      </c>
      <c r="B7" s="61"/>
      <c r="C7" s="61"/>
      <c r="D7" s="61"/>
      <c r="E7" s="61"/>
      <c r="F7" s="61"/>
      <c r="G7" s="61"/>
      <c r="H7" s="62"/>
      <c r="I7" s="63"/>
      <c r="J7" s="63"/>
      <c r="K7" s="63"/>
      <c r="L7" s="63"/>
      <c r="M7" s="63"/>
    </row>
    <row r="8" spans="1:13" ht="17.25" customHeight="1">
      <c r="A8" s="61" t="s">
        <v>59</v>
      </c>
      <c r="B8" s="61"/>
      <c r="C8" s="61"/>
      <c r="D8" s="61"/>
      <c r="E8" s="61"/>
      <c r="F8" s="61"/>
      <c r="G8" s="61"/>
      <c r="H8" s="62"/>
      <c r="I8" s="63"/>
      <c r="J8" s="63"/>
      <c r="K8" s="63"/>
      <c r="L8" s="63"/>
      <c r="M8" s="63"/>
    </row>
    <row r="9" spans="1:13" ht="18">
      <c r="A9" s="61"/>
      <c r="B9" s="61"/>
      <c r="C9" s="61"/>
      <c r="D9" s="61"/>
      <c r="E9" s="61"/>
      <c r="F9" s="61"/>
      <c r="G9" s="61"/>
      <c r="H9" s="62"/>
      <c r="I9" s="63"/>
      <c r="J9" s="63"/>
      <c r="K9" s="63"/>
      <c r="L9" s="63"/>
      <c r="M9" s="63"/>
    </row>
    <row r="10" spans="1:13" ht="18">
      <c r="A10" s="61"/>
      <c r="B10" s="61"/>
      <c r="C10" s="61"/>
      <c r="D10" s="61"/>
      <c r="E10" s="61"/>
      <c r="F10" s="61"/>
      <c r="G10" s="61"/>
      <c r="H10" s="62"/>
      <c r="I10" s="63"/>
      <c r="J10" s="63"/>
      <c r="K10" s="63"/>
      <c r="L10" s="63"/>
      <c r="M10" s="63"/>
    </row>
    <row r="11" spans="1:13" ht="18">
      <c r="A11" s="61"/>
      <c r="B11" s="61"/>
      <c r="C11" s="61"/>
      <c r="D11" s="61"/>
      <c r="E11" s="61"/>
      <c r="F11" s="61"/>
      <c r="G11" s="61"/>
      <c r="H11" s="62"/>
      <c r="I11" s="63"/>
      <c r="J11" s="63"/>
      <c r="K11" s="63"/>
      <c r="L11" s="63"/>
      <c r="M11" s="63"/>
    </row>
    <row r="12" spans="1:13" ht="13.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0:13" ht="12" customHeight="1">
      <c r="J13" s="60" t="s">
        <v>60</v>
      </c>
      <c r="K13" s="60"/>
      <c r="L13" s="60"/>
      <c r="M13" s="60"/>
    </row>
    <row r="14" spans="1:18" ht="24" customHeight="1">
      <c r="A14" s="65" t="s">
        <v>74</v>
      </c>
      <c r="B14" s="65"/>
      <c r="C14" s="65"/>
      <c r="D14" s="65"/>
      <c r="E14" s="65"/>
      <c r="F14" s="65"/>
      <c r="G14" s="65"/>
      <c r="H14" s="65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" customHeight="1">
      <c r="A15" s="66"/>
      <c r="B15" s="66"/>
      <c r="C15" s="67"/>
      <c r="D15" s="67"/>
      <c r="E15" s="68" t="s">
        <v>61</v>
      </c>
      <c r="F15" s="68"/>
      <c r="G15" s="68"/>
      <c r="H15" s="68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34.5" customHeight="1">
      <c r="A16" s="32" t="s">
        <v>62</v>
      </c>
      <c r="B16" s="33" t="s">
        <v>63</v>
      </c>
      <c r="C16" s="33" t="s">
        <v>5</v>
      </c>
      <c r="D16" s="33" t="s">
        <v>64</v>
      </c>
      <c r="E16" s="33" t="s">
        <v>65</v>
      </c>
      <c r="F16" s="34" t="s">
        <v>66</v>
      </c>
      <c r="G16" s="35" t="s">
        <v>67</v>
      </c>
      <c r="H16" s="35" t="s">
        <v>68</v>
      </c>
      <c r="I16" s="31"/>
      <c r="J16" s="53" t="s">
        <v>75</v>
      </c>
      <c r="K16" s="53" t="s">
        <v>76</v>
      </c>
      <c r="L16" s="36" t="s">
        <v>16</v>
      </c>
      <c r="M16" s="36" t="s">
        <v>18</v>
      </c>
      <c r="N16" s="36" t="s">
        <v>17</v>
      </c>
      <c r="O16" s="31"/>
      <c r="P16" s="31"/>
      <c r="Q16" s="31"/>
      <c r="R16" s="31"/>
    </row>
    <row r="17" spans="1:18" s="5" customFormat="1" ht="30" customHeight="1">
      <c r="A17" s="16" t="s">
        <v>20</v>
      </c>
      <c r="B17" s="17" t="s">
        <v>19</v>
      </c>
      <c r="C17" s="17" t="s">
        <v>0</v>
      </c>
      <c r="D17" s="16" t="s">
        <v>69</v>
      </c>
      <c r="E17" s="16" t="s">
        <v>4</v>
      </c>
      <c r="F17" s="37">
        <f>N17</f>
        <v>16710</v>
      </c>
      <c r="G17" s="18" t="s">
        <v>26</v>
      </c>
      <c r="H17" s="38" t="s">
        <v>8</v>
      </c>
      <c r="I17" s="39"/>
      <c r="J17" s="15">
        <v>15000</v>
      </c>
      <c r="K17" s="15"/>
      <c r="L17" s="40"/>
      <c r="M17" s="40">
        <v>1710</v>
      </c>
      <c r="N17" s="41">
        <f>+J17+L17+M17</f>
        <v>16710</v>
      </c>
      <c r="O17" s="39" t="str">
        <f>IF(+F17-N17=0,"OK","×")</f>
        <v>OK</v>
      </c>
      <c r="P17" s="39"/>
      <c r="Q17" s="39"/>
      <c r="R17" s="39"/>
    </row>
    <row r="18" spans="1:18" s="5" customFormat="1" ht="30" customHeight="1">
      <c r="A18" s="16" t="s">
        <v>27</v>
      </c>
      <c r="B18" s="17" t="s">
        <v>70</v>
      </c>
      <c r="C18" s="17" t="s">
        <v>23</v>
      </c>
      <c r="D18" s="16" t="s">
        <v>71</v>
      </c>
      <c r="E18" s="16" t="s">
        <v>72</v>
      </c>
      <c r="F18" s="37">
        <f>N18</f>
        <v>25000</v>
      </c>
      <c r="G18" s="18" t="s">
        <v>26</v>
      </c>
      <c r="H18" s="6" t="s">
        <v>11</v>
      </c>
      <c r="I18" s="39"/>
      <c r="J18" s="13"/>
      <c r="K18" s="13"/>
      <c r="L18" s="40">
        <v>25000</v>
      </c>
      <c r="M18" s="40"/>
      <c r="N18" s="41">
        <f>+J18+L18+M18</f>
        <v>25000</v>
      </c>
      <c r="O18" s="39" t="str">
        <f>IF(+F18-N18=0,"OK","×")</f>
        <v>OK</v>
      </c>
      <c r="P18" s="39"/>
      <c r="Q18" s="39"/>
      <c r="R18" s="39"/>
    </row>
    <row r="19" spans="2:18" ht="17.25">
      <c r="B19" s="42"/>
      <c r="C19" s="42"/>
      <c r="D19" s="42"/>
      <c r="E19" s="42"/>
      <c r="F19" s="42"/>
      <c r="G19" s="42"/>
      <c r="H19" s="42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2" spans="9:11" ht="12" customHeight="1">
      <c r="I22" s="64" t="s">
        <v>73</v>
      </c>
      <c r="J22" s="64"/>
      <c r="K22" s="52"/>
    </row>
    <row r="24" ht="12">
      <c r="A24" s="2"/>
    </row>
    <row r="25" ht="12">
      <c r="A25" s="2"/>
    </row>
    <row r="26" ht="12">
      <c r="A26" s="2"/>
    </row>
  </sheetData>
  <sheetProtection/>
  <mergeCells count="17">
    <mergeCell ref="I22:J22"/>
    <mergeCell ref="A2:M2"/>
    <mergeCell ref="A3:M3"/>
    <mergeCell ref="A4:M4"/>
    <mergeCell ref="A14:H14"/>
    <mergeCell ref="A15:B15"/>
    <mergeCell ref="C15:D15"/>
    <mergeCell ref="E15:H15"/>
    <mergeCell ref="A11:M11"/>
    <mergeCell ref="A12:M12"/>
    <mergeCell ref="J13:M13"/>
    <mergeCell ref="A5:M5"/>
    <mergeCell ref="A6:M6"/>
    <mergeCell ref="A7:M7"/>
    <mergeCell ref="A8:M8"/>
    <mergeCell ref="A9:M9"/>
    <mergeCell ref="A10:M10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4"/>
  <headerFooter alignWithMargins="0">
    <oddFooter>&amp;C&amp;14&amp;P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theme="3"/>
    <pageSetUpPr fitToPage="1"/>
  </sheetPr>
  <dimension ref="A1:K67"/>
  <sheetViews>
    <sheetView tabSelected="1" zoomScale="75" zoomScaleNormal="75" zoomScaleSheetLayoutView="75" zoomScalePageLayoutView="0" workbookViewId="0" topLeftCell="A1">
      <selection activeCell="H42" sqref="H42:H48"/>
    </sheetView>
  </sheetViews>
  <sheetFormatPr defaultColWidth="9.00390625" defaultRowHeight="13.5"/>
  <cols>
    <col min="1" max="1" width="5.75390625" style="14" customWidth="1"/>
    <col min="2" max="2" width="22.625" style="14" customWidth="1"/>
    <col min="3" max="3" width="20.625" style="22" customWidth="1"/>
    <col min="4" max="4" width="10.625" style="22" customWidth="1"/>
    <col min="5" max="5" width="12.625" style="22" customWidth="1"/>
    <col min="6" max="6" width="14.625" style="22" customWidth="1"/>
    <col min="7" max="7" width="10.625" style="14" customWidth="1"/>
    <col min="8" max="8" width="12.625" style="14" customWidth="1"/>
    <col min="9" max="9" width="5.375" style="14" customWidth="1"/>
    <col min="10" max="10" width="1.12109375" style="14" customWidth="1"/>
    <col min="11" max="16384" width="9.00390625" style="14" customWidth="1"/>
  </cols>
  <sheetData>
    <row r="1" spans="2:10" ht="24" customHeight="1">
      <c r="B1" s="70" t="s">
        <v>99</v>
      </c>
      <c r="C1" s="70"/>
      <c r="D1" s="70"/>
      <c r="E1" s="70"/>
      <c r="F1" s="70"/>
      <c r="G1" s="70"/>
      <c r="H1" s="70"/>
      <c r="I1" s="70"/>
      <c r="J1" s="21"/>
    </row>
    <row r="2" spans="2:10" ht="15" customHeight="1">
      <c r="B2" s="1"/>
      <c r="C2" s="2"/>
      <c r="D2" s="2"/>
      <c r="E2" s="2"/>
      <c r="F2" s="71" t="s">
        <v>36</v>
      </c>
      <c r="G2" s="71"/>
      <c r="H2" s="71"/>
      <c r="I2" s="71"/>
      <c r="J2" s="23"/>
    </row>
    <row r="3" spans="1:10" s="3" customFormat="1" ht="24" customHeight="1">
      <c r="A3" s="59" t="s">
        <v>100</v>
      </c>
      <c r="B3" s="24" t="s">
        <v>35</v>
      </c>
      <c r="C3" s="24" t="s">
        <v>33</v>
      </c>
      <c r="D3" s="24" t="s">
        <v>6</v>
      </c>
      <c r="E3" s="24" t="s">
        <v>3</v>
      </c>
      <c r="F3" s="24" t="s">
        <v>34</v>
      </c>
      <c r="G3" s="7" t="s">
        <v>7</v>
      </c>
      <c r="H3" s="8" t="s">
        <v>2</v>
      </c>
      <c r="I3" s="8" t="s">
        <v>10</v>
      </c>
      <c r="J3" s="9"/>
    </row>
    <row r="4" spans="1:10" s="5" customFormat="1" ht="30" customHeight="1">
      <c r="A4" s="5">
        <v>1</v>
      </c>
      <c r="B4" s="44" t="s">
        <v>104</v>
      </c>
      <c r="C4" s="43" t="s">
        <v>108</v>
      </c>
      <c r="D4" s="43" t="s">
        <v>37</v>
      </c>
      <c r="E4" s="47" t="s">
        <v>108</v>
      </c>
      <c r="F4" s="47" t="s">
        <v>101</v>
      </c>
      <c r="G4" s="45">
        <v>20000</v>
      </c>
      <c r="H4" s="49" t="s">
        <v>26</v>
      </c>
      <c r="I4" s="56" t="s">
        <v>13</v>
      </c>
      <c r="J4" s="11"/>
    </row>
    <row r="5" spans="1:10" s="5" customFormat="1" ht="30" customHeight="1">
      <c r="A5" s="5">
        <f>A4+1</f>
        <v>2</v>
      </c>
      <c r="B5" s="44" t="s">
        <v>20</v>
      </c>
      <c r="C5" s="43" t="s">
        <v>39</v>
      </c>
      <c r="D5" s="43" t="s">
        <v>40</v>
      </c>
      <c r="E5" s="47" t="s">
        <v>41</v>
      </c>
      <c r="F5" s="47" t="s">
        <v>32</v>
      </c>
      <c r="G5" s="45">
        <v>30000</v>
      </c>
      <c r="H5" s="49" t="s">
        <v>26</v>
      </c>
      <c r="I5" s="56" t="s">
        <v>13</v>
      </c>
      <c r="J5" s="11"/>
    </row>
    <row r="6" spans="1:10" s="5" customFormat="1" ht="30" customHeight="1">
      <c r="A6" s="5">
        <f aca="true" t="shared" si="0" ref="A6:A40">A5+1</f>
        <v>3</v>
      </c>
      <c r="B6" s="44" t="s">
        <v>20</v>
      </c>
      <c r="C6" s="43" t="s">
        <v>109</v>
      </c>
      <c r="D6" s="43" t="s">
        <v>49</v>
      </c>
      <c r="E6" s="47" t="s">
        <v>110</v>
      </c>
      <c r="F6" s="47" t="s">
        <v>32</v>
      </c>
      <c r="G6" s="45">
        <v>5800</v>
      </c>
      <c r="H6" s="49" t="s">
        <v>26</v>
      </c>
      <c r="I6" s="56" t="s">
        <v>13</v>
      </c>
      <c r="J6" s="11"/>
    </row>
    <row r="7" spans="1:10" s="5" customFormat="1" ht="30" customHeight="1">
      <c r="A7" s="5">
        <f t="shared" si="0"/>
        <v>4</v>
      </c>
      <c r="B7" s="44" t="s">
        <v>20</v>
      </c>
      <c r="C7" s="43" t="s">
        <v>111</v>
      </c>
      <c r="D7" s="43" t="s">
        <v>49</v>
      </c>
      <c r="E7" s="47" t="s">
        <v>110</v>
      </c>
      <c r="F7" s="47" t="s">
        <v>32</v>
      </c>
      <c r="G7" s="45">
        <v>5000</v>
      </c>
      <c r="H7" s="49" t="s">
        <v>26</v>
      </c>
      <c r="I7" s="56" t="s">
        <v>13</v>
      </c>
      <c r="J7" s="11"/>
    </row>
    <row r="8" spans="1:10" s="5" customFormat="1" ht="30" customHeight="1">
      <c r="A8" s="5">
        <f t="shared" si="0"/>
        <v>5</v>
      </c>
      <c r="B8" s="44" t="s">
        <v>20</v>
      </c>
      <c r="C8" s="43" t="s">
        <v>112</v>
      </c>
      <c r="D8" s="43" t="s">
        <v>38</v>
      </c>
      <c r="E8" s="47" t="s">
        <v>113</v>
      </c>
      <c r="F8" s="47" t="s">
        <v>15</v>
      </c>
      <c r="G8" s="45">
        <v>9000</v>
      </c>
      <c r="H8" s="49" t="s">
        <v>26</v>
      </c>
      <c r="I8" s="56" t="s">
        <v>13</v>
      </c>
      <c r="J8" s="11"/>
    </row>
    <row r="9" spans="1:10" s="30" customFormat="1" ht="30" customHeight="1">
      <c r="A9" s="5">
        <f t="shared" si="0"/>
        <v>6</v>
      </c>
      <c r="B9" s="44" t="s">
        <v>20</v>
      </c>
      <c r="C9" s="43" t="s">
        <v>42</v>
      </c>
      <c r="D9" s="43" t="s">
        <v>114</v>
      </c>
      <c r="E9" s="47" t="s">
        <v>161</v>
      </c>
      <c r="F9" s="47" t="s">
        <v>115</v>
      </c>
      <c r="G9" s="45">
        <v>6000</v>
      </c>
      <c r="H9" s="49" t="s">
        <v>26</v>
      </c>
      <c r="I9" s="56" t="s">
        <v>13</v>
      </c>
      <c r="J9" s="11"/>
    </row>
    <row r="10" spans="1:10" s="30" customFormat="1" ht="30" customHeight="1">
      <c r="A10" s="5">
        <f t="shared" si="0"/>
        <v>7</v>
      </c>
      <c r="B10" s="44" t="s">
        <v>20</v>
      </c>
      <c r="C10" s="43" t="s">
        <v>162</v>
      </c>
      <c r="D10" s="43" t="s">
        <v>37</v>
      </c>
      <c r="E10" s="47" t="s">
        <v>163</v>
      </c>
      <c r="F10" s="47" t="s">
        <v>15</v>
      </c>
      <c r="G10" s="45">
        <v>7000</v>
      </c>
      <c r="H10" s="49" t="s">
        <v>26</v>
      </c>
      <c r="I10" s="56" t="s">
        <v>13</v>
      </c>
      <c r="J10" s="11"/>
    </row>
    <row r="11" spans="1:10" s="30" customFormat="1" ht="30" customHeight="1">
      <c r="A11" s="5">
        <f t="shared" si="0"/>
        <v>8</v>
      </c>
      <c r="B11" s="44" t="s">
        <v>106</v>
      </c>
      <c r="C11" s="43" t="s">
        <v>116</v>
      </c>
      <c r="D11" s="43" t="s">
        <v>38</v>
      </c>
      <c r="E11" s="47" t="s">
        <v>116</v>
      </c>
      <c r="F11" s="47" t="s">
        <v>14</v>
      </c>
      <c r="G11" s="45">
        <v>4000</v>
      </c>
      <c r="H11" s="49" t="s">
        <v>26</v>
      </c>
      <c r="I11" s="56"/>
      <c r="J11" s="11"/>
    </row>
    <row r="12" spans="1:10" s="30" customFormat="1" ht="30" customHeight="1">
      <c r="A12" s="5">
        <f t="shared" si="0"/>
        <v>9</v>
      </c>
      <c r="B12" s="44" t="s">
        <v>106</v>
      </c>
      <c r="C12" s="43" t="s">
        <v>117</v>
      </c>
      <c r="D12" s="43" t="s">
        <v>38</v>
      </c>
      <c r="E12" s="47" t="s">
        <v>118</v>
      </c>
      <c r="F12" s="47" t="s">
        <v>24</v>
      </c>
      <c r="G12" s="45">
        <v>20000</v>
      </c>
      <c r="H12" s="49" t="s">
        <v>26</v>
      </c>
      <c r="I12" s="56"/>
      <c r="J12" s="11"/>
    </row>
    <row r="13" spans="1:10" s="30" customFormat="1" ht="30" customHeight="1">
      <c r="A13" s="5">
        <f t="shared" si="0"/>
        <v>10</v>
      </c>
      <c r="B13" s="44" t="s">
        <v>106</v>
      </c>
      <c r="C13" s="43" t="s">
        <v>119</v>
      </c>
      <c r="D13" s="43" t="s">
        <v>38</v>
      </c>
      <c r="E13" s="47" t="s">
        <v>119</v>
      </c>
      <c r="F13" s="47" t="s">
        <v>14</v>
      </c>
      <c r="G13" s="45">
        <v>5000</v>
      </c>
      <c r="H13" s="49" t="s">
        <v>26</v>
      </c>
      <c r="I13" s="56"/>
      <c r="J13" s="11"/>
    </row>
    <row r="14" spans="1:10" s="30" customFormat="1" ht="30" customHeight="1">
      <c r="A14" s="5">
        <f t="shared" si="0"/>
        <v>11</v>
      </c>
      <c r="B14" s="44" t="s">
        <v>106</v>
      </c>
      <c r="C14" s="43" t="s">
        <v>120</v>
      </c>
      <c r="D14" s="43" t="s">
        <v>38</v>
      </c>
      <c r="E14" s="47" t="s">
        <v>120</v>
      </c>
      <c r="F14" s="47" t="s">
        <v>14</v>
      </c>
      <c r="G14" s="45">
        <v>10000</v>
      </c>
      <c r="H14" s="49" t="s">
        <v>26</v>
      </c>
      <c r="I14" s="56"/>
      <c r="J14" s="11"/>
    </row>
    <row r="15" spans="1:10" s="30" customFormat="1" ht="30" customHeight="1">
      <c r="A15" s="5">
        <f t="shared" si="0"/>
        <v>12</v>
      </c>
      <c r="B15" s="44" t="s">
        <v>106</v>
      </c>
      <c r="C15" s="43" t="s">
        <v>121</v>
      </c>
      <c r="D15" s="43" t="s">
        <v>97</v>
      </c>
      <c r="E15" s="47" t="s">
        <v>122</v>
      </c>
      <c r="F15" s="47" t="s">
        <v>14</v>
      </c>
      <c r="G15" s="45">
        <v>2000</v>
      </c>
      <c r="H15" s="49" t="s">
        <v>26</v>
      </c>
      <c r="I15" s="56"/>
      <c r="J15" s="11"/>
    </row>
    <row r="16" spans="1:10" s="30" customFormat="1" ht="30" customHeight="1">
      <c r="A16" s="5">
        <f t="shared" si="0"/>
        <v>13</v>
      </c>
      <c r="B16" s="44" t="s">
        <v>106</v>
      </c>
      <c r="C16" s="43" t="s">
        <v>123</v>
      </c>
      <c r="D16" s="43" t="s">
        <v>97</v>
      </c>
      <c r="E16" s="47" t="s">
        <v>124</v>
      </c>
      <c r="F16" s="47" t="s">
        <v>14</v>
      </c>
      <c r="G16" s="45">
        <v>4000</v>
      </c>
      <c r="H16" s="49" t="s">
        <v>26</v>
      </c>
      <c r="I16" s="56"/>
      <c r="J16" s="11"/>
    </row>
    <row r="17" spans="1:10" s="5" customFormat="1" ht="30" customHeight="1">
      <c r="A17" s="5">
        <f t="shared" si="0"/>
        <v>14</v>
      </c>
      <c r="B17" s="47" t="s">
        <v>125</v>
      </c>
      <c r="C17" s="43" t="s">
        <v>126</v>
      </c>
      <c r="D17" s="43" t="s">
        <v>127</v>
      </c>
      <c r="E17" s="47" t="s">
        <v>128</v>
      </c>
      <c r="F17" s="47" t="s">
        <v>15</v>
      </c>
      <c r="G17" s="45">
        <v>20000</v>
      </c>
      <c r="H17" s="49" t="s">
        <v>1</v>
      </c>
      <c r="I17" s="56" t="s">
        <v>11</v>
      </c>
      <c r="J17" s="11"/>
    </row>
    <row r="18" spans="1:10" s="5" customFormat="1" ht="30" customHeight="1">
      <c r="A18" s="5">
        <f t="shared" si="0"/>
        <v>15</v>
      </c>
      <c r="B18" s="47" t="s">
        <v>125</v>
      </c>
      <c r="C18" s="43" t="s">
        <v>129</v>
      </c>
      <c r="D18" s="43" t="s">
        <v>130</v>
      </c>
      <c r="E18" s="47" t="s">
        <v>131</v>
      </c>
      <c r="F18" s="47" t="s">
        <v>15</v>
      </c>
      <c r="G18" s="45">
        <v>40000</v>
      </c>
      <c r="H18" s="49" t="s">
        <v>1</v>
      </c>
      <c r="I18" s="56" t="s">
        <v>132</v>
      </c>
      <c r="J18" s="11"/>
    </row>
    <row r="19" spans="1:10" s="5" customFormat="1" ht="30" customHeight="1">
      <c r="A19" s="5">
        <f t="shared" si="0"/>
        <v>16</v>
      </c>
      <c r="B19" s="47" t="s">
        <v>25</v>
      </c>
      <c r="C19" s="43" t="s">
        <v>43</v>
      </c>
      <c r="D19" s="43" t="s">
        <v>133</v>
      </c>
      <c r="E19" s="47" t="s">
        <v>134</v>
      </c>
      <c r="F19" s="47" t="s">
        <v>14</v>
      </c>
      <c r="G19" s="45">
        <v>30000</v>
      </c>
      <c r="H19" s="49" t="s">
        <v>1</v>
      </c>
      <c r="I19" s="56"/>
      <c r="J19" s="11"/>
    </row>
    <row r="20" spans="1:10" s="5" customFormat="1" ht="30" customHeight="1">
      <c r="A20" s="5">
        <f t="shared" si="0"/>
        <v>17</v>
      </c>
      <c r="B20" s="47" t="s">
        <v>25</v>
      </c>
      <c r="C20" s="43" t="s">
        <v>135</v>
      </c>
      <c r="D20" s="43" t="s">
        <v>97</v>
      </c>
      <c r="E20" s="47" t="s">
        <v>122</v>
      </c>
      <c r="F20" s="47" t="s">
        <v>31</v>
      </c>
      <c r="G20" s="45">
        <v>3000</v>
      </c>
      <c r="H20" s="49" t="s">
        <v>1</v>
      </c>
      <c r="I20" s="56"/>
      <c r="J20" s="11"/>
    </row>
    <row r="21" spans="1:10" s="5" customFormat="1" ht="30" customHeight="1">
      <c r="A21" s="5">
        <f t="shared" si="0"/>
        <v>18</v>
      </c>
      <c r="B21" s="47" t="s">
        <v>25</v>
      </c>
      <c r="C21" s="43" t="s">
        <v>136</v>
      </c>
      <c r="D21" s="43" t="s">
        <v>38</v>
      </c>
      <c r="E21" s="47" t="s">
        <v>102</v>
      </c>
      <c r="F21" s="47" t="s">
        <v>107</v>
      </c>
      <c r="G21" s="45">
        <v>27500</v>
      </c>
      <c r="H21" s="49" t="s">
        <v>1</v>
      </c>
      <c r="I21" s="56"/>
      <c r="J21" s="11"/>
    </row>
    <row r="22" spans="1:10" s="5" customFormat="1" ht="30" customHeight="1">
      <c r="A22" s="5">
        <f t="shared" si="0"/>
        <v>19</v>
      </c>
      <c r="B22" s="47" t="s">
        <v>25</v>
      </c>
      <c r="C22" s="43" t="s">
        <v>105</v>
      </c>
      <c r="D22" s="43" t="s">
        <v>38</v>
      </c>
      <c r="E22" s="47" t="s">
        <v>105</v>
      </c>
      <c r="F22" s="47" t="s">
        <v>137</v>
      </c>
      <c r="G22" s="45">
        <v>6000</v>
      </c>
      <c r="H22" s="49" t="s">
        <v>1</v>
      </c>
      <c r="I22" s="56"/>
      <c r="J22" s="11"/>
    </row>
    <row r="23" spans="1:10" s="5" customFormat="1" ht="30" customHeight="1">
      <c r="A23" s="5">
        <f t="shared" si="0"/>
        <v>20</v>
      </c>
      <c r="B23" s="47" t="s">
        <v>25</v>
      </c>
      <c r="C23" s="43" t="s">
        <v>138</v>
      </c>
      <c r="D23" s="43" t="s">
        <v>38</v>
      </c>
      <c r="E23" s="47" t="s">
        <v>138</v>
      </c>
      <c r="F23" s="47" t="s">
        <v>137</v>
      </c>
      <c r="G23" s="45">
        <v>5000</v>
      </c>
      <c r="H23" s="49" t="s">
        <v>1</v>
      </c>
      <c r="I23" s="56"/>
      <c r="J23" s="11"/>
    </row>
    <row r="24" spans="1:10" s="29" customFormat="1" ht="30" customHeight="1">
      <c r="A24" s="5">
        <f t="shared" si="0"/>
        <v>21</v>
      </c>
      <c r="B24" s="44" t="s">
        <v>77</v>
      </c>
      <c r="C24" s="51" t="s">
        <v>78</v>
      </c>
      <c r="D24" s="51" t="s">
        <v>114</v>
      </c>
      <c r="E24" s="51" t="s">
        <v>79</v>
      </c>
      <c r="F24" s="51" t="s">
        <v>139</v>
      </c>
      <c r="G24" s="45">
        <v>65000</v>
      </c>
      <c r="H24" s="49" t="s">
        <v>1</v>
      </c>
      <c r="I24" s="56" t="s">
        <v>13</v>
      </c>
      <c r="J24" s="11"/>
    </row>
    <row r="25" spans="1:10" s="12" customFormat="1" ht="40.5">
      <c r="A25" s="5">
        <f t="shared" si="0"/>
        <v>22</v>
      </c>
      <c r="B25" s="51" t="s">
        <v>47</v>
      </c>
      <c r="C25" s="51" t="s">
        <v>48</v>
      </c>
      <c r="D25" s="51" t="s">
        <v>49</v>
      </c>
      <c r="E25" s="51" t="s">
        <v>164</v>
      </c>
      <c r="F25" s="51" t="s">
        <v>30</v>
      </c>
      <c r="G25" s="45">
        <v>100000</v>
      </c>
      <c r="H25" s="49" t="s">
        <v>160</v>
      </c>
      <c r="I25" s="56" t="s">
        <v>13</v>
      </c>
      <c r="J25" s="10"/>
    </row>
    <row r="26" spans="1:10" s="29" customFormat="1" ht="30" customHeight="1">
      <c r="A26" s="5">
        <f t="shared" si="0"/>
        <v>23</v>
      </c>
      <c r="B26" s="44" t="s">
        <v>22</v>
      </c>
      <c r="C26" s="44" t="s">
        <v>44</v>
      </c>
      <c r="D26" s="44" t="s">
        <v>45</v>
      </c>
      <c r="E26" s="44" t="s">
        <v>165</v>
      </c>
      <c r="F26" s="44" t="s">
        <v>46</v>
      </c>
      <c r="G26" s="45">
        <v>228636</v>
      </c>
      <c r="H26" s="54" t="s">
        <v>28</v>
      </c>
      <c r="I26" s="55" t="s">
        <v>140</v>
      </c>
      <c r="J26" s="11"/>
    </row>
    <row r="27" spans="1:11" s="12" customFormat="1" ht="30" customHeight="1">
      <c r="A27" s="5">
        <f t="shared" si="0"/>
        <v>24</v>
      </c>
      <c r="B27" s="47" t="s">
        <v>21</v>
      </c>
      <c r="C27" s="47" t="s">
        <v>141</v>
      </c>
      <c r="D27" s="47" t="s">
        <v>38</v>
      </c>
      <c r="E27" s="47" t="s">
        <v>52</v>
      </c>
      <c r="F27" s="47" t="s">
        <v>51</v>
      </c>
      <c r="G27" s="45">
        <v>10000</v>
      </c>
      <c r="H27" s="49" t="s">
        <v>29</v>
      </c>
      <c r="I27" s="50"/>
      <c r="J27" s="11">
        <f>SUM(G27)</f>
        <v>10000</v>
      </c>
      <c r="K27" s="19"/>
    </row>
    <row r="28" spans="1:11" s="12" customFormat="1" ht="30" customHeight="1">
      <c r="A28" s="5">
        <f t="shared" si="0"/>
        <v>25</v>
      </c>
      <c r="B28" s="47" t="s">
        <v>21</v>
      </c>
      <c r="C28" s="47" t="s">
        <v>50</v>
      </c>
      <c r="D28" s="47" t="s">
        <v>40</v>
      </c>
      <c r="E28" s="47" t="s">
        <v>142</v>
      </c>
      <c r="F28" s="47" t="s">
        <v>51</v>
      </c>
      <c r="G28" s="45">
        <v>109000</v>
      </c>
      <c r="H28" s="49" t="s">
        <v>29</v>
      </c>
      <c r="I28" s="50"/>
      <c r="J28" s="11">
        <f>SUM(G28)</f>
        <v>109000</v>
      </c>
      <c r="K28" s="19"/>
    </row>
    <row r="29" spans="1:11" s="12" customFormat="1" ht="30" customHeight="1">
      <c r="A29" s="5">
        <f t="shared" si="0"/>
        <v>26</v>
      </c>
      <c r="B29" s="44" t="s">
        <v>91</v>
      </c>
      <c r="C29" s="47" t="s">
        <v>143</v>
      </c>
      <c r="D29" s="47" t="s">
        <v>38</v>
      </c>
      <c r="E29" s="47" t="s">
        <v>144</v>
      </c>
      <c r="F29" s="47" t="s">
        <v>85</v>
      </c>
      <c r="G29" s="45">
        <v>56980</v>
      </c>
      <c r="H29" s="57" t="s">
        <v>86</v>
      </c>
      <c r="I29" s="55" t="s">
        <v>11</v>
      </c>
      <c r="J29" s="58"/>
      <c r="K29" s="19"/>
    </row>
    <row r="30" spans="1:10" s="12" customFormat="1" ht="30" customHeight="1">
      <c r="A30" s="5">
        <f t="shared" si="0"/>
        <v>27</v>
      </c>
      <c r="B30" s="44" t="s">
        <v>87</v>
      </c>
      <c r="C30" s="46" t="s">
        <v>92</v>
      </c>
      <c r="D30" s="51" t="s">
        <v>38</v>
      </c>
      <c r="E30" s="44" t="s">
        <v>93</v>
      </c>
      <c r="F30" s="47" t="s">
        <v>81</v>
      </c>
      <c r="G30" s="48">
        <v>10000</v>
      </c>
      <c r="H30" s="49" t="s">
        <v>89</v>
      </c>
      <c r="I30" s="50" t="s">
        <v>13</v>
      </c>
      <c r="J30" s="58">
        <v>29000</v>
      </c>
    </row>
    <row r="31" spans="1:10" s="12" customFormat="1" ht="30" customHeight="1">
      <c r="A31" s="5">
        <f t="shared" si="0"/>
        <v>28</v>
      </c>
      <c r="B31" s="44" t="s">
        <v>87</v>
      </c>
      <c r="C31" s="46" t="s">
        <v>145</v>
      </c>
      <c r="D31" s="51" t="s">
        <v>38</v>
      </c>
      <c r="E31" s="44" t="s">
        <v>146</v>
      </c>
      <c r="F31" s="47" t="s">
        <v>81</v>
      </c>
      <c r="G31" s="48">
        <v>18700</v>
      </c>
      <c r="H31" s="49" t="s">
        <v>89</v>
      </c>
      <c r="I31" s="50" t="s">
        <v>13</v>
      </c>
      <c r="J31" s="58"/>
    </row>
    <row r="32" spans="1:10" s="12" customFormat="1" ht="30" customHeight="1">
      <c r="A32" s="5">
        <f t="shared" si="0"/>
        <v>29</v>
      </c>
      <c r="B32" s="44" t="s">
        <v>94</v>
      </c>
      <c r="C32" s="46" t="s">
        <v>95</v>
      </c>
      <c r="D32" s="51" t="s">
        <v>38</v>
      </c>
      <c r="E32" s="44" t="s">
        <v>96</v>
      </c>
      <c r="F32" s="47" t="s">
        <v>81</v>
      </c>
      <c r="G32" s="48">
        <v>1080</v>
      </c>
      <c r="H32" s="49" t="s">
        <v>89</v>
      </c>
      <c r="I32" s="50" t="s">
        <v>13</v>
      </c>
      <c r="J32" s="58">
        <v>8556</v>
      </c>
    </row>
    <row r="33" spans="1:10" s="12" customFormat="1" ht="30" customHeight="1">
      <c r="A33" s="5">
        <f t="shared" si="0"/>
        <v>30</v>
      </c>
      <c r="B33" s="44" t="s">
        <v>82</v>
      </c>
      <c r="C33" s="46" t="s">
        <v>147</v>
      </c>
      <c r="D33" s="51" t="s">
        <v>38</v>
      </c>
      <c r="E33" s="44" t="s">
        <v>148</v>
      </c>
      <c r="F33" s="44" t="s">
        <v>83</v>
      </c>
      <c r="G33" s="48">
        <v>33800</v>
      </c>
      <c r="H33" s="49" t="s">
        <v>89</v>
      </c>
      <c r="I33" s="50" t="s">
        <v>11</v>
      </c>
      <c r="J33" s="58"/>
    </row>
    <row r="34" spans="1:10" s="12" customFormat="1" ht="30" customHeight="1">
      <c r="A34" s="5">
        <f t="shared" si="0"/>
        <v>31</v>
      </c>
      <c r="B34" s="44" t="s">
        <v>82</v>
      </c>
      <c r="C34" s="46" t="s">
        <v>149</v>
      </c>
      <c r="D34" s="51" t="s">
        <v>38</v>
      </c>
      <c r="E34" s="44" t="s">
        <v>150</v>
      </c>
      <c r="F34" s="44" t="s">
        <v>83</v>
      </c>
      <c r="G34" s="48">
        <v>17600</v>
      </c>
      <c r="H34" s="49" t="s">
        <v>89</v>
      </c>
      <c r="I34" s="50" t="s">
        <v>11</v>
      </c>
      <c r="J34" s="58"/>
    </row>
    <row r="35" spans="1:10" s="12" customFormat="1" ht="30" customHeight="1">
      <c r="A35" s="5">
        <f t="shared" si="0"/>
        <v>32</v>
      </c>
      <c r="B35" s="44" t="s">
        <v>82</v>
      </c>
      <c r="C35" s="46" t="s">
        <v>151</v>
      </c>
      <c r="D35" s="51" t="s">
        <v>38</v>
      </c>
      <c r="E35" s="44" t="s">
        <v>152</v>
      </c>
      <c r="F35" s="44" t="s">
        <v>83</v>
      </c>
      <c r="G35" s="48">
        <v>9700</v>
      </c>
      <c r="H35" s="49" t="s">
        <v>89</v>
      </c>
      <c r="I35" s="50" t="s">
        <v>11</v>
      </c>
      <c r="J35" s="58"/>
    </row>
    <row r="36" spans="1:10" s="12" customFormat="1" ht="30" customHeight="1">
      <c r="A36" s="5">
        <f t="shared" si="0"/>
        <v>33</v>
      </c>
      <c r="B36" s="44" t="s">
        <v>82</v>
      </c>
      <c r="C36" s="46" t="s">
        <v>153</v>
      </c>
      <c r="D36" s="51" t="s">
        <v>38</v>
      </c>
      <c r="E36" s="44" t="s">
        <v>154</v>
      </c>
      <c r="F36" s="44" t="s">
        <v>83</v>
      </c>
      <c r="G36" s="48">
        <v>6100</v>
      </c>
      <c r="H36" s="49" t="s">
        <v>89</v>
      </c>
      <c r="I36" s="50" t="s">
        <v>11</v>
      </c>
      <c r="J36" s="58"/>
    </row>
    <row r="37" spans="1:10" s="12" customFormat="1" ht="30" customHeight="1">
      <c r="A37" s="5">
        <f t="shared" si="0"/>
        <v>34</v>
      </c>
      <c r="B37" s="44" t="s">
        <v>82</v>
      </c>
      <c r="C37" s="46" t="s">
        <v>155</v>
      </c>
      <c r="D37" s="51" t="s">
        <v>97</v>
      </c>
      <c r="E37" s="44" t="s">
        <v>98</v>
      </c>
      <c r="F37" s="47" t="s">
        <v>80</v>
      </c>
      <c r="G37" s="48">
        <v>18800</v>
      </c>
      <c r="H37" s="57" t="s">
        <v>86</v>
      </c>
      <c r="I37" s="55" t="s">
        <v>12</v>
      </c>
      <c r="J37" s="58"/>
    </row>
    <row r="38" spans="1:10" s="12" customFormat="1" ht="30" customHeight="1">
      <c r="A38" s="5">
        <f t="shared" si="0"/>
        <v>35</v>
      </c>
      <c r="B38" s="44" t="s">
        <v>82</v>
      </c>
      <c r="C38" s="44" t="s">
        <v>156</v>
      </c>
      <c r="D38" s="44" t="s">
        <v>97</v>
      </c>
      <c r="E38" s="44" t="s">
        <v>157</v>
      </c>
      <c r="F38" s="44" t="s">
        <v>83</v>
      </c>
      <c r="G38" s="45">
        <v>29700</v>
      </c>
      <c r="H38" s="49" t="s">
        <v>89</v>
      </c>
      <c r="I38" s="50" t="s">
        <v>11</v>
      </c>
      <c r="J38" s="58"/>
    </row>
    <row r="39" spans="1:10" s="5" customFormat="1" ht="30" customHeight="1">
      <c r="A39" s="5">
        <f t="shared" si="0"/>
        <v>36</v>
      </c>
      <c r="B39" s="44" t="s">
        <v>82</v>
      </c>
      <c r="C39" s="43" t="s">
        <v>158</v>
      </c>
      <c r="D39" s="43" t="s">
        <v>38</v>
      </c>
      <c r="E39" s="47" t="s">
        <v>166</v>
      </c>
      <c r="F39" s="51" t="s">
        <v>84</v>
      </c>
      <c r="G39" s="45">
        <v>7700</v>
      </c>
      <c r="H39" s="57" t="s">
        <v>86</v>
      </c>
      <c r="I39" s="50" t="s">
        <v>13</v>
      </c>
      <c r="J39" s="58"/>
    </row>
    <row r="40" spans="1:10" s="5" customFormat="1" ht="30" customHeight="1">
      <c r="A40" s="5">
        <f t="shared" si="0"/>
        <v>37</v>
      </c>
      <c r="B40" s="44" t="s">
        <v>90</v>
      </c>
      <c r="C40" s="43" t="s">
        <v>88</v>
      </c>
      <c r="D40" s="43" t="s">
        <v>38</v>
      </c>
      <c r="E40" s="47" t="s">
        <v>159</v>
      </c>
      <c r="F40" s="51" t="s">
        <v>103</v>
      </c>
      <c r="G40" s="45">
        <v>2000</v>
      </c>
      <c r="H40" s="57" t="s">
        <v>86</v>
      </c>
      <c r="I40" s="50" t="s">
        <v>13</v>
      </c>
      <c r="J40" s="58"/>
    </row>
    <row r="41" spans="2:10" s="26" customFormat="1" ht="24.75" customHeight="1">
      <c r="B41" s="27" t="s">
        <v>9</v>
      </c>
      <c r="C41" s="27"/>
      <c r="D41" s="27"/>
      <c r="E41" s="27"/>
      <c r="F41" s="27"/>
      <c r="G41" s="25">
        <v>984096</v>
      </c>
      <c r="H41" s="20"/>
      <c r="I41" s="28"/>
      <c r="J41" s="10"/>
    </row>
    <row r="42" spans="7:10" ht="13.5">
      <c r="G42" s="22"/>
      <c r="H42" s="22"/>
      <c r="I42" s="22"/>
      <c r="J42" s="22"/>
    </row>
    <row r="43" spans="7:10" ht="13.5">
      <c r="G43" s="22"/>
      <c r="H43" s="22"/>
      <c r="I43" s="22"/>
      <c r="J43" s="22"/>
    </row>
    <row r="44" spans="7:10" ht="13.5">
      <c r="G44" s="22"/>
      <c r="H44" s="22"/>
      <c r="I44" s="22"/>
      <c r="J44" s="22"/>
    </row>
    <row r="45" spans="7:10" ht="13.5">
      <c r="G45" s="22"/>
      <c r="H45" s="22"/>
      <c r="I45" s="22"/>
      <c r="J45" s="22"/>
    </row>
    <row r="47" spans="3:6" ht="13.5">
      <c r="C47" s="14"/>
      <c r="D47" s="14"/>
      <c r="E47" s="14"/>
      <c r="F47" s="14"/>
    </row>
    <row r="48" spans="3:6" ht="13.5">
      <c r="C48" s="14"/>
      <c r="D48" s="14"/>
      <c r="E48" s="14"/>
      <c r="F48" s="14"/>
    </row>
    <row r="49" spans="3:6" ht="13.5">
      <c r="C49" s="14"/>
      <c r="D49" s="14"/>
      <c r="E49" s="14"/>
      <c r="F49" s="14"/>
    </row>
    <row r="50" spans="3:6" ht="13.5">
      <c r="C50" s="14"/>
      <c r="D50" s="14"/>
      <c r="E50" s="14"/>
      <c r="F50" s="14"/>
    </row>
    <row r="51" spans="3:6" ht="13.5">
      <c r="C51" s="14"/>
      <c r="D51" s="14"/>
      <c r="E51" s="14"/>
      <c r="F51" s="14"/>
    </row>
    <row r="52" spans="3:6" ht="13.5">
      <c r="C52" s="14"/>
      <c r="D52" s="14"/>
      <c r="E52" s="14"/>
      <c r="F52" s="14"/>
    </row>
    <row r="53" spans="3:6" ht="13.5">
      <c r="C53" s="14"/>
      <c r="D53" s="14"/>
      <c r="E53" s="14"/>
      <c r="F53" s="14"/>
    </row>
    <row r="54" spans="3:6" ht="13.5">
      <c r="C54" s="14"/>
      <c r="D54" s="14"/>
      <c r="E54" s="14"/>
      <c r="F54" s="14"/>
    </row>
    <row r="55" spans="3:6" ht="13.5">
      <c r="C55" s="14"/>
      <c r="D55" s="14"/>
      <c r="E55" s="14"/>
      <c r="F55" s="14"/>
    </row>
    <row r="56" spans="3:6" ht="13.5">
      <c r="C56" s="14"/>
      <c r="D56" s="14"/>
      <c r="E56" s="14"/>
      <c r="F56" s="14"/>
    </row>
    <row r="57" spans="3:6" ht="13.5">
      <c r="C57" s="14"/>
      <c r="D57" s="14"/>
      <c r="E57" s="14"/>
      <c r="F57" s="14"/>
    </row>
    <row r="58" spans="3:6" ht="13.5">
      <c r="C58" s="14"/>
      <c r="D58" s="14"/>
      <c r="E58" s="14"/>
      <c r="F58" s="14"/>
    </row>
    <row r="59" spans="3:6" ht="13.5">
      <c r="C59" s="14"/>
      <c r="D59" s="14"/>
      <c r="E59" s="14"/>
      <c r="F59" s="14"/>
    </row>
    <row r="60" spans="3:6" ht="13.5">
      <c r="C60" s="14"/>
      <c r="D60" s="14"/>
      <c r="E60" s="14"/>
      <c r="F60" s="14"/>
    </row>
    <row r="61" spans="3:6" ht="13.5">
      <c r="C61" s="14"/>
      <c r="D61" s="14"/>
      <c r="E61" s="14"/>
      <c r="F61" s="14"/>
    </row>
    <row r="62" spans="3:6" ht="13.5">
      <c r="C62" s="14"/>
      <c r="D62" s="14"/>
      <c r="E62" s="14"/>
      <c r="F62" s="14"/>
    </row>
    <row r="63" spans="3:6" ht="13.5">
      <c r="C63" s="14"/>
      <c r="D63" s="14"/>
      <c r="E63" s="14"/>
      <c r="F63" s="14"/>
    </row>
    <row r="64" spans="3:6" ht="13.5">
      <c r="C64" s="14"/>
      <c r="D64" s="14"/>
      <c r="E64" s="14"/>
      <c r="F64" s="14"/>
    </row>
    <row r="65" spans="3:6" ht="13.5">
      <c r="C65" s="14"/>
      <c r="D65" s="14"/>
      <c r="E65" s="14"/>
      <c r="F65" s="14"/>
    </row>
    <row r="66" spans="3:6" ht="13.5">
      <c r="C66" s="14"/>
      <c r="D66" s="14"/>
      <c r="E66" s="14"/>
      <c r="F66" s="14"/>
    </row>
    <row r="67" spans="3:6" ht="13.5">
      <c r="C67" s="14"/>
      <c r="D67" s="14"/>
      <c r="E67" s="14"/>
      <c r="F67" s="14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2020-04-28T01:54:08Z</cp:lastPrinted>
  <dcterms:created xsi:type="dcterms:W3CDTF">2007-04-16T00:12:00Z</dcterms:created>
  <dcterms:modified xsi:type="dcterms:W3CDTF">2020-05-18T16:17:39Z</dcterms:modified>
  <cp:category/>
  <cp:version/>
  <cp:contentType/>
  <cp:contentStatus/>
</cp:coreProperties>
</file>