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s="1"/>
  <c r="U35" i="10" s="1"/>
  <c r="U36" i="10" s="1"/>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<sst xmlns="http://schemas.openxmlformats.org/spreadsheetml/2006/main" count="1156" uniqueCount="628">
  <si>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</si>
  <si>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</si>
  <si>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</si>
  <si>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</si>
  <si>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</si>
  <si>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</si>
  <si>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</si>
  <si>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</si>
  <si>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</si>
  <si>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</si>
  <si>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</si>
  <si>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</si>
  <si>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</si>
  <si>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</si>
  <si>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</si>
  <si>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</si>
  <si>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</si>
  <si>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</si>
  <si>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</si>
  <si>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</si>
  <si>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</si>
  <si>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</si>
  <si>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</si>
  <si>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</si>
  <si>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</si>
  <si>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</si>
  <si>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</si>
  <si>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</si>
  <si>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</si>
  <si>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</si>
  <si>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</si>
  <si>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</si>
  <si>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</si>
  <si>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</si>
  <si>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</si>
  <si>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</si>
  <si>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</si>
  <si>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</si>
  <si>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</si>
  <si>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</si>
  <si>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</si>
  <si>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</si>
  <si>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</si>
  <si>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</si>
  <si>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</si>
  <si>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</si>
  <si>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</si>
  <si>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</si>
  <si>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</si>
  <si>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</si>
  <si>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</si>
  <si>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</si>
  <si>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</si>
  <si>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</si>
  <si>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</si>
  <si>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</si>
  <si>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</si>
  <si>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</si>
  <si>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</si>
  <si>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</si>
  <si>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</si>
  <si>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</si>
  <si>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</si>
  <si>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</si>
  <si>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</si>
  <si>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</si>
  <si>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</si>
  <si>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</si>
  <si>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</si>
  <si>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</si>
  <si>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</si>
  <si>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</si>
  <si>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</si>
  <si>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</si>
  <si>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</si>
  <si>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</si>
  <si>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</si>
  <si>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</si>
  <si>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</si>
  <si>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</si>
  <si>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</si>
  <si>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</si>
  <si>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</si>
  <si>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</si>
  <si>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</si>
  <si>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</si>
  <si>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</si>
  <si>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</si>
  <si>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</si>
  <si>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</si>
  <si>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</si>
  <si>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</si>
  <si>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</si>
  <si>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</si>
  <si>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</si>
  <si>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</si>
  <si>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</si>
  <si>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</si>
  <si>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</si>
  <si>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</si>
  <si>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</si>
  <si>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</si>
  <si>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</si>
  <si>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</si>
  <si>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</si>
  <si>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</si>
  <si>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</si>
  <si>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</si>
  <si>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</si>
  <si>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</si>
  <si>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</si>
  <si>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</si>
  <si>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</si>
  <si>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</si>
  <si>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</si>
  <si>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</si>
  <si>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</si>
  <si>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</si>
  <si>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</si>
  <si>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</si>
  <si>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</si>
  <si>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</si>
  <si>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</si>
  <si>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</si>
  <si>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</si>
  <si>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</si>
  <si>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</si>
  <si>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</si>
  <si>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</si>
  <si>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</si>
  <si>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</si>
  <si>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</si>
  <si>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</si>
  <si>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</si>
  <si>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</si>
  <si>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</si>
  <si>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</si>
  <si>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</si>
  <si>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</si>
  <si>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</si>
  <si>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</si>
  <si>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</si>
  <si>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</si>
  <si>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</si>
  <si>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</si>
  <si>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</si>
  <si>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</si>
  <si>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</si>
  <si>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</si>
  <si>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</si>
  <si>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</si>
  <si>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</si>
  <si>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</si>
  <si>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</si>
  <si>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</si>
  <si>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</si>
  <si>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</si>
  <si>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</si>
  <si>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</si>
  <si>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</si>
  <si>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</si>
  <si>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</si>
  <si>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</si>
  <si>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</si>
  <si>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</si>
  <si>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</si>
  <si>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</si>
  <si>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</si>
  <si>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</si>
  <si>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</si>
  <si>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</si>
  <si>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</si>
  <si>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</si>
  <si>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</si>
  <si>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</si>
  <si>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</si>
  <si>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</si>
  <si>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</si>
  <si>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</si>
  <si>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</si>
  <si>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</si>
  <si>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</si>
  <si>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</si>
  <si>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</si>
  <si>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</si>
  <si>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</si>
  <si>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</si>
  <si>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</si>
  <si>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</si>
  <si>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</si>
  <si>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</si>
  <si>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</si>
  <si>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</si>
  <si>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</si>
  <si>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</si>
  <si>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</si>
  <si>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</si>
  <si>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</si>
  <si>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</si>
  <si>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</si>
  <si>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</si>
  <si>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</si>
  <si>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</si>
  <si>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</si>
  <si>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</si>
  <si>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</si>
  <si>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</si>
  <si>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</si>
  <si>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</si>
  <si>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</si>
  <si>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</si>
  <si>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</si>
  <si>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</si>
  <si>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</si>
  <si>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</si>
  <si>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三重県いなべ市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</si>
  <si>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</si>
  <si>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</si>
  <si>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</si>
  <si>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</si>
  <si>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</si>
  <si>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</si>
  <si>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</si>
  <si>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</si>
  <si>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</si>
  <si>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</si>
  <si>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</si>
  <si>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</si>
  <si>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</si>
  <si>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</si>
  <si>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</si>
  <si>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</si>
  <si>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</si>
  <si>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</si>
  <si>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</si>
  <si>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</si>
  <si>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</si>
  <si>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</si>
  <si>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</si>
  <si>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</si>
  <si>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</si>
  <si>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</si>
  <si>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</si>
  <si>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</si>
  <si>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</si>
  <si>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</si>
  <si>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</si>
  <si>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</si>
  <si>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</si>
  <si>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</si>
  <si>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</si>
  <si>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</si>
  <si>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</si>
  <si>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</si>
  <si>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</si>
  <si>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</si>
  <si>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</si>
  <si>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</si>
  <si>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</si>
  <si>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</si>
  <si>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</si>
  <si>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</si>
  <si>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</si>
  <si>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</si>
  <si>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</si>
  <si>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</si>
  <si>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</si>
  <si>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</si>
  <si>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</si>
  <si>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</si>
  <si>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</si>
  <si>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</si>
  <si>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</si>
  <si>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</si>
  <si>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</si>
  <si>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</si>
  <si>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</si>
  <si>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</si>
  <si>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</si>
  <si>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</si>
  <si>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</si>
  <si>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</si>
  <si>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</si>
  <si>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</si>
  <si>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</si>
  <si>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</si>
  <si>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</si>
  <si>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</si>
  <si>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</si>
  <si>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</si>
  <si>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</si>
  <si>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</si>
  <si>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</si>
  <si>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</si>
  <si>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</si>
  <si>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</si>
  <si>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</si>
  <si>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</si>
  <si>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</si>
  <si>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</si>
  <si>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</si>
  <si>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</si>
  <si>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</si>
  <si>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</si>
  <si>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</si>
  <si>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</si>
  <si>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</si>
  <si>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</si>
  <si>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</si>
  <si>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</si>
  <si>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</si>
  <si>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</si>
  <si>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</si>
  <si>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</si>
  <si>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</si>
  <si>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</si>
  <si>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</si>
  <si>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</si>
  <si>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</si>
  <si>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</si>
  <si>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</si>
  <si>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</si>
  <si>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</si>
  <si>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</si>
  <si>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</si>
  <si>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</si>
  <si>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</si>
  <si>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</si>
  <si>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</si>
  <si>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</si>
  <si>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</si>
  <si>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</si>
  <si>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</si>
  <si>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</si>
  <si>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</si>
  <si>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</si>
  <si>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</si>
  <si>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</si>
  <si>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</si>
  <si>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</si>
  <si>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</si>
  <si>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</si>
  <si>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</si>
  <si>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</si>
  <si>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</si>
  <si>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</si>
  <si>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</si>
  <si>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</si>
  <si>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</si>
  <si>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</si>
  <si>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</si>
  <si>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</si>
  <si>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</si>
  <si>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</si>
  <si>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</si>
  <si>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</si>
  <si>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</si>
  <si>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</si>
  <si>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</si>
  <si>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</si>
  <si>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</si>
  <si>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</si>
  <si>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</si>
  <si>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</si>
  <si>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</si>
  <si>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三重県いなべ市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</si>
  <si>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</si>
  <si>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</si>
  <si>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</si>
  <si>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</si>
  <si>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</si>
  <si>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</si>
  <si>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</si>
  <si>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</si>
  <si>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</si>
  <si>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</si>
  <si>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</si>
  <si>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</si>
  <si>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</si>
  <si>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</si>
  <si>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</si>
  <si>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</si>
  <si>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</si>
  <si>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</si>
  <si>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</si>
  <si>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</si>
  <si>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</si>
  <si>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</si>
  <si>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</si>
  <si>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</si>
  <si>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</si>
  <si>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</si>
  <si>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</si>
  <si>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</si>
  <si>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</si>
  <si>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</si>
  <si>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</si>
  <si>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</si>
  <si>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</si>
  <si>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</si>
  <si>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</si>
  <si>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</si>
  <si>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</si>
  <si>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</si>
  <si>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</si>
  <si>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</si>
  <si>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</si>
  <si>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</si>
  <si>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</si>
  <si>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</si>
  <si>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</si>
  <si>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</si>
  <si>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</si>
  <si>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</si>
  <si>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</si>
  <si>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</si>
  <si>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</si>
  <si>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</si>
  <si>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</si>
  <si>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</si>
  <si>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</si>
  <si>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</si>
  <si>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</si>
  <si>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</si>
  <si>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</si>
  <si>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</si>
  <si>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</si>
  <si>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</si>
  <si>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</si>
  <si>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</si>
  <si>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</si>
  <si>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</si>
  <si>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</si>
  <si>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</si>
  <si>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</si>
  <si>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</si>
  <si>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</si>
  <si>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</si>
  <si>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</si>
  <si>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</si>
  <si>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</si>
  <si>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</si>
  <si>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</si>
  <si>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</si>
  <si>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</si>
  <si>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</si>
  <si>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</si>
  <si>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</si>
  <si>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</si>
  <si>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</si>
  <si>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</si>
  <si>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</si>
  <si>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</si>
  <si>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</si>
  <si>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</si>
  <si>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</si>
  <si>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</si>
  <si>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</si>
  <si>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</si>
  <si>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</si>
  <si>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</si>
  <si>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</si>
  <si>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</si>
  <si>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</si>
  <si>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</si>
  <si>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</si>
  <si>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</si>
  <si>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</si>
  <si>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</si>
  <si>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</si>
  <si>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</si>
  <si>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</si>
  <si>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</si>
  <si>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</si>
  <si>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</si>
  <si>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</si>
  <si>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</si>
  <si>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</si>
  <si>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</si>
  <si>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</si>
  <si>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</si>
  <si>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</si>
  <si>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</si>
  <si>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</si>
  <si>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</si>
  <si>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</si>
  <si>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</si>
  <si>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</si>
  <si>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</si>
  <si>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</si>
  <si>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</si>
  <si>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</si>
  <si>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</si>
  <si>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</si>
  <si>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</si>
  <si>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</si>
  <si>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</si>
  <si>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</si>
  <si>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</si>
  <si>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</si>
  <si>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</si>
  <si>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</si>
  <si>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</si>
  <si>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</si>
  <si>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</si>
  <si>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</si>
  <si>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</si>
  <si>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</si>
  <si>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</si>
  <si>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</si>
  <si>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</si>
  <si>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</si>
  <si>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</si>
  <si>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</si>
  <si>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</si>
  <si>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</si>
  <si>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</si>
  <si>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</si>
  <si>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</si>
  <si>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</si>
  <si>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</si>
  <si>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</si>
  <si>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</si>
  <si>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</si>
  <si>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</si>
  <si>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</si>
  <si>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</si>
  <si>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</si>
  <si>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</si>
  <si>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</si>
  <si>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</si>
  <si>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</si>
  <si>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</si>
  <si>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</si>
  <si>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</si>
  <si>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</si>
  <si>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</si>
  <si>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</si>
  <si>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</si>
  <si>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</si>
  <si>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</si>
  <si>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</si>
  <si>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</si>
  <si>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</si>
  <si>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</si>
  <si>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</si>
  <si>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</si>
  <si>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</si>
  <si>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</si>
  <si>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</si>
  <si>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</si>
  <si>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</si>
  <si>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</si>
  <si>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</si>
  <si>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</si>
  <si>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</si>
  <si>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</si>
  <si>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</si>
  <si>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</si>
  <si>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</si>
  <si>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</si>
  <si>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9.06</t>
  </si>
  <si>
    <t>▲ 0.81</t>
  </si>
  <si>
    <t>▲ 1.49</t>
  </si>
  <si>
    <t>水道事業会計</t>
  </si>
  <si>
    <t>一般会計</t>
  </si>
  <si>
    <t>介護保険特別会計</t>
  </si>
  <si>
    <t>国民健康保険特別会計</t>
  </si>
  <si>
    <t>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</si>
  <si>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</si>
  <si>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</si>
  <si>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</si>
  <si>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</si>
  <si>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</si>
  <si>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</si>
  <si>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</si>
  <si>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</si>
  <si>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</si>
  <si>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</si>
  <si>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</si>
  <si>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</si>
  <si>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</si>
  <si>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</si>
  <si>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（退職手当特別会計）</t>
    <rPh sb="2" eb="4">
      <t>タイショク</t>
    </rPh>
    <rPh sb="4" eb="6">
      <t>テアテ</t>
    </rPh>
    <rPh sb="6" eb="8">
      <t>トクベツ</t>
    </rPh>
    <rPh sb="8" eb="10">
      <t>カイケイ</t>
    </rPh>
    <phoneticPr fontId="2"/>
  </si>
  <si>
    <t>　（デジタル地図特別会計）</t>
    <rPh sb="6" eb="8">
      <t>チズ</t>
    </rPh>
    <rPh sb="8" eb="10">
      <t>トクベツ</t>
    </rPh>
    <rPh sb="10" eb="12">
      <t>カイケイ</t>
    </rPh>
    <phoneticPr fontId="2"/>
  </si>
  <si>
    <t>　（共同研修特別会計）</t>
    <rPh sb="2" eb="4">
      <t>キョウドウ</t>
    </rPh>
    <rPh sb="4" eb="6">
      <t>ケンシュウ</t>
    </rPh>
    <rPh sb="6" eb="8">
      <t>トクベツ</t>
    </rPh>
    <rPh sb="8" eb="10">
      <t>カイケイ</t>
    </rPh>
    <phoneticPr fontId="2"/>
  </si>
  <si>
    <t>　（物品特別会計）</t>
    <rPh sb="2" eb="4">
      <t>ブッピン</t>
    </rPh>
    <rPh sb="4" eb="6">
      <t>トクベツ</t>
    </rPh>
    <rPh sb="6" eb="8">
      <t>カイケイ</t>
    </rPh>
    <phoneticPr fontId="2"/>
  </si>
  <si>
    <t>　（公平委員会特別会計）</t>
    <rPh sb="2" eb="4">
      <t>コウヘイ</t>
    </rPh>
    <rPh sb="4" eb="7">
      <t>イインカイ</t>
    </rPh>
    <rPh sb="7" eb="9">
      <t>トクベツ</t>
    </rPh>
    <rPh sb="9" eb="11">
      <t>カイケイ</t>
    </rPh>
    <phoneticPr fontId="2"/>
  </si>
  <si>
    <t>　（消防救急無線特別会計）</t>
    <rPh sb="2" eb="4">
      <t>ショウボウ</t>
    </rPh>
    <rPh sb="4" eb="6">
      <t>キュウキュウ</t>
    </rPh>
    <rPh sb="6" eb="8">
      <t>ムセン</t>
    </rPh>
    <rPh sb="8" eb="10">
      <t>トクベツ</t>
    </rPh>
    <rPh sb="10" eb="1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</si>
  <si>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</si>
  <si>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</si>
  <si>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</si>
  <si>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</si>
  <si>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</si>
  <si>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</si>
  <si>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</si>
  <si>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財団法人ほくせいふれあい財団</t>
    <rPh sb="0" eb="2">
      <t>ザイダン</t>
    </rPh>
    <rPh sb="2" eb="4">
      <t>ホウジン</t>
    </rPh>
    <rPh sb="12" eb="14">
      <t>ザイダン</t>
    </rPh>
    <phoneticPr fontId="18"/>
  </si>
  <si>
    <t>員弁土地開発公社</t>
    <rPh sb="0" eb="2">
      <t>イナベ</t>
    </rPh>
    <rPh sb="2" eb="4">
      <t>トチ</t>
    </rPh>
    <rPh sb="4" eb="6">
      <t>カイハツ</t>
    </rPh>
    <rPh sb="6" eb="8">
      <t>コウシャ</t>
    </rPh>
    <phoneticPr fontId="18"/>
  </si>
  <si>
    <t>-</t>
    <phoneticPr fontId="2"/>
  </si>
  <si>
    <t>-</t>
    <phoneticPr fontId="2"/>
  </si>
  <si>
    <t>-</t>
    <phoneticPr fontId="2"/>
  </si>
  <si>
    <t>-</t>
    <phoneticPr fontId="2"/>
  </si>
  <si>
    <t>-</t>
    <phoneticPr fontId="2"/>
  </si>
  <si>
    <t>地域振興基金</t>
    <rPh sb="0" eb="2">
      <t>チイキ</t>
    </rPh>
    <rPh sb="2" eb="4">
      <t>シンコウ</t>
    </rPh>
    <rPh sb="4" eb="6">
      <t>キキン</t>
    </rPh>
    <phoneticPr fontId="2"/>
  </si>
  <si>
    <t>庁舎建設基金</t>
    <rPh sb="0" eb="2">
      <t>チョウシャ</t>
    </rPh>
    <rPh sb="2" eb="4">
      <t>ケンセツ</t>
    </rPh>
    <rPh sb="4" eb="6">
      <t>キキン</t>
    </rPh>
    <phoneticPr fontId="2"/>
  </si>
  <si>
    <t>下水道事業基金</t>
    <rPh sb="0" eb="3">
      <t>ゲスイドウ</t>
    </rPh>
    <rPh sb="3" eb="5">
      <t>ジギョウ</t>
    </rPh>
    <rPh sb="5" eb="7">
      <t>キキン</t>
    </rPh>
    <phoneticPr fontId="2"/>
  </si>
  <si>
    <t>地域福祉基金</t>
    <rPh sb="0" eb="2">
      <t>チイキ</t>
    </rPh>
    <rPh sb="2" eb="4">
      <t>フクシ</t>
    </rPh>
    <rPh sb="4" eb="6">
      <t>キキン</t>
    </rPh>
    <phoneticPr fontId="2"/>
  </si>
  <si>
    <t>あじさいクリーンセンター管理基金</t>
    <rPh sb="12" eb="14">
      <t>カンリ</t>
    </rPh>
    <rPh sb="14" eb="16">
      <t>キキン</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</si>
  <si>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</si>
  <si>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</si>
  <si>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</si>
  <si>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</si>
  <si>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</si>
  <si>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</si>
  <si>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</si>
  <si>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</si>
  <si>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</si>
  <si>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</si>
  <si>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</si>
  <si>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実質公債費比率は、類似団体より低い水準になっており、また前年度から0.1ポイント減の7.2％となりました。しかしながら、平成30年度までに実施した合併特例債を活用した建設事業により、今後数年間は高債務の状態となる見込みのため、将来負担比率及び実質公債費比率の上昇に留意する必要があります。</t>
    <rPh sb="61" eb="63">
      <t>ヘイセイ</t>
    </rPh>
    <rPh sb="65" eb="67">
      <t>ネンド</t>
    </rPh>
    <rPh sb="70" eb="72">
      <t>ジッシ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</si>
  <si>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</si>
  <si>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</si>
  <si>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</si>
  <si>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平成29年度までは充当可能財源額が将来負担額を上回っているため算定外でした。平成30年度は類似団体より低い水準となっているものの、新庁舎建設等に充てるため地方債を借り入れたため25.3となりました。
　有形固定資産減価償却率は、類似団体より低い水準になっているものの、前年度から1.3ポイント増の51.4％となりました。今後は、将来負担比率の上昇に留意しながら、公共施設等の老朽化に伴う更新需要等に対応していく必要があります。</t>
    <rPh sb="9" eb="11">
      <t>ヘイセイ</t>
    </rPh>
    <rPh sb="13" eb="15">
      <t>ネンド</t>
    </rPh>
    <rPh sb="47" eb="49">
      <t>ヘイセイ</t>
    </rPh>
    <rPh sb="51" eb="53">
      <t>ネンド</t>
    </rPh>
    <rPh sb="74" eb="77">
      <t>シンチョウシャ</t>
    </rPh>
    <rPh sb="77" eb="79">
      <t>ケンセツ</t>
    </rPh>
    <rPh sb="79" eb="80">
      <t>トウ</t>
    </rPh>
    <rPh sb="81" eb="82">
      <t>ア</t>
    </rPh>
    <rPh sb="86" eb="89">
      <t>チホウサイ</t>
    </rPh>
    <rPh sb="90" eb="91">
      <t>カ</t>
    </rPh>
    <rPh sb="92" eb="93">
      <t>イ</t>
    </rPh>
    <rPh sb="196" eb="197">
      <t>ロウ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</si>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</sst>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38" fontId="15" fillId="0" borderId="0" applyFont="0" applyFill="0" applyBorder="0" applyAlignment="0" applyProtection="0">
      <alignment vertical="center"/>
    </xf>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桁区切り 2"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c:ext xmlns:c16="http://schemas.microsoft.com/office/drawing/2014/chart" uri="{C3380CC4-5D6E-409C-BE32-E72D297353CC}">
              <c16:uniqueId val="{00000000-D740-4B17-BA29-077681E38E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50071</c:v>
                </c:pt>
                <c:pt idx="1">
                  <c:v>75089</c:v>
                </c:pt>
                <c:pt idx="2">
                  <c:v>139319</c:v>
                </c:pt>
                <c:pt idx="3">
                  <c:v>110454</c:v>
                </c:pt>
                <c:pt idx="4">
                  <c:v>229281</c:v>
                </c:pt>
              </c:numCache>
            </c:numRef>
          </c:val>
          <c:smooth val="0"/>
          <c:extLst>
            <c:ext xmlns:c16="http://schemas.microsoft.com/office/drawing/2014/chart" uri="{C3380CC4-5D6E-409C-BE32-E72D297353CC}">
              <c16:uniqueId val="{00000001-D740-4B17-BA29-077681E38E0E}"/>
            </c:ext>
          </c:extLst>
        </c:ser>
        <c:dLbls>
          <c:showLegendKey val="0"/>
          <c:showVal val="0"/>
          <c:showCatName val="0"/>
          <c:showSerName val="0"/>
          <c:showPercent val="0"/>
          <c:showBubbleSize val="0"/>
        </c:dLbls>
        <c:marker val="1"/>
        <c:smooth val="0"/>
        <c:axId val="567070672"/>
        <c:axId val="567071064"/>
      </c:lineChart>
      <c:catAx>
        <c:axId val="567070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071064"/>
        <c:crosses val="autoZero"/>
        <c:auto val="1"/>
        <c:lblAlgn val="ctr"/>
        <c:lblOffset val="100"/>
        <c:tickLblSkip val="1"/>
        <c:tickMarkSkip val="1"/>
        <c:noMultiLvlLbl val="0"/>
      </c:catAx>
      <c:valAx>
        <c:axId val="5670710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070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12.92</c:v>
                </c:pt>
                <c:pt idx="1">
                  <c:v>0.96</c:v>
                </c:pt>
                <c:pt idx="2">
                  <c:v>4.45</c:v>
                </c:pt>
                <c:pt idx="3">
                  <c:v>8.73</c:v>
                </c:pt>
                <c:pt idx="4">
                  <c:v>12.49</c:v>
                </c:pt>
              </c:numCache>
            </c:numRef>
          </c:val>
          <c:extLst>
            <c:ext xmlns:c16="http://schemas.microsoft.com/office/drawing/2014/chart" uri="{C3380CC4-5D6E-409C-BE32-E72D297353CC}">
              <c16:uniqueId val="{00000000-14FF-4120-B76E-138F02DE81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38.92</c:v>
                </c:pt>
                <c:pt idx="1">
                  <c:v>43.43</c:v>
                </c:pt>
                <c:pt idx="2">
                  <c:v>43.54</c:v>
                </c:pt>
                <c:pt idx="3">
                  <c:v>37.29</c:v>
                </c:pt>
                <c:pt idx="4">
                  <c:v>38.729999999999997</c:v>
                </c:pt>
              </c:numCache>
            </c:numRef>
          </c:val>
          <c:extLst>
            <c:ext xmlns:c16="http://schemas.microsoft.com/office/drawing/2014/chart" uri="{C3380CC4-5D6E-409C-BE32-E72D297353CC}">
              <c16:uniqueId val="{00000001-14FF-4120-B76E-138F02DE818E}"/>
            </c:ext>
          </c:extLst>
        </c:ser>
        <c:dLbls>
          <c:showLegendKey val="0"/>
          <c:showVal val="0"/>
          <c:showCatName val="0"/>
          <c:showSerName val="0"/>
          <c:showPercent val="0"/>
          <c:showBubbleSize val="0"/>
        </c:dLbls>
        <c:gapWidth val="250"/>
        <c:overlap val="100"/>
        <c:axId val="445986096"/>
        <c:axId val="445986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4.3899999999999997</c:v>
                </c:pt>
                <c:pt idx="1">
                  <c:v>-9.06</c:v>
                </c:pt>
                <c:pt idx="2">
                  <c:v>-0.81</c:v>
                </c:pt>
                <c:pt idx="3">
                  <c:v>-1.49</c:v>
                </c:pt>
                <c:pt idx="4">
                  <c:v>3.99</c:v>
                </c:pt>
              </c:numCache>
            </c:numRef>
          </c:val>
          <c:smooth val="0"/>
          <c:extLst>
            <c:ext xmlns:c16="http://schemas.microsoft.com/office/drawing/2014/chart" uri="{C3380CC4-5D6E-409C-BE32-E72D297353CC}">
              <c16:uniqueId val="{00000002-14FF-4120-B76E-138F02DE818E}"/>
            </c:ext>
          </c:extLst>
        </c:ser>
        <c:dLbls>
          <c:showLegendKey val="0"/>
          <c:showVal val="0"/>
          <c:showCatName val="0"/>
          <c:showSerName val="0"/>
          <c:showPercent val="0"/>
          <c:showBubbleSize val="0"/>
        </c:dLbls>
        <c:marker val="1"/>
        <c:smooth val="0"/>
        <c:axId val="445986096"/>
        <c:axId val="445986488"/>
      </c:lineChart>
      <c:catAx>
        <c:axId val="44598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986488"/>
        <c:crosses val="autoZero"/>
        <c:auto val="1"/>
        <c:lblAlgn val="ctr"/>
        <c:lblOffset val="100"/>
        <c:tickLblSkip val="1"/>
        <c:tickMarkSkip val="1"/>
        <c:noMultiLvlLbl val="0"/>
      </c:catAx>
      <c:valAx>
        <c:axId val="445986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8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8E-4D4A-9EDD-61E38682CD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8E-4D4A-9EDD-61E38682CDA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8E-4D4A-9EDD-61E38682CDA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0.1</c:v>
                </c:pt>
                <c:pt idx="6">
                  <c:v>#N/A</c:v>
                </c:pt>
                <c:pt idx="7">
                  <c:v>0.06</c:v>
                </c:pt>
                <c:pt idx="8">
                  <c:v>#N/A</c:v>
                </c:pt>
                <c:pt idx="9">
                  <c:v>0.08</c:v>
                </c:pt>
              </c:numCache>
            </c:numRef>
          </c:val>
          <c:extLst>
            <c:ext xmlns:c16="http://schemas.microsoft.com/office/drawing/2014/chart" uri="{C3380CC4-5D6E-409C-BE32-E72D297353CC}">
              <c16:uniqueId val="{00000003-778E-4D4A-9EDD-61E38682CDA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0.17</c:v>
                </c:pt>
                <c:pt idx="4">
                  <c:v>#N/A</c:v>
                </c:pt>
                <c:pt idx="5">
                  <c:v>0.16</c:v>
                </c:pt>
                <c:pt idx="6">
                  <c:v>#N/A</c:v>
                </c:pt>
                <c:pt idx="7">
                  <c:v>0.16</c:v>
                </c:pt>
                <c:pt idx="8">
                  <c:v>#N/A</c:v>
                </c:pt>
                <c:pt idx="9">
                  <c:v>0.27</c:v>
                </c:pt>
              </c:numCache>
            </c:numRef>
          </c:val>
          <c:extLst>
            <c:ext xmlns:c16="http://schemas.microsoft.com/office/drawing/2014/chart" uri="{C3380CC4-5D6E-409C-BE32-E72D297353CC}">
              <c16:uniqueId val="{00000004-778E-4D4A-9EDD-61E38682CDA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0.56999999999999995</c:v>
                </c:pt>
                <c:pt idx="2">
                  <c:v>#N/A</c:v>
                </c:pt>
                <c:pt idx="3">
                  <c:v>0.43</c:v>
                </c:pt>
                <c:pt idx="4">
                  <c:v>#N/A</c:v>
                </c:pt>
                <c:pt idx="5">
                  <c:v>0.57999999999999996</c:v>
                </c:pt>
                <c:pt idx="6">
                  <c:v>#N/A</c:v>
                </c:pt>
                <c:pt idx="7">
                  <c:v>0.98</c:v>
                </c:pt>
                <c:pt idx="8">
                  <c:v>#N/A</c:v>
                </c:pt>
                <c:pt idx="9">
                  <c:v>1.41</c:v>
                </c:pt>
              </c:numCache>
            </c:numRef>
          </c:val>
          <c:extLst>
            <c:ext xmlns:c16="http://schemas.microsoft.com/office/drawing/2014/chart" uri="{C3380CC4-5D6E-409C-BE32-E72D297353CC}">
              <c16:uniqueId val="{00000005-778E-4D4A-9EDD-61E38682CDA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2.37</c:v>
                </c:pt>
                <c:pt idx="2">
                  <c:v>#N/A</c:v>
                </c:pt>
                <c:pt idx="3">
                  <c:v>1.92</c:v>
                </c:pt>
                <c:pt idx="4">
                  <c:v>#N/A</c:v>
                </c:pt>
                <c:pt idx="5">
                  <c:v>2.2599999999999998</c:v>
                </c:pt>
                <c:pt idx="6">
                  <c:v>#N/A</c:v>
                </c:pt>
                <c:pt idx="7">
                  <c:v>2.34</c:v>
                </c:pt>
                <c:pt idx="8">
                  <c:v>#N/A</c:v>
                </c:pt>
                <c:pt idx="9">
                  <c:v>1.75</c:v>
                </c:pt>
              </c:numCache>
            </c:numRef>
          </c:val>
          <c:extLst>
            <c:ext xmlns:c16="http://schemas.microsoft.com/office/drawing/2014/chart" uri="{C3380CC4-5D6E-409C-BE32-E72D297353CC}">
              <c16:uniqueId val="{00000006-778E-4D4A-9EDD-61E38682CDA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0.78</c:v>
                </c:pt>
                <c:pt idx="2">
                  <c:v>#N/A</c:v>
                </c:pt>
                <c:pt idx="3">
                  <c:v>0.78</c:v>
                </c:pt>
                <c:pt idx="4">
                  <c:v>#N/A</c:v>
                </c:pt>
                <c:pt idx="5">
                  <c:v>1.71</c:v>
                </c:pt>
                <c:pt idx="6">
                  <c:v>#N/A</c:v>
                </c:pt>
                <c:pt idx="7">
                  <c:v>2.13</c:v>
                </c:pt>
                <c:pt idx="8">
                  <c:v>#N/A</c:v>
                </c:pt>
                <c:pt idx="9">
                  <c:v>2.73</c:v>
                </c:pt>
              </c:numCache>
            </c:numRef>
          </c:val>
          <c:extLst>
            <c:ext xmlns:c16="http://schemas.microsoft.com/office/drawing/2014/chart" uri="{C3380CC4-5D6E-409C-BE32-E72D297353CC}">
              <c16:uniqueId val="{00000007-778E-4D4A-9EDD-61E38682CDA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12.74</c:v>
                </c:pt>
                <c:pt idx="2">
                  <c:v>#N/A</c:v>
                </c:pt>
                <c:pt idx="3">
                  <c:v>0.95</c:v>
                </c:pt>
                <c:pt idx="4">
                  <c:v>#N/A</c:v>
                </c:pt>
                <c:pt idx="5">
                  <c:v>4.4400000000000004</c:v>
                </c:pt>
                <c:pt idx="6">
                  <c:v>#N/A</c:v>
                </c:pt>
                <c:pt idx="7">
                  <c:v>8.73</c:v>
                </c:pt>
                <c:pt idx="8">
                  <c:v>#N/A</c:v>
                </c:pt>
                <c:pt idx="9">
                  <c:v>12.48</c:v>
                </c:pt>
              </c:numCache>
            </c:numRef>
          </c:val>
          <c:extLst>
            <c:ext xmlns:c16="http://schemas.microsoft.com/office/drawing/2014/chart" uri="{C3380CC4-5D6E-409C-BE32-E72D297353CC}">
              <c16:uniqueId val="{00000008-778E-4D4A-9EDD-61E38682CDA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16.420000000000002</c:v>
                </c:pt>
                <c:pt idx="2">
                  <c:v>#N/A</c:v>
                </c:pt>
                <c:pt idx="3">
                  <c:v>15.33</c:v>
                </c:pt>
                <c:pt idx="4">
                  <c:v>#N/A</c:v>
                </c:pt>
                <c:pt idx="5">
                  <c:v>17.09</c:v>
                </c:pt>
                <c:pt idx="6">
                  <c:v>#N/A</c:v>
                </c:pt>
                <c:pt idx="7">
                  <c:v>17.239999999999998</c:v>
                </c:pt>
                <c:pt idx="8">
                  <c:v>#N/A</c:v>
                </c:pt>
                <c:pt idx="9">
                  <c:v>18.43</c:v>
                </c:pt>
              </c:numCache>
            </c:numRef>
          </c:val>
          <c:extLst>
            <c:ext xmlns:c16="http://schemas.microsoft.com/office/drawing/2014/chart" uri="{C3380CC4-5D6E-409C-BE32-E72D297353CC}">
              <c16:uniqueId val="{00000009-778E-4D4A-9EDD-61E38682CDA7}"/>
            </c:ext>
          </c:extLst>
        </c:ser>
        <c:dLbls>
          <c:showLegendKey val="0"/>
          <c:showVal val="0"/>
          <c:showCatName val="0"/>
          <c:showSerName val="0"/>
          <c:showPercent val="0"/>
          <c:showBubbleSize val="0"/>
        </c:dLbls>
        <c:gapWidth val="150"/>
        <c:overlap val="100"/>
        <c:axId val="445980608"/>
        <c:axId val="445988056"/>
      </c:barChart>
      <c:catAx>
        <c:axId val="44598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88056"/>
        <c:crosses val="autoZero"/>
        <c:auto val="1"/>
        <c:lblAlgn val="ctr"/>
        <c:lblOffset val="100"/>
        <c:tickLblSkip val="1"/>
        <c:tickMarkSkip val="1"/>
        <c:noMultiLvlLbl val="0"/>
      </c:catAx>
      <c:valAx>
        <c:axId val="44598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8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3890</c:v>
                </c:pt>
                <c:pt idx="5">
                  <c:v>3257</c:v>
                </c:pt>
                <c:pt idx="8">
                  <c:v>2473</c:v>
                </c:pt>
                <c:pt idx="11">
                  <c:v>2452</c:v>
                </c:pt>
                <c:pt idx="14">
                  <c:v>2282</c:v>
                </c:pt>
              </c:numCache>
            </c:numRef>
          </c:val>
          <c:extLst>
            <c:ext xmlns:c16="http://schemas.microsoft.com/office/drawing/2014/chart" uri="{C3380CC4-5D6E-409C-BE32-E72D297353CC}">
              <c16:uniqueId val="{00000000-156F-4F20-AF26-8997FE7C5E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6F-4F20-AF26-8997FE7C5E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156F-4F20-AF26-8997FE7C5E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117</c:v>
                </c:pt>
                <c:pt idx="3">
                  <c:v>110</c:v>
                </c:pt>
                <c:pt idx="6">
                  <c:v>96</c:v>
                </c:pt>
                <c:pt idx="9">
                  <c:v>67</c:v>
                </c:pt>
                <c:pt idx="12">
                  <c:v>35</c:v>
                </c:pt>
              </c:numCache>
            </c:numRef>
          </c:val>
          <c:extLst>
            <c:ext xmlns:c16="http://schemas.microsoft.com/office/drawing/2014/chart" uri="{C3380CC4-5D6E-409C-BE32-E72D297353CC}">
              <c16:uniqueId val="{00000003-156F-4F20-AF26-8997FE7C5E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1030</c:v>
                </c:pt>
                <c:pt idx="3">
                  <c:v>1016</c:v>
                </c:pt>
                <c:pt idx="6">
                  <c:v>1018</c:v>
                </c:pt>
                <c:pt idx="9">
                  <c:v>1020</c:v>
                </c:pt>
                <c:pt idx="12">
                  <c:v>985</c:v>
                </c:pt>
              </c:numCache>
            </c:numRef>
          </c:val>
          <c:extLst>
            <c:ext xmlns:c16="http://schemas.microsoft.com/office/drawing/2014/chart" uri="{C3380CC4-5D6E-409C-BE32-E72D297353CC}">
              <c16:uniqueId val="{00000004-156F-4F20-AF26-8997FE7C5E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6F-4F20-AF26-8997FE7C5E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6F-4F20-AF26-8997FE7C5E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4237</c:v>
                </c:pt>
                <c:pt idx="3">
                  <c:v>3115</c:v>
                </c:pt>
                <c:pt idx="6">
                  <c:v>2057</c:v>
                </c:pt>
                <c:pt idx="9">
                  <c:v>2120</c:v>
                </c:pt>
                <c:pt idx="12">
                  <c:v>2163</c:v>
                </c:pt>
              </c:numCache>
            </c:numRef>
          </c:val>
          <c:extLst>
            <c:ext xmlns:c16="http://schemas.microsoft.com/office/drawing/2014/chart" uri="{C3380CC4-5D6E-409C-BE32-E72D297353CC}">
              <c16:uniqueId val="{00000007-156F-4F20-AF26-8997FE7C5ED8}"/>
            </c:ext>
          </c:extLst>
        </c:ser>
        <c:dLbls>
          <c:showLegendKey val="0"/>
          <c:showVal val="0"/>
          <c:showCatName val="0"/>
          <c:showSerName val="0"/>
          <c:showPercent val="0"/>
          <c:showBubbleSize val="0"/>
        </c:dLbls>
        <c:gapWidth val="100"/>
        <c:overlap val="100"/>
        <c:axId val="445981000"/>
        <c:axId val="445985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1499</c:v>
                </c:pt>
                <c:pt idx="2">
                  <c:v>#N/A</c:v>
                </c:pt>
                <c:pt idx="3">
                  <c:v>#N/A</c:v>
                </c:pt>
                <c:pt idx="4">
                  <c:v>984</c:v>
                </c:pt>
                <c:pt idx="5">
                  <c:v>#N/A</c:v>
                </c:pt>
                <c:pt idx="6">
                  <c:v>#N/A</c:v>
                </c:pt>
                <c:pt idx="7">
                  <c:v>698</c:v>
                </c:pt>
                <c:pt idx="8">
                  <c:v>#N/A</c:v>
                </c:pt>
                <c:pt idx="9">
                  <c:v>#N/A</c:v>
                </c:pt>
                <c:pt idx="10">
                  <c:v>755</c:v>
                </c:pt>
                <c:pt idx="11">
                  <c:v>#N/A</c:v>
                </c:pt>
                <c:pt idx="12">
                  <c:v>#N/A</c:v>
                </c:pt>
                <c:pt idx="13">
                  <c:v>901</c:v>
                </c:pt>
                <c:pt idx="14">
                  <c:v>#N/A</c:v>
                </c:pt>
              </c:numCache>
            </c:numRef>
          </c:val>
          <c:smooth val="0"/>
          <c:extLst>
            <c:ext xmlns:c16="http://schemas.microsoft.com/office/drawing/2014/chart" uri="{C3380CC4-5D6E-409C-BE32-E72D297353CC}">
              <c16:uniqueId val="{00000008-156F-4F20-AF26-8997FE7C5ED8}"/>
            </c:ext>
          </c:extLst>
        </c:ser>
        <c:dLbls>
          <c:showLegendKey val="0"/>
          <c:showVal val="0"/>
          <c:showCatName val="0"/>
          <c:showSerName val="0"/>
          <c:showPercent val="0"/>
          <c:showBubbleSize val="0"/>
        </c:dLbls>
        <c:marker val="1"/>
        <c:smooth val="0"/>
        <c:axId val="445981000"/>
        <c:axId val="445985704"/>
      </c:lineChart>
      <c:catAx>
        <c:axId val="44598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85704"/>
        <c:crosses val="autoZero"/>
        <c:auto val="1"/>
        <c:lblAlgn val="ctr"/>
        <c:lblOffset val="100"/>
        <c:tickLblSkip val="1"/>
        <c:tickMarkSkip val="1"/>
        <c:noMultiLvlLbl val="0"/>
      </c:catAx>
      <c:valAx>
        <c:axId val="445985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81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25511</c:v>
                </c:pt>
                <c:pt idx="5">
                  <c:v>24282</c:v>
                </c:pt>
                <c:pt idx="8">
                  <c:v>24310</c:v>
                </c:pt>
                <c:pt idx="11">
                  <c:v>24710</c:v>
                </c:pt>
                <c:pt idx="14">
                  <c:v>28643</c:v>
                </c:pt>
              </c:numCache>
            </c:numRef>
          </c:val>
          <c:extLst>
            <c:ext xmlns:c16="http://schemas.microsoft.com/office/drawing/2014/chart" uri="{C3380CC4-5D6E-409C-BE32-E72D297353CC}">
              <c16:uniqueId val="{00000000-4DDC-4AFE-8409-D07870455F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c:v>
                </c:pt>
                <c:pt idx="5">
                  <c:v>803</c:v>
                </c:pt>
                <c:pt idx="8">
                  <c:v>2</c:v>
                </c:pt>
                <c:pt idx="11">
                  <c:v>1</c:v>
                </c:pt>
                <c:pt idx="14">
                  <c:v>1</c:v>
                </c:pt>
              </c:numCache>
            </c:numRef>
          </c:val>
          <c:extLst>
            <c:ext xmlns:c16="http://schemas.microsoft.com/office/drawing/2014/chart" uri="{C3380CC4-5D6E-409C-BE32-E72D297353CC}">
              <c16:uniqueId val="{00000001-4DDC-4AFE-8409-D07870455F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13335</c:v>
                </c:pt>
                <c:pt idx="5">
                  <c:v>12980</c:v>
                </c:pt>
                <c:pt idx="8">
                  <c:v>13138</c:v>
                </c:pt>
                <c:pt idx="11">
                  <c:v>11276</c:v>
                </c:pt>
                <c:pt idx="14">
                  <c:v>10471</c:v>
                </c:pt>
              </c:numCache>
            </c:numRef>
          </c:val>
          <c:extLst>
            <c:ext xmlns:c16="http://schemas.microsoft.com/office/drawing/2014/chart" uri="{C3380CC4-5D6E-409C-BE32-E72D297353CC}">
              <c16:uniqueId val="{00000002-4DDC-4AFE-8409-D07870455F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DC-4AFE-8409-D07870455F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DC-4AFE-8409-D07870455F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DC-4AFE-8409-D07870455F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1864</c:v>
                </c:pt>
                <c:pt idx="3">
                  <c:v>1841</c:v>
                </c:pt>
                <c:pt idx="6">
                  <c:v>1806</c:v>
                </c:pt>
                <c:pt idx="9">
                  <c:v>1814</c:v>
                </c:pt>
                <c:pt idx="12">
                  <c:v>1710</c:v>
                </c:pt>
              </c:numCache>
            </c:numRef>
          </c:val>
          <c:extLst>
            <c:ext xmlns:c16="http://schemas.microsoft.com/office/drawing/2014/chart" uri="{C3380CC4-5D6E-409C-BE32-E72D297353CC}">
              <c16:uniqueId val="{00000006-4DDC-4AFE-8409-D07870455F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443</c:v>
                </c:pt>
                <c:pt idx="3">
                  <c:v>320</c:v>
                </c:pt>
                <c:pt idx="6">
                  <c:v>220</c:v>
                </c:pt>
                <c:pt idx="9">
                  <c:v>134</c:v>
                </c:pt>
                <c:pt idx="12">
                  <c:v>86</c:v>
                </c:pt>
              </c:numCache>
            </c:numRef>
          </c:val>
          <c:extLst>
            <c:ext xmlns:c16="http://schemas.microsoft.com/office/drawing/2014/chart" uri="{C3380CC4-5D6E-409C-BE32-E72D297353CC}">
              <c16:uniqueId val="{00000007-4DDC-4AFE-8409-D07870455F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11585</c:v>
                </c:pt>
                <c:pt idx="3">
                  <c:v>10961</c:v>
                </c:pt>
                <c:pt idx="6">
                  <c:v>10350</c:v>
                </c:pt>
                <c:pt idx="9">
                  <c:v>9520</c:v>
                </c:pt>
                <c:pt idx="12">
                  <c:v>8884</c:v>
                </c:pt>
              </c:numCache>
            </c:numRef>
          </c:val>
          <c:extLst>
            <c:ext xmlns:c16="http://schemas.microsoft.com/office/drawing/2014/chart" uri="{C3380CC4-5D6E-409C-BE32-E72D297353CC}">
              <c16:uniqueId val="{00000008-4DDC-4AFE-8409-D07870455F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1851</c:v>
                </c:pt>
                <c:pt idx="3">
                  <c:v>1905</c:v>
                </c:pt>
                <c:pt idx="6">
                  <c:v>1192</c:v>
                </c:pt>
                <c:pt idx="9">
                  <c:v>235</c:v>
                </c:pt>
                <c:pt idx="12">
                  <c:v>272</c:v>
                </c:pt>
              </c:numCache>
            </c:numRef>
          </c:val>
          <c:extLst>
            <c:ext xmlns:c16="http://schemas.microsoft.com/office/drawing/2014/chart" uri="{C3380CC4-5D6E-409C-BE32-E72D297353CC}">
              <c16:uniqueId val="{00000009-4DDC-4AFE-8409-D07870455F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18828</c:v>
                </c:pt>
                <c:pt idx="3">
                  <c:v>19004</c:v>
                </c:pt>
                <c:pt idx="6">
                  <c:v>21698</c:v>
                </c:pt>
                <c:pt idx="9">
                  <c:v>23731</c:v>
                </c:pt>
                <c:pt idx="12">
                  <c:v>30904</c:v>
                </c:pt>
              </c:numCache>
            </c:numRef>
          </c:val>
          <c:extLst>
            <c:ext xmlns:c16="http://schemas.microsoft.com/office/drawing/2014/chart" uri="{C3380CC4-5D6E-409C-BE32-E72D297353CC}">
              <c16:uniqueId val="{0000000A-4DDC-4AFE-8409-D07870455F35}"/>
            </c:ext>
          </c:extLst>
        </c:ser>
        <c:dLbls>
          <c:showLegendKey val="0"/>
          <c:showVal val="0"/>
          <c:showCatName val="0"/>
          <c:showSerName val="0"/>
          <c:showPercent val="0"/>
          <c:showBubbleSize val="0"/>
        </c:dLbls>
        <c:gapWidth val="100"/>
        <c:overlap val="100"/>
        <c:axId val="445984136"/>
        <c:axId val="445983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2742</c:v>
                </c:pt>
                <c:pt idx="14">
                  <c:v>#N/A</c:v>
                </c:pt>
              </c:numCache>
            </c:numRef>
          </c:val>
          <c:smooth val="0"/>
          <c:extLst>
            <c:ext xmlns:c16="http://schemas.microsoft.com/office/drawing/2014/chart" uri="{C3380CC4-5D6E-409C-BE32-E72D297353CC}">
              <c16:uniqueId val="{0000000B-4DDC-4AFE-8409-D07870455F35}"/>
            </c:ext>
          </c:extLst>
        </c:ser>
        <c:dLbls>
          <c:showLegendKey val="0"/>
          <c:showVal val="0"/>
          <c:showCatName val="0"/>
          <c:showSerName val="0"/>
          <c:showPercent val="0"/>
          <c:showBubbleSize val="0"/>
        </c:dLbls>
        <c:marker val="1"/>
        <c:smooth val="0"/>
        <c:axId val="445984136"/>
        <c:axId val="445983352"/>
      </c:lineChart>
      <c:catAx>
        <c:axId val="44598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983352"/>
        <c:crosses val="autoZero"/>
        <c:auto val="1"/>
        <c:lblAlgn val="ctr"/>
        <c:lblOffset val="100"/>
        <c:tickLblSkip val="1"/>
        <c:tickMarkSkip val="1"/>
        <c:noMultiLvlLbl val="0"/>
      </c:catAx>
      <c:valAx>
        <c:axId val="445983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8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5794</c:v>
                </c:pt>
                <c:pt idx="1">
                  <c:v>5012</c:v>
                </c:pt>
                <c:pt idx="2">
                  <c:v>5073</c:v>
                </c:pt>
              </c:numCache>
            </c:numRef>
          </c:val>
          <c:extLst>
            <c:ext xmlns:c16="http://schemas.microsoft.com/office/drawing/2014/chart" uri="{C3380CC4-5D6E-409C-BE32-E72D297353CC}">
              <c16:uniqueId val="{00000000-63C9-4F2F-AFF6-E301DFF4DE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3618</c:v>
                </c:pt>
                <c:pt idx="1">
                  <c:v>2949</c:v>
                </c:pt>
                <c:pt idx="2">
                  <c:v>2322</c:v>
                </c:pt>
              </c:numCache>
            </c:numRef>
          </c:val>
          <c:extLst>
            <c:ext xmlns:c16="http://schemas.microsoft.com/office/drawing/2014/chart" uri="{C3380CC4-5D6E-409C-BE32-E72D297353CC}">
              <c16:uniqueId val="{00000001-63C9-4F2F-AFF6-E301DFF4DE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6323</c:v>
                </c:pt>
                <c:pt idx="1">
                  <c:v>5919</c:v>
                </c:pt>
                <c:pt idx="2">
                  <c:v>5611</c:v>
                </c:pt>
              </c:numCache>
            </c:numRef>
          </c:val>
          <c:extLst>
            <c:ext xmlns:c16="http://schemas.microsoft.com/office/drawing/2014/chart" uri="{C3380CC4-5D6E-409C-BE32-E72D297353CC}">
              <c16:uniqueId val="{00000002-63C9-4F2F-AFF6-E301DFF4DE03}"/>
            </c:ext>
          </c:extLst>
        </c:ser>
        <c:dLbls>
          <c:showLegendKey val="0"/>
          <c:showVal val="0"/>
          <c:showCatName val="0"/>
          <c:showSerName val="0"/>
          <c:showPercent val="0"/>
          <c:showBubbleSize val="0"/>
        </c:dLbls>
        <c:gapWidth val="120"/>
        <c:overlap val="100"/>
        <c:axId val="445981392"/>
        <c:axId val="445981784"/>
      </c:barChart>
      <c:catAx>
        <c:axId val="44598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5981784"/>
        <c:crosses val="autoZero"/>
        <c:auto val="1"/>
        <c:lblAlgn val="ctr"/>
        <c:lblOffset val="100"/>
        <c:tickLblSkip val="1"/>
        <c:tickMarkSkip val="1"/>
        <c:noMultiLvlLbl val="0"/>
      </c:catAx>
      <c:valAx>
        <c:axId val="445981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598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{E15B85E2-F4D9-43F6-8441-C19F2994FD96}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F36-4A65-85D5-3360245B14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{EF6A6E97-4A3F-4FB6-8D5E-A228E26B4CF7}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36-4A65-85D5-3360245B14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{CB9B1FD1-777D-4441-AC5B-DCACE25E9278}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36-4A65-85D5-3360245B14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{5ED4C59A-D736-433A-BB92-1A0181C42859}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36-4A65-85D5-3360245B14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{65ED220C-A48E-46F8-856D-E14031777429}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36-4A65-85D5-3360245B148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{B0B3BDB1-EA99-41A8-8BB9-C30A2843B642}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F36-4A65-85D5-3360245B148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{CC1371A5-09A8-402E-8233-B9323E0890AD}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F36-4A65-85D5-3360245B148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{B909E5EA-36C5-4DCB-8C15-32B559E970DB}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F36-4A65-85D5-3360245B148A}"/>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{D1225F73-358A-4CDB-B0E2-E4A00082D167}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F36-4A65-85D5-3360245B14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c:v>
                </c:pt>
                <c:pt idx="24">
                  <c:v>50.1</c:v>
                </c:pt>
                <c:pt idx="32">
                  <c:v>51.4</c:v>
                </c:pt>
              </c:numCache>
            </c:numRef>
          </c:xVal>
          <c:yVal>
            <c:numRef>
              <c:f>公会計指標分析・財政指標組合せ分析表!$BP$51:$DC$51</c:f>
              <c:numCache>
                <c:formatCode>#,##0.0;"▲ "#,##0.0</c:formatCode>
                <c:ptCount val="40"/>
                <c:pt idx="32">
                  <c:v>25.3</c:v>
                </c:pt>
              </c:numCache>
            </c:numRef>
          </c:yVal>
          <c:smooth val="0"/>
          <c:extLst>
            <c:ext xmlns:c16="http://schemas.microsoft.com/office/drawing/2014/chart" uri="{C3380CC4-5D6E-409C-BE32-E72D297353CC}">
              <c16:uniqueId val="{00000009-EF36-4A65-85D5-3360245B14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{94835396-C70A-4B5F-AF9A-32202A0DE213}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F36-4A65-85D5-3360245B14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{D7D75811-439C-4D94-B5A7-E7C42773C28E}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36-4A65-85D5-3360245B14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{E603D69A-8767-40DB-9127-6DE3C0356C4B}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36-4A65-85D5-3360245B14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{9D0597F5-C1AF-4D2B-ABCD-7130C718C3E1}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36-4A65-85D5-3360245B14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{6C67C2BF-37D4-4032-9BBA-A0233B2F585F}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36-4A65-85D5-3360245B148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{4480D693-0383-4741-8FE6-92466F4888CC}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F36-4A65-85D5-3360245B148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{F87CF169-380D-4E0B-8A86-DBFE0D40488B}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F36-4A65-85D5-3360245B148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{C03DFC0F-4352-4AA6-93AC-78B2E4C5C160}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F36-4A65-85D5-3360245B148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{A4A07AC2-50F7-44C4-ADD2-3ED6F8999777}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F36-4A65-85D5-3360245B14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EF36-4A65-85D5-3360245B148A}"/>
            </c:ext>
          </c:extLst>
        </c:ser>
        <c:dLbls>
          <c:showLegendKey val="0"/>
          <c:showVal val="1"/>
          <c:showCatName val="0"/>
          <c:showSerName val="0"/>
          <c:showPercent val="0"/>
          <c:showBubbleSize val="0"/>
        </c:dLbls>
        <c:axId val="445982960"/>
        <c:axId val="564586464"/>
      </c:scatterChart>
      <c:valAx>
        <c:axId val="445982960"/>
        <c:scaling>
          <c:orientation val="minMax"/>
          <c:max val="60.2"/>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586464"/>
        <c:crosses val="autoZero"/>
        <c:crossBetween val="midCat"/>
      </c:valAx>
      <c:valAx>
        <c:axId val="564586464"/>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982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{CC646804-4523-46B8-A193-E356C9EB9DF7}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319-4A2B-82A4-20BF6C4803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{F784788C-4E37-4D65-9BDD-DA08ABCB1821}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19-4A2B-82A4-20BF6C4803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{2088CFF1-7CF6-468D-AF44-AE001151FE56}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19-4A2B-82A4-20BF6C4803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{94A0B204-5921-46F3-BF7F-F99D7C41C0DA}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19-4A2B-82A4-20BF6C4803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{A3E2C1EB-B7E7-4E82-A522-76AC74D5AA71}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19-4A2B-82A4-20BF6C48034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{5D2553DF-1028-404B-9C5B-B9B3268A3D8F}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319-4A2B-82A4-20BF6C48034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{A6CA258E-0E70-44DA-BE0D-163DB5D0DDC7}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319-4A2B-82A4-20BF6C48034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{7A12BBCE-7E6A-4BD8-9617-8F5BE3ACCC1D}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319-4A2B-82A4-20BF6C48034E}"/>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{AB2E57BC-5A52-4C5F-8EF5-8AF70D13CB73}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319-4A2B-82A4-20BF6C4803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10.5</c:v>
                </c:pt>
                <c:pt idx="16">
                  <c:v>9.4</c:v>
                </c:pt>
                <c:pt idx="24">
                  <c:v>7.3</c:v>
                </c:pt>
                <c:pt idx="32">
                  <c:v>7.2</c:v>
                </c:pt>
              </c:numCache>
            </c:numRef>
          </c:xVal>
          <c:yVal>
            <c:numRef>
              <c:f>公会計指標分析・財政指標組合せ分析表!$BP$73:$DC$73</c:f>
              <c:numCache>
                <c:formatCode>#,##0.0;"▲ "#,##0.0</c:formatCode>
                <c:ptCount val="40"/>
                <c:pt idx="32">
                  <c:v>25.3</c:v>
                </c:pt>
              </c:numCache>
            </c:numRef>
          </c:yVal>
          <c:smooth val="0"/>
          <c:extLst>
            <c:ext xmlns:c16="http://schemas.microsoft.com/office/drawing/2014/chart" uri="{C3380CC4-5D6E-409C-BE32-E72D297353CC}">
              <c16:uniqueId val="{00000009-0319-4A2B-82A4-20BF6C4803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{BB305C20-94B5-4C25-A0F9-82192A36692D}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319-4A2B-82A4-20BF6C4803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{B3DE322A-2A0C-407D-A43A-13C01F01031F}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19-4A2B-82A4-20BF6C4803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{714B4458-1A61-4350-81AC-58B585395E1F}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19-4A2B-82A4-20BF6C4803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{555F7A51-4B80-4ACC-97F9-E63B8A62F503}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19-4A2B-82A4-20BF6C4803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{E8F57CEC-0A8E-4F61-82F0-02A925FEAD04}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19-4A2B-82A4-20BF6C48034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{76105AC2-9439-4314-8D64-C6352C8C76E5}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319-4A2B-82A4-20BF6C48034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{4D6C2926-8B4A-4496-AE7D-AE6DC88A43BD}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319-4A2B-82A4-20BF6C48034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{1648E673-28DF-45B9-BD71-AFA3280F0158}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319-4A2B-82A4-20BF6C48034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{52C1E2EF-DBDB-48EB-BB57-D0D2D0D2F68E}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319-4A2B-82A4-20BF6C4803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c:ext xmlns:c16="http://schemas.microsoft.com/office/drawing/2014/chart" uri="{C3380CC4-5D6E-409C-BE32-E72D297353CC}">
              <c16:uniqueId val="{00000013-0319-4A2B-82A4-20BF6C48034E}"/>
            </c:ext>
          </c:extLst>
        </c:ser>
        <c:dLbls>
          <c:showLegendKey val="0"/>
          <c:showVal val="1"/>
          <c:showCatName val="0"/>
          <c:showSerName val="0"/>
          <c:showPercent val="0"/>
          <c:showBubbleSize val="0"/>
        </c:dLbls>
        <c:axId val="564588032"/>
        <c:axId val="564590776"/>
      </c:scatterChart>
      <c:valAx>
        <c:axId val="564588032"/>
        <c:scaling>
          <c:orientation val="minMax"/>
          <c:max val="12.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590776"/>
        <c:crosses val="autoZero"/>
        <c:crossBetween val="midCat"/>
      </c:valAx>
      <c:valAx>
        <c:axId val="564590776"/>
        <c:scaling>
          <c:orientation val="minMax"/>
          <c:max val="9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4588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ysClr val="windowText" lastClr="000000"/>
              </a:solidFill>
              <a:effectLst/>
              <a:latin typeface="+mn-lt"/>
              <a:ea typeface="+mn-ea"/>
              <a:cs typeface="+mn-cs"/>
            </a:rPr>
            <a:t>　これは、市債の借入により元利償還金が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千万円増となった</a:t>
          </a:r>
          <a:r>
            <a:rPr kumimoji="1" lang="ja-JP" altLang="en-US" sz="1100">
              <a:solidFill>
                <a:sysClr val="windowText" lastClr="000000"/>
              </a:solidFill>
              <a:effectLst/>
              <a:latin typeface="+mn-lt"/>
              <a:ea typeface="+mn-ea"/>
              <a:cs typeface="+mn-cs"/>
            </a:rPr>
            <a:t>ものの、公営企業債の償還が進んだことにより公営企業の元利償還金に対する繰入金が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千万円減、桑名員弁広域連合が起こした地方債の償還が進んだことなどにより組合等が起こした地方債の元利償還金に対する負担金等が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千万円減となったためです。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算入公債費等</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千万円減</a:t>
          </a:r>
          <a:r>
            <a:rPr kumimoji="1" lang="ja-JP" altLang="ja-JP" sz="1100">
              <a:solidFill>
                <a:sysClr val="windowText" lastClr="000000"/>
              </a:solidFill>
              <a:effectLst/>
              <a:latin typeface="+mn-lt"/>
              <a:ea typeface="+mn-ea"/>
              <a:cs typeface="+mn-cs"/>
            </a:rPr>
            <a:t>となりました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lang="ja-JP" altLang="en-US" sz="1100">
              <a:effectLst/>
            </a:rPr>
            <a:t>　これは、合併特例債などの交付税算入公債費の償還が減となったためです。</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満期一括償還地方債の起債は無し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億円増となりました。</a:t>
          </a:r>
          <a:endParaRPr lang="ja-JP" altLang="ja-JP" sz="1400">
            <a:effectLst/>
          </a:endParaRPr>
        </a:p>
        <a:p>
          <a:r>
            <a:rPr kumimoji="1" lang="ja-JP" altLang="ja-JP" sz="1100">
              <a:solidFill>
                <a:schemeClr val="dk1"/>
              </a:solidFill>
              <a:effectLst/>
              <a:latin typeface="+mn-lt"/>
              <a:ea typeface="+mn-ea"/>
              <a:cs typeface="+mn-cs"/>
            </a:rPr>
            <a:t>　これは、一般会計等に係る地方債現在高が、</a:t>
          </a:r>
          <a:r>
            <a:rPr kumimoji="1" lang="ja-JP" altLang="en-US" sz="1100">
              <a:solidFill>
                <a:schemeClr val="dk1"/>
              </a:solidFill>
              <a:effectLst/>
              <a:latin typeface="+mn-lt"/>
              <a:ea typeface="+mn-ea"/>
              <a:cs typeface="+mn-cs"/>
            </a:rPr>
            <a:t>庁舎建設に係る</a:t>
          </a:r>
          <a:r>
            <a:rPr kumimoji="1" lang="ja-JP" altLang="ja-JP" sz="1100">
              <a:solidFill>
                <a:schemeClr val="dk1"/>
              </a:solidFill>
              <a:effectLst/>
              <a:latin typeface="+mn-lt"/>
              <a:ea typeface="+mn-ea"/>
              <a:cs typeface="+mn-cs"/>
            </a:rPr>
            <a:t>合併特例債や緊急防災・減災事業債の</a:t>
          </a:r>
          <a:r>
            <a:rPr kumimoji="1" lang="ja-JP" altLang="en-US" sz="1100">
              <a:solidFill>
                <a:schemeClr val="dk1"/>
              </a:solidFill>
              <a:effectLst/>
              <a:latin typeface="+mn-lt"/>
              <a:ea typeface="+mn-ea"/>
              <a:cs typeface="+mn-cs"/>
            </a:rPr>
            <a:t>借入により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億円増となりましたが、公営企業債等繰入見込額が、公営企業債現在高の減により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億円減</a:t>
          </a:r>
          <a:r>
            <a:rPr kumimoji="1" lang="ja-JP" altLang="en-US" sz="1100">
              <a:solidFill>
                <a:schemeClr val="dk1"/>
              </a:solidFill>
              <a:effectLst/>
              <a:latin typeface="+mn-lt"/>
              <a:ea typeface="+mn-ea"/>
              <a:cs typeface="+mn-cs"/>
            </a:rPr>
            <a:t>、退職手当負担見込額が退職者の増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億円減となったためです。</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これは、充当可能基金が市債管理基金</a:t>
          </a:r>
          <a:r>
            <a:rPr kumimoji="1" lang="ja-JP" altLang="en-US" sz="1100">
              <a:solidFill>
                <a:schemeClr val="dk1"/>
              </a:solidFill>
              <a:effectLst/>
              <a:latin typeface="+mn-lt"/>
              <a:ea typeface="+mn-ea"/>
              <a:cs typeface="+mn-cs"/>
            </a:rPr>
            <a:t>や庁舎建設基金</a:t>
          </a:r>
          <a:r>
            <a:rPr kumimoji="1" lang="ja-JP" altLang="ja-JP" sz="1100">
              <a:solidFill>
                <a:schemeClr val="dk1"/>
              </a:solidFill>
              <a:effectLst/>
              <a:latin typeface="+mn-lt"/>
              <a:ea typeface="+mn-ea"/>
              <a:cs typeface="+mn-cs"/>
            </a:rPr>
            <a:t>の取り崩しにより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億円減となりましたが、合併特例債や緊急防災減災事業債等の交付税措置のある地方債借入により基準財政</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額算入見込額が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億円増となったためです。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三重県いなべ市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基金全体の残高は</a:t>
          </a:r>
          <a:r>
            <a:rPr kumimoji="1" lang="en-US" altLang="ja-JP" sz="1400">
              <a:solidFill>
                <a:schemeClr val="dk1"/>
              </a:solidFill>
              <a:effectLst/>
              <a:latin typeface="+mn-lt"/>
              <a:ea typeface="+mn-ea"/>
              <a:cs typeface="+mn-cs"/>
            </a:rPr>
            <a:t>9</a:t>
          </a:r>
          <a:r>
            <a:rPr kumimoji="1" lang="ja-JP" altLang="ja-JP" sz="1400">
              <a:solidFill>
                <a:schemeClr val="dk1"/>
              </a:solidFill>
              <a:effectLst/>
              <a:latin typeface="+mn-lt"/>
              <a:ea typeface="+mn-ea"/>
              <a:cs typeface="+mn-cs"/>
            </a:rPr>
            <a:t>億円減となりました。</a:t>
          </a:r>
          <a:r>
            <a:rPr kumimoji="1" lang="ja-JP" altLang="en-US" sz="1400">
              <a:solidFill>
                <a:schemeClr val="dk1"/>
              </a:solidFill>
              <a:effectLst/>
              <a:latin typeface="+mn-lt"/>
              <a:ea typeface="+mn-ea"/>
              <a:cs typeface="+mn-cs"/>
            </a:rPr>
            <a:t>法適化に対応するため下水道事業基金が</a:t>
          </a:r>
          <a:r>
            <a:rPr kumimoji="1" lang="en-US" altLang="ja-JP" sz="1400">
              <a:solidFill>
                <a:schemeClr val="dk1"/>
              </a:solidFill>
              <a:effectLst/>
              <a:latin typeface="+mn-lt"/>
              <a:ea typeface="+mn-ea"/>
              <a:cs typeface="+mn-cs"/>
            </a:rPr>
            <a:t>6</a:t>
          </a:r>
          <a:r>
            <a:rPr kumimoji="1" lang="ja-JP" altLang="en-US" sz="1400">
              <a:solidFill>
                <a:schemeClr val="dk1"/>
              </a:solidFill>
              <a:effectLst/>
              <a:latin typeface="+mn-lt"/>
              <a:ea typeface="+mn-ea"/>
              <a:cs typeface="+mn-cs"/>
            </a:rPr>
            <a:t>億円の増となりましたが、</a:t>
          </a:r>
          <a:r>
            <a:rPr kumimoji="1" lang="ja-JP" altLang="ja-JP" sz="1400">
              <a:solidFill>
                <a:schemeClr val="dk1"/>
              </a:solidFill>
              <a:effectLst/>
              <a:latin typeface="+mn-lt"/>
              <a:ea typeface="+mn-ea"/>
              <a:cs typeface="+mn-cs"/>
            </a:rPr>
            <a:t>地方債の元利償還金に充てるため市債管理基金が</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億円の減、</a:t>
          </a:r>
          <a:r>
            <a:rPr kumimoji="1" lang="ja-JP" altLang="en-US" sz="1400">
              <a:solidFill>
                <a:schemeClr val="dk1"/>
              </a:solidFill>
              <a:effectLst/>
              <a:latin typeface="+mn-lt"/>
              <a:ea typeface="+mn-ea"/>
              <a:cs typeface="+mn-cs"/>
            </a:rPr>
            <a:t>庁舎建設</a:t>
          </a:r>
          <a:r>
            <a:rPr kumimoji="1" lang="ja-JP" altLang="ja-JP" sz="1400">
              <a:solidFill>
                <a:schemeClr val="dk1"/>
              </a:solidFill>
              <a:effectLst/>
              <a:latin typeface="+mn-lt"/>
              <a:ea typeface="+mn-ea"/>
              <a:cs typeface="+mn-cs"/>
            </a:rPr>
            <a:t>事業に充てるた</a:t>
          </a:r>
          <a:r>
            <a:rPr kumimoji="1" lang="ja-JP" altLang="en-US" sz="1400">
              <a:solidFill>
                <a:schemeClr val="dk1"/>
              </a:solidFill>
              <a:effectLst/>
              <a:latin typeface="+mn-lt"/>
              <a:ea typeface="+mn-ea"/>
              <a:cs typeface="+mn-cs"/>
            </a:rPr>
            <a:t>め庁舎建設</a:t>
          </a:r>
          <a:r>
            <a:rPr kumimoji="1" lang="ja-JP" altLang="ja-JP" sz="1400">
              <a:solidFill>
                <a:schemeClr val="dk1"/>
              </a:solidFill>
              <a:effectLst/>
              <a:latin typeface="+mn-lt"/>
              <a:ea typeface="+mn-ea"/>
              <a:cs typeface="+mn-cs"/>
            </a:rPr>
            <a:t>基金が</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億円の減となったためです。</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en-US" sz="1400">
              <a:solidFill>
                <a:schemeClr val="dk1"/>
              </a:solidFill>
              <a:effectLst/>
              <a:latin typeface="+mn-lt"/>
              <a:ea typeface="+mn-ea"/>
              <a:cs typeface="+mn-cs"/>
            </a:rPr>
            <a:t>　今後数年間にわたって、合併関連事業などで借り入れた地方債の償還が本格化し</a:t>
          </a:r>
          <a:r>
            <a:rPr kumimoji="1" lang="ja-JP" altLang="ja-JP" sz="1400">
              <a:solidFill>
                <a:schemeClr val="dk1"/>
              </a:solidFill>
              <a:effectLst/>
              <a:latin typeface="+mn-lt"/>
              <a:ea typeface="+mn-ea"/>
              <a:cs typeface="+mn-cs"/>
            </a:rPr>
            <a:t>財源不足が続くと見込まれることから、基金積立額より基金取崩額が大きくなることが予想されます。また、今後更新が必要な公共施設が増えてくると予想されることから、公共施設の適正管理を目的とする基金の造成も検討していきます。地域振興基金や地域福祉基金などの特定目的基金を活用し財源確保に努めるとともに、今後も事務事業の統廃合や見直しなど行政改革を推進することで、健全な行財政運営を行います</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地域振興基金：地域振興及び市民の一体感の醸成を図る事業</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庁舎建設基金：いなべ市庁舎、公共施設等の建設事業</a:t>
          </a:r>
          <a:endParaRPr lang="ja-JP" altLang="ja-JP" sz="1200">
            <a:effectLst/>
          </a:endParaRPr>
        </a:p>
        <a:p>
          <a:r>
            <a:rPr kumimoji="1" lang="ja-JP" altLang="en-US" sz="1200">
              <a:solidFill>
                <a:schemeClr val="dk1"/>
              </a:solidFill>
              <a:effectLst/>
              <a:latin typeface="+mn-lt"/>
              <a:ea typeface="+mn-ea"/>
              <a:cs typeface="+mn-cs"/>
            </a:rPr>
            <a:t>　　　　　　　　下水道事業基金：いなべ市下水道事業の円滑な運営のため</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地域福祉基金：高齢者等の保健福祉の増進を図る事業</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あじさいクリーンセンター管理基金：いなべ市あじさいクリーンセンターごみ処理施設の管理事業</a:t>
          </a:r>
          <a:endParaRPr lang="ja-JP" altLang="ja-JP" sz="1200">
            <a:effectLst/>
          </a:endParaRPr>
        </a:p>
        <a:p>
          <a:r>
            <a:rPr kumimoji="1" lang="ja-JP" altLang="ja-JP" sz="1200">
              <a:solidFill>
                <a:schemeClr val="dk1"/>
              </a:solidFill>
              <a:effectLst/>
              <a:latin typeface="+mn-lt"/>
              <a:ea typeface="+mn-ea"/>
              <a:cs typeface="+mn-cs"/>
            </a:rPr>
            <a:t>（増減理由）</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地域振興基金：前年度と同様（利子積立のみ）</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庁舎建設基金：庁舎建設事業に充当するため</a:t>
          </a:r>
          <a:r>
            <a:rPr kumimoji="1" lang="en-US" altLang="ja-JP" sz="1200">
              <a:solidFill>
                <a:schemeClr val="dk1"/>
              </a:solidFill>
              <a:effectLst/>
              <a:latin typeface="+mn-lt"/>
              <a:ea typeface="+mn-ea"/>
              <a:cs typeface="+mn-cs"/>
            </a:rPr>
            <a:t>8</a:t>
          </a:r>
          <a:r>
            <a:rPr kumimoji="1" lang="ja-JP" altLang="en-US" sz="1200">
              <a:solidFill>
                <a:schemeClr val="dk1"/>
              </a:solidFill>
              <a:effectLst/>
              <a:latin typeface="+mn-lt"/>
              <a:ea typeface="+mn-ea"/>
              <a:cs typeface="+mn-cs"/>
            </a:rPr>
            <a:t>億</a:t>
          </a:r>
          <a:r>
            <a:rPr kumimoji="1" lang="ja-JP" altLang="ja-JP" sz="1200">
              <a:solidFill>
                <a:schemeClr val="dk1"/>
              </a:solidFill>
              <a:effectLst/>
              <a:latin typeface="+mn-lt"/>
              <a:ea typeface="+mn-ea"/>
              <a:cs typeface="+mn-cs"/>
            </a:rPr>
            <a:t>円取り崩し</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下水道事業基金：</a:t>
          </a:r>
          <a:r>
            <a:rPr kumimoji="1" lang="ja-JP" altLang="en-US" sz="1200">
              <a:solidFill>
                <a:schemeClr val="dk1"/>
              </a:solidFill>
              <a:effectLst/>
              <a:latin typeface="+mn-lt"/>
              <a:ea typeface="+mn-ea"/>
              <a:cs typeface="+mn-cs"/>
            </a:rPr>
            <a:t>下水道事業法適化に対応するため</a:t>
          </a:r>
          <a:r>
            <a:rPr kumimoji="1" lang="en-US" altLang="ja-JP" sz="1200">
              <a:solidFill>
                <a:schemeClr val="dk1"/>
              </a:solidFill>
              <a:effectLst/>
              <a:latin typeface="+mn-lt"/>
              <a:ea typeface="+mn-ea"/>
              <a:cs typeface="+mn-cs"/>
            </a:rPr>
            <a:t>6</a:t>
          </a:r>
          <a:r>
            <a:rPr kumimoji="1" lang="ja-JP" altLang="en-US" sz="1200">
              <a:solidFill>
                <a:schemeClr val="dk1"/>
              </a:solidFill>
              <a:effectLst/>
              <a:latin typeface="+mn-lt"/>
              <a:ea typeface="+mn-ea"/>
              <a:cs typeface="+mn-cs"/>
            </a:rPr>
            <a:t>億円積み立て</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地域福祉基金：福祉施設整備事業に充当するため</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千万</a:t>
          </a:r>
          <a:r>
            <a:rPr kumimoji="1" lang="ja-JP" altLang="ja-JP" sz="1200">
              <a:solidFill>
                <a:schemeClr val="dk1"/>
              </a:solidFill>
              <a:effectLst/>
              <a:latin typeface="+mn-lt"/>
              <a:ea typeface="+mn-ea"/>
              <a:cs typeface="+mn-cs"/>
            </a:rPr>
            <a:t>円取り崩し</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あじさいクリーンセンター管理基金：前年度と同様（利子積立のみ）</a:t>
          </a:r>
          <a:endParaRPr lang="ja-JP" altLang="ja-JP" sz="1200">
            <a:effectLst/>
          </a:endParaRPr>
        </a:p>
        <a:p>
          <a:r>
            <a:rPr kumimoji="1" lang="ja-JP" altLang="ja-JP" sz="1200">
              <a:solidFill>
                <a:schemeClr val="dk1"/>
              </a:solidFill>
              <a:effectLst/>
              <a:latin typeface="+mn-lt"/>
              <a:ea typeface="+mn-ea"/>
              <a:cs typeface="+mn-cs"/>
            </a:rPr>
            <a:t>（今後の方針）</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地域振興基金：事業財源として活用</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庁舎建設基金：庁舎維持管理事業及び当該事業に係る元利償還金に充当</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下水道事業基金：</a:t>
          </a:r>
          <a:r>
            <a:rPr kumimoji="1" lang="ja-JP" altLang="en-US" sz="1200">
              <a:solidFill>
                <a:schemeClr val="dk1"/>
              </a:solidFill>
              <a:effectLst/>
              <a:latin typeface="+mn-lt"/>
              <a:ea typeface="+mn-ea"/>
              <a:cs typeface="+mn-cs"/>
            </a:rPr>
            <a:t>下水道会計の法適化が完了次第、基金を廃止する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地域福祉基金：福祉施設整備事業の事業財源として活用</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あじさいクリーンセンター管理基金：事業財源として活用（ごみ処理施設大規模改修等）</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前年度決算剰余金の法定積み立て及び財源調整を行い</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億円を積み立てました。</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また、財源不足を補うため、</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億円取り崩しました。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en-US" sz="1400">
              <a:solidFill>
                <a:schemeClr val="dk1"/>
              </a:solidFill>
              <a:effectLst/>
              <a:latin typeface="+mn-lt"/>
              <a:ea typeface="+mn-ea"/>
              <a:cs typeface="+mn-cs"/>
            </a:rPr>
            <a:t>　税収や地方交付税など歳入の不確定要素に対応するためには財政調整基金を確保しておく必要があります。</a:t>
          </a:r>
          <a:r>
            <a:rPr kumimoji="1" lang="ja-JP" altLang="ja-JP" sz="1400">
              <a:solidFill>
                <a:schemeClr val="dk1"/>
              </a:solidFill>
              <a:effectLst/>
              <a:latin typeface="+mn-lt"/>
              <a:ea typeface="+mn-ea"/>
              <a:cs typeface="+mn-cs"/>
            </a:rPr>
            <a:t>今後も事務事業の統廃合や見直しなど行政改革を推進することで、健全な行財政運営を行います。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地方債の元利償還金に充てるため、</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億円取り崩しました。</a:t>
          </a:r>
          <a:endParaRPr lang="ja-JP" altLang="ja-JP" sz="1400">
            <a:effectLst/>
          </a:endParaRPr>
        </a:p>
        <a:p>
          <a:r>
            <a:rPr kumimoji="1" lang="ja-JP" altLang="en-US" sz="1400">
              <a:solidFill>
                <a:schemeClr val="dk1"/>
              </a:solidFill>
              <a:effectLst/>
              <a:latin typeface="+mn-lt"/>
              <a:ea typeface="+mn-ea"/>
              <a:cs typeface="+mn-cs"/>
            </a:rPr>
            <a:t>　また、法人税収の上振れ分を原資として、地方債の将来負担軽減のため、</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億円積み立てました。</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en-US" sz="1400">
              <a:solidFill>
                <a:schemeClr val="dk1"/>
              </a:solidFill>
              <a:effectLst/>
              <a:latin typeface="+mn-lt"/>
              <a:ea typeface="+mn-ea"/>
              <a:cs typeface="+mn-cs"/>
            </a:rPr>
            <a:t>　令和元</a:t>
          </a:r>
          <a:r>
            <a:rPr kumimoji="1" lang="ja-JP" altLang="ja-JP" sz="1400">
              <a:solidFill>
                <a:schemeClr val="dk1"/>
              </a:solidFill>
              <a:effectLst/>
              <a:latin typeface="+mn-lt"/>
              <a:ea typeface="+mn-ea"/>
              <a:cs typeface="+mn-cs"/>
            </a:rPr>
            <a:t>年度より新庁舎建設事業にかかる地方債の償還が始まるため、基金積立額より基金取崩額が大きくなることが予想されます。今後も事務事業の統廃合や見直しなど行政改革を推進することで、健全な行財政運営を行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lang="ja-JP" altLang="ja-JP" sz="1050">
              <a:solidFill>
                <a:schemeClr val="dk1"/>
              </a:solidFill>
              <a:effectLst/>
              <a:latin typeface="+mn-lt"/>
              <a:ea typeface="+mn-ea"/>
              <a:cs typeface="+mn-cs"/>
            </a:rPr>
            <a:t>　有形固定資産減価償却率は、類似団体平均値より低い水準にあります。</a:t>
          </a:r>
          <a:endParaRPr lang="ja-JP" altLang="ja-JP" sz="1050">
            <a:effectLst/>
          </a:endParaRPr>
        </a:p>
        <a:p>
          <a:pPr>
            <a:lnSpc>
              <a:spcPts val="1600"/>
            </a:lnSpc>
          </a:pPr>
          <a:r>
            <a:rPr lang="ja-JP" altLang="ja-JP" sz="1050">
              <a:solidFill>
                <a:schemeClr val="dk1"/>
              </a:solidFill>
              <a:effectLst/>
              <a:latin typeface="+mn-lt"/>
              <a:ea typeface="+mn-ea"/>
              <a:cs typeface="+mn-cs"/>
            </a:rPr>
            <a:t>　本市の公共施設は、</a:t>
          </a:r>
          <a:r>
            <a:rPr lang="en-US" altLang="ja-JP" sz="1050">
              <a:solidFill>
                <a:schemeClr val="dk1"/>
              </a:solidFill>
              <a:effectLst/>
              <a:latin typeface="+mn-lt"/>
              <a:ea typeface="+mn-ea"/>
              <a:cs typeface="+mn-cs"/>
            </a:rPr>
            <a:t>1970</a:t>
          </a:r>
          <a:r>
            <a:rPr lang="ja-JP" altLang="ja-JP" sz="1050">
              <a:solidFill>
                <a:schemeClr val="dk1"/>
              </a:solidFill>
              <a:effectLst/>
              <a:latin typeface="+mn-lt"/>
              <a:ea typeface="+mn-ea"/>
              <a:cs typeface="+mn-cs"/>
            </a:rPr>
            <a:t>年代から</a:t>
          </a:r>
          <a:r>
            <a:rPr lang="en-US" altLang="ja-JP" sz="1050">
              <a:solidFill>
                <a:schemeClr val="dk1"/>
              </a:solidFill>
              <a:effectLst/>
              <a:latin typeface="+mn-lt"/>
              <a:ea typeface="+mn-ea"/>
              <a:cs typeface="+mn-cs"/>
            </a:rPr>
            <a:t>1990</a:t>
          </a:r>
          <a:r>
            <a:rPr lang="ja-JP" altLang="ja-JP" sz="1050">
              <a:solidFill>
                <a:schemeClr val="dk1"/>
              </a:solidFill>
              <a:effectLst/>
              <a:latin typeface="+mn-lt"/>
              <a:ea typeface="+mn-ea"/>
              <a:cs typeface="+mn-cs"/>
            </a:rPr>
            <a:t>年台前半の</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年間と合併前後の</a:t>
          </a:r>
          <a:r>
            <a:rPr lang="en-US" altLang="ja-JP" sz="1050">
              <a:solidFill>
                <a:schemeClr val="dk1"/>
              </a:solidFill>
              <a:effectLst/>
              <a:latin typeface="+mn-lt"/>
              <a:ea typeface="+mn-ea"/>
              <a:cs typeface="+mn-cs"/>
            </a:rPr>
            <a:t>6</a:t>
          </a:r>
          <a:r>
            <a:rPr lang="ja-JP" altLang="ja-JP" sz="1050">
              <a:solidFill>
                <a:schemeClr val="dk1"/>
              </a:solidFill>
              <a:effectLst/>
              <a:latin typeface="+mn-lt"/>
              <a:ea typeface="+mn-ea"/>
              <a:cs typeface="+mn-cs"/>
            </a:rPr>
            <a:t>年間にかけて集中的に整備されており、今後これらの施設の大規模改修や建替時期がまとまって到来することが想定されます。</a:t>
          </a:r>
          <a:endParaRPr lang="ja-JP" altLang="ja-JP" sz="1050">
            <a:effectLst/>
          </a:endParaRPr>
        </a:p>
        <a:p>
          <a:pPr>
            <a:lnSpc>
              <a:spcPts val="1600"/>
            </a:lnSpc>
          </a:pPr>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年度に策定したいなべ市公共施設等総合管理計画に基づき、将来の人口減少や少子高齢化の進行による需要の減少、ニーズの変化を見据えたうえで、公共施設等のあり方を検討していきます。</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2" name="直線コネクタ 71"/>
        <xdr:cNvCxnSpPr/>
      </xdr:nvCxnSpPr>
      <xdr:spPr>
        <a:xfrm flipV="1">
          <a:off x="4760595" y="4502241"/>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3" name="有形固定資産減価償却率最小値テキスト"/>
        <xdr:cNvSpPr txBox="1"/>
      </xdr:nvSpPr>
      <xdr:spPr>
        <a:xfrm>
          <a:off x="4813300" y="581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4" name="直線コネクタ 73"/>
        <xdr:cNvCxnSpPr/>
      </xdr:nvCxnSpPr>
      <xdr:spPr>
        <a:xfrm>
          <a:off x="4673600" y="5816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5" name="有形固定資産減価償却率最大値テキスト"/>
        <xdr:cNvSpPr txBox="1"/>
      </xdr:nvSpPr>
      <xdr:spPr>
        <a:xfrm>
          <a:off x="4813300" y="427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6" name="直線コネクタ 75"/>
        <xdr:cNvCxnSpPr/>
      </xdr:nvCxnSpPr>
      <xdr:spPr>
        <a:xfrm>
          <a:off x="4673600" y="450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7" name="有形固定資産減価償却率平均値テキスト"/>
        <xdr:cNvSpPr txBox="1"/>
      </xdr:nvSpPr>
      <xdr:spPr>
        <a:xfrm>
          <a:off x="4813300" y="4922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8" name="フローチャート: 判断 77"/>
        <xdr:cNvSpPr/>
      </xdr:nvSpPr>
      <xdr:spPr>
        <a:xfrm>
          <a:off x="4711700" y="507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9" name="フローチャート: 判断 78"/>
        <xdr:cNvSpPr/>
      </xdr:nvSpPr>
      <xdr:spPr>
        <a:xfrm>
          <a:off x="40005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0" name="フローチャート: 判断 79"/>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1" name="フローチャート: 判断 80"/>
        <xdr:cNvSpPr/>
      </xdr:nvSpPr>
      <xdr:spPr>
        <a:xfrm>
          <a:off x="2476500" y="524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6259</xdr:rowOff>
    </xdr:from>
    <xdr:to>
      <xdr:col>23</xdr:col>
      <xdr:colOff>136525</xdr:colOff>
      <xdr:row>31</xdr:row>
      <xdr:rowOff>107859</xdr:rowOff>
    </xdr:to>
    <xdr:sp macro="" textlink="">
      <xdr:nvSpPr>
        <xdr:cNvPr id="87" name="楕円 86"/>
        <xdr:cNvSpPr/>
      </xdr:nvSpPr>
      <xdr:spPr>
        <a:xfrm>
          <a:off x="4711700" y="53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156136</xdr:rowOff>
    </xdr:from>
    <xdr:ext cx="405111" cy="259045"/>
    <xdr:sp macro="" textlink="">
      <xdr:nvSpPr>
        <xdr:cNvPr id="88" name="有形固定資産減価償却率該当値テキスト"/>
        <xdr:cNvSpPr txBox="1"/>
      </xdr:nvSpPr>
      <xdr:spPr>
        <a:xfrm>
          <a:off x="4813300" y="529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9" name="楕円 88"/>
        <xdr:cNvSpPr/>
      </xdr:nvSpPr>
      <xdr:spPr>
        <a:xfrm>
          <a:off x="4000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57059</xdr:rowOff>
    </xdr:from>
    <xdr:to>
      <xdr:col>23</xdr:col>
      <xdr:colOff>85725</xdr:colOff>
      <xdr:row>31</xdr:row>
      <xdr:rowOff>97155</xdr:rowOff>
    </xdr:to>
    <xdr:cxnSp macro="">
      <xdr:nvCxnSpPr>
        <xdr:cNvPr id="90" name="直線コネクタ 89"/>
        <xdr:cNvCxnSpPr/>
      </xdr:nvCxnSpPr>
      <xdr:spPr>
        <a:xfrm flipV="1">
          <a:off x="4051300" y="5372009"/>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80282</xdr:rowOff>
    </xdr:from>
    <xdr:to>
      <xdr:col>15</xdr:col>
      <xdr:colOff>187325</xdr:colOff>
      <xdr:row>32</xdr:row>
      <xdr:rowOff>10432</xdr:rowOff>
    </xdr:to>
    <xdr:sp macro="" textlink="">
      <xdr:nvSpPr>
        <xdr:cNvPr id="91" name="楕円 90"/>
        <xdr:cNvSpPr/>
      </xdr:nvSpPr>
      <xdr:spPr>
        <a:xfrm>
          <a:off x="3238500" y="53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131082</xdr:rowOff>
    </xdr:to>
    <xdr:cxnSp macro="">
      <xdr:nvCxnSpPr>
        <xdr:cNvPr id="92" name="直線コネクタ 91"/>
        <xdr:cNvCxnSpPr/>
      </xdr:nvCxnSpPr>
      <xdr:spPr>
        <a:xfrm flipV="1">
          <a:off x="3289300" y="5412105"/>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93" name="n_1aveValue有形固定資産減価償却率"/>
        <xdr:cNvSpPr txBox="1"/>
      </xdr:nvSpPr>
      <xdr:spPr>
        <a:xfrm>
          <a:off x="3836044" y="48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4" name="n_2aveValue有形固定資産減価償却率"/>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5" name="n_3aveValue有形固定資産減価償却率"/>
        <xdr:cNvSpPr txBox="1"/>
      </xdr:nvSpPr>
      <xdr:spPr>
        <a:xfrm>
          <a:off x="2324744" y="501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6" name="n_1mainValue有形固定資産減価償却率"/>
        <xdr:cNvSpPr txBox="1"/>
      </xdr:nvSpPr>
      <xdr:spPr>
        <a:xfrm>
          <a:off x="38360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97" name="n_2mainValue有形固定資産減価償却率"/>
        <xdr:cNvSpPr txBox="1"/>
      </xdr:nvSpPr>
      <xdr:spPr>
        <a:xfrm>
          <a:off x="3086744" y="548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債務償還比率</a:t>
          </a:r>
          <a:r>
            <a:rPr kumimoji="1" lang="ja-JP" altLang="ja-JP" sz="1050">
              <a:solidFill>
                <a:schemeClr val="dk1"/>
              </a:solidFill>
              <a:effectLst/>
              <a:latin typeface="+mn-lt"/>
              <a:ea typeface="+mn-ea"/>
              <a:cs typeface="+mn-cs"/>
            </a:rPr>
            <a:t>は、</a:t>
          </a:r>
          <a:r>
            <a:rPr lang="ja-JP" altLang="ja-JP" sz="1050">
              <a:solidFill>
                <a:schemeClr val="dk1"/>
              </a:solidFill>
              <a:effectLst/>
              <a:latin typeface="+mn-lt"/>
              <a:ea typeface="+mn-ea"/>
              <a:cs typeface="+mn-cs"/>
            </a:rPr>
            <a:t>類似団体平均値より低い水準にあります。</a:t>
          </a:r>
          <a:endParaRPr lang="ja-JP" altLang="ja-JP" sz="1050">
            <a:effectLst/>
          </a:endParaRPr>
        </a:p>
        <a:p>
          <a:r>
            <a:rPr kumimoji="1" lang="ja-JP" altLang="ja-JP" sz="1050">
              <a:solidFill>
                <a:schemeClr val="dk1"/>
              </a:solidFill>
              <a:effectLst/>
              <a:latin typeface="+mn-lt"/>
              <a:ea typeface="+mn-ea"/>
              <a:cs typeface="+mn-cs"/>
            </a:rPr>
            <a:t>　地方債残高は今後数年間、平成</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年度末に近い高水準が予想され、また、充当可能基金は減少を見込んでいるため、債務の償還原資を経常的な業務活動からも確保していく必要があります。</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3" name="テキスト ボックス 112"/>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5" name="テキスト ボックス 114"/>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1" name="テキスト ボックス 120"/>
        <xdr:cNvSpPr txBox="1"/>
      </xdr:nvSpPr>
      <xdr:spPr>
        <a:xfrm>
          <a:off x="10756676" y="4807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7" name="直線コネクタ 126"/>
        <xdr:cNvCxnSpPr/>
      </xdr:nvCxnSpPr>
      <xdr:spPr>
        <a:xfrm flipV="1">
          <a:off x="14793595" y="4649858"/>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8" name="債務償還比率最小値テキスト"/>
        <xdr:cNvSpPr txBox="1"/>
      </xdr:nvSpPr>
      <xdr:spPr>
        <a:xfrm>
          <a:off x="14846300" y="597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9" name="直線コネクタ 128"/>
        <xdr:cNvCxnSpPr/>
      </xdr:nvCxnSpPr>
      <xdr:spPr>
        <a:xfrm>
          <a:off x="14706600" y="59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0" name="債務償還比率最大値テキスト"/>
        <xdr:cNvSpPr txBox="1"/>
      </xdr:nvSpPr>
      <xdr:spPr>
        <a:xfrm>
          <a:off x="14846300" y="44250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1" name="直線コネクタ 130"/>
        <xdr:cNvCxnSpPr/>
      </xdr:nvCxnSpPr>
      <xdr:spPr>
        <a:xfrm>
          <a:off x="14706600" y="464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2" name="債務償還比率平均値テキスト"/>
        <xdr:cNvSpPr txBox="1"/>
      </xdr:nvSpPr>
      <xdr:spPr>
        <a:xfrm>
          <a:off x="14846300" y="5294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3" name="フローチャート: 判断 132"/>
        <xdr:cNvSpPr/>
      </xdr:nvSpPr>
      <xdr:spPr>
        <a:xfrm>
          <a:off x="14744700" y="544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4" name="フローチャート: 判断 133"/>
        <xdr:cNvSpPr/>
      </xdr:nvSpPr>
      <xdr:spPr>
        <a:xfrm>
          <a:off x="14033500" y="5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20278</xdr:rowOff>
    </xdr:from>
    <xdr:to>
      <xdr:col>76</xdr:col>
      <xdr:colOff>73025</xdr:colOff>
      <xdr:row>32</xdr:row>
      <xdr:rowOff>121878</xdr:rowOff>
    </xdr:to>
    <xdr:sp macro="" textlink="">
      <xdr:nvSpPr>
        <xdr:cNvPr id="140" name="楕円 139"/>
        <xdr:cNvSpPr/>
      </xdr:nvSpPr>
      <xdr:spPr>
        <a:xfrm>
          <a:off x="14744700" y="55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170155</xdr:rowOff>
    </xdr:from>
    <xdr:ext cx="469744" cy="259045"/>
    <xdr:sp macro="" textlink="">
      <xdr:nvSpPr>
        <xdr:cNvPr id="141" name="債務償還比率該当値テキスト"/>
        <xdr:cNvSpPr txBox="1"/>
      </xdr:nvSpPr>
      <xdr:spPr>
        <a:xfrm>
          <a:off x="14846300" y="548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11881</xdr:rowOff>
    </xdr:from>
    <xdr:to>
      <xdr:col>72</xdr:col>
      <xdr:colOff>123825</xdr:colOff>
      <xdr:row>32</xdr:row>
      <xdr:rowOff>113481</xdr:rowOff>
    </xdr:to>
    <xdr:sp macro="" textlink="">
      <xdr:nvSpPr>
        <xdr:cNvPr id="142" name="楕円 141"/>
        <xdr:cNvSpPr/>
      </xdr:nvSpPr>
      <xdr:spPr>
        <a:xfrm>
          <a:off x="14033500" y="54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62681</xdr:rowOff>
    </xdr:from>
    <xdr:to>
      <xdr:col>76</xdr:col>
      <xdr:colOff>22225</xdr:colOff>
      <xdr:row>32</xdr:row>
      <xdr:rowOff>71078</xdr:rowOff>
    </xdr:to>
    <xdr:cxnSp macro="">
      <xdr:nvCxnSpPr>
        <xdr:cNvPr id="143" name="直線コネクタ 142"/>
        <xdr:cNvCxnSpPr/>
      </xdr:nvCxnSpPr>
      <xdr:spPr>
        <a:xfrm>
          <a:off x="14084300" y="5549081"/>
          <a:ext cx="7112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4" name="n_1aveValue債務償還比率"/>
        <xdr:cNvSpPr txBox="1"/>
      </xdr:nvSpPr>
      <xdr:spPr>
        <a:xfrm>
          <a:off x="13836727" y="52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104608</xdr:rowOff>
    </xdr:from>
    <xdr:ext cx="469744" cy="259045"/>
    <xdr:sp macro="" textlink="">
      <xdr:nvSpPr>
        <xdr:cNvPr id="145" name="n_1mainValue債務償還比率"/>
        <xdr:cNvSpPr txBox="1"/>
      </xdr:nvSpPr>
      <xdr:spPr>
        <a:xfrm>
          <a:off x="13836727" y="559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2" name="楕円 71"/>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67508</xdr:rowOff>
    </xdr:from>
    <xdr:ext cx="405111" cy="259045"/>
    <xdr:sp macro="" textlink="">
      <xdr:nvSpPr>
        <xdr:cNvPr id="73" name="【道路】&#10;有形固定資産減価償却率該当値テキスト"/>
        <xdr:cNvSpPr txBox="1"/>
      </xdr:nvSpPr>
      <xdr:spPr>
        <a:xfrm>
          <a:off x="4673600"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121739</xdr:rowOff>
    </xdr:from>
    <xdr:to>
      <xdr:col>20</xdr:col>
      <xdr:colOff>38100</xdr:colOff>
      <xdr:row>38</xdr:row>
      <xdr:rowOff>51888</xdr:rowOff>
    </xdr:to>
    <xdr:sp macro="" textlink="">
      <xdr:nvSpPr>
        <xdr:cNvPr id="74" name="楕円 73"/>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139881</xdr:rowOff>
    </xdr:from>
    <xdr:to>
      <xdr:col>24</xdr:col>
      <xdr:colOff>63500</xdr:colOff>
      <xdr:row>38</xdr:row>
      <xdr:rowOff>1088</xdr:rowOff>
    </xdr:to>
    <xdr:cxnSp macro="">
      <xdr:nvCxnSpPr>
        <xdr:cNvPr id="75" name="直線コネクタ 74"/>
        <xdr:cNvCxnSpPr/>
      </xdr:nvCxnSpPr>
      <xdr:spPr>
        <a:xfrm flipV="1">
          <a:off x="3797300" y="64835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6" name="楕円 75"/>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28847</xdr:rowOff>
    </xdr:to>
    <xdr:cxnSp macro="">
      <xdr:nvCxnSpPr>
        <xdr:cNvPr id="77" name="直線コネクタ 76"/>
        <xdr:cNvCxnSpPr/>
      </xdr:nvCxnSpPr>
      <xdr:spPr>
        <a:xfrm flipV="1">
          <a:off x="2908300" y="65161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43015</xdr:rowOff>
    </xdr:from>
    <xdr:ext cx="405111" cy="259045"/>
    <xdr:sp macro="" textlink="">
      <xdr:nvSpPr>
        <xdr:cNvPr id="81" name="n_1mainValue【道路】&#10;有形固定資産減価償却率"/>
        <xdr:cNvSpPr txBox="1"/>
      </xdr:nvSpPr>
      <xdr:spPr>
        <a:xfrm>
          <a:off x="35820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82" name="n_2mainValue【道路】&#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1"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97485</xdr:rowOff>
    </xdr:from>
    <xdr:to>
      <xdr:col>55</xdr:col>
      <xdr:colOff>50800</xdr:colOff>
      <xdr:row>37</xdr:row>
      <xdr:rowOff>27635</xdr:rowOff>
    </xdr:to>
    <xdr:sp macro="" textlink="">
      <xdr:nvSpPr>
        <xdr:cNvPr id="121" name="楕円 120"/>
        <xdr:cNvSpPr/>
      </xdr:nvSpPr>
      <xdr:spPr>
        <a:xfrm>
          <a:off x="10426700" y="62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120362</xdr:rowOff>
    </xdr:from>
    <xdr:ext cx="534377" cy="259045"/>
    <xdr:sp macro="" textlink="">
      <xdr:nvSpPr>
        <xdr:cNvPr id="122" name="【道路】&#10;一人当たり延長該当値テキスト"/>
        <xdr:cNvSpPr txBox="1"/>
      </xdr:nvSpPr>
      <xdr:spPr>
        <a:xfrm>
          <a:off x="10515600"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164312</xdr:rowOff>
    </xdr:from>
    <xdr:to>
      <xdr:col>50</xdr:col>
      <xdr:colOff>165100</xdr:colOff>
      <xdr:row>37</xdr:row>
      <xdr:rowOff>94462</xdr:rowOff>
    </xdr:to>
    <xdr:sp macro="" textlink="">
      <xdr:nvSpPr>
        <xdr:cNvPr id="123" name="楕円 122"/>
        <xdr:cNvSpPr/>
      </xdr:nvSpPr>
      <xdr:spPr>
        <a:xfrm>
          <a:off x="9588500" y="63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148285</xdr:rowOff>
    </xdr:from>
    <xdr:to>
      <xdr:col>55</xdr:col>
      <xdr:colOff>0</xdr:colOff>
      <xdr:row>37</xdr:row>
      <xdr:rowOff>43662</xdr:rowOff>
    </xdr:to>
    <xdr:cxnSp macro="">
      <xdr:nvCxnSpPr>
        <xdr:cNvPr id="124" name="直線コネクタ 123"/>
        <xdr:cNvCxnSpPr/>
      </xdr:nvCxnSpPr>
      <xdr:spPr>
        <a:xfrm flipV="1">
          <a:off x="9639300" y="6320485"/>
          <a:ext cx="8382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170066</xdr:rowOff>
    </xdr:from>
    <xdr:to>
      <xdr:col>46</xdr:col>
      <xdr:colOff>38100</xdr:colOff>
      <xdr:row>37</xdr:row>
      <xdr:rowOff>100216</xdr:rowOff>
    </xdr:to>
    <xdr:sp macro="" textlink="">
      <xdr:nvSpPr>
        <xdr:cNvPr id="125" name="楕円 124"/>
        <xdr:cNvSpPr/>
      </xdr:nvSpPr>
      <xdr:spPr>
        <a:xfrm>
          <a:off x="8699500" y="63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43662</xdr:rowOff>
    </xdr:from>
    <xdr:to>
      <xdr:col>50</xdr:col>
      <xdr:colOff>114300</xdr:colOff>
      <xdr:row>37</xdr:row>
      <xdr:rowOff>49416</xdr:rowOff>
    </xdr:to>
    <xdr:cxnSp macro="">
      <xdr:nvCxnSpPr>
        <xdr:cNvPr id="126" name="直線コネクタ 125"/>
        <xdr:cNvCxnSpPr/>
      </xdr:nvCxnSpPr>
      <xdr:spPr>
        <a:xfrm flipV="1">
          <a:off x="8750300" y="6387312"/>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27"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28"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110989</xdr:rowOff>
    </xdr:from>
    <xdr:ext cx="534377" cy="259045"/>
    <xdr:sp macro="" textlink="">
      <xdr:nvSpPr>
        <xdr:cNvPr id="130" name="n_1mainValue【道路】&#10;一人当たり延長"/>
        <xdr:cNvSpPr txBox="1"/>
      </xdr:nvSpPr>
      <xdr:spPr>
        <a:xfrm>
          <a:off x="9359411" y="61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116743</xdr:rowOff>
    </xdr:from>
    <xdr:ext cx="534377" cy="259045"/>
    <xdr:sp macro="" textlink="">
      <xdr:nvSpPr>
        <xdr:cNvPr id="131" name="n_2mainValue【道路】&#10;一人当たり延長"/>
        <xdr:cNvSpPr txBox="1"/>
      </xdr:nvSpPr>
      <xdr:spPr>
        <a:xfrm>
          <a:off x="8483111" y="61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72" name="楕円 171"/>
        <xdr:cNvSpPr/>
      </xdr:nvSpPr>
      <xdr:spPr>
        <a:xfrm>
          <a:off x="4584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20700</xdr:rowOff>
    </xdr:from>
    <xdr:ext cx="405111" cy="259045"/>
    <xdr:sp macro="" textlink="">
      <xdr:nvSpPr>
        <xdr:cNvPr id="173" name="【橋りょう・トンネル】&#10;有形固定資産減価償却率該当値テキスト"/>
        <xdr:cNvSpPr txBox="1"/>
      </xdr:nvSpPr>
      <xdr:spPr>
        <a:xfrm>
          <a:off x="4673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74" name="楕円 173"/>
        <xdr:cNvSpPr/>
      </xdr:nvSpPr>
      <xdr:spPr>
        <a:xfrm>
          <a:off x="3746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93073</xdr:rowOff>
    </xdr:from>
    <xdr:to>
      <xdr:col>24</xdr:col>
      <xdr:colOff>63500</xdr:colOff>
      <xdr:row>60</xdr:row>
      <xdr:rowOff>119199</xdr:rowOff>
    </xdr:to>
    <xdr:cxnSp macro="">
      <xdr:nvCxnSpPr>
        <xdr:cNvPr id="175" name="直線コネクタ 174"/>
        <xdr:cNvCxnSpPr/>
      </xdr:nvCxnSpPr>
      <xdr:spPr>
        <a:xfrm flipV="1">
          <a:off x="3797300" y="103800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76" name="楕円 175"/>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119199</xdr:rowOff>
    </xdr:from>
    <xdr:to>
      <xdr:col>19</xdr:col>
      <xdr:colOff>177800</xdr:colOff>
      <xdr:row>60</xdr:row>
      <xdr:rowOff>146957</xdr:rowOff>
    </xdr:to>
    <xdr:cxnSp macro="">
      <xdr:nvCxnSpPr>
        <xdr:cNvPr id="177" name="直線コネクタ 176"/>
        <xdr:cNvCxnSpPr/>
      </xdr:nvCxnSpPr>
      <xdr:spPr>
        <a:xfrm flipV="1">
          <a:off x="2908300" y="104061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161126</xdr:rowOff>
    </xdr:from>
    <xdr:ext cx="405111" cy="259045"/>
    <xdr:sp macro="" textlink="">
      <xdr:nvSpPr>
        <xdr:cNvPr id="181" name="n_1mainValue【橋りょう・トンネル】&#10;有形固定資産減価償却率"/>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82" name="n_2mainValue【橋りょう・トンネ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142607</xdr:rowOff>
    </xdr:from>
    <xdr:to>
      <xdr:col>55</xdr:col>
      <xdr:colOff>50800</xdr:colOff>
      <xdr:row>59</xdr:row>
      <xdr:rowOff>72757</xdr:rowOff>
    </xdr:to>
    <xdr:sp macro="" textlink="">
      <xdr:nvSpPr>
        <xdr:cNvPr id="221" name="楕円 220"/>
        <xdr:cNvSpPr/>
      </xdr:nvSpPr>
      <xdr:spPr>
        <a:xfrm>
          <a:off x="10426700" y="100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165484</xdr:rowOff>
    </xdr:from>
    <xdr:ext cx="599010" cy="259045"/>
    <xdr:sp macro="" textlink="">
      <xdr:nvSpPr>
        <xdr:cNvPr id="222" name="【橋りょう・トンネル】&#10;一人当たり有形固定資産（償却資産）額該当値テキスト"/>
        <xdr:cNvSpPr txBox="1"/>
      </xdr:nvSpPr>
      <xdr:spPr>
        <a:xfrm>
          <a:off x="10515600" y="993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143663</xdr:rowOff>
    </xdr:from>
    <xdr:to>
      <xdr:col>50</xdr:col>
      <xdr:colOff>165100</xdr:colOff>
      <xdr:row>59</xdr:row>
      <xdr:rowOff>73813</xdr:rowOff>
    </xdr:to>
    <xdr:sp macro="" textlink="">
      <xdr:nvSpPr>
        <xdr:cNvPr id="223" name="楕円 222"/>
        <xdr:cNvSpPr/>
      </xdr:nvSpPr>
      <xdr:spPr>
        <a:xfrm>
          <a:off x="9588500" y="100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21957</xdr:rowOff>
    </xdr:from>
    <xdr:to>
      <xdr:col>55</xdr:col>
      <xdr:colOff>0</xdr:colOff>
      <xdr:row>59</xdr:row>
      <xdr:rowOff>23013</xdr:rowOff>
    </xdr:to>
    <xdr:cxnSp macro="">
      <xdr:nvCxnSpPr>
        <xdr:cNvPr id="224" name="直線コネクタ 223"/>
        <xdr:cNvCxnSpPr/>
      </xdr:nvCxnSpPr>
      <xdr:spPr>
        <a:xfrm flipV="1">
          <a:off x="9639300" y="10137507"/>
          <a:ext cx="8382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146210</xdr:rowOff>
    </xdr:from>
    <xdr:to>
      <xdr:col>46</xdr:col>
      <xdr:colOff>38100</xdr:colOff>
      <xdr:row>59</xdr:row>
      <xdr:rowOff>76360</xdr:rowOff>
    </xdr:to>
    <xdr:sp macro="" textlink="">
      <xdr:nvSpPr>
        <xdr:cNvPr id="225" name="楕円 224"/>
        <xdr:cNvSpPr/>
      </xdr:nvSpPr>
      <xdr:spPr>
        <a:xfrm>
          <a:off x="8699500" y="100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23013</xdr:rowOff>
    </xdr:from>
    <xdr:to>
      <xdr:col>50</xdr:col>
      <xdr:colOff>114300</xdr:colOff>
      <xdr:row>59</xdr:row>
      <xdr:rowOff>25560</xdr:rowOff>
    </xdr:to>
    <xdr:cxnSp macro="">
      <xdr:nvCxnSpPr>
        <xdr:cNvPr id="226" name="直線コネクタ 225"/>
        <xdr:cNvCxnSpPr/>
      </xdr:nvCxnSpPr>
      <xdr:spPr>
        <a:xfrm flipV="1">
          <a:off x="8750300" y="10138563"/>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28"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90340</xdr:rowOff>
    </xdr:from>
    <xdr:ext cx="599010" cy="259045"/>
    <xdr:sp macro="" textlink="">
      <xdr:nvSpPr>
        <xdr:cNvPr id="230" name="n_1mainValue【橋りょう・トンネル】&#10;一人当たり有形固定資産（償却資産）額"/>
        <xdr:cNvSpPr txBox="1"/>
      </xdr:nvSpPr>
      <xdr:spPr>
        <a:xfrm>
          <a:off x="9327095" y="986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92887</xdr:rowOff>
    </xdr:from>
    <xdr:ext cx="599010" cy="259045"/>
    <xdr:sp macro="" textlink="">
      <xdr:nvSpPr>
        <xdr:cNvPr id="231" name="n_2mainValue【橋りょう・トンネル】&#10;一人当たり有形固定資産（償却資産）額"/>
        <xdr:cNvSpPr txBox="1"/>
      </xdr:nvSpPr>
      <xdr:spPr>
        <a:xfrm>
          <a:off x="8450795" y="986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272" name="楕円 271"/>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273" name="【公営住宅】&#10;有形固定資産減価償却率該当値テキスト"/>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121194</xdr:rowOff>
    </xdr:from>
    <xdr:to>
      <xdr:col>20</xdr:col>
      <xdr:colOff>38100</xdr:colOff>
      <xdr:row>81</xdr:row>
      <xdr:rowOff>51344</xdr:rowOff>
    </xdr:to>
    <xdr:sp macro="" textlink="">
      <xdr:nvSpPr>
        <xdr:cNvPr id="274" name="楕円 273"/>
        <xdr:cNvSpPr/>
      </xdr:nvSpPr>
      <xdr:spPr>
        <a:xfrm>
          <a:off x="3746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139337</xdr:rowOff>
    </xdr:from>
    <xdr:to>
      <xdr:col>24</xdr:col>
      <xdr:colOff>63500</xdr:colOff>
      <xdr:row>81</xdr:row>
      <xdr:rowOff>544</xdr:rowOff>
    </xdr:to>
    <xdr:cxnSp macro="">
      <xdr:nvCxnSpPr>
        <xdr:cNvPr id="275" name="直線コネクタ 274"/>
        <xdr:cNvCxnSpPr/>
      </xdr:nvCxnSpPr>
      <xdr:spPr>
        <a:xfrm flipV="1">
          <a:off x="3797300" y="138553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155484</xdr:rowOff>
    </xdr:from>
    <xdr:to>
      <xdr:col>15</xdr:col>
      <xdr:colOff>101600</xdr:colOff>
      <xdr:row>81</xdr:row>
      <xdr:rowOff>85634</xdr:rowOff>
    </xdr:to>
    <xdr:sp macro="" textlink="">
      <xdr:nvSpPr>
        <xdr:cNvPr id="276" name="楕円 275"/>
        <xdr:cNvSpPr/>
      </xdr:nvSpPr>
      <xdr:spPr>
        <a:xfrm>
          <a:off x="2857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xdr:rowOff>
    </xdr:from>
    <xdr:to>
      <xdr:col>19</xdr:col>
      <xdr:colOff>177800</xdr:colOff>
      <xdr:row>81</xdr:row>
      <xdr:rowOff>34834</xdr:rowOff>
    </xdr:to>
    <xdr:cxnSp macro="">
      <xdr:nvCxnSpPr>
        <xdr:cNvPr id="277" name="直線コネクタ 276"/>
        <xdr:cNvCxnSpPr/>
      </xdr:nvCxnSpPr>
      <xdr:spPr>
        <a:xfrm flipV="1">
          <a:off x="2908300" y="138879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79"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67871</xdr:rowOff>
    </xdr:from>
    <xdr:ext cx="405111" cy="259045"/>
    <xdr:sp macro="" textlink="">
      <xdr:nvSpPr>
        <xdr:cNvPr id="281" name="n_1mainValue【公営住宅】&#10;有形固定資産減価償却率"/>
        <xdr:cNvSpPr txBox="1"/>
      </xdr:nvSpPr>
      <xdr:spPr>
        <a:xfrm>
          <a:off x="3582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76761</xdr:rowOff>
    </xdr:from>
    <xdr:ext cx="405111" cy="259045"/>
    <xdr:sp macro="" textlink="">
      <xdr:nvSpPr>
        <xdr:cNvPr id="282" name="n_2mainValue【公営住宅】&#10;有形固定資産減価償却率"/>
        <xdr:cNvSpPr txBox="1"/>
      </xdr:nvSpPr>
      <xdr:spPr>
        <a:xfrm>
          <a:off x="27057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23113</xdr:rowOff>
    </xdr:from>
    <xdr:to>
      <xdr:col>55</xdr:col>
      <xdr:colOff>50800</xdr:colOff>
      <xdr:row>86</xdr:row>
      <xdr:rowOff>124713</xdr:rowOff>
    </xdr:to>
    <xdr:sp macro="" textlink="">
      <xdr:nvSpPr>
        <xdr:cNvPr id="321" name="楕円 320"/>
        <xdr:cNvSpPr/>
      </xdr:nvSpPr>
      <xdr:spPr>
        <a:xfrm>
          <a:off x="104267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109490</xdr:rowOff>
    </xdr:from>
    <xdr:ext cx="469744" cy="259045"/>
    <xdr:sp macro="" textlink="">
      <xdr:nvSpPr>
        <xdr:cNvPr id="322" name="【公営住宅】&#10;一人当たり面積該当値テキスト"/>
        <xdr:cNvSpPr txBox="1"/>
      </xdr:nvSpPr>
      <xdr:spPr>
        <a:xfrm>
          <a:off x="10515600" y="1468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23113</xdr:rowOff>
    </xdr:from>
    <xdr:to>
      <xdr:col>50</xdr:col>
      <xdr:colOff>165100</xdr:colOff>
      <xdr:row>86</xdr:row>
      <xdr:rowOff>124713</xdr:rowOff>
    </xdr:to>
    <xdr:sp macro="" textlink="">
      <xdr:nvSpPr>
        <xdr:cNvPr id="323" name="楕円 322"/>
        <xdr:cNvSpPr/>
      </xdr:nvSpPr>
      <xdr:spPr>
        <a:xfrm>
          <a:off x="9588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73913</xdr:rowOff>
    </xdr:from>
    <xdr:to>
      <xdr:col>55</xdr:col>
      <xdr:colOff>0</xdr:colOff>
      <xdr:row>86</xdr:row>
      <xdr:rowOff>73913</xdr:rowOff>
    </xdr:to>
    <xdr:cxnSp macro="">
      <xdr:nvCxnSpPr>
        <xdr:cNvPr id="324" name="直線コネクタ 323"/>
        <xdr:cNvCxnSpPr/>
      </xdr:nvCxnSpPr>
      <xdr:spPr>
        <a:xfrm>
          <a:off x="9639300" y="14818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22352</xdr:rowOff>
    </xdr:from>
    <xdr:to>
      <xdr:col>46</xdr:col>
      <xdr:colOff>38100</xdr:colOff>
      <xdr:row>86</xdr:row>
      <xdr:rowOff>123952</xdr:rowOff>
    </xdr:to>
    <xdr:sp macro="" textlink="">
      <xdr:nvSpPr>
        <xdr:cNvPr id="325" name="楕円 324"/>
        <xdr:cNvSpPr/>
      </xdr:nvSpPr>
      <xdr:spPr>
        <a:xfrm>
          <a:off x="8699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73152</xdr:rowOff>
    </xdr:from>
    <xdr:to>
      <xdr:col>50</xdr:col>
      <xdr:colOff>114300</xdr:colOff>
      <xdr:row>86</xdr:row>
      <xdr:rowOff>73913</xdr:rowOff>
    </xdr:to>
    <xdr:cxnSp macro="">
      <xdr:nvCxnSpPr>
        <xdr:cNvPr id="326" name="直線コネクタ 325"/>
        <xdr:cNvCxnSpPr/>
      </xdr:nvCxnSpPr>
      <xdr:spPr>
        <a:xfrm>
          <a:off x="8750300" y="148178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115840</xdr:rowOff>
    </xdr:from>
    <xdr:ext cx="469744" cy="259045"/>
    <xdr:sp macro="" textlink="">
      <xdr:nvSpPr>
        <xdr:cNvPr id="330" name="n_1mainValue【公営住宅】&#10;一人当たり面積"/>
        <xdr:cNvSpPr txBox="1"/>
      </xdr:nvSpPr>
      <xdr:spPr>
        <a:xfrm>
          <a:off x="93917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115079</xdr:rowOff>
    </xdr:from>
    <xdr:ext cx="469744" cy="259045"/>
    <xdr:sp macro="" textlink="">
      <xdr:nvSpPr>
        <xdr:cNvPr id="331" name="n_2mainValue【公営住宅】&#10;一人当たり面積"/>
        <xdr:cNvSpPr txBox="1"/>
      </xdr:nvSpPr>
      <xdr:spPr>
        <a:xfrm>
          <a:off x="8515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78"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388" name="楕円 387"/>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389" name="【認定こども園・幼稚園・保育所】&#10;有形固定資産減価償却率該当値テキスト"/>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89081</xdr:rowOff>
    </xdr:from>
    <xdr:to>
      <xdr:col>81</xdr:col>
      <xdr:colOff>101600</xdr:colOff>
      <xdr:row>40</xdr:row>
      <xdr:rowOff>19231</xdr:rowOff>
    </xdr:to>
    <xdr:sp macro="" textlink="">
      <xdr:nvSpPr>
        <xdr:cNvPr id="390" name="楕円 389"/>
        <xdr:cNvSpPr/>
      </xdr:nvSpPr>
      <xdr:spPr>
        <a:xfrm>
          <a:off x="15430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139881</xdr:rowOff>
    </xdr:from>
    <xdr:to>
      <xdr:col>85</xdr:col>
      <xdr:colOff>127000</xdr:colOff>
      <xdr:row>40</xdr:row>
      <xdr:rowOff>61504</xdr:rowOff>
    </xdr:to>
    <xdr:cxnSp macro="">
      <xdr:nvCxnSpPr>
        <xdr:cNvPr id="391" name="直線コネクタ 390"/>
        <xdr:cNvCxnSpPr/>
      </xdr:nvCxnSpPr>
      <xdr:spPr>
        <a:xfrm>
          <a:off x="15481300" y="682643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392" name="楕円 391"/>
        <xdr:cNvSpPr/>
      </xdr:nvSpPr>
      <xdr:spPr>
        <a:xfrm>
          <a:off x="14541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40</xdr:row>
      <xdr:rowOff>9253</xdr:rowOff>
    </xdr:to>
    <xdr:cxnSp macro="">
      <xdr:nvCxnSpPr>
        <xdr:cNvPr id="393" name="直線コネクタ 392"/>
        <xdr:cNvCxnSpPr/>
      </xdr:nvCxnSpPr>
      <xdr:spPr>
        <a:xfrm flipV="1">
          <a:off x="14592300" y="682643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9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9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10358</xdr:rowOff>
    </xdr:from>
    <xdr:ext cx="405111" cy="259045"/>
    <xdr:sp macro="" textlink="">
      <xdr:nvSpPr>
        <xdr:cNvPr id="397" name="n_1mainValue【認定こども園・幼稚園・保育所】&#10;有形固定資産減価償却率"/>
        <xdr:cNvSpPr txBox="1"/>
      </xdr:nvSpPr>
      <xdr:spPr>
        <a:xfrm>
          <a:off x="15266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398" name="n_2mainValue【認定こども園・幼稚園・保育所】&#10;有形固定資産減価償却率"/>
        <xdr:cNvSpPr txBox="1"/>
      </xdr:nvSpPr>
      <xdr:spPr>
        <a:xfrm>
          <a:off x="14389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29"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95613</xdr:rowOff>
    </xdr:from>
    <xdr:to>
      <xdr:col>116</xdr:col>
      <xdr:colOff>114300</xdr:colOff>
      <xdr:row>38</xdr:row>
      <xdr:rowOff>25763</xdr:rowOff>
    </xdr:to>
    <xdr:sp macro="" textlink="">
      <xdr:nvSpPr>
        <xdr:cNvPr id="439" name="楕円 438"/>
        <xdr:cNvSpPr/>
      </xdr:nvSpPr>
      <xdr:spPr>
        <a:xfrm>
          <a:off x="22110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118490</xdr:rowOff>
    </xdr:from>
    <xdr:ext cx="469744" cy="259045"/>
    <xdr:sp macro="" textlink="">
      <xdr:nvSpPr>
        <xdr:cNvPr id="440" name="【認定こども園・幼稚園・保育所】&#10;一人当たり面積該当値テキスト"/>
        <xdr:cNvSpPr txBox="1"/>
      </xdr:nvSpPr>
      <xdr:spPr>
        <a:xfrm>
          <a:off x="22199600" y="629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95613</xdr:rowOff>
    </xdr:from>
    <xdr:to>
      <xdr:col>112</xdr:col>
      <xdr:colOff>38100</xdr:colOff>
      <xdr:row>38</xdr:row>
      <xdr:rowOff>25763</xdr:rowOff>
    </xdr:to>
    <xdr:sp macro="" textlink="">
      <xdr:nvSpPr>
        <xdr:cNvPr id="441" name="楕円 440"/>
        <xdr:cNvSpPr/>
      </xdr:nvSpPr>
      <xdr:spPr>
        <a:xfrm>
          <a:off x="2127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146413</xdr:rowOff>
    </xdr:from>
    <xdr:to>
      <xdr:col>116</xdr:col>
      <xdr:colOff>63500</xdr:colOff>
      <xdr:row>37</xdr:row>
      <xdr:rowOff>146413</xdr:rowOff>
    </xdr:to>
    <xdr:cxnSp macro="">
      <xdr:nvCxnSpPr>
        <xdr:cNvPr id="442" name="直線コネクタ 441"/>
        <xdr:cNvCxnSpPr/>
      </xdr:nvCxnSpPr>
      <xdr:spPr>
        <a:xfrm>
          <a:off x="21323300" y="6490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56424</xdr:rowOff>
    </xdr:from>
    <xdr:to>
      <xdr:col>107</xdr:col>
      <xdr:colOff>101600</xdr:colOff>
      <xdr:row>37</xdr:row>
      <xdr:rowOff>158024</xdr:rowOff>
    </xdr:to>
    <xdr:sp macro="" textlink="">
      <xdr:nvSpPr>
        <xdr:cNvPr id="443" name="楕円 442"/>
        <xdr:cNvSpPr/>
      </xdr:nvSpPr>
      <xdr:spPr>
        <a:xfrm>
          <a:off x="2038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107224</xdr:rowOff>
    </xdr:from>
    <xdr:to>
      <xdr:col>111</xdr:col>
      <xdr:colOff>177800</xdr:colOff>
      <xdr:row>37</xdr:row>
      <xdr:rowOff>146413</xdr:rowOff>
    </xdr:to>
    <xdr:cxnSp macro="">
      <xdr:nvCxnSpPr>
        <xdr:cNvPr id="444" name="直線コネクタ 443"/>
        <xdr:cNvCxnSpPr/>
      </xdr:nvCxnSpPr>
      <xdr:spPr>
        <a:xfrm>
          <a:off x="20434300" y="64508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45"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46"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42290</xdr:rowOff>
    </xdr:from>
    <xdr:ext cx="469744" cy="259045"/>
    <xdr:sp macro="" textlink="">
      <xdr:nvSpPr>
        <xdr:cNvPr id="448" name="n_1mainValue【認定こども園・幼稚園・保育所】&#10;一人当たり面積"/>
        <xdr:cNvSpPr txBox="1"/>
      </xdr:nvSpPr>
      <xdr:spPr>
        <a:xfrm>
          <a:off x="210757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3101</xdr:rowOff>
    </xdr:from>
    <xdr:ext cx="469744" cy="259045"/>
    <xdr:sp macro="" textlink="">
      <xdr:nvSpPr>
        <xdr:cNvPr id="449" name="n_2mainValue【認定こども園・幼稚園・保育所】&#10;一人当たり面積"/>
        <xdr:cNvSpPr txBox="1"/>
      </xdr:nvSpPr>
      <xdr:spPr>
        <a:xfrm>
          <a:off x="201994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79"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89" name="楕円 488"/>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490" name="【学校施設】&#10;有形固定資産減価償却率該当値テキスト"/>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491" name="楕円 490"/>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68580</xdr:rowOff>
    </xdr:to>
    <xdr:cxnSp macro="">
      <xdr:nvCxnSpPr>
        <xdr:cNvPr id="492" name="直線コネクタ 491"/>
        <xdr:cNvCxnSpPr/>
      </xdr:nvCxnSpPr>
      <xdr:spPr>
        <a:xfrm flipV="1">
          <a:off x="15481300" y="105022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493" name="楕円 492"/>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68580</xdr:rowOff>
    </xdr:to>
    <xdr:cxnSp macro="">
      <xdr:nvCxnSpPr>
        <xdr:cNvPr id="494" name="直線コネクタ 493"/>
        <xdr:cNvCxnSpPr/>
      </xdr:nvCxnSpPr>
      <xdr:spPr>
        <a:xfrm>
          <a:off x="14592300" y="10466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95"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96"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498" name="n_1mainValue【学校施設】&#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499" name="n_2mainValue【学校施設】&#10;有形固定資産減価償却率"/>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27"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166827</xdr:rowOff>
    </xdr:from>
    <xdr:to>
      <xdr:col>116</xdr:col>
      <xdr:colOff>114300</xdr:colOff>
      <xdr:row>60</xdr:row>
      <xdr:rowOff>96977</xdr:rowOff>
    </xdr:to>
    <xdr:sp macro="" textlink="">
      <xdr:nvSpPr>
        <xdr:cNvPr id="537" name="楕円 536"/>
        <xdr:cNvSpPr/>
      </xdr:nvSpPr>
      <xdr:spPr>
        <a:xfrm>
          <a:off x="22110700" y="102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18254</xdr:rowOff>
    </xdr:from>
    <xdr:ext cx="469744" cy="259045"/>
    <xdr:sp macro="" textlink="">
      <xdr:nvSpPr>
        <xdr:cNvPr id="538" name="【学校施設】&#10;一人当たり面積該当値テキスト"/>
        <xdr:cNvSpPr txBox="1"/>
      </xdr:nvSpPr>
      <xdr:spPr>
        <a:xfrm>
          <a:off x="22199600" y="1013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25095</xdr:rowOff>
    </xdr:from>
    <xdr:to>
      <xdr:col>112</xdr:col>
      <xdr:colOff>38100</xdr:colOff>
      <xdr:row>60</xdr:row>
      <xdr:rowOff>126695</xdr:rowOff>
    </xdr:to>
    <xdr:sp macro="" textlink="">
      <xdr:nvSpPr>
        <xdr:cNvPr id="539" name="楕円 538"/>
        <xdr:cNvSpPr/>
      </xdr:nvSpPr>
      <xdr:spPr>
        <a:xfrm>
          <a:off x="21272500" y="103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46177</xdr:rowOff>
    </xdr:from>
    <xdr:to>
      <xdr:col>116</xdr:col>
      <xdr:colOff>63500</xdr:colOff>
      <xdr:row>60</xdr:row>
      <xdr:rowOff>75895</xdr:rowOff>
    </xdr:to>
    <xdr:cxnSp macro="">
      <xdr:nvCxnSpPr>
        <xdr:cNvPr id="540" name="直線コネクタ 539"/>
        <xdr:cNvCxnSpPr/>
      </xdr:nvCxnSpPr>
      <xdr:spPr>
        <a:xfrm flipV="1">
          <a:off x="21323300" y="10333177"/>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39268</xdr:rowOff>
    </xdr:from>
    <xdr:to>
      <xdr:col>107</xdr:col>
      <xdr:colOff>101600</xdr:colOff>
      <xdr:row>60</xdr:row>
      <xdr:rowOff>140868</xdr:rowOff>
    </xdr:to>
    <xdr:sp macro="" textlink="">
      <xdr:nvSpPr>
        <xdr:cNvPr id="541" name="楕円 540"/>
        <xdr:cNvSpPr/>
      </xdr:nvSpPr>
      <xdr:spPr>
        <a:xfrm>
          <a:off x="20383500" y="103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75895</xdr:rowOff>
    </xdr:from>
    <xdr:to>
      <xdr:col>111</xdr:col>
      <xdr:colOff>177800</xdr:colOff>
      <xdr:row>60</xdr:row>
      <xdr:rowOff>90068</xdr:rowOff>
    </xdr:to>
    <xdr:cxnSp macro="">
      <xdr:nvCxnSpPr>
        <xdr:cNvPr id="542" name="直線コネクタ 541"/>
        <xdr:cNvCxnSpPr/>
      </xdr:nvCxnSpPr>
      <xdr:spPr>
        <a:xfrm flipV="1">
          <a:off x="20434300" y="1036289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43"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44"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143222</xdr:rowOff>
    </xdr:from>
    <xdr:ext cx="469744" cy="259045"/>
    <xdr:sp macro="" textlink="">
      <xdr:nvSpPr>
        <xdr:cNvPr id="546" name="n_1mainValue【学校施設】&#10;一人当たり面積"/>
        <xdr:cNvSpPr txBox="1"/>
      </xdr:nvSpPr>
      <xdr:spPr>
        <a:xfrm>
          <a:off x="21075727" y="100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157395</xdr:rowOff>
    </xdr:from>
    <xdr:ext cx="469744" cy="259045"/>
    <xdr:sp macro="" textlink="">
      <xdr:nvSpPr>
        <xdr:cNvPr id="547" name="n_2mainValue【学校施設】&#10;一人当たり面積"/>
        <xdr:cNvSpPr txBox="1"/>
      </xdr:nvSpPr>
      <xdr:spPr>
        <a:xfrm>
          <a:off x="20199427" y="101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7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82" name="フローチャート: 判断 58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168548</xdr:rowOff>
    </xdr:from>
    <xdr:to>
      <xdr:col>85</xdr:col>
      <xdr:colOff>177800</xdr:colOff>
      <xdr:row>79</xdr:row>
      <xdr:rowOff>98698</xdr:rowOff>
    </xdr:to>
    <xdr:sp macro="" textlink="">
      <xdr:nvSpPr>
        <xdr:cNvPr id="588" name="楕円 587"/>
        <xdr:cNvSpPr/>
      </xdr:nvSpPr>
      <xdr:spPr>
        <a:xfrm>
          <a:off x="162687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19975</xdr:rowOff>
    </xdr:from>
    <xdr:ext cx="405111" cy="259045"/>
    <xdr:sp macro="" textlink="">
      <xdr:nvSpPr>
        <xdr:cNvPr id="589" name="【児童館】&#10;有形固定資産減価償却率該当値テキスト"/>
        <xdr:cNvSpPr txBox="1"/>
      </xdr:nvSpPr>
      <xdr:spPr>
        <a:xfrm>
          <a:off x="16357600" y="1339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26488</xdr:rowOff>
    </xdr:from>
    <xdr:to>
      <xdr:col>81</xdr:col>
      <xdr:colOff>101600</xdr:colOff>
      <xdr:row>79</xdr:row>
      <xdr:rowOff>128088</xdr:rowOff>
    </xdr:to>
    <xdr:sp macro="" textlink="">
      <xdr:nvSpPr>
        <xdr:cNvPr id="590" name="楕円 589"/>
        <xdr:cNvSpPr/>
      </xdr:nvSpPr>
      <xdr:spPr>
        <a:xfrm>
          <a:off x="15430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47898</xdr:rowOff>
    </xdr:from>
    <xdr:to>
      <xdr:col>85</xdr:col>
      <xdr:colOff>127000</xdr:colOff>
      <xdr:row>79</xdr:row>
      <xdr:rowOff>77288</xdr:rowOff>
    </xdr:to>
    <xdr:cxnSp macro="">
      <xdr:nvCxnSpPr>
        <xdr:cNvPr id="591" name="直線コネクタ 590"/>
        <xdr:cNvCxnSpPr/>
      </xdr:nvCxnSpPr>
      <xdr:spPr>
        <a:xfrm flipV="1">
          <a:off x="15481300" y="135924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55880</xdr:rowOff>
    </xdr:from>
    <xdr:to>
      <xdr:col>76</xdr:col>
      <xdr:colOff>165100</xdr:colOff>
      <xdr:row>79</xdr:row>
      <xdr:rowOff>157480</xdr:rowOff>
    </xdr:to>
    <xdr:sp macro="" textlink="">
      <xdr:nvSpPr>
        <xdr:cNvPr id="592" name="楕円 591"/>
        <xdr:cNvSpPr/>
      </xdr:nvSpPr>
      <xdr:spPr>
        <a:xfrm>
          <a:off x="14541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77288</xdr:rowOff>
    </xdr:from>
    <xdr:to>
      <xdr:col>81</xdr:col>
      <xdr:colOff>50800</xdr:colOff>
      <xdr:row>79</xdr:row>
      <xdr:rowOff>106680</xdr:rowOff>
    </xdr:to>
    <xdr:cxnSp macro="">
      <xdr:nvCxnSpPr>
        <xdr:cNvPr id="593" name="直線コネクタ 592"/>
        <xdr:cNvCxnSpPr/>
      </xdr:nvCxnSpPr>
      <xdr:spPr>
        <a:xfrm flipV="1">
          <a:off x="14592300" y="136218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94"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95"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96"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144615</xdr:rowOff>
    </xdr:from>
    <xdr:ext cx="405111" cy="259045"/>
    <xdr:sp macro="" textlink="">
      <xdr:nvSpPr>
        <xdr:cNvPr id="597" name="n_1mainValue【児童館】&#10;有形固定資産減価償却率"/>
        <xdr:cNvSpPr txBox="1"/>
      </xdr:nvSpPr>
      <xdr:spPr>
        <a:xfrm>
          <a:off x="152660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2557</xdr:rowOff>
    </xdr:from>
    <xdr:ext cx="405111" cy="259045"/>
    <xdr:sp macro="" textlink="">
      <xdr:nvSpPr>
        <xdr:cNvPr id="598" name="n_2mainValue【児童館】&#10;有形固定資産減価償却率"/>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25"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29" name="フローチャート: 判断 628"/>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635" name="楕円 634"/>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636" name="【児童館】&#10;一人当たり面積該当値テキスト"/>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637" name="楕円 636"/>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638" name="直線コネクタ 637"/>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39" name="楕円 638"/>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72389</xdr:rowOff>
    </xdr:to>
    <xdr:cxnSp macro="">
      <xdr:nvCxnSpPr>
        <xdr:cNvPr id="640" name="直線コネクタ 639"/>
        <xdr:cNvCxnSpPr/>
      </xdr:nvCxnSpPr>
      <xdr:spPr>
        <a:xfrm flipV="1">
          <a:off x="20434300" y="14641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4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42"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43"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644" name="n_1mainValue【児童館】&#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45"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4" name="テキスト ボックス 66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68" name="直線コネクタ 667"/>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69"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70" name="直線コネクタ 669"/>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2" name="直線コネクタ 67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73"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74" name="フローチャート: 判断 673"/>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75" name="フローチャート: 判断 674"/>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76" name="フローチャート: 判断 675"/>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77" name="フローチャート: 判断 676"/>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125985</xdr:rowOff>
    </xdr:from>
    <xdr:to>
      <xdr:col>85</xdr:col>
      <xdr:colOff>177800</xdr:colOff>
      <xdr:row>104</xdr:row>
      <xdr:rowOff>56135</xdr:rowOff>
    </xdr:to>
    <xdr:sp macro="" textlink="">
      <xdr:nvSpPr>
        <xdr:cNvPr id="683" name="楕円 682"/>
        <xdr:cNvSpPr/>
      </xdr:nvSpPr>
      <xdr:spPr>
        <a:xfrm>
          <a:off x="162687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148862</xdr:rowOff>
    </xdr:from>
    <xdr:ext cx="405111" cy="259045"/>
    <xdr:sp macro="" textlink="">
      <xdr:nvSpPr>
        <xdr:cNvPr id="684" name="【公民館】&#10;有形固定資産減価償却率該当値テキスト"/>
        <xdr:cNvSpPr txBox="1"/>
      </xdr:nvSpPr>
      <xdr:spPr>
        <a:xfrm>
          <a:off x="16357600" y="1763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xdr:rowOff>
    </xdr:from>
    <xdr:to>
      <xdr:col>81</xdr:col>
      <xdr:colOff>101600</xdr:colOff>
      <xdr:row>104</xdr:row>
      <xdr:rowOff>101854</xdr:rowOff>
    </xdr:to>
    <xdr:sp macro="" textlink="">
      <xdr:nvSpPr>
        <xdr:cNvPr id="685" name="楕円 684"/>
        <xdr:cNvSpPr/>
      </xdr:nvSpPr>
      <xdr:spPr>
        <a:xfrm>
          <a:off x="15430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5335</xdr:rowOff>
    </xdr:from>
    <xdr:to>
      <xdr:col>85</xdr:col>
      <xdr:colOff>127000</xdr:colOff>
      <xdr:row>104</xdr:row>
      <xdr:rowOff>51054</xdr:rowOff>
    </xdr:to>
    <xdr:cxnSp macro="">
      <xdr:nvCxnSpPr>
        <xdr:cNvPr id="686" name="直線コネクタ 685"/>
        <xdr:cNvCxnSpPr/>
      </xdr:nvCxnSpPr>
      <xdr:spPr>
        <a:xfrm flipV="1">
          <a:off x="15481300" y="178361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87" name="楕円 686"/>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51054</xdr:rowOff>
    </xdr:from>
    <xdr:to>
      <xdr:col>81</xdr:col>
      <xdr:colOff>50800</xdr:colOff>
      <xdr:row>104</xdr:row>
      <xdr:rowOff>99061</xdr:rowOff>
    </xdr:to>
    <xdr:cxnSp macro="">
      <xdr:nvCxnSpPr>
        <xdr:cNvPr id="688" name="直線コネクタ 687"/>
        <xdr:cNvCxnSpPr/>
      </xdr:nvCxnSpPr>
      <xdr:spPr>
        <a:xfrm flipV="1">
          <a:off x="14592300" y="1788185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8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9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91"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118381</xdr:rowOff>
    </xdr:from>
    <xdr:ext cx="405111" cy="259045"/>
    <xdr:sp macro="" textlink="">
      <xdr:nvSpPr>
        <xdr:cNvPr id="692" name="n_1mainValue【公民館】&#10;有形固定資産減価償却率"/>
        <xdr:cNvSpPr txBox="1"/>
      </xdr:nvSpPr>
      <xdr:spPr>
        <a:xfrm>
          <a:off x="15266044" y="1760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93" name="n_2main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15" name="直線コネクタ 714"/>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7" name="直線コネクタ 7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18"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19" name="直線コネクタ 718"/>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20"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21" name="フローチャート: 判断 720"/>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22" name="フローチャート: 判断 721"/>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23" name="フローチャート: 判断 722"/>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24" name="フローチャート: 判断 723"/>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730" name="楕円 729"/>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731" name="【公民館】&#10;一人当たり面積該当値テキスト"/>
        <xdr:cNvSpPr txBox="1"/>
      </xdr:nvSpPr>
      <xdr:spPr>
        <a:xfrm>
          <a:off x="22199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732" name="楕円 731"/>
        <xdr:cNvSpPr/>
      </xdr:nvSpPr>
      <xdr:spPr>
        <a:xfrm>
          <a:off x="21272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73913</xdr:rowOff>
    </xdr:to>
    <xdr:cxnSp macro="">
      <xdr:nvCxnSpPr>
        <xdr:cNvPr id="733" name="直線コネクタ 732"/>
        <xdr:cNvCxnSpPr/>
      </xdr:nvCxnSpPr>
      <xdr:spPr>
        <a:xfrm>
          <a:off x="21323300" y="1841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4" name="楕円 733"/>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76200</xdr:rowOff>
    </xdr:to>
    <xdr:cxnSp macro="">
      <xdr:nvCxnSpPr>
        <xdr:cNvPr id="735" name="直線コネクタ 734"/>
        <xdr:cNvCxnSpPr/>
      </xdr:nvCxnSpPr>
      <xdr:spPr>
        <a:xfrm flipV="1">
          <a:off x="20434300" y="184190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36"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37"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38"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739" name="n_1mainValue【公民館】&#10;一人当たり面積"/>
        <xdr:cNvSpPr txBox="1"/>
      </xdr:nvSpPr>
      <xdr:spPr>
        <a:xfrm>
          <a:off x="21075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40" name="n_2mainValue【公民館】&#10;一人当たり面積"/>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上記の資産のうち、類似団体と比較して有形固定資産減価償却率の数値が大きなものは、公営住宅、児童館及び公民館となっており、状況等は次のとおりです。</a:t>
          </a:r>
          <a:endParaRPr lang="ja-JP" altLang="ja-JP" sz="1200">
            <a:effectLst/>
          </a:endParaRPr>
        </a:p>
        <a:p>
          <a:r>
            <a:rPr kumimoji="1" lang="ja-JP" altLang="ja-JP" sz="1050">
              <a:solidFill>
                <a:schemeClr val="dk1"/>
              </a:solidFill>
              <a:effectLst/>
              <a:latin typeface="+mn-lt"/>
              <a:ea typeface="+mn-ea"/>
              <a:cs typeface="+mn-cs"/>
            </a:rPr>
            <a:t>・公営住宅については、９施設のうち、７施設が大規模改修の目安となる築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年を経過しています。築</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以上を経過した住宅については、今後の公営住宅への需要を踏まえ、譲渡や集約化等を検討します。今後とも継続していく公営住宅については、長寿命化計画や長期修繕計画等の策定を検討し、安全性や機能向上を図るよう努めます。</a:t>
          </a:r>
          <a:endParaRPr lang="ja-JP" altLang="ja-JP" sz="1200">
            <a:effectLst/>
          </a:endParaRPr>
        </a:p>
        <a:p>
          <a:r>
            <a:rPr kumimoji="1" lang="ja-JP" altLang="ja-JP" sz="1050">
              <a:solidFill>
                <a:schemeClr val="dk1"/>
              </a:solidFill>
              <a:effectLst/>
              <a:latin typeface="+mn-lt"/>
              <a:ea typeface="+mn-ea"/>
              <a:cs typeface="+mn-cs"/>
            </a:rPr>
            <a:t>・児童館については、２施設のうち、２施設が大規模改修の目安となる築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a:t>
          </a:r>
          <a:r>
            <a:rPr kumimoji="1" lang="ja-JP" altLang="en-US" sz="1050">
              <a:solidFill>
                <a:schemeClr val="dk1"/>
              </a:solidFill>
              <a:effectLst/>
              <a:latin typeface="+mn-lt"/>
              <a:ea typeface="+mn-ea"/>
              <a:cs typeface="+mn-cs"/>
            </a:rPr>
            <a:t>周辺</a:t>
          </a:r>
          <a:r>
            <a:rPr kumimoji="1" lang="ja-JP" altLang="ja-JP" sz="1050">
              <a:solidFill>
                <a:schemeClr val="dk1"/>
              </a:solidFill>
              <a:effectLst/>
              <a:latin typeface="+mn-lt"/>
              <a:ea typeface="+mn-ea"/>
              <a:cs typeface="+mn-cs"/>
            </a:rPr>
            <a:t>施設への機能移転によ</a:t>
          </a:r>
          <a:r>
            <a:rPr kumimoji="1" lang="ja-JP" altLang="en-US" sz="105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令和元年度末に</a:t>
          </a:r>
          <a:r>
            <a:rPr kumimoji="1" lang="ja-JP" altLang="en-US" sz="1100">
              <a:solidFill>
                <a:schemeClr val="dk1"/>
              </a:solidFill>
              <a:effectLst/>
              <a:latin typeface="+mn-lt"/>
              <a:ea typeface="+mn-ea"/>
              <a:cs typeface="+mn-cs"/>
            </a:rPr>
            <a:t>児</a:t>
          </a:r>
          <a:r>
            <a:rPr kumimoji="1" lang="ja-JP" altLang="en-US" sz="1050">
              <a:solidFill>
                <a:schemeClr val="dk1"/>
              </a:solidFill>
              <a:effectLst/>
              <a:latin typeface="+mn-lt"/>
              <a:ea typeface="+mn-ea"/>
              <a:cs typeface="+mn-cs"/>
            </a:rPr>
            <a:t>童館</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施設を廃止しました。</a:t>
          </a:r>
          <a:endParaRPr lang="ja-JP" altLang="ja-JP" sz="1200">
            <a:effectLst/>
          </a:endParaRPr>
        </a:p>
        <a:p>
          <a:r>
            <a:rPr kumimoji="1" lang="ja-JP" altLang="ja-JP" sz="1050">
              <a:solidFill>
                <a:schemeClr val="dk1"/>
              </a:solidFill>
              <a:effectLst/>
              <a:latin typeface="+mn-lt"/>
              <a:ea typeface="+mn-ea"/>
              <a:cs typeface="+mn-cs"/>
            </a:rPr>
            <a:t>・公民館については、２施設のうち、２施設が大規模改修の目安となる築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いなべ市公共施設統廃合に関する答申」に基づき、まちづくりにおける地域の拠点施設として適切な維持管理を行っていきます。また、利用者が地域住民に限定されている施設については、地域への譲渡等も検討します。</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2" name="楕円 71"/>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138084</xdr:rowOff>
    </xdr:from>
    <xdr:ext cx="405111" cy="259045"/>
    <xdr:sp macro="" textlink="">
      <xdr:nvSpPr>
        <xdr:cNvPr id="73" name="【図書館】&#10;有形固定資産減価償却率該当値テキスト"/>
        <xdr:cNvSpPr txBox="1"/>
      </xdr:nvSpPr>
      <xdr:spPr>
        <a:xfrm>
          <a:off x="4673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4" name="楕円 73"/>
        <xdr:cNvSpPr/>
      </xdr:nvSpPr>
      <xdr:spPr>
        <a:xfrm>
          <a:off x="3746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162742</xdr:rowOff>
    </xdr:from>
    <xdr:to>
      <xdr:col>24</xdr:col>
      <xdr:colOff>63500</xdr:colOff>
      <xdr:row>36</xdr:row>
      <xdr:rowOff>166007</xdr:rowOff>
    </xdr:to>
    <xdr:cxnSp macro="">
      <xdr:nvCxnSpPr>
        <xdr:cNvPr id="75" name="直線コネクタ 74"/>
        <xdr:cNvCxnSpPr/>
      </xdr:nvCxnSpPr>
      <xdr:spPr>
        <a:xfrm>
          <a:off x="3797300" y="633494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144599</xdr:rowOff>
    </xdr:from>
    <xdr:to>
      <xdr:col>15</xdr:col>
      <xdr:colOff>101600</xdr:colOff>
      <xdr:row>37</xdr:row>
      <xdr:rowOff>74749</xdr:rowOff>
    </xdr:to>
    <xdr:sp macro="" textlink="">
      <xdr:nvSpPr>
        <xdr:cNvPr id="76" name="楕円 75"/>
        <xdr:cNvSpPr/>
      </xdr:nvSpPr>
      <xdr:spPr>
        <a:xfrm>
          <a:off x="2857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162742</xdr:rowOff>
    </xdr:from>
    <xdr:to>
      <xdr:col>19</xdr:col>
      <xdr:colOff>177800</xdr:colOff>
      <xdr:row>37</xdr:row>
      <xdr:rowOff>23949</xdr:rowOff>
    </xdr:to>
    <xdr:cxnSp macro="">
      <xdr:nvCxnSpPr>
        <xdr:cNvPr id="77" name="直線コネクタ 76"/>
        <xdr:cNvCxnSpPr/>
      </xdr:nvCxnSpPr>
      <xdr:spPr>
        <a:xfrm flipV="1">
          <a:off x="2908300" y="63349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58619</xdr:rowOff>
    </xdr:from>
    <xdr:ext cx="405111" cy="259045"/>
    <xdr:sp macro="" textlink="">
      <xdr:nvSpPr>
        <xdr:cNvPr id="81" name="n_1main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91276</xdr:rowOff>
    </xdr:from>
    <xdr:ext cx="405111" cy="259045"/>
    <xdr:sp macro="" textlink="">
      <xdr:nvSpPr>
        <xdr:cNvPr id="82" name="n_2mainValue【図書館】&#10;有形固定資産減価償却率"/>
        <xdr:cNvSpPr txBox="1"/>
      </xdr:nvSpPr>
      <xdr:spPr>
        <a:xfrm>
          <a:off x="2705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23" name="楕円 122"/>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24" name="【図書館】&#10;一人当たり面積該当値テキスト"/>
        <xdr:cNvSpPr txBox="1"/>
      </xdr:nvSpPr>
      <xdr:spPr>
        <a:xfrm>
          <a:off x="10515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25" name="楕円 124"/>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130628</xdr:rowOff>
    </xdr:to>
    <xdr:cxnSp macro="">
      <xdr:nvCxnSpPr>
        <xdr:cNvPr id="126" name="直線コネクタ 125"/>
        <xdr:cNvCxnSpPr/>
      </xdr:nvCxnSpPr>
      <xdr:spPr>
        <a:xfrm>
          <a:off x="9639300" y="6988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27" name="楕円 126"/>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141515</xdr:rowOff>
    </xdr:to>
    <xdr:cxnSp macro="">
      <xdr:nvCxnSpPr>
        <xdr:cNvPr id="128" name="直線コネクタ 127"/>
        <xdr:cNvCxnSpPr/>
      </xdr:nvCxnSpPr>
      <xdr:spPr>
        <a:xfrm flipV="1">
          <a:off x="8750300" y="6988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29"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32" name="n_1mainValue【図書館】&#10;一人当たり面積"/>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33"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1"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22352</xdr:rowOff>
    </xdr:from>
    <xdr:to>
      <xdr:col>24</xdr:col>
      <xdr:colOff>114300</xdr:colOff>
      <xdr:row>57</xdr:row>
      <xdr:rowOff>123952</xdr:rowOff>
    </xdr:to>
    <xdr:sp macro="" textlink="">
      <xdr:nvSpPr>
        <xdr:cNvPr id="171" name="楕円 170"/>
        <xdr:cNvSpPr/>
      </xdr:nvSpPr>
      <xdr:spPr>
        <a:xfrm>
          <a:off x="45847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45229</xdr:rowOff>
    </xdr:from>
    <xdr:ext cx="405111" cy="259045"/>
    <xdr:sp macro="" textlink="">
      <xdr:nvSpPr>
        <xdr:cNvPr id="172" name="【体育館・プール】&#10;有形固定資産減価償却率該当値テキスト"/>
        <xdr:cNvSpPr txBox="1"/>
      </xdr:nvSpPr>
      <xdr:spPr>
        <a:xfrm>
          <a:off x="4673600" y="964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73" name="楕円 172"/>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73152</xdr:rowOff>
    </xdr:to>
    <xdr:cxnSp macro="">
      <xdr:nvCxnSpPr>
        <xdr:cNvPr id="174" name="直線コネクタ 173"/>
        <xdr:cNvCxnSpPr/>
      </xdr:nvCxnSpPr>
      <xdr:spPr>
        <a:xfrm>
          <a:off x="3797300" y="98412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54356</xdr:rowOff>
    </xdr:from>
    <xdr:to>
      <xdr:col>15</xdr:col>
      <xdr:colOff>101600</xdr:colOff>
      <xdr:row>57</xdr:row>
      <xdr:rowOff>155956</xdr:rowOff>
    </xdr:to>
    <xdr:sp macro="" textlink="">
      <xdr:nvSpPr>
        <xdr:cNvPr id="175" name="楕円 174"/>
        <xdr:cNvSpPr/>
      </xdr:nvSpPr>
      <xdr:spPr>
        <a:xfrm>
          <a:off x="2857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105156</xdr:rowOff>
    </xdr:to>
    <xdr:cxnSp macro="">
      <xdr:nvCxnSpPr>
        <xdr:cNvPr id="176" name="直線コネクタ 175"/>
        <xdr:cNvCxnSpPr/>
      </xdr:nvCxnSpPr>
      <xdr:spPr>
        <a:xfrm flipV="1">
          <a:off x="2908300" y="98412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8"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80" name="n_1mainValue【体育館・プー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1033</xdr:rowOff>
    </xdr:from>
    <xdr:ext cx="405111" cy="259045"/>
    <xdr:sp macro="" textlink="">
      <xdr:nvSpPr>
        <xdr:cNvPr id="181" name="n_2mainValue【体育館・プール】&#10;有形固定資産減価償却率"/>
        <xdr:cNvSpPr txBox="1"/>
      </xdr:nvSpPr>
      <xdr:spPr>
        <a:xfrm>
          <a:off x="27057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118110</xdr:rowOff>
    </xdr:from>
    <xdr:to>
      <xdr:col>55</xdr:col>
      <xdr:colOff>50800</xdr:colOff>
      <xdr:row>63</xdr:row>
      <xdr:rowOff>48260</xdr:rowOff>
    </xdr:to>
    <xdr:sp macro="" textlink="">
      <xdr:nvSpPr>
        <xdr:cNvPr id="220" name="楕円 219"/>
        <xdr:cNvSpPr/>
      </xdr:nvSpPr>
      <xdr:spPr>
        <a:xfrm>
          <a:off x="104267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96537</xdr:rowOff>
    </xdr:from>
    <xdr:ext cx="469744" cy="259045"/>
    <xdr:sp macro="" textlink="">
      <xdr:nvSpPr>
        <xdr:cNvPr id="221" name="【体育館・プール】&#10;一人当たり面積該当値テキスト"/>
        <xdr:cNvSpPr txBox="1"/>
      </xdr:nvSpPr>
      <xdr:spPr>
        <a:xfrm>
          <a:off x="10515600"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118110</xdr:rowOff>
    </xdr:from>
    <xdr:to>
      <xdr:col>50</xdr:col>
      <xdr:colOff>165100</xdr:colOff>
      <xdr:row>63</xdr:row>
      <xdr:rowOff>48260</xdr:rowOff>
    </xdr:to>
    <xdr:sp macro="" textlink="">
      <xdr:nvSpPr>
        <xdr:cNvPr id="222" name="楕円 221"/>
        <xdr:cNvSpPr/>
      </xdr:nvSpPr>
      <xdr:spPr>
        <a:xfrm>
          <a:off x="9588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168910</xdr:rowOff>
    </xdr:from>
    <xdr:to>
      <xdr:col>55</xdr:col>
      <xdr:colOff>0</xdr:colOff>
      <xdr:row>62</xdr:row>
      <xdr:rowOff>168910</xdr:rowOff>
    </xdr:to>
    <xdr:cxnSp macro="">
      <xdr:nvCxnSpPr>
        <xdr:cNvPr id="223" name="直線コネクタ 222"/>
        <xdr:cNvCxnSpPr/>
      </xdr:nvCxnSpPr>
      <xdr:spPr>
        <a:xfrm>
          <a:off x="9639300" y="10798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118110</xdr:rowOff>
    </xdr:from>
    <xdr:to>
      <xdr:col>46</xdr:col>
      <xdr:colOff>38100</xdr:colOff>
      <xdr:row>63</xdr:row>
      <xdr:rowOff>48260</xdr:rowOff>
    </xdr:to>
    <xdr:sp macro="" textlink="">
      <xdr:nvSpPr>
        <xdr:cNvPr id="224" name="楕円 223"/>
        <xdr:cNvSpPr/>
      </xdr:nvSpPr>
      <xdr:spPr>
        <a:xfrm>
          <a:off x="8699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168910</xdr:rowOff>
    </xdr:from>
    <xdr:to>
      <xdr:col>50</xdr:col>
      <xdr:colOff>114300</xdr:colOff>
      <xdr:row>62</xdr:row>
      <xdr:rowOff>168910</xdr:rowOff>
    </xdr:to>
    <xdr:cxnSp macro="">
      <xdr:nvCxnSpPr>
        <xdr:cNvPr id="225" name="直線コネクタ 224"/>
        <xdr:cNvCxnSpPr/>
      </xdr:nvCxnSpPr>
      <xdr:spPr>
        <a:xfrm>
          <a:off x="8750300" y="10798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39387</xdr:rowOff>
    </xdr:from>
    <xdr:ext cx="469744" cy="259045"/>
    <xdr:sp macro="" textlink="">
      <xdr:nvSpPr>
        <xdr:cNvPr id="229" name="n_1mainValue【体育館・プール】&#10;一人当たり面積"/>
        <xdr:cNvSpPr txBox="1"/>
      </xdr:nvSpPr>
      <xdr:spPr>
        <a:xfrm>
          <a:off x="93917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39387</xdr:rowOff>
    </xdr:from>
    <xdr:ext cx="469744" cy="259045"/>
    <xdr:sp macro="" textlink="">
      <xdr:nvSpPr>
        <xdr:cNvPr id="230" name="n_2mainValue【体育館・プール】&#10;一人当たり面積"/>
        <xdr:cNvSpPr txBox="1"/>
      </xdr:nvSpPr>
      <xdr:spPr>
        <a:xfrm>
          <a:off x="85154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60"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270" name="楕円 269"/>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271" name="【福祉施設】&#10;有形固定資産減価償却率該当値テキスト"/>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72" name="楕円 271"/>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85</xdr:row>
      <xdr:rowOff>15239</xdr:rowOff>
    </xdr:to>
    <xdr:cxnSp macro="">
      <xdr:nvCxnSpPr>
        <xdr:cNvPr id="273" name="直線コネクタ 272"/>
        <xdr:cNvCxnSpPr/>
      </xdr:nvCxnSpPr>
      <xdr:spPr>
        <a:xfrm>
          <a:off x="3797300" y="14380845"/>
          <a:ext cx="8382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274" name="楕円 273"/>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83</xdr:row>
      <xdr:rowOff>150495</xdr:rowOff>
    </xdr:to>
    <xdr:cxnSp macro="">
      <xdr:nvCxnSpPr>
        <xdr:cNvPr id="275" name="直線コネクタ 274"/>
        <xdr:cNvCxnSpPr/>
      </xdr:nvCxnSpPr>
      <xdr:spPr>
        <a:xfrm>
          <a:off x="2908300" y="1416558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76"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7"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79" name="n_1mainValue【福祉施設】&#10;有形固定資産減価償却率"/>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80" name="n_2mainValue【福祉施設】&#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05"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127318</xdr:rowOff>
    </xdr:from>
    <xdr:to>
      <xdr:col>55</xdr:col>
      <xdr:colOff>50800</xdr:colOff>
      <xdr:row>84</xdr:row>
      <xdr:rowOff>57468</xdr:rowOff>
    </xdr:to>
    <xdr:sp macro="" textlink="">
      <xdr:nvSpPr>
        <xdr:cNvPr id="315" name="楕円 314"/>
        <xdr:cNvSpPr/>
      </xdr:nvSpPr>
      <xdr:spPr>
        <a:xfrm>
          <a:off x="10426700" y="143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150195</xdr:rowOff>
    </xdr:from>
    <xdr:ext cx="469744" cy="259045"/>
    <xdr:sp macro="" textlink="">
      <xdr:nvSpPr>
        <xdr:cNvPr id="316" name="【福祉施設】&#10;一人当たり面積該当値テキスト"/>
        <xdr:cNvSpPr txBox="1"/>
      </xdr:nvSpPr>
      <xdr:spPr>
        <a:xfrm>
          <a:off x="10515600" y="1420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167894</xdr:rowOff>
    </xdr:from>
    <xdr:to>
      <xdr:col>50</xdr:col>
      <xdr:colOff>165100</xdr:colOff>
      <xdr:row>84</xdr:row>
      <xdr:rowOff>98044</xdr:rowOff>
    </xdr:to>
    <xdr:sp macro="" textlink="">
      <xdr:nvSpPr>
        <xdr:cNvPr id="317" name="楕円 316"/>
        <xdr:cNvSpPr/>
      </xdr:nvSpPr>
      <xdr:spPr>
        <a:xfrm>
          <a:off x="9588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6668</xdr:rowOff>
    </xdr:from>
    <xdr:to>
      <xdr:col>55</xdr:col>
      <xdr:colOff>0</xdr:colOff>
      <xdr:row>84</xdr:row>
      <xdr:rowOff>47244</xdr:rowOff>
    </xdr:to>
    <xdr:cxnSp macro="">
      <xdr:nvCxnSpPr>
        <xdr:cNvPr id="318" name="直線コネクタ 317"/>
        <xdr:cNvCxnSpPr/>
      </xdr:nvCxnSpPr>
      <xdr:spPr>
        <a:xfrm flipV="1">
          <a:off x="9639300" y="14408468"/>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34162</xdr:rowOff>
    </xdr:from>
    <xdr:to>
      <xdr:col>46</xdr:col>
      <xdr:colOff>38100</xdr:colOff>
      <xdr:row>84</xdr:row>
      <xdr:rowOff>135762</xdr:rowOff>
    </xdr:to>
    <xdr:sp macro="" textlink="">
      <xdr:nvSpPr>
        <xdr:cNvPr id="319" name="楕円 318"/>
        <xdr:cNvSpPr/>
      </xdr:nvSpPr>
      <xdr:spPr>
        <a:xfrm>
          <a:off x="8699500" y="144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47244</xdr:rowOff>
    </xdr:from>
    <xdr:to>
      <xdr:col>50</xdr:col>
      <xdr:colOff>114300</xdr:colOff>
      <xdr:row>84</xdr:row>
      <xdr:rowOff>84962</xdr:rowOff>
    </xdr:to>
    <xdr:cxnSp macro="">
      <xdr:nvCxnSpPr>
        <xdr:cNvPr id="320" name="直線コネクタ 319"/>
        <xdr:cNvCxnSpPr/>
      </xdr:nvCxnSpPr>
      <xdr:spPr>
        <a:xfrm flipV="1">
          <a:off x="8750300" y="14449044"/>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21"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22"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114571</xdr:rowOff>
    </xdr:from>
    <xdr:ext cx="469744" cy="259045"/>
    <xdr:sp macro="" textlink="">
      <xdr:nvSpPr>
        <xdr:cNvPr id="324" name="n_1mainValue【福祉施設】&#10;一人当たり面積"/>
        <xdr:cNvSpPr txBox="1"/>
      </xdr:nvSpPr>
      <xdr:spPr>
        <a:xfrm>
          <a:off x="9391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152289</xdr:rowOff>
    </xdr:from>
    <xdr:ext cx="469744" cy="259045"/>
    <xdr:sp macro="" textlink="">
      <xdr:nvSpPr>
        <xdr:cNvPr id="325" name="n_2mainValue【福祉施設】&#10;一人当たり面積"/>
        <xdr:cNvSpPr txBox="1"/>
      </xdr:nvSpPr>
      <xdr:spPr>
        <a:xfrm>
          <a:off x="8515427" y="1421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6"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366" name="楕円 365"/>
        <xdr:cNvSpPr/>
      </xdr:nvSpPr>
      <xdr:spPr>
        <a:xfrm>
          <a:off x="4584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100528</xdr:rowOff>
    </xdr:from>
    <xdr:ext cx="405111" cy="259045"/>
    <xdr:sp macro="" textlink="">
      <xdr:nvSpPr>
        <xdr:cNvPr id="367" name="【市民会館】&#10;有形固定資産減価償却率該当値テキスト"/>
        <xdr:cNvSpPr txBox="1"/>
      </xdr:nvSpPr>
      <xdr:spPr>
        <a:xfrm>
          <a:off x="4673600" y="1758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76019</xdr:rowOff>
    </xdr:from>
    <xdr:to>
      <xdr:col>20</xdr:col>
      <xdr:colOff>38100</xdr:colOff>
      <xdr:row>104</xdr:row>
      <xdr:rowOff>6169</xdr:rowOff>
    </xdr:to>
    <xdr:sp macro="" textlink="">
      <xdr:nvSpPr>
        <xdr:cNvPr id="368" name="楕円 367"/>
        <xdr:cNvSpPr/>
      </xdr:nvSpPr>
      <xdr:spPr>
        <a:xfrm>
          <a:off x="3746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103</xdr:row>
      <xdr:rowOff>128451</xdr:rowOff>
    </xdr:to>
    <xdr:cxnSp macro="">
      <xdr:nvCxnSpPr>
        <xdr:cNvPr id="369" name="直線コネクタ 368"/>
        <xdr:cNvCxnSpPr/>
      </xdr:nvCxnSpPr>
      <xdr:spPr>
        <a:xfrm>
          <a:off x="3797300" y="177861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370" name="楕円 369"/>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126819</xdr:rowOff>
    </xdr:from>
    <xdr:to>
      <xdr:col>19</xdr:col>
      <xdr:colOff>177800</xdr:colOff>
      <xdr:row>103</xdr:row>
      <xdr:rowOff>162742</xdr:rowOff>
    </xdr:to>
    <xdr:cxnSp macro="">
      <xdr:nvCxnSpPr>
        <xdr:cNvPr id="371" name="直線コネクタ 370"/>
        <xdr:cNvCxnSpPr/>
      </xdr:nvCxnSpPr>
      <xdr:spPr>
        <a:xfrm flipV="1">
          <a:off x="2908300" y="17786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22696</xdr:rowOff>
    </xdr:from>
    <xdr:ext cx="405111" cy="259045"/>
    <xdr:sp macro="" textlink="">
      <xdr:nvSpPr>
        <xdr:cNvPr id="375" name="n_1mainValue【市民会館】&#10;有形固定資産減価償却率"/>
        <xdr:cNvSpPr txBox="1"/>
      </xdr:nvSpPr>
      <xdr:spPr>
        <a:xfrm>
          <a:off x="3582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376" name="n_2mainValue【市民会館】&#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5"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15" name="楕円 414"/>
        <xdr:cNvSpPr/>
      </xdr:nvSpPr>
      <xdr:spPr>
        <a:xfrm>
          <a:off x="10426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59707</xdr:rowOff>
    </xdr:from>
    <xdr:ext cx="469744" cy="259045"/>
    <xdr:sp macro="" textlink="">
      <xdr:nvSpPr>
        <xdr:cNvPr id="416" name="【市民会館】&#10;一人当たり面積該当値テキスト"/>
        <xdr:cNvSpPr txBox="1"/>
      </xdr:nvSpPr>
      <xdr:spPr>
        <a:xfrm>
          <a:off x="105156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417" name="楕円 416"/>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87630</xdr:rowOff>
    </xdr:to>
    <xdr:cxnSp macro="">
      <xdr:nvCxnSpPr>
        <xdr:cNvPr id="418" name="直線コネクタ 417"/>
        <xdr:cNvCxnSpPr/>
      </xdr:nvCxnSpPr>
      <xdr:spPr>
        <a:xfrm>
          <a:off x="9639300" y="17876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170180</xdr:rowOff>
    </xdr:from>
    <xdr:to>
      <xdr:col>46</xdr:col>
      <xdr:colOff>38100</xdr:colOff>
      <xdr:row>104</xdr:row>
      <xdr:rowOff>100330</xdr:rowOff>
    </xdr:to>
    <xdr:sp macro="" textlink="">
      <xdr:nvSpPr>
        <xdr:cNvPr id="419" name="楕円 418"/>
        <xdr:cNvSpPr/>
      </xdr:nvSpPr>
      <xdr:spPr>
        <a:xfrm>
          <a:off x="8699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49530</xdr:rowOff>
    </xdr:to>
    <xdr:cxnSp macro="">
      <xdr:nvCxnSpPr>
        <xdr:cNvPr id="420" name="直線コネクタ 419"/>
        <xdr:cNvCxnSpPr/>
      </xdr:nvCxnSpPr>
      <xdr:spPr>
        <a:xfrm flipV="1">
          <a:off x="8750300" y="1787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21"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2"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113047</xdr:rowOff>
    </xdr:from>
    <xdr:ext cx="469744" cy="259045"/>
    <xdr:sp macro="" textlink="">
      <xdr:nvSpPr>
        <xdr:cNvPr id="424" name="n_1main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116857</xdr:rowOff>
    </xdr:from>
    <xdr:ext cx="469744" cy="259045"/>
    <xdr:sp macro="" textlink="">
      <xdr:nvSpPr>
        <xdr:cNvPr id="425" name="n_2mainValue【市民会館】&#10;一人当たり面積"/>
        <xdr:cNvSpPr txBox="1"/>
      </xdr:nvSpPr>
      <xdr:spPr>
        <a:xfrm>
          <a:off x="85154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56"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164193</xdr:rowOff>
    </xdr:from>
    <xdr:to>
      <xdr:col>85</xdr:col>
      <xdr:colOff>177800</xdr:colOff>
      <xdr:row>36</xdr:row>
      <xdr:rowOff>94343</xdr:rowOff>
    </xdr:to>
    <xdr:sp macro="" textlink="">
      <xdr:nvSpPr>
        <xdr:cNvPr id="466" name="楕円 465"/>
        <xdr:cNvSpPr/>
      </xdr:nvSpPr>
      <xdr:spPr>
        <a:xfrm>
          <a:off x="16268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15620</xdr:rowOff>
    </xdr:from>
    <xdr:ext cx="405111" cy="259045"/>
    <xdr:sp macro="" textlink="">
      <xdr:nvSpPr>
        <xdr:cNvPr id="467" name="【一般廃棄物処理施設】&#10;有形固定資産減価償却率該当値テキスト"/>
        <xdr:cNvSpPr txBox="1"/>
      </xdr:nvSpPr>
      <xdr:spPr>
        <a:xfrm>
          <a:off x="16357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468" name="楕円 467"/>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43543</xdr:rowOff>
    </xdr:from>
    <xdr:to>
      <xdr:col>85</xdr:col>
      <xdr:colOff>127000</xdr:colOff>
      <xdr:row>36</xdr:row>
      <xdr:rowOff>58239</xdr:rowOff>
    </xdr:to>
    <xdr:cxnSp macro="">
      <xdr:nvCxnSpPr>
        <xdr:cNvPr id="469" name="直線コネクタ 468"/>
        <xdr:cNvCxnSpPr/>
      </xdr:nvCxnSpPr>
      <xdr:spPr>
        <a:xfrm flipV="1">
          <a:off x="15481300" y="621574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53158</xdr:rowOff>
    </xdr:from>
    <xdr:to>
      <xdr:col>76</xdr:col>
      <xdr:colOff>165100</xdr:colOff>
      <xdr:row>36</xdr:row>
      <xdr:rowOff>154758</xdr:rowOff>
    </xdr:to>
    <xdr:sp macro="" textlink="">
      <xdr:nvSpPr>
        <xdr:cNvPr id="470" name="楕円 469"/>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58239</xdr:rowOff>
    </xdr:from>
    <xdr:to>
      <xdr:col>81</xdr:col>
      <xdr:colOff>50800</xdr:colOff>
      <xdr:row>36</xdr:row>
      <xdr:rowOff>103958</xdr:rowOff>
    </xdr:to>
    <xdr:cxnSp macro="">
      <xdr:nvCxnSpPr>
        <xdr:cNvPr id="471" name="直線コネクタ 470"/>
        <xdr:cNvCxnSpPr/>
      </xdr:nvCxnSpPr>
      <xdr:spPr>
        <a:xfrm flipV="1">
          <a:off x="14592300" y="623043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72"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73"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475" name="n_1mainValue【一般廃棄物処理施設】&#10;有形固定資産減価償却率"/>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476" name="n_2mainValue【一般廃棄物処理施設】&#10;有形固定資産減価償却率"/>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07"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13215</xdr:rowOff>
    </xdr:from>
    <xdr:to>
      <xdr:col>116</xdr:col>
      <xdr:colOff>114300</xdr:colOff>
      <xdr:row>41</xdr:row>
      <xdr:rowOff>114815</xdr:rowOff>
    </xdr:to>
    <xdr:sp macro="" textlink="">
      <xdr:nvSpPr>
        <xdr:cNvPr id="517" name="楕円 516"/>
        <xdr:cNvSpPr/>
      </xdr:nvSpPr>
      <xdr:spPr>
        <a:xfrm>
          <a:off x="22110700" y="70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163092</xdr:rowOff>
    </xdr:from>
    <xdr:ext cx="534377" cy="259045"/>
    <xdr:sp macro="" textlink="">
      <xdr:nvSpPr>
        <xdr:cNvPr id="518" name="【一般廃棄物処理施設】&#10;一人当たり有形固定資産（償却資産）額該当値テキスト"/>
        <xdr:cNvSpPr txBox="1"/>
      </xdr:nvSpPr>
      <xdr:spPr>
        <a:xfrm>
          <a:off x="22199600" y="702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25612</xdr:rowOff>
    </xdr:from>
    <xdr:to>
      <xdr:col>112</xdr:col>
      <xdr:colOff>38100</xdr:colOff>
      <xdr:row>41</xdr:row>
      <xdr:rowOff>127212</xdr:rowOff>
    </xdr:to>
    <xdr:sp macro="" textlink="">
      <xdr:nvSpPr>
        <xdr:cNvPr id="519" name="楕円 518"/>
        <xdr:cNvSpPr/>
      </xdr:nvSpPr>
      <xdr:spPr>
        <a:xfrm>
          <a:off x="21272500" y="70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64015</xdr:rowOff>
    </xdr:from>
    <xdr:to>
      <xdr:col>116</xdr:col>
      <xdr:colOff>63500</xdr:colOff>
      <xdr:row>41</xdr:row>
      <xdr:rowOff>76412</xdr:rowOff>
    </xdr:to>
    <xdr:cxnSp macro="">
      <xdr:nvCxnSpPr>
        <xdr:cNvPr id="520" name="直線コネクタ 519"/>
        <xdr:cNvCxnSpPr/>
      </xdr:nvCxnSpPr>
      <xdr:spPr>
        <a:xfrm flipV="1">
          <a:off x="21323300" y="7093465"/>
          <a:ext cx="8382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26138</xdr:rowOff>
    </xdr:from>
    <xdr:to>
      <xdr:col>107</xdr:col>
      <xdr:colOff>101600</xdr:colOff>
      <xdr:row>41</xdr:row>
      <xdr:rowOff>127738</xdr:rowOff>
    </xdr:to>
    <xdr:sp macro="" textlink="">
      <xdr:nvSpPr>
        <xdr:cNvPr id="521" name="楕円 520"/>
        <xdr:cNvSpPr/>
      </xdr:nvSpPr>
      <xdr:spPr>
        <a:xfrm>
          <a:off x="20383500" y="70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76412</xdr:rowOff>
    </xdr:from>
    <xdr:to>
      <xdr:col>111</xdr:col>
      <xdr:colOff>177800</xdr:colOff>
      <xdr:row>41</xdr:row>
      <xdr:rowOff>76938</xdr:rowOff>
    </xdr:to>
    <xdr:cxnSp macro="">
      <xdr:nvCxnSpPr>
        <xdr:cNvPr id="522" name="直線コネクタ 521"/>
        <xdr:cNvCxnSpPr/>
      </xdr:nvCxnSpPr>
      <xdr:spPr>
        <a:xfrm flipV="1">
          <a:off x="20434300" y="7105862"/>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23"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24"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118339</xdr:rowOff>
    </xdr:from>
    <xdr:ext cx="534377" cy="259045"/>
    <xdr:sp macro="" textlink="">
      <xdr:nvSpPr>
        <xdr:cNvPr id="526" name="n_1mainValue【一般廃棄物処理施設】&#10;一人当たり有形固定資産（償却資産）額"/>
        <xdr:cNvSpPr txBox="1"/>
      </xdr:nvSpPr>
      <xdr:spPr>
        <a:xfrm>
          <a:off x="21043411" y="71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118865</xdr:rowOff>
    </xdr:from>
    <xdr:ext cx="534377" cy="259045"/>
    <xdr:sp macro="" textlink="">
      <xdr:nvSpPr>
        <xdr:cNvPr id="527" name="n_2mainValue【一般廃棄物処理施設】&#10;一人当たり有形固定資産（償却資産）額"/>
        <xdr:cNvSpPr txBox="1"/>
      </xdr:nvSpPr>
      <xdr:spPr>
        <a:xfrm>
          <a:off x="20167111" y="71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68" name="直線コネクタ 56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6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70" name="直線コネクタ 56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7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72" name="直線コネクタ 57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7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74" name="フローチャート: 判断 57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5" name="フローチャート: 判断 57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76" name="フローチャート: 判断 57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577" name="フローチャート: 判断 57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97789</xdr:rowOff>
    </xdr:from>
    <xdr:to>
      <xdr:col>85</xdr:col>
      <xdr:colOff>177800</xdr:colOff>
      <xdr:row>86</xdr:row>
      <xdr:rowOff>27939</xdr:rowOff>
    </xdr:to>
    <xdr:sp macro="" textlink="">
      <xdr:nvSpPr>
        <xdr:cNvPr id="583" name="楕円 582"/>
        <xdr:cNvSpPr/>
      </xdr:nvSpPr>
      <xdr:spPr>
        <a:xfrm>
          <a:off x="16268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76216</xdr:rowOff>
    </xdr:from>
    <xdr:ext cx="405111" cy="259045"/>
    <xdr:sp macro="" textlink="">
      <xdr:nvSpPr>
        <xdr:cNvPr id="584" name="【消防施設】&#10;有形固定資産減価償却率該当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59689</xdr:rowOff>
    </xdr:from>
    <xdr:to>
      <xdr:col>81</xdr:col>
      <xdr:colOff>101600</xdr:colOff>
      <xdr:row>84</xdr:row>
      <xdr:rowOff>161289</xdr:rowOff>
    </xdr:to>
    <xdr:sp macro="" textlink="">
      <xdr:nvSpPr>
        <xdr:cNvPr id="585" name="楕円 584"/>
        <xdr:cNvSpPr/>
      </xdr:nvSpPr>
      <xdr:spPr>
        <a:xfrm>
          <a:off x="15430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110489</xdr:rowOff>
    </xdr:from>
    <xdr:to>
      <xdr:col>85</xdr:col>
      <xdr:colOff>127000</xdr:colOff>
      <xdr:row>85</xdr:row>
      <xdr:rowOff>148589</xdr:rowOff>
    </xdr:to>
    <xdr:cxnSp macro="">
      <xdr:nvCxnSpPr>
        <xdr:cNvPr id="586" name="直線コネクタ 585"/>
        <xdr:cNvCxnSpPr/>
      </xdr:nvCxnSpPr>
      <xdr:spPr>
        <a:xfrm>
          <a:off x="15481300" y="1451228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587" name="楕円 586"/>
        <xdr:cNvSpPr/>
      </xdr:nvSpPr>
      <xdr:spPr>
        <a:xfrm>
          <a:off x="14541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70486</xdr:rowOff>
    </xdr:from>
    <xdr:to>
      <xdr:col>81</xdr:col>
      <xdr:colOff>50800</xdr:colOff>
      <xdr:row>84</xdr:row>
      <xdr:rowOff>110489</xdr:rowOff>
    </xdr:to>
    <xdr:cxnSp macro="">
      <xdr:nvCxnSpPr>
        <xdr:cNvPr id="588" name="直線コネクタ 587"/>
        <xdr:cNvCxnSpPr/>
      </xdr:nvCxnSpPr>
      <xdr:spPr>
        <a:xfrm>
          <a:off x="14592300" y="14129386"/>
          <a:ext cx="889000" cy="38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589"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59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591"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152416</xdr:rowOff>
    </xdr:from>
    <xdr:ext cx="405111" cy="259045"/>
    <xdr:sp macro="" textlink="">
      <xdr:nvSpPr>
        <xdr:cNvPr id="592" name="n_1mainValue【消防施設】&#10;有形固定資産減価償却率"/>
        <xdr:cNvSpPr txBox="1"/>
      </xdr:nvSpPr>
      <xdr:spPr>
        <a:xfrm>
          <a:off x="15266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137813</xdr:rowOff>
    </xdr:from>
    <xdr:ext cx="405111" cy="259045"/>
    <xdr:sp macro="" textlink="">
      <xdr:nvSpPr>
        <xdr:cNvPr id="593" name="n_2mainValue【消防施設】&#10;有形固定資産減価償却率"/>
        <xdr:cNvSpPr txBox="1"/>
      </xdr:nvSpPr>
      <xdr:spPr>
        <a:xfrm>
          <a:off x="14389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17" name="直線コネクタ 616"/>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8"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9" name="直線コネクタ 61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20"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21" name="直線コネクタ 620"/>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22"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3" name="フローチャート: 判断 62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24" name="フローチャート: 判断 623"/>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25" name="フローチャート: 判断 62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26" name="フローチャート: 判断 625"/>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149861</xdr:rowOff>
    </xdr:from>
    <xdr:to>
      <xdr:col>116</xdr:col>
      <xdr:colOff>114300</xdr:colOff>
      <xdr:row>86</xdr:row>
      <xdr:rowOff>80011</xdr:rowOff>
    </xdr:to>
    <xdr:sp macro="" textlink="">
      <xdr:nvSpPr>
        <xdr:cNvPr id="632" name="楕円 631"/>
        <xdr:cNvSpPr/>
      </xdr:nvSpPr>
      <xdr:spPr>
        <a:xfrm>
          <a:off x="221107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64788</xdr:rowOff>
    </xdr:from>
    <xdr:ext cx="469744" cy="259045"/>
    <xdr:sp macro="" textlink="">
      <xdr:nvSpPr>
        <xdr:cNvPr id="633" name="【消防施設】&#10;一人当たり面積該当値テキスト"/>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161289</xdr:rowOff>
    </xdr:from>
    <xdr:to>
      <xdr:col>112</xdr:col>
      <xdr:colOff>38100</xdr:colOff>
      <xdr:row>86</xdr:row>
      <xdr:rowOff>91439</xdr:rowOff>
    </xdr:to>
    <xdr:sp macro="" textlink="">
      <xdr:nvSpPr>
        <xdr:cNvPr id="634" name="楕円 633"/>
        <xdr:cNvSpPr/>
      </xdr:nvSpPr>
      <xdr:spPr>
        <a:xfrm>
          <a:off x="21272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29211</xdr:rowOff>
    </xdr:from>
    <xdr:to>
      <xdr:col>116</xdr:col>
      <xdr:colOff>63500</xdr:colOff>
      <xdr:row>86</xdr:row>
      <xdr:rowOff>40639</xdr:rowOff>
    </xdr:to>
    <xdr:cxnSp macro="">
      <xdr:nvCxnSpPr>
        <xdr:cNvPr id="635" name="直線コネクタ 634"/>
        <xdr:cNvCxnSpPr/>
      </xdr:nvCxnSpPr>
      <xdr:spPr>
        <a:xfrm flipV="1">
          <a:off x="21323300" y="147739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167639</xdr:rowOff>
    </xdr:from>
    <xdr:to>
      <xdr:col>107</xdr:col>
      <xdr:colOff>101600</xdr:colOff>
      <xdr:row>86</xdr:row>
      <xdr:rowOff>97789</xdr:rowOff>
    </xdr:to>
    <xdr:sp macro="" textlink="">
      <xdr:nvSpPr>
        <xdr:cNvPr id="636" name="楕円 635"/>
        <xdr:cNvSpPr/>
      </xdr:nvSpPr>
      <xdr:spPr>
        <a:xfrm>
          <a:off x="20383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40639</xdr:rowOff>
    </xdr:from>
    <xdr:to>
      <xdr:col>111</xdr:col>
      <xdr:colOff>177800</xdr:colOff>
      <xdr:row>86</xdr:row>
      <xdr:rowOff>46989</xdr:rowOff>
    </xdr:to>
    <xdr:cxnSp macro="">
      <xdr:nvCxnSpPr>
        <xdr:cNvPr id="637" name="直線コネクタ 636"/>
        <xdr:cNvCxnSpPr/>
      </xdr:nvCxnSpPr>
      <xdr:spPr>
        <a:xfrm flipV="1">
          <a:off x="20434300" y="147853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38"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39"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40"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82566</xdr:rowOff>
    </xdr:from>
    <xdr:ext cx="469744" cy="259045"/>
    <xdr:sp macro="" textlink="">
      <xdr:nvSpPr>
        <xdr:cNvPr id="641" name="n_1mainValue【消防施設】&#10;一人当たり面積"/>
        <xdr:cNvSpPr txBox="1"/>
      </xdr:nvSpPr>
      <xdr:spPr>
        <a:xfrm>
          <a:off x="210757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88916</xdr:rowOff>
    </xdr:from>
    <xdr:ext cx="469744" cy="259045"/>
    <xdr:sp macro="" textlink="">
      <xdr:nvSpPr>
        <xdr:cNvPr id="642" name="n_2mainValue【消防施設】&#10;一人当たり面積"/>
        <xdr:cNvSpPr txBox="1"/>
      </xdr:nvSpPr>
      <xdr:spPr>
        <a:xfrm>
          <a:off x="20199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68" name="直線コネクタ 667"/>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69"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70" name="直線コネクタ 66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7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72" name="直線コネクタ 67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73"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4" name="フローチャート: 判断 67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75" name="フローチャート: 判断 674"/>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76" name="フローチャート: 判断 67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77" name="フローチャート: 判断 676"/>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683" name="楕円 682"/>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684" name="【庁舎】&#10;有形固定資産減価償却率該当値テキスト"/>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113574</xdr:rowOff>
    </xdr:from>
    <xdr:to>
      <xdr:col>81</xdr:col>
      <xdr:colOff>101600</xdr:colOff>
      <xdr:row>102</xdr:row>
      <xdr:rowOff>43724</xdr:rowOff>
    </xdr:to>
    <xdr:sp macro="" textlink="">
      <xdr:nvSpPr>
        <xdr:cNvPr id="685" name="楕円 684"/>
        <xdr:cNvSpPr/>
      </xdr:nvSpPr>
      <xdr:spPr>
        <a:xfrm>
          <a:off x="15430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164374</xdr:rowOff>
    </xdr:to>
    <xdr:cxnSp macro="">
      <xdr:nvCxnSpPr>
        <xdr:cNvPr id="686" name="直線コネクタ 685"/>
        <xdr:cNvCxnSpPr/>
      </xdr:nvCxnSpPr>
      <xdr:spPr>
        <a:xfrm flipV="1">
          <a:off x="15481300" y="1744000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687" name="楕円 686"/>
        <xdr:cNvSpPr/>
      </xdr:nvSpPr>
      <xdr:spPr>
        <a:xfrm>
          <a:off x="14541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164374</xdr:rowOff>
    </xdr:from>
    <xdr:to>
      <xdr:col>81</xdr:col>
      <xdr:colOff>50800</xdr:colOff>
      <xdr:row>102</xdr:row>
      <xdr:rowOff>25581</xdr:rowOff>
    </xdr:to>
    <xdr:cxnSp macro="">
      <xdr:nvCxnSpPr>
        <xdr:cNvPr id="688" name="直線コネクタ 687"/>
        <xdr:cNvCxnSpPr/>
      </xdr:nvCxnSpPr>
      <xdr:spPr>
        <a:xfrm flipV="1">
          <a:off x="14592300" y="174808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689"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690"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691"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60251</xdr:rowOff>
    </xdr:from>
    <xdr:ext cx="405111" cy="259045"/>
    <xdr:sp macro="" textlink="">
      <xdr:nvSpPr>
        <xdr:cNvPr id="692" name="n_1mainValue【庁舎】&#10;有形固定資産減価償却率"/>
        <xdr:cNvSpPr txBox="1"/>
      </xdr:nvSpPr>
      <xdr:spPr>
        <a:xfrm>
          <a:off x="152660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693" name="n_2mainValue【庁舎】&#10;有形固定資産減価償却率"/>
        <xdr:cNvSpPr txBox="1"/>
      </xdr:nvSpPr>
      <xdr:spPr>
        <a:xfrm>
          <a:off x="14389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15" name="直線コネクタ 714"/>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16"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17" name="直線コネクタ 71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18"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19" name="直線コネクタ 718"/>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20"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21" name="フローチャート: 判断 720"/>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22" name="フローチャート: 判断 721"/>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23" name="フローチャート: 判断 722"/>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24" name="フローチャート: 判断 723"/>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112268</xdr:rowOff>
    </xdr:from>
    <xdr:to>
      <xdr:col>116</xdr:col>
      <xdr:colOff>114300</xdr:colOff>
      <xdr:row>104</xdr:row>
      <xdr:rowOff>42418</xdr:rowOff>
    </xdr:to>
    <xdr:sp macro="" textlink="">
      <xdr:nvSpPr>
        <xdr:cNvPr id="730" name="楕円 729"/>
        <xdr:cNvSpPr/>
      </xdr:nvSpPr>
      <xdr:spPr>
        <a:xfrm>
          <a:off x="221107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135145</xdr:rowOff>
    </xdr:from>
    <xdr:ext cx="469744" cy="259045"/>
    <xdr:sp macro="" textlink="">
      <xdr:nvSpPr>
        <xdr:cNvPr id="731" name="【庁舎】&#10;一人当たり面積該当値テキスト"/>
        <xdr:cNvSpPr txBox="1"/>
      </xdr:nvSpPr>
      <xdr:spPr>
        <a:xfrm>
          <a:off x="22199600"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xdr:rowOff>
    </xdr:from>
    <xdr:to>
      <xdr:col>112</xdr:col>
      <xdr:colOff>38100</xdr:colOff>
      <xdr:row>104</xdr:row>
      <xdr:rowOff>117856</xdr:rowOff>
    </xdr:to>
    <xdr:sp macro="" textlink="">
      <xdr:nvSpPr>
        <xdr:cNvPr id="732" name="楕円 731"/>
        <xdr:cNvSpPr/>
      </xdr:nvSpPr>
      <xdr:spPr>
        <a:xfrm>
          <a:off x="21272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163068</xdr:rowOff>
    </xdr:from>
    <xdr:to>
      <xdr:col>116</xdr:col>
      <xdr:colOff>63500</xdr:colOff>
      <xdr:row>104</xdr:row>
      <xdr:rowOff>67056</xdr:rowOff>
    </xdr:to>
    <xdr:cxnSp macro="">
      <xdr:nvCxnSpPr>
        <xdr:cNvPr id="733" name="直線コネクタ 732"/>
        <xdr:cNvCxnSpPr/>
      </xdr:nvCxnSpPr>
      <xdr:spPr>
        <a:xfrm flipV="1">
          <a:off x="21323300" y="17822418"/>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18542</xdr:rowOff>
    </xdr:from>
    <xdr:to>
      <xdr:col>107</xdr:col>
      <xdr:colOff>101600</xdr:colOff>
      <xdr:row>104</xdr:row>
      <xdr:rowOff>120142</xdr:rowOff>
    </xdr:to>
    <xdr:sp macro="" textlink="">
      <xdr:nvSpPr>
        <xdr:cNvPr id="734" name="楕円 733"/>
        <xdr:cNvSpPr/>
      </xdr:nvSpPr>
      <xdr:spPr>
        <a:xfrm>
          <a:off x="20383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67056</xdr:rowOff>
    </xdr:from>
    <xdr:to>
      <xdr:col>111</xdr:col>
      <xdr:colOff>177800</xdr:colOff>
      <xdr:row>104</xdr:row>
      <xdr:rowOff>69342</xdr:rowOff>
    </xdr:to>
    <xdr:cxnSp macro="">
      <xdr:nvCxnSpPr>
        <xdr:cNvPr id="735" name="直線コネクタ 734"/>
        <xdr:cNvCxnSpPr/>
      </xdr:nvCxnSpPr>
      <xdr:spPr>
        <a:xfrm flipV="1">
          <a:off x="20434300" y="178978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36"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737"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38"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134383</xdr:rowOff>
    </xdr:from>
    <xdr:ext cx="469744" cy="259045"/>
    <xdr:sp macro="" textlink="">
      <xdr:nvSpPr>
        <xdr:cNvPr id="739" name="n_1mainValue【庁舎】&#10;一人当たり面積"/>
        <xdr:cNvSpPr txBox="1"/>
      </xdr:nvSpPr>
      <xdr:spPr>
        <a:xfrm>
          <a:off x="21075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136669</xdr:rowOff>
    </xdr:from>
    <xdr:ext cx="469744" cy="259045"/>
    <xdr:sp macro="" textlink="">
      <xdr:nvSpPr>
        <xdr:cNvPr id="740" name="n_2mainValue【庁舎】&#10;一人当たり面積"/>
        <xdr:cNvSpPr txBox="1"/>
      </xdr:nvSpPr>
      <xdr:spPr>
        <a:xfrm>
          <a:off x="201994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上記の資産のうち、類似団体と比較して有形固定資産減価償却率の数値が大きなものは、図書館、体育館・プール、市民会館、一般廃棄物処理施設及び庁舎となっており、状況等は次のとおりです。</a:t>
          </a:r>
          <a:endParaRPr lang="ja-JP" altLang="ja-JP" sz="1200">
            <a:effectLst/>
          </a:endParaRPr>
        </a:p>
        <a:p>
          <a:r>
            <a:rPr kumimoji="1" lang="ja-JP" altLang="ja-JP" sz="1050">
              <a:solidFill>
                <a:schemeClr val="dk1"/>
              </a:solidFill>
              <a:effectLst/>
              <a:latin typeface="+mn-lt"/>
              <a:ea typeface="+mn-ea"/>
              <a:cs typeface="+mn-cs"/>
            </a:rPr>
            <a:t>・図書館については、４施設のうち、２施設が大規模改修の目安となる築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年を経過しています。図書館の多くは複合施設の一部となっていることから、複合施設全体のあり方も含めて検討して</a:t>
          </a:r>
          <a:r>
            <a:rPr kumimoji="1" lang="ja-JP" altLang="en-US" sz="1050">
              <a:solidFill>
                <a:schemeClr val="dk1"/>
              </a:solidFill>
              <a:effectLst/>
              <a:latin typeface="+mn-lt"/>
              <a:ea typeface="+mn-ea"/>
              <a:cs typeface="+mn-cs"/>
            </a:rPr>
            <a:t>い</a:t>
          </a:r>
          <a:r>
            <a:rPr kumimoji="1" lang="ja-JP" altLang="ja-JP" sz="1050">
              <a:solidFill>
                <a:schemeClr val="dk1"/>
              </a:solidFill>
              <a:effectLst/>
              <a:latin typeface="+mn-lt"/>
              <a:ea typeface="+mn-ea"/>
              <a:cs typeface="+mn-cs"/>
            </a:rPr>
            <a:t>きます。</a:t>
          </a:r>
          <a:endParaRPr lang="ja-JP" altLang="ja-JP" sz="1200">
            <a:effectLst/>
          </a:endParaRPr>
        </a:p>
        <a:p>
          <a:r>
            <a:rPr kumimoji="1" lang="ja-JP" altLang="ja-JP" sz="1050">
              <a:solidFill>
                <a:schemeClr val="dk1"/>
              </a:solidFill>
              <a:effectLst/>
              <a:latin typeface="+mn-lt"/>
              <a:ea typeface="+mn-ea"/>
              <a:cs typeface="+mn-cs"/>
            </a:rPr>
            <a:t>・体育館・プールについては、４施設のうち、４施設が大規模改修の目安となる築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年を経過しています。同一の機能が複数ある施設については、地域の特性や配置バランスと利用状況等を考慮し、必要に応じて市内の拠点施設への機能集約や学校開放の利用等による代替手段も検討します。</a:t>
          </a:r>
          <a:endParaRPr lang="ja-JP" altLang="ja-JP" sz="1200">
            <a:effectLst/>
          </a:endParaRPr>
        </a:p>
        <a:p>
          <a:r>
            <a:rPr kumimoji="1" lang="ja-JP" altLang="ja-JP" sz="1050">
              <a:solidFill>
                <a:schemeClr val="dk1"/>
              </a:solidFill>
              <a:effectLst/>
              <a:latin typeface="+mn-lt"/>
              <a:ea typeface="+mn-ea"/>
              <a:cs typeface="+mn-cs"/>
            </a:rPr>
            <a:t>・市民会館については、３施設のうち、１施設が大規模改修の目安となる築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年を経過しています。「いなべ市公共施設統廃合に関する答申」に基づき、それぞれまちづくりにおける地域の拠点施設として適切な維持管理を行っていきます。</a:t>
          </a:r>
          <a:endParaRPr lang="ja-JP" altLang="ja-JP" sz="1200">
            <a:effectLst/>
          </a:endParaRPr>
        </a:p>
        <a:p>
          <a:r>
            <a:rPr kumimoji="1" lang="ja-JP" altLang="ja-JP" sz="1050">
              <a:solidFill>
                <a:schemeClr val="dk1"/>
              </a:solidFill>
              <a:effectLst/>
              <a:latin typeface="+mn-lt"/>
              <a:ea typeface="+mn-ea"/>
              <a:cs typeface="+mn-cs"/>
            </a:rPr>
            <a:t>・一般廃棄物処理施設については、５施設のうち、２施設が大規模改修の目安となる築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・庁舎については、４施設のうち、４施設が大規模改修の目安となる築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31</a:t>
          </a:r>
          <a:r>
            <a:rPr kumimoji="1" lang="ja-JP" altLang="en-US"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月に新庁舎が完成したことから、既存庁舎の一部については</a:t>
          </a:r>
          <a:r>
            <a:rPr kumimoji="1" lang="ja-JP" altLang="ja-JP" sz="1100">
              <a:solidFill>
                <a:schemeClr val="dk1"/>
              </a:solidFill>
              <a:effectLst/>
              <a:latin typeface="+mn-lt"/>
              <a:ea typeface="+mn-ea"/>
              <a:cs typeface="+mn-cs"/>
            </a:rPr>
            <a:t>支所機能を有する施設として存続させ、施設の有効活用を検討します。</a:t>
          </a:r>
          <a:endParaRPr lang="ja-JP" altLang="ja-JP" sz="1200">
            <a:effectLst/>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これは、基準財政収入額が法人</a:t>
          </a:r>
          <a:r>
            <a:rPr kumimoji="1" lang="ja-JP" altLang="en-US" sz="1100">
              <a:solidFill>
                <a:schemeClr val="dk1"/>
              </a:solidFill>
              <a:effectLst/>
              <a:latin typeface="+mn-lt"/>
              <a:ea typeface="+mn-ea"/>
              <a:cs typeface="+mn-cs"/>
            </a:rPr>
            <a:t>市民</a:t>
          </a:r>
          <a:r>
            <a:rPr kumimoji="1" lang="ja-JP" altLang="ja-JP" sz="1100">
              <a:solidFill>
                <a:schemeClr val="dk1"/>
              </a:solidFill>
              <a:effectLst/>
              <a:latin typeface="+mn-lt"/>
              <a:ea typeface="+mn-ea"/>
              <a:cs typeface="+mn-cs"/>
            </a:rPr>
            <a:t>税算入額の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基準財政需要額が実額算入公債費の償還終了や臨財債振替相当額の増などにより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億円減</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ためです。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flipV="1">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38</xdr:row>
      <xdr:rowOff>7408</xdr:rowOff>
    </xdr:to>
    <xdr:cxnSp macro="">
      <xdr:nvCxnSpPr>
        <xdr:cNvPr id="75" name="直線コネクタ 74"/>
        <xdr:cNvCxnSpPr/>
      </xdr:nvCxnSpPr>
      <xdr:spPr>
        <a:xfrm>
          <a:off x="2336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38</xdr:row>
      <xdr:rowOff>7408</xdr:rowOff>
    </xdr:to>
    <xdr:cxnSp macro="">
      <xdr:nvCxnSpPr>
        <xdr:cNvPr id="78" name="直線コネクタ 77"/>
        <xdr:cNvCxnSpPr/>
      </xdr:nvCxnSpPr>
      <xdr:spPr>
        <a:xfrm flipV="1">
          <a:off x="1447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87842</xdr:rowOff>
    </xdr:from>
    <xdr:to>
      <xdr:col>11</xdr:col>
      <xdr:colOff>82550</xdr:colOff>
      <xdr:row>38</xdr:row>
      <xdr:rowOff>17991</xdr:rowOff>
    </xdr:to>
    <xdr:sp macro="" textlink="">
      <xdr:nvSpPr>
        <xdr:cNvPr id="94" name="楕円 93"/>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28169</xdr:rowOff>
    </xdr:from>
    <xdr:ext cx="762000" cy="259045"/>
    <xdr:sp macro="" textlink="">
      <xdr:nvSpPr>
        <xdr:cNvPr id="95" name="テキスト ボックス 94"/>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87.7</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これは、経常経費充当一般財源</a:t>
          </a:r>
          <a:r>
            <a:rPr kumimoji="1" lang="ja-JP" altLang="en-US" sz="1100">
              <a:solidFill>
                <a:schemeClr val="dk1"/>
              </a:solidFill>
              <a:effectLst/>
              <a:latin typeface="+mn-lt"/>
              <a:ea typeface="+mn-ea"/>
              <a:cs typeface="+mn-cs"/>
            </a:rPr>
            <a:t>は前年度と同程度だったのものの</a:t>
          </a:r>
          <a:r>
            <a:rPr kumimoji="1" lang="ja-JP" altLang="ja-JP" sz="1100">
              <a:solidFill>
                <a:schemeClr val="dk1"/>
              </a:solidFill>
              <a:effectLst/>
              <a:latin typeface="+mn-lt"/>
              <a:ea typeface="+mn-ea"/>
              <a:cs typeface="+mn-cs"/>
            </a:rPr>
            <a:t>、経常一般財源総額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、法人市民税の</a:t>
          </a:r>
          <a:r>
            <a:rPr kumimoji="1" lang="ja-JP" altLang="en-US" sz="1100">
              <a:solidFill>
                <a:schemeClr val="dk1"/>
              </a:solidFill>
              <a:effectLst/>
              <a:latin typeface="+mn-lt"/>
              <a:ea typeface="+mn-ea"/>
              <a:cs typeface="+mn-cs"/>
            </a:rPr>
            <a:t>増や</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増など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155702</xdr:rowOff>
    </xdr:from>
    <xdr:to>
      <xdr:col>23</xdr:col>
      <xdr:colOff>133350</xdr:colOff>
      <xdr:row>63</xdr:row>
      <xdr:rowOff>17780</xdr:rowOff>
    </xdr:to>
    <xdr:cxnSp macro="">
      <xdr:nvCxnSpPr>
        <xdr:cNvPr id="130" name="直線コネクタ 129"/>
        <xdr:cNvCxnSpPr/>
      </xdr:nvCxnSpPr>
      <xdr:spPr>
        <a:xfrm flipV="1">
          <a:off x="4114800" y="10442702"/>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63</xdr:row>
      <xdr:rowOff>17780</xdr:rowOff>
    </xdr:to>
    <xdr:cxnSp macro="">
      <xdr:nvCxnSpPr>
        <xdr:cNvPr id="133" name="直線コネクタ 132"/>
        <xdr:cNvCxnSpPr/>
      </xdr:nvCxnSpPr>
      <xdr:spPr>
        <a:xfrm>
          <a:off x="3225800" y="10447528"/>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64</xdr:row>
      <xdr:rowOff>58674</xdr:rowOff>
    </xdr:to>
    <xdr:cxnSp macro="">
      <xdr:nvCxnSpPr>
        <xdr:cNvPr id="136" name="直線コネクタ 135"/>
        <xdr:cNvCxnSpPr/>
      </xdr:nvCxnSpPr>
      <xdr:spPr>
        <a:xfrm flipV="1">
          <a:off x="2336800" y="10447528"/>
          <a:ext cx="889000" cy="5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64</xdr:row>
      <xdr:rowOff>58674</xdr:rowOff>
    </xdr:to>
    <xdr:cxnSp macro="">
      <xdr:nvCxnSpPr>
        <xdr:cNvPr id="139" name="直線コネクタ 138"/>
        <xdr:cNvCxnSpPr/>
      </xdr:nvCxnSpPr>
      <xdr:spPr>
        <a:xfrm>
          <a:off x="1447800" y="10563352"/>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43" name="テキスト ボックス 142"/>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104902</xdr:rowOff>
    </xdr:from>
    <xdr:to>
      <xdr:col>23</xdr:col>
      <xdr:colOff>184150</xdr:colOff>
      <xdr:row>61</xdr:row>
      <xdr:rowOff>35052</xdr:rowOff>
    </xdr:to>
    <xdr:sp macro="" textlink="">
      <xdr:nvSpPr>
        <xdr:cNvPr id="149" name="楕円 148"/>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121429</xdr:rowOff>
    </xdr:from>
    <xdr:ext cx="762000" cy="259045"/>
    <xdr:sp macro="" textlink="">
      <xdr:nvSpPr>
        <xdr:cNvPr id="150" name="財政構造の弾力性該当値テキスト"/>
        <xdr:cNvSpPr txBox="1"/>
      </xdr:nvSpPr>
      <xdr:spPr>
        <a:xfrm>
          <a:off x="5041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1" name="楕円 150"/>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2" name="テキスト ボックス 151"/>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3" name="楕円 152"/>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50055</xdr:rowOff>
    </xdr:from>
    <xdr:ext cx="762000" cy="259045"/>
    <xdr:sp macro="" textlink="">
      <xdr:nvSpPr>
        <xdr:cNvPr id="154" name="テキスト ボックス 153"/>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6" name="テキスト ボックス 155"/>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7" name="楕円 156"/>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58" name="テキスト ボックス 157"/>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人口１人当たり人件費・物件費等は、</a:t>
          </a:r>
          <a:r>
            <a:rPr kumimoji="1" lang="en-US" altLang="ja-JP" sz="1100">
              <a:solidFill>
                <a:schemeClr val="dk1"/>
              </a:solidFill>
              <a:effectLst/>
              <a:latin typeface="+mn-lt"/>
              <a:ea typeface="+mn-ea"/>
              <a:cs typeface="+mn-cs"/>
            </a:rPr>
            <a:t>1,789</a:t>
          </a:r>
          <a:r>
            <a:rPr kumimoji="1" lang="ja-JP" altLang="ja-JP"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138,240</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退職者が多かったことなど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費が減少したためです。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まで類似団体平均に比べて当市の数値が高くなっていましたが、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年度から類似団体平均を下回</a:t>
          </a:r>
          <a:r>
            <a:rPr kumimoji="1" lang="ja-JP" altLang="en-US" sz="1100">
              <a:solidFill>
                <a:schemeClr val="dk1"/>
              </a:solidFill>
              <a:effectLst/>
              <a:latin typeface="+mn-lt"/>
              <a:ea typeface="+mn-ea"/>
              <a:cs typeface="+mn-cs"/>
            </a:rPr>
            <a:t>っています</a:t>
          </a:r>
          <a:r>
            <a:rPr kumimoji="1" lang="ja-JP" altLang="ja-JP" sz="1100">
              <a:solidFill>
                <a:schemeClr val="dk1"/>
              </a:solidFill>
              <a:effectLst/>
              <a:latin typeface="+mn-lt"/>
              <a:ea typeface="+mn-ea"/>
              <a:cs typeface="+mn-cs"/>
            </a:rPr>
            <a:t>。今後も、公共施設等総合管理計画に基づき、公共施設の統廃合や再配置を行い、物件費を抑制します。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49344</xdr:rowOff>
    </xdr:from>
    <xdr:to>
      <xdr:col>23</xdr:col>
      <xdr:colOff>133350</xdr:colOff>
      <xdr:row>82</xdr:row>
      <xdr:rowOff>63733</xdr:rowOff>
    </xdr:to>
    <xdr:cxnSp macro="">
      <xdr:nvCxnSpPr>
        <xdr:cNvPr id="193" name="直線コネクタ 192"/>
        <xdr:cNvCxnSpPr/>
      </xdr:nvCxnSpPr>
      <xdr:spPr>
        <a:xfrm flipV="1">
          <a:off x="4114800" y="14108244"/>
          <a:ext cx="8382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63733</xdr:rowOff>
    </xdr:from>
    <xdr:to>
      <xdr:col>19</xdr:col>
      <xdr:colOff>133350</xdr:colOff>
      <xdr:row>82</xdr:row>
      <xdr:rowOff>66267</xdr:rowOff>
    </xdr:to>
    <xdr:cxnSp macro="">
      <xdr:nvCxnSpPr>
        <xdr:cNvPr id="196" name="直線コネクタ 195"/>
        <xdr:cNvCxnSpPr/>
      </xdr:nvCxnSpPr>
      <xdr:spPr>
        <a:xfrm flipV="1">
          <a:off x="3225800" y="14122633"/>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65422</xdr:rowOff>
    </xdr:from>
    <xdr:to>
      <xdr:col>15</xdr:col>
      <xdr:colOff>82550</xdr:colOff>
      <xdr:row>82</xdr:row>
      <xdr:rowOff>66267</xdr:rowOff>
    </xdr:to>
    <xdr:cxnSp macro="">
      <xdr:nvCxnSpPr>
        <xdr:cNvPr id="199" name="直線コネクタ 198"/>
        <xdr:cNvCxnSpPr/>
      </xdr:nvCxnSpPr>
      <xdr:spPr>
        <a:xfrm>
          <a:off x="2336800" y="14124322"/>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59599</xdr:rowOff>
    </xdr:from>
    <xdr:to>
      <xdr:col>11</xdr:col>
      <xdr:colOff>31750</xdr:colOff>
      <xdr:row>82</xdr:row>
      <xdr:rowOff>65422</xdr:rowOff>
    </xdr:to>
    <xdr:cxnSp macro="">
      <xdr:nvCxnSpPr>
        <xdr:cNvPr id="202" name="直線コネクタ 201"/>
        <xdr:cNvCxnSpPr/>
      </xdr:nvCxnSpPr>
      <xdr:spPr>
        <a:xfrm>
          <a:off x="1447800" y="14118499"/>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168287</xdr:rowOff>
    </xdr:from>
    <xdr:ext cx="762000" cy="259045"/>
    <xdr:sp macro="" textlink="">
      <xdr:nvSpPr>
        <xdr:cNvPr id="206" name="テキスト ボックス 205"/>
        <xdr:cNvSpPr txBox="1"/>
      </xdr:nvSpPr>
      <xdr:spPr>
        <a:xfrm>
          <a:off x="1066800" y="137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169994</xdr:rowOff>
    </xdr:from>
    <xdr:to>
      <xdr:col>23</xdr:col>
      <xdr:colOff>184150</xdr:colOff>
      <xdr:row>82</xdr:row>
      <xdr:rowOff>100144</xdr:rowOff>
    </xdr:to>
    <xdr:sp macro="" textlink="">
      <xdr:nvSpPr>
        <xdr:cNvPr id="212" name="楕円 211"/>
        <xdr:cNvSpPr/>
      </xdr:nvSpPr>
      <xdr:spPr>
        <a:xfrm>
          <a:off x="4902200" y="140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15071</xdr:rowOff>
    </xdr:from>
    <xdr:ext cx="762000" cy="259045"/>
    <xdr:sp macro="" textlink="">
      <xdr:nvSpPr>
        <xdr:cNvPr id="213" name="人件費・物件費等の状況該当値テキスト"/>
        <xdr:cNvSpPr txBox="1"/>
      </xdr:nvSpPr>
      <xdr:spPr>
        <a:xfrm>
          <a:off x="5041900" y="1390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12933</xdr:rowOff>
    </xdr:from>
    <xdr:to>
      <xdr:col>19</xdr:col>
      <xdr:colOff>184150</xdr:colOff>
      <xdr:row>82</xdr:row>
      <xdr:rowOff>114533</xdr:rowOff>
    </xdr:to>
    <xdr:sp macro="" textlink="">
      <xdr:nvSpPr>
        <xdr:cNvPr id="214" name="楕円 213"/>
        <xdr:cNvSpPr/>
      </xdr:nvSpPr>
      <xdr:spPr>
        <a:xfrm>
          <a:off x="4064000" y="140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124710</xdr:rowOff>
    </xdr:from>
    <xdr:ext cx="736600" cy="259045"/>
    <xdr:sp macro="" textlink="">
      <xdr:nvSpPr>
        <xdr:cNvPr id="215" name="テキスト ボックス 214"/>
        <xdr:cNvSpPr txBox="1"/>
      </xdr:nvSpPr>
      <xdr:spPr>
        <a:xfrm>
          <a:off x="3733800" y="13840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15467</xdr:rowOff>
    </xdr:from>
    <xdr:to>
      <xdr:col>15</xdr:col>
      <xdr:colOff>133350</xdr:colOff>
      <xdr:row>82</xdr:row>
      <xdr:rowOff>117067</xdr:rowOff>
    </xdr:to>
    <xdr:sp macro="" textlink="">
      <xdr:nvSpPr>
        <xdr:cNvPr id="216" name="楕円 215"/>
        <xdr:cNvSpPr/>
      </xdr:nvSpPr>
      <xdr:spPr>
        <a:xfrm>
          <a:off x="3175000" y="140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101844</xdr:rowOff>
    </xdr:from>
    <xdr:ext cx="762000" cy="259045"/>
    <xdr:sp macro="" textlink="">
      <xdr:nvSpPr>
        <xdr:cNvPr id="217" name="テキスト ボックス 216"/>
        <xdr:cNvSpPr txBox="1"/>
      </xdr:nvSpPr>
      <xdr:spPr>
        <a:xfrm>
          <a:off x="2844800" y="1416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14622</xdr:rowOff>
    </xdr:from>
    <xdr:to>
      <xdr:col>11</xdr:col>
      <xdr:colOff>82550</xdr:colOff>
      <xdr:row>82</xdr:row>
      <xdr:rowOff>116222</xdr:rowOff>
    </xdr:to>
    <xdr:sp macro="" textlink="">
      <xdr:nvSpPr>
        <xdr:cNvPr id="218" name="楕円 217"/>
        <xdr:cNvSpPr/>
      </xdr:nvSpPr>
      <xdr:spPr>
        <a:xfrm>
          <a:off x="2286000" y="140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126399</xdr:rowOff>
    </xdr:from>
    <xdr:ext cx="762000" cy="259045"/>
    <xdr:sp macro="" textlink="">
      <xdr:nvSpPr>
        <xdr:cNvPr id="219" name="テキスト ボックス 218"/>
        <xdr:cNvSpPr txBox="1"/>
      </xdr:nvSpPr>
      <xdr:spPr>
        <a:xfrm>
          <a:off x="1955800" y="1384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8799</xdr:rowOff>
    </xdr:from>
    <xdr:to>
      <xdr:col>7</xdr:col>
      <xdr:colOff>31750</xdr:colOff>
      <xdr:row>82</xdr:row>
      <xdr:rowOff>110399</xdr:rowOff>
    </xdr:to>
    <xdr:sp macro="" textlink="">
      <xdr:nvSpPr>
        <xdr:cNvPr id="220" name="楕円 219"/>
        <xdr:cNvSpPr/>
      </xdr:nvSpPr>
      <xdr:spPr>
        <a:xfrm>
          <a:off x="1397000" y="140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95176</xdr:rowOff>
    </xdr:from>
    <xdr:ext cx="762000" cy="259045"/>
    <xdr:sp macro="" textlink="">
      <xdr:nvSpPr>
        <xdr:cNvPr id="221" name="テキスト ボックス 220"/>
        <xdr:cNvSpPr txBox="1"/>
      </xdr:nvSpPr>
      <xdr:spPr>
        <a:xfrm>
          <a:off x="1066800" y="1415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増加して</a:t>
          </a:r>
          <a:r>
            <a:rPr lang="en-US" altLang="ja-JP" sz="1100">
              <a:solidFill>
                <a:schemeClr val="dk1"/>
              </a:solidFill>
              <a:effectLst/>
              <a:latin typeface="+mn-lt"/>
              <a:ea typeface="+mn-ea"/>
              <a:cs typeface="+mn-cs"/>
            </a:rPr>
            <a:t>101.6</a:t>
          </a:r>
          <a:r>
            <a:rPr lang="ja-JP" altLang="ja-JP" sz="1100">
              <a:solidFill>
                <a:schemeClr val="dk1"/>
              </a:solidFill>
              <a:effectLst/>
              <a:latin typeface="+mn-lt"/>
              <a:ea typeface="+mn-ea"/>
              <a:cs typeface="+mn-cs"/>
            </a:rPr>
            <a:t>となりました。</a:t>
          </a:r>
          <a:endParaRPr lang="ja-JP" altLang="ja-JP" sz="1400">
            <a:effectLst/>
          </a:endParaRPr>
        </a:p>
        <a:p>
          <a:r>
            <a:rPr lang="ja-JP" altLang="ja-JP" sz="1100">
              <a:solidFill>
                <a:schemeClr val="dk1"/>
              </a:solidFill>
              <a:effectLst/>
              <a:latin typeface="+mn-lt"/>
              <a:ea typeface="+mn-ea"/>
              <a:cs typeface="+mn-cs"/>
            </a:rPr>
            <a:t>　類似団体平均を上回っているのは、独自の給料表を使用しているためです。</a:t>
          </a:r>
          <a:endParaRPr lang="ja-JP" altLang="ja-JP" sz="1400">
            <a:effectLst/>
          </a:endParaRPr>
        </a:p>
        <a:p>
          <a:r>
            <a:rPr lang="ja-JP" altLang="ja-JP" sz="1100">
              <a:solidFill>
                <a:schemeClr val="dk1"/>
              </a:solidFill>
              <a:effectLst/>
              <a:latin typeface="+mn-lt"/>
              <a:ea typeface="+mn-ea"/>
              <a:cs typeface="+mn-cs"/>
            </a:rPr>
            <a:t>　今後は、時間外勤務の縮減に取り組み、給与制度の適正化を行うことで、人件費を抑制していきます。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104321</xdr:rowOff>
    </xdr:from>
    <xdr:to>
      <xdr:col>81</xdr:col>
      <xdr:colOff>44450</xdr:colOff>
      <xdr:row>89</xdr:row>
      <xdr:rowOff>138793</xdr:rowOff>
    </xdr:to>
    <xdr:cxnSp macro="">
      <xdr:nvCxnSpPr>
        <xdr:cNvPr id="257" name="直線コネクタ 256"/>
        <xdr:cNvCxnSpPr/>
      </xdr:nvCxnSpPr>
      <xdr:spPr>
        <a:xfrm>
          <a:off x="16179800" y="153633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89</xdr:row>
      <xdr:rowOff>104321</xdr:rowOff>
    </xdr:to>
    <xdr:cxnSp macro="">
      <xdr:nvCxnSpPr>
        <xdr:cNvPr id="260" name="直線コネクタ 259"/>
        <xdr:cNvCxnSpPr/>
      </xdr:nvCxnSpPr>
      <xdr:spPr>
        <a:xfrm>
          <a:off x="15290800" y="15363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104321</xdr:rowOff>
    </xdr:to>
    <xdr:cxnSp macro="">
      <xdr:nvCxnSpPr>
        <xdr:cNvPr id="263" name="直線コネクタ 262"/>
        <xdr:cNvCxnSpPr/>
      </xdr:nvCxnSpPr>
      <xdr:spPr>
        <a:xfrm>
          <a:off x="14401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69850</xdr:rowOff>
    </xdr:to>
    <xdr:cxnSp macro="">
      <xdr:nvCxnSpPr>
        <xdr:cNvPr id="266" name="直線コネクタ 265"/>
        <xdr:cNvCxnSpPr/>
      </xdr:nvCxnSpPr>
      <xdr:spPr>
        <a:xfrm>
          <a:off x="13512800" y="151220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76" name="楕円 275"/>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155320</xdr:rowOff>
    </xdr:from>
    <xdr:ext cx="762000" cy="259045"/>
    <xdr:sp macro="" textlink="">
      <xdr:nvSpPr>
        <xdr:cNvPr id="277" name="給与水準   （国との比較）該当値テキスト"/>
        <xdr:cNvSpPr txBox="1"/>
      </xdr:nvSpPr>
      <xdr:spPr>
        <a:xfrm>
          <a:off x="17106900" y="152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8" name="楕円 277"/>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9" name="テキスト ボックス 278"/>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80" name="楕円 279"/>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81" name="テキスト ボックス 280"/>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4" name="楕円 283"/>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5" name="テキスト ボックス 284"/>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人増の</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人となりました。</a:t>
          </a:r>
          <a:endParaRPr lang="ja-JP" altLang="ja-JP" sz="1400">
            <a:effectLst/>
          </a:endParaRPr>
        </a:p>
        <a:p>
          <a:r>
            <a:rPr kumimoji="1" lang="ja-JP" altLang="ja-JP" sz="1100">
              <a:solidFill>
                <a:schemeClr val="dk1"/>
              </a:solidFill>
              <a:effectLst/>
              <a:latin typeface="+mn-lt"/>
              <a:ea typeface="+mn-ea"/>
              <a:cs typeface="+mn-cs"/>
            </a:rPr>
            <a:t>　職員数は増となりましたが、定員適正化計画に基づき適正な職員採用を行ってきたことなどから、類似団体平均以下を維持しています。</a:t>
          </a:r>
          <a:endParaRPr lang="ja-JP" altLang="ja-JP" sz="1400">
            <a:effectLst/>
          </a:endParaRPr>
        </a:p>
        <a:p>
          <a:r>
            <a:rPr kumimoji="1" lang="ja-JP" altLang="ja-JP" sz="1100">
              <a:solidFill>
                <a:schemeClr val="dk1"/>
              </a:solidFill>
              <a:effectLst/>
              <a:latin typeface="+mn-lt"/>
              <a:ea typeface="+mn-ea"/>
              <a:cs typeface="+mn-cs"/>
            </a:rPr>
            <a:t>　今後も適正な職員採用、再任用職員及び</a:t>
          </a:r>
          <a:r>
            <a:rPr kumimoji="1" lang="ja-JP" altLang="en-US" sz="1100">
              <a:solidFill>
                <a:schemeClr val="dk1"/>
              </a:solidFill>
              <a:effectLst/>
              <a:latin typeface="+mn-lt"/>
              <a:ea typeface="+mn-ea"/>
              <a:cs typeface="+mn-cs"/>
            </a:rPr>
            <a:t>会計年度任用</a:t>
          </a:r>
          <a:r>
            <a:rPr kumimoji="1" lang="ja-JP" altLang="ja-JP" sz="1100">
              <a:solidFill>
                <a:schemeClr val="dk1"/>
              </a:solidFill>
              <a:effectLst/>
              <a:latin typeface="+mn-lt"/>
              <a:ea typeface="+mn-ea"/>
              <a:cs typeface="+mn-cs"/>
            </a:rPr>
            <a:t>職員の活用により、現状の職員数を維持しながら、人件費を抑制していきます。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21137</xdr:rowOff>
    </xdr:from>
    <xdr:to>
      <xdr:col>81</xdr:col>
      <xdr:colOff>44450</xdr:colOff>
      <xdr:row>61</xdr:row>
      <xdr:rowOff>34925</xdr:rowOff>
    </xdr:to>
    <xdr:cxnSp macro="">
      <xdr:nvCxnSpPr>
        <xdr:cNvPr id="322" name="直線コネクタ 321"/>
        <xdr:cNvCxnSpPr/>
      </xdr:nvCxnSpPr>
      <xdr:spPr>
        <a:xfrm>
          <a:off x="16179800" y="1047958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21137</xdr:rowOff>
    </xdr:from>
    <xdr:to>
      <xdr:col>77</xdr:col>
      <xdr:colOff>44450</xdr:colOff>
      <xdr:row>61</xdr:row>
      <xdr:rowOff>43543</xdr:rowOff>
    </xdr:to>
    <xdr:cxnSp macro="">
      <xdr:nvCxnSpPr>
        <xdr:cNvPr id="325" name="直線コネクタ 324"/>
        <xdr:cNvCxnSpPr/>
      </xdr:nvCxnSpPr>
      <xdr:spPr>
        <a:xfrm flipV="1">
          <a:off x="15290800" y="1047958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43543</xdr:rowOff>
    </xdr:to>
    <xdr:cxnSp macro="">
      <xdr:nvCxnSpPr>
        <xdr:cNvPr id="328" name="直線コネクタ 327"/>
        <xdr:cNvCxnSpPr/>
      </xdr:nvCxnSpPr>
      <xdr:spPr>
        <a:xfrm>
          <a:off x="14401800" y="104813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159838</xdr:rowOff>
    </xdr:from>
    <xdr:to>
      <xdr:col>68</xdr:col>
      <xdr:colOff>152400</xdr:colOff>
      <xdr:row>61</xdr:row>
      <xdr:rowOff>22860</xdr:rowOff>
    </xdr:to>
    <xdr:cxnSp macro="">
      <xdr:nvCxnSpPr>
        <xdr:cNvPr id="331" name="直線コネクタ 330"/>
        <xdr:cNvCxnSpPr/>
      </xdr:nvCxnSpPr>
      <xdr:spPr>
        <a:xfrm>
          <a:off x="13512800" y="104468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163575</xdr:rowOff>
    </xdr:from>
    <xdr:ext cx="762000" cy="259045"/>
    <xdr:sp macro="" textlink="">
      <xdr:nvSpPr>
        <xdr:cNvPr id="335" name="テキスト ボックス 334"/>
        <xdr:cNvSpPr txBox="1"/>
      </xdr:nvSpPr>
      <xdr:spPr>
        <a:xfrm>
          <a:off x="13131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41" name="楕円 340"/>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42"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141787</xdr:rowOff>
    </xdr:from>
    <xdr:to>
      <xdr:col>77</xdr:col>
      <xdr:colOff>95250</xdr:colOff>
      <xdr:row>61</xdr:row>
      <xdr:rowOff>71937</xdr:rowOff>
    </xdr:to>
    <xdr:sp macro="" textlink="">
      <xdr:nvSpPr>
        <xdr:cNvPr id="343" name="楕円 342"/>
        <xdr:cNvSpPr/>
      </xdr:nvSpPr>
      <xdr:spPr>
        <a:xfrm>
          <a:off x="16129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82114</xdr:rowOff>
    </xdr:from>
    <xdr:ext cx="736600" cy="259045"/>
    <xdr:sp macro="" textlink="">
      <xdr:nvSpPr>
        <xdr:cNvPr id="344" name="テキスト ボックス 343"/>
        <xdr:cNvSpPr txBox="1"/>
      </xdr:nvSpPr>
      <xdr:spPr>
        <a:xfrm>
          <a:off x="15798800" y="1019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164193</xdr:rowOff>
    </xdr:from>
    <xdr:to>
      <xdr:col>73</xdr:col>
      <xdr:colOff>44450</xdr:colOff>
      <xdr:row>61</xdr:row>
      <xdr:rowOff>94343</xdr:rowOff>
    </xdr:to>
    <xdr:sp macro="" textlink="">
      <xdr:nvSpPr>
        <xdr:cNvPr id="345" name="楕円 344"/>
        <xdr:cNvSpPr/>
      </xdr:nvSpPr>
      <xdr:spPr>
        <a:xfrm>
          <a:off x="15240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104520</xdr:rowOff>
    </xdr:from>
    <xdr:ext cx="762000" cy="259045"/>
    <xdr:sp macro="" textlink="">
      <xdr:nvSpPr>
        <xdr:cNvPr id="346" name="テキスト ボックス 345"/>
        <xdr:cNvSpPr txBox="1"/>
      </xdr:nvSpPr>
      <xdr:spPr>
        <a:xfrm>
          <a:off x="14909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48" name="テキスト ボックス 347"/>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109038</xdr:rowOff>
    </xdr:from>
    <xdr:to>
      <xdr:col>64</xdr:col>
      <xdr:colOff>152400</xdr:colOff>
      <xdr:row>61</xdr:row>
      <xdr:rowOff>39188</xdr:rowOff>
    </xdr:to>
    <xdr:sp macro="" textlink="">
      <xdr:nvSpPr>
        <xdr:cNvPr id="349" name="楕円 348"/>
        <xdr:cNvSpPr/>
      </xdr:nvSpPr>
      <xdr:spPr>
        <a:xfrm>
          <a:off x="13462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49365</xdr:rowOff>
    </xdr:from>
    <xdr:ext cx="762000" cy="259045"/>
    <xdr:sp macro="" textlink="">
      <xdr:nvSpPr>
        <xdr:cNvPr id="350" name="テキスト ボックス 349"/>
        <xdr:cNvSpPr txBox="1"/>
      </xdr:nvSpPr>
      <xdr:spPr>
        <a:xfrm>
          <a:off x="13131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実質公債比率は、単年度としては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単年度</a:t>
          </a:r>
          <a:r>
            <a:rPr kumimoji="1" lang="ja-JP" altLang="en-US" sz="1100">
              <a:solidFill>
                <a:schemeClr val="dk1"/>
              </a:solidFill>
              <a:effectLst/>
              <a:latin typeface="+mn-lt"/>
              <a:ea typeface="+mn-ea"/>
              <a:cs typeface="+mn-cs"/>
            </a:rPr>
            <a:t>実質</a:t>
          </a:r>
          <a:r>
            <a:rPr kumimoji="1" lang="ja-JP" altLang="ja-JP" sz="1100">
              <a:solidFill>
                <a:schemeClr val="dk1"/>
              </a:solidFill>
              <a:effectLst/>
              <a:latin typeface="+mn-lt"/>
              <a:ea typeface="+mn-ea"/>
              <a:cs typeface="+mn-cs"/>
            </a:rPr>
            <a:t>公債費比率は増加しましたが、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か年平均実質公債費比率は減少して数値が改善しており、今後も健全な財政運営を行います。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81280</xdr:rowOff>
    </xdr:to>
    <xdr:cxnSp macro="">
      <xdr:nvCxnSpPr>
        <xdr:cNvPr id="384" name="直線コネクタ 383"/>
        <xdr:cNvCxnSpPr/>
      </xdr:nvCxnSpPr>
      <xdr:spPr>
        <a:xfrm flipV="1">
          <a:off x="16179800" y="67597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40</xdr:row>
      <xdr:rowOff>78740</xdr:rowOff>
    </xdr:to>
    <xdr:cxnSp macro="">
      <xdr:nvCxnSpPr>
        <xdr:cNvPr id="387" name="直線コネクタ 386"/>
        <xdr:cNvCxnSpPr/>
      </xdr:nvCxnSpPr>
      <xdr:spPr>
        <a:xfrm flipV="1">
          <a:off x="15290800" y="67678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167217</xdr:rowOff>
    </xdr:to>
    <xdr:cxnSp macro="">
      <xdr:nvCxnSpPr>
        <xdr:cNvPr id="390" name="直線コネクタ 389"/>
        <xdr:cNvCxnSpPr/>
      </xdr:nvCxnSpPr>
      <xdr:spPr>
        <a:xfrm flipV="1">
          <a:off x="14401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167217</xdr:rowOff>
    </xdr:to>
    <xdr:cxnSp macro="">
      <xdr:nvCxnSpPr>
        <xdr:cNvPr id="393" name="直線コネクタ 392"/>
        <xdr:cNvCxnSpPr/>
      </xdr:nvCxnSpPr>
      <xdr:spPr>
        <a:xfrm>
          <a:off x="13512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7" name="テキスト ボックス 396"/>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3" name="楕円 402"/>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4"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5" name="楕円 404"/>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6" name="テキスト ボックス 405"/>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7" name="楕円 406"/>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8" name="テキスト ボックス 407"/>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9" name="楕円 408"/>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10" name="テキスト ボックス 409"/>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11" name="楕円 410"/>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12" name="テキスト ボックス 41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25.3</a:t>
          </a:r>
          <a:r>
            <a:rPr kumimoji="1" lang="ja-JP" altLang="en-US"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これは、将来負担額に対して充当可能財源等が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不足している</a:t>
          </a:r>
          <a:r>
            <a:rPr kumimoji="1" lang="ja-JP" altLang="ja-JP" sz="1100">
              <a:solidFill>
                <a:schemeClr val="dk1"/>
              </a:solidFill>
              <a:effectLst/>
              <a:latin typeface="+mn-lt"/>
              <a:ea typeface="+mn-ea"/>
              <a:cs typeface="+mn-cs"/>
            </a:rPr>
            <a:t>ためです。</a:t>
          </a:r>
          <a:r>
            <a:rPr kumimoji="1" lang="ja-JP" altLang="en-US" sz="1100">
              <a:solidFill>
                <a:schemeClr val="dk1"/>
              </a:solidFill>
              <a:effectLst/>
              <a:latin typeface="+mn-lt"/>
              <a:ea typeface="+mn-ea"/>
              <a:cs typeface="+mn-cs"/>
            </a:rPr>
            <a:t>新庁舎建設事業などの投資的経費が増加し、その財源として地方交付税措置のある地方債を借り入れたため、</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億円増、充当可能</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等は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今後も、将来の財政状況を見越し、基金残高や起債残高の推移に留意しながら、現役世代負担と</a:t>
          </a:r>
          <a:r>
            <a:rPr kumimoji="1" lang="ja-JP" altLang="en-US" sz="1100">
              <a:solidFill>
                <a:schemeClr val="dk1"/>
              </a:solidFill>
              <a:effectLst/>
              <a:latin typeface="+mn-lt"/>
              <a:ea typeface="+mn-ea"/>
              <a:cs typeface="+mn-cs"/>
            </a:rPr>
            <a:t>将来世代</a:t>
          </a:r>
          <a:r>
            <a:rPr kumimoji="1" lang="ja-JP" altLang="ja-JP" sz="1100">
              <a:solidFill>
                <a:schemeClr val="dk1"/>
              </a:solidFill>
              <a:effectLst/>
              <a:latin typeface="+mn-lt"/>
              <a:ea typeface="+mn-ea"/>
              <a:cs typeface="+mn-cs"/>
            </a:rPr>
            <a:t>負担のバランスを考え、健全な財政運営を行います。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73618</xdr:rowOff>
    </xdr:from>
    <xdr:to>
      <xdr:col>64</xdr:col>
      <xdr:colOff>152400</xdr:colOff>
      <xdr:row>18</xdr:row>
      <xdr:rowOff>3768</xdr:rowOff>
    </xdr:to>
    <xdr:sp macro="" textlink="">
      <xdr:nvSpPr>
        <xdr:cNvPr id="454" name="フローチャート: 判断 453"/>
        <xdr:cNvSpPr/>
      </xdr:nvSpPr>
      <xdr:spPr>
        <a:xfrm>
          <a:off x="13462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13945</xdr:rowOff>
    </xdr:from>
    <xdr:ext cx="762000" cy="259045"/>
    <xdr:sp macro="" textlink="">
      <xdr:nvSpPr>
        <xdr:cNvPr id="455" name="テキスト ボックス 454"/>
        <xdr:cNvSpPr txBox="1"/>
      </xdr:nvSpPr>
      <xdr:spPr>
        <a:xfrm>
          <a:off x="13131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61" name="楕円 460"/>
        <xdr:cNvSpPr/>
      </xdr:nvSpPr>
      <xdr:spPr>
        <a:xfrm>
          <a:off x="169672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139590</xdr:rowOff>
    </xdr:from>
    <xdr:ext cx="762000" cy="259045"/>
    <xdr:sp macro="" textlink="">
      <xdr:nvSpPr>
        <xdr:cNvPr id="462" name="将来負担の状況該当値テキスト"/>
        <xdr:cNvSpPr txBox="1"/>
      </xdr:nvSpPr>
      <xdr:spPr>
        <a:xfrm>
          <a:off x="17106900" y="236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千万円減（△</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ました</a:t>
          </a:r>
          <a:r>
            <a:rPr kumimoji="1" lang="ja-JP" altLang="ja-JP" sz="1100">
              <a:solidFill>
                <a:schemeClr val="dk1"/>
              </a:solidFill>
              <a:effectLst/>
              <a:latin typeface="+mn-lt"/>
              <a:ea typeface="+mn-ea"/>
              <a:cs typeface="+mn-cs"/>
            </a:rPr>
            <a:t>。勤務実績や職場と職責に応じた給与体系の転換を進め、人件費を抑制していきます。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122428</xdr:rowOff>
    </xdr:to>
    <xdr:cxnSp macro="">
      <xdr:nvCxnSpPr>
        <xdr:cNvPr id="64" name="直線コネクタ 63"/>
        <xdr:cNvCxnSpPr/>
      </xdr:nvCxnSpPr>
      <xdr:spPr>
        <a:xfrm flipV="1">
          <a:off x="3987800" y="61391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122428</xdr:rowOff>
    </xdr:to>
    <xdr:cxnSp macro="">
      <xdr:nvCxnSpPr>
        <xdr:cNvPr id="67" name="直線コネクタ 66"/>
        <xdr:cNvCxnSpPr/>
      </xdr:nvCxnSpPr>
      <xdr:spPr>
        <a:xfrm>
          <a:off x="3098800" y="61757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58420</xdr:rowOff>
    </xdr:to>
    <xdr:cxnSp macro="">
      <xdr:nvCxnSpPr>
        <xdr:cNvPr id="70" name="直線コネクタ 69"/>
        <xdr:cNvCxnSpPr/>
      </xdr:nvCxnSpPr>
      <xdr:spPr>
        <a:xfrm flipV="1">
          <a:off x="2209800" y="6175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44704</xdr:rowOff>
    </xdr:from>
    <xdr:to>
      <xdr:col>11</xdr:col>
      <xdr:colOff>9525</xdr:colOff>
      <xdr:row>36</xdr:row>
      <xdr:rowOff>58420</xdr:rowOff>
    </xdr:to>
    <xdr:cxnSp macro="">
      <xdr:nvCxnSpPr>
        <xdr:cNvPr id="73" name="直線コネクタ 72"/>
        <xdr:cNvCxnSpPr/>
      </xdr:nvCxnSpPr>
      <xdr:spPr>
        <a:xfrm>
          <a:off x="1320800" y="5874004"/>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165354</xdr:rowOff>
    </xdr:from>
    <xdr:to>
      <xdr:col>6</xdr:col>
      <xdr:colOff>171450</xdr:colOff>
      <xdr:row>34</xdr:row>
      <xdr:rowOff>95504</xdr:rowOff>
    </xdr:to>
    <xdr:sp macro="" textlink="">
      <xdr:nvSpPr>
        <xdr:cNvPr id="91" name="楕円 90"/>
        <xdr:cNvSpPr/>
      </xdr:nvSpPr>
      <xdr:spPr>
        <a:xfrm>
          <a:off x="1270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105681</xdr:rowOff>
    </xdr:from>
    <xdr:ext cx="762000" cy="259045"/>
    <xdr:sp macro="" textlink="">
      <xdr:nvSpPr>
        <xdr:cNvPr id="92" name="テキスト ボックス 91"/>
        <xdr:cNvSpPr txBox="1"/>
      </xdr:nvSpPr>
      <xdr:spPr>
        <a:xfrm>
          <a:off x="939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ポイント多くなっています。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千万円減（△</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％）となりました。</a:t>
          </a:r>
          <a:r>
            <a:rPr kumimoji="1" lang="ja-JP" altLang="ja-JP" sz="1100">
              <a:solidFill>
                <a:schemeClr val="dk1"/>
              </a:solidFill>
              <a:effectLst/>
              <a:latin typeface="+mn-lt"/>
              <a:ea typeface="+mn-ea"/>
              <a:cs typeface="+mn-cs"/>
            </a:rPr>
            <a:t>公共施設等総合管理計画に基づき統廃合や再配置を行い、物件費を抑制していきます。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20</xdr:row>
      <xdr:rowOff>78014</xdr:rowOff>
    </xdr:to>
    <xdr:cxnSp macro="">
      <xdr:nvCxnSpPr>
        <xdr:cNvPr id="122" name="直線コネクタ 121"/>
        <xdr:cNvCxnSpPr/>
      </xdr:nvCxnSpPr>
      <xdr:spPr>
        <a:xfrm flipV="1">
          <a:off x="16510000" y="21027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50091</xdr:rowOff>
    </xdr:from>
    <xdr:ext cx="762000" cy="259045"/>
    <xdr:sp macro="" textlink="">
      <xdr:nvSpPr>
        <xdr:cNvPr id="123" name="物件費最小値テキスト"/>
        <xdr:cNvSpPr txBox="1"/>
      </xdr:nvSpPr>
      <xdr:spPr>
        <a:xfrm>
          <a:off x="16598900" y="347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78014</xdr:rowOff>
    </xdr:from>
    <xdr:to>
      <xdr:col>82</xdr:col>
      <xdr:colOff>196850</xdr:colOff>
      <xdr:row>20</xdr:row>
      <xdr:rowOff>78014</xdr:rowOff>
    </xdr:to>
    <xdr:cxnSp macro="">
      <xdr:nvCxnSpPr>
        <xdr:cNvPr id="124" name="直線コネクタ 123"/>
        <xdr:cNvCxnSpPr/>
      </xdr:nvCxnSpPr>
      <xdr:spPr>
        <a:xfrm>
          <a:off x="16421100" y="350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143328</xdr:rowOff>
    </xdr:to>
    <xdr:cxnSp macro="">
      <xdr:nvCxnSpPr>
        <xdr:cNvPr id="127" name="直線コネクタ 126"/>
        <xdr:cNvCxnSpPr/>
      </xdr:nvCxnSpPr>
      <xdr:spPr>
        <a:xfrm flipV="1">
          <a:off x="15671800" y="33655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28" name="物件費平均値テキスト"/>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29" name="フローチャート: 判断 128"/>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20</xdr:row>
      <xdr:rowOff>143328</xdr:rowOff>
    </xdr:to>
    <xdr:cxnSp macro="">
      <xdr:nvCxnSpPr>
        <xdr:cNvPr id="130" name="直線コネクタ 129"/>
        <xdr:cNvCxnSpPr/>
      </xdr:nvCxnSpPr>
      <xdr:spPr>
        <a:xfrm>
          <a:off x="14782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1814</xdr:rowOff>
    </xdr:from>
    <xdr:to>
      <xdr:col>73</xdr:col>
      <xdr:colOff>180975</xdr:colOff>
      <xdr:row>20</xdr:row>
      <xdr:rowOff>143328</xdr:rowOff>
    </xdr:to>
    <xdr:cxnSp macro="">
      <xdr:nvCxnSpPr>
        <xdr:cNvPr id="133" name="直線コネクタ 132"/>
        <xdr:cNvCxnSpPr/>
      </xdr:nvCxnSpPr>
      <xdr:spPr>
        <a:xfrm flipV="1">
          <a:off x="13893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20</xdr:row>
      <xdr:rowOff>143328</xdr:rowOff>
    </xdr:to>
    <xdr:cxnSp macro="">
      <xdr:nvCxnSpPr>
        <xdr:cNvPr id="136" name="直線コネクタ 135"/>
        <xdr:cNvCxnSpPr/>
      </xdr:nvCxnSpPr>
      <xdr:spPr>
        <a:xfrm>
          <a:off x="13004800" y="3158671"/>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92528</xdr:rowOff>
    </xdr:from>
    <xdr:to>
      <xdr:col>78</xdr:col>
      <xdr:colOff>120650</xdr:colOff>
      <xdr:row>21</xdr:row>
      <xdr:rowOff>22678</xdr:rowOff>
    </xdr:to>
    <xdr:sp macro="" textlink="">
      <xdr:nvSpPr>
        <xdr:cNvPr id="148" name="楕円 147"/>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7455</xdr:rowOff>
    </xdr:from>
    <xdr:ext cx="736600" cy="259045"/>
    <xdr:sp macro="" textlink="">
      <xdr:nvSpPr>
        <xdr:cNvPr id="149" name="テキスト ボックス 148"/>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122464</xdr:rowOff>
    </xdr:from>
    <xdr:to>
      <xdr:col>74</xdr:col>
      <xdr:colOff>31750</xdr:colOff>
      <xdr:row>20</xdr:row>
      <xdr:rowOff>52614</xdr:rowOff>
    </xdr:to>
    <xdr:sp macro="" textlink="">
      <xdr:nvSpPr>
        <xdr:cNvPr id="150" name="楕円 149"/>
        <xdr:cNvSpPr/>
      </xdr:nvSpPr>
      <xdr:spPr>
        <a:xfrm>
          <a:off x="14732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37391</xdr:rowOff>
    </xdr:from>
    <xdr:ext cx="762000" cy="259045"/>
    <xdr:sp macro="" textlink="">
      <xdr:nvSpPr>
        <xdr:cNvPr id="151" name="テキスト ボックス 150"/>
        <xdr:cNvSpPr txBox="1"/>
      </xdr:nvSpPr>
      <xdr:spPr>
        <a:xfrm>
          <a:off x="14401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92528</xdr:rowOff>
    </xdr:from>
    <xdr:to>
      <xdr:col>69</xdr:col>
      <xdr:colOff>142875</xdr:colOff>
      <xdr:row>21</xdr:row>
      <xdr:rowOff>22678</xdr:rowOff>
    </xdr:to>
    <xdr:sp macro="" textlink="">
      <xdr:nvSpPr>
        <xdr:cNvPr id="152" name="楕円 151"/>
        <xdr:cNvSpPr/>
      </xdr:nvSpPr>
      <xdr:spPr>
        <a:xfrm>
          <a:off x="13843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7455</xdr:rowOff>
    </xdr:from>
    <xdr:ext cx="762000" cy="259045"/>
    <xdr:sp macro="" textlink="">
      <xdr:nvSpPr>
        <xdr:cNvPr id="153" name="テキスト ボックス 152"/>
        <xdr:cNvSpPr txBox="1"/>
      </xdr:nvSpPr>
      <xdr:spPr>
        <a:xfrm>
          <a:off x="13512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4" name="楕円 153"/>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5" name="テキスト ボックス 154"/>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千万円増（＋</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経常一般財源総額も</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となったため、数値が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しています。少子高齢化の進行により今後も扶助費の増加が見込まれるため、経常収支比率の上昇につながらないよう、人件費や物件費を抑制していきます。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5" name="直線コネクタ 184"/>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6"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7" name="直線コネクタ 186"/>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94343</xdr:rowOff>
    </xdr:to>
    <xdr:cxnSp macro="">
      <xdr:nvCxnSpPr>
        <xdr:cNvPr id="190" name="直線コネクタ 189"/>
        <xdr:cNvCxnSpPr/>
      </xdr:nvCxnSpPr>
      <xdr:spPr>
        <a:xfrm flipV="1">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94343</xdr:rowOff>
    </xdr:to>
    <xdr:cxnSp macro="">
      <xdr:nvCxnSpPr>
        <xdr:cNvPr id="193" name="直線コネクタ 192"/>
        <xdr:cNvCxnSpPr/>
      </xdr:nvCxnSpPr>
      <xdr:spPr>
        <a:xfrm>
          <a:off x="3098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55</xdr:row>
      <xdr:rowOff>86178</xdr:rowOff>
    </xdr:to>
    <xdr:cxnSp macro="">
      <xdr:nvCxnSpPr>
        <xdr:cNvPr id="196" name="直線コネクタ 195"/>
        <xdr:cNvCxnSpPr/>
      </xdr:nvCxnSpPr>
      <xdr:spPr>
        <a:xfrm>
          <a:off x="2209800" y="92873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7" name="フローチャート: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110672</xdr:rowOff>
    </xdr:to>
    <xdr:cxnSp macro="">
      <xdr:nvCxnSpPr>
        <xdr:cNvPr id="199" name="直線コネクタ 198"/>
        <xdr:cNvCxnSpPr/>
      </xdr:nvCxnSpPr>
      <xdr:spPr>
        <a:xfrm flipV="1">
          <a:off x="1320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1" name="テキスト ボックス 200"/>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2" name="フローチャート: 判断 201"/>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3" name="テキスト ボックス 202"/>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9" name="楕円 208"/>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0"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1" name="楕円 210"/>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2" name="テキスト ボックス 211"/>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3" name="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5" name="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7" name="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なっています。</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下水道特別会計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r>
            <a:rPr kumimoji="1" lang="ja-JP" altLang="en-US" sz="1100">
              <a:solidFill>
                <a:schemeClr val="dk1"/>
              </a:solidFill>
              <a:effectLst/>
              <a:latin typeface="+mn-lt"/>
              <a:ea typeface="+mn-ea"/>
              <a:cs typeface="+mn-cs"/>
            </a:rPr>
            <a:t>今後も適切な上下水道会計の運営を行い</a:t>
          </a:r>
          <a:r>
            <a:rPr kumimoji="1" lang="ja-JP" altLang="ja-JP" sz="1100">
              <a:solidFill>
                <a:schemeClr val="dk1"/>
              </a:solidFill>
              <a:effectLst/>
              <a:latin typeface="+mn-lt"/>
              <a:ea typeface="+mn-ea"/>
              <a:cs typeface="+mn-cs"/>
            </a:rPr>
            <a:t>、経費を縮減していきます</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6" name="直線コネクタ 245"/>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58</xdr:row>
      <xdr:rowOff>20320</xdr:rowOff>
    </xdr:to>
    <xdr:cxnSp macro="">
      <xdr:nvCxnSpPr>
        <xdr:cNvPr id="251" name="直線コネクタ 250"/>
        <xdr:cNvCxnSpPr/>
      </xdr:nvCxnSpPr>
      <xdr:spPr>
        <a:xfrm flipV="1">
          <a:off x="15671800" y="98348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2"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3" name="フローチャート: 判断 252"/>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58</xdr:row>
      <xdr:rowOff>20320</xdr:rowOff>
    </xdr:to>
    <xdr:cxnSp macro="">
      <xdr:nvCxnSpPr>
        <xdr:cNvPr id="254" name="直線コネクタ 253"/>
        <xdr:cNvCxnSpPr/>
      </xdr:nvCxnSpPr>
      <xdr:spPr>
        <a:xfrm>
          <a:off x="14782800" y="9827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5" name="フローチャート: 判断 254"/>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6" name="テキスト ボックス 255"/>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161290</xdr:rowOff>
    </xdr:to>
    <xdr:cxnSp macro="">
      <xdr:nvCxnSpPr>
        <xdr:cNvPr id="257" name="直線コネクタ 256"/>
        <xdr:cNvCxnSpPr/>
      </xdr:nvCxnSpPr>
      <xdr:spPr>
        <a:xfrm flipV="1">
          <a:off x="13893800" y="9827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8" name="フローチャート: 判断 257"/>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9" name="テキスト ボックス 258"/>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161290</xdr:rowOff>
    </xdr:to>
    <xdr:cxnSp macro="">
      <xdr:nvCxnSpPr>
        <xdr:cNvPr id="260" name="直線コネクタ 259"/>
        <xdr:cNvCxnSpPr/>
      </xdr:nvCxnSpPr>
      <xdr:spPr>
        <a:xfrm>
          <a:off x="13004800" y="9690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1" name="フローチャート: 判断 260"/>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2" name="テキスト ボックス 261"/>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3" name="フローチャート: 判断 262"/>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4" name="テキスト ボックス 263"/>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0" name="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27957</xdr:rowOff>
    </xdr:from>
    <xdr:ext cx="762000" cy="259045"/>
    <xdr:sp macro="" textlink="">
      <xdr:nvSpPr>
        <xdr:cNvPr id="271" name="その他該当値テキスト"/>
        <xdr:cNvSpPr txBox="1"/>
      </xdr:nvSpPr>
      <xdr:spPr>
        <a:xfrm>
          <a:off x="16598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2" name="楕円 271"/>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3" name="テキスト ボックス 272"/>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5" name="テキスト ボックス 27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市単独補助金を見直すなどの行政改革を進め、経費を縮減していきます。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4" name="直線コネクタ 303"/>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5"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6" name="直線コネクタ 305"/>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7"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8" name="直線コネクタ 307"/>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81280</xdr:rowOff>
    </xdr:to>
    <xdr:cxnSp macro="">
      <xdr:nvCxnSpPr>
        <xdr:cNvPr id="309" name="直線コネクタ 308"/>
        <xdr:cNvCxnSpPr/>
      </xdr:nvCxnSpPr>
      <xdr:spPr>
        <a:xfrm flipV="1">
          <a:off x="15671800" y="62031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81280</xdr:rowOff>
    </xdr:to>
    <xdr:cxnSp macro="">
      <xdr:nvCxnSpPr>
        <xdr:cNvPr id="312" name="直線コネクタ 311"/>
        <xdr:cNvCxnSpPr/>
      </xdr:nvCxnSpPr>
      <xdr:spPr>
        <a:xfrm>
          <a:off x="14782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3" name="フローチャート: 判断 312"/>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4" name="テキスト ボックス 313"/>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108712</xdr:rowOff>
    </xdr:to>
    <xdr:cxnSp macro="">
      <xdr:nvCxnSpPr>
        <xdr:cNvPr id="315" name="直線コネクタ 314"/>
        <xdr:cNvCxnSpPr/>
      </xdr:nvCxnSpPr>
      <xdr:spPr>
        <a:xfrm flipV="1">
          <a:off x="13893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7" name="テキスト ボックス 31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108712</xdr:rowOff>
    </xdr:to>
    <xdr:cxnSp macro="">
      <xdr:nvCxnSpPr>
        <xdr:cNvPr id="318" name="直線コネクタ 317"/>
        <xdr:cNvCxnSpPr/>
      </xdr:nvCxnSpPr>
      <xdr:spPr>
        <a:xfrm>
          <a:off x="13004800" y="61666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1" name="フローチャート: 判断 320"/>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22" name="テキスト ボックス 321"/>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4" name="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35" name="テキスト ボックス 334"/>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6" name="楕円 335"/>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7" name="テキスト ボックス 336"/>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千万円増（＋</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経常一般財源総額も</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となったため、数値が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しています。市債の借入増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、元利償還金が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千万円増とな</a:t>
          </a:r>
          <a:r>
            <a:rPr kumimoji="1" lang="ja-JP" altLang="en-US" sz="1100">
              <a:solidFill>
                <a:schemeClr val="dk1"/>
              </a:solidFill>
              <a:effectLst/>
              <a:latin typeface="+mn-lt"/>
              <a:ea typeface="+mn-ea"/>
              <a:cs typeface="+mn-cs"/>
            </a:rPr>
            <a:t>りました。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7" name="直線コネクタ 366"/>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70"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71" name="直線コネクタ 370"/>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156392</xdr:rowOff>
    </xdr:to>
    <xdr:cxnSp macro="">
      <xdr:nvCxnSpPr>
        <xdr:cNvPr id="372" name="直線コネクタ 371"/>
        <xdr:cNvCxnSpPr/>
      </xdr:nvCxnSpPr>
      <xdr:spPr>
        <a:xfrm flipV="1">
          <a:off x="3987800" y="1312127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3"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156392</xdr:rowOff>
    </xdr:to>
    <xdr:cxnSp macro="">
      <xdr:nvCxnSpPr>
        <xdr:cNvPr id="375" name="直線コネクタ 374"/>
        <xdr:cNvCxnSpPr/>
      </xdr:nvCxnSpPr>
      <xdr:spPr>
        <a:xfrm>
          <a:off x="3098800" y="130886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6" name="フローチャート: 判断 375"/>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7" name="テキスト ボックス 376"/>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79</xdr:row>
      <xdr:rowOff>125368</xdr:rowOff>
    </xdr:to>
    <xdr:cxnSp macro="">
      <xdr:nvCxnSpPr>
        <xdr:cNvPr id="378" name="直線コネクタ 377"/>
        <xdr:cNvCxnSpPr/>
      </xdr:nvCxnSpPr>
      <xdr:spPr>
        <a:xfrm flipV="1">
          <a:off x="2209800" y="13088620"/>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9" name="フローチャート: 判断 378"/>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80" name="テキスト ボックス 379"/>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125368</xdr:rowOff>
    </xdr:from>
    <xdr:to>
      <xdr:col>11</xdr:col>
      <xdr:colOff>9525</xdr:colOff>
      <xdr:row>80</xdr:row>
      <xdr:rowOff>162923</xdr:rowOff>
    </xdr:to>
    <xdr:cxnSp macro="">
      <xdr:nvCxnSpPr>
        <xdr:cNvPr id="381" name="直線コネクタ 380"/>
        <xdr:cNvCxnSpPr/>
      </xdr:nvCxnSpPr>
      <xdr:spPr>
        <a:xfrm flipV="1">
          <a:off x="1320800" y="13669918"/>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2" name="フローチャート: 判断 381"/>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3" name="テキスト ボックス 382"/>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4" name="フローチャート: 判断 383"/>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37754</xdr:rowOff>
    </xdr:from>
    <xdr:ext cx="762000" cy="259045"/>
    <xdr:sp macro="" textlink="">
      <xdr:nvSpPr>
        <xdr:cNvPr id="385" name="テキスト ボックス 384"/>
        <xdr:cNvSpPr txBox="1"/>
      </xdr:nvSpPr>
      <xdr:spPr>
        <a:xfrm>
          <a:off x="939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40277</xdr:rowOff>
    </xdr:from>
    <xdr:to>
      <xdr:col>24</xdr:col>
      <xdr:colOff>76200</xdr:colOff>
      <xdr:row>76</xdr:row>
      <xdr:rowOff>141877</xdr:rowOff>
    </xdr:to>
    <xdr:sp macro="" textlink="">
      <xdr:nvSpPr>
        <xdr:cNvPr id="391" name="楕円 390"/>
        <xdr:cNvSpPr/>
      </xdr:nvSpPr>
      <xdr:spPr>
        <a:xfrm>
          <a:off x="4775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56804</xdr:rowOff>
    </xdr:from>
    <xdr:ext cx="762000" cy="259045"/>
    <xdr:sp macro="" textlink="">
      <xdr:nvSpPr>
        <xdr:cNvPr id="392" name="公債費該当値テキスト"/>
        <xdr:cNvSpPr txBox="1"/>
      </xdr:nvSpPr>
      <xdr:spPr>
        <a:xfrm>
          <a:off x="4914900" y="1291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105592</xdr:rowOff>
    </xdr:from>
    <xdr:to>
      <xdr:col>20</xdr:col>
      <xdr:colOff>38100</xdr:colOff>
      <xdr:row>77</xdr:row>
      <xdr:rowOff>35742</xdr:rowOff>
    </xdr:to>
    <xdr:sp macro="" textlink="">
      <xdr:nvSpPr>
        <xdr:cNvPr id="393" name="楕円 392"/>
        <xdr:cNvSpPr/>
      </xdr:nvSpPr>
      <xdr:spPr>
        <a:xfrm>
          <a:off x="3937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45918</xdr:rowOff>
    </xdr:from>
    <xdr:ext cx="736600" cy="259045"/>
    <xdr:sp macro="" textlink="">
      <xdr:nvSpPr>
        <xdr:cNvPr id="394" name="テキスト ボックス 393"/>
        <xdr:cNvSpPr txBox="1"/>
      </xdr:nvSpPr>
      <xdr:spPr>
        <a:xfrm>
          <a:off x="3606800" y="129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5" name="楕円 394"/>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6" name="テキスト ボックス 39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74568</xdr:rowOff>
    </xdr:from>
    <xdr:to>
      <xdr:col>11</xdr:col>
      <xdr:colOff>60325</xdr:colOff>
      <xdr:row>80</xdr:row>
      <xdr:rowOff>4718</xdr:rowOff>
    </xdr:to>
    <xdr:sp macro="" textlink="">
      <xdr:nvSpPr>
        <xdr:cNvPr id="397" name="楕円 396"/>
        <xdr:cNvSpPr/>
      </xdr:nvSpPr>
      <xdr:spPr>
        <a:xfrm>
          <a:off x="2159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160945</xdr:rowOff>
    </xdr:from>
    <xdr:ext cx="762000" cy="259045"/>
    <xdr:sp macro="" textlink="">
      <xdr:nvSpPr>
        <xdr:cNvPr id="398" name="テキスト ボックス 397"/>
        <xdr:cNvSpPr txBox="1"/>
      </xdr:nvSpPr>
      <xdr:spPr>
        <a:xfrm>
          <a:off x="1828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112123</xdr:rowOff>
    </xdr:from>
    <xdr:to>
      <xdr:col>6</xdr:col>
      <xdr:colOff>171450</xdr:colOff>
      <xdr:row>81</xdr:row>
      <xdr:rowOff>42273</xdr:rowOff>
    </xdr:to>
    <xdr:sp macro="" textlink="">
      <xdr:nvSpPr>
        <xdr:cNvPr id="399" name="楕円 398"/>
        <xdr:cNvSpPr/>
      </xdr:nvSpPr>
      <xdr:spPr>
        <a:xfrm>
          <a:off x="1270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27050</xdr:rowOff>
    </xdr:from>
    <xdr:ext cx="762000" cy="259045"/>
    <xdr:sp macro="" textlink="">
      <xdr:nvSpPr>
        <xdr:cNvPr id="400" name="テキスト ボックス 399"/>
        <xdr:cNvSpPr txBox="1"/>
      </xdr:nvSpPr>
      <xdr:spPr>
        <a:xfrm>
          <a:off x="939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なっています。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経常一般財源総額が増となったため</a:t>
          </a:r>
          <a:r>
            <a:rPr kumimoji="1" lang="ja-JP" altLang="en-US" sz="1100">
              <a:solidFill>
                <a:schemeClr val="dk1"/>
              </a:solidFill>
              <a:effectLst/>
              <a:latin typeface="+mn-lt"/>
              <a:ea typeface="+mn-ea"/>
              <a:cs typeface="+mn-cs"/>
            </a:rPr>
            <a:t>で、平成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まで類似団体平均に比べて当市の数値が高くなっていましたが、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から類似団体平均を下回</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当市は年度によって</a:t>
          </a:r>
          <a:r>
            <a:rPr kumimoji="1" lang="ja-JP" altLang="ja-JP" sz="1100">
              <a:solidFill>
                <a:schemeClr val="dk1"/>
              </a:solidFill>
              <a:effectLst/>
              <a:latin typeface="+mn-lt"/>
              <a:ea typeface="+mn-ea"/>
              <a:cs typeface="+mn-cs"/>
            </a:rPr>
            <a:t>経常一般財源総額</a:t>
          </a:r>
          <a:r>
            <a:rPr kumimoji="1" lang="ja-JP" altLang="en-US" sz="1100">
              <a:solidFill>
                <a:schemeClr val="dk1"/>
              </a:solidFill>
              <a:effectLst/>
              <a:latin typeface="+mn-lt"/>
              <a:ea typeface="+mn-ea"/>
              <a:cs typeface="+mn-cs"/>
            </a:rPr>
            <a:t>の増減幅が大きく、経常収支比率が大きく上下することがあるため、今後も数値を注視していきます。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6" name="直線コネクタ 425"/>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7"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8" name="直線コネクタ 427"/>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9"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30" name="直線コネクタ 429"/>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94996</xdr:rowOff>
    </xdr:to>
    <xdr:cxnSp macro="">
      <xdr:nvCxnSpPr>
        <xdr:cNvPr id="431" name="直線コネクタ 430"/>
        <xdr:cNvCxnSpPr/>
      </xdr:nvCxnSpPr>
      <xdr:spPr>
        <a:xfrm flipV="1">
          <a:off x="15671800" y="13157200"/>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2"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3" name="フローチャート: 判断 432"/>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78</xdr:row>
      <xdr:rowOff>94996</xdr:rowOff>
    </xdr:to>
    <xdr:cxnSp macro="">
      <xdr:nvCxnSpPr>
        <xdr:cNvPr id="434" name="直線コネクタ 433"/>
        <xdr:cNvCxnSpPr/>
      </xdr:nvCxnSpPr>
      <xdr:spPr>
        <a:xfrm>
          <a:off x="14782800" y="1318463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5" name="フローチャート: 判断 434"/>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6" name="テキスト ボックス 435"/>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129287</xdr:rowOff>
    </xdr:to>
    <xdr:cxnSp macro="">
      <xdr:nvCxnSpPr>
        <xdr:cNvPr id="437" name="直線コネクタ 436"/>
        <xdr:cNvCxnSpPr/>
      </xdr:nvCxnSpPr>
      <xdr:spPr>
        <a:xfrm flipV="1">
          <a:off x="13893800" y="131846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8" name="フローチャート: 判断 437"/>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9" name="テキスト ボックス 438"/>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77</xdr:row>
      <xdr:rowOff>129287</xdr:rowOff>
    </xdr:to>
    <xdr:cxnSp macro="">
      <xdr:nvCxnSpPr>
        <xdr:cNvPr id="440" name="直線コネクタ 439"/>
        <xdr:cNvCxnSpPr/>
      </xdr:nvCxnSpPr>
      <xdr:spPr>
        <a:xfrm>
          <a:off x="13004800" y="12741148"/>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1" name="フローチャート: 判断 440"/>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2" name="テキスト ボックス 441"/>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3" name="フローチャート: 判断 442"/>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4" name="テキスト ボックス 443"/>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0" name="楕円 449"/>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1"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2" name="楕円 451"/>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3" name="テキスト ボックス 452"/>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4" name="楕円 453"/>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5" name="テキスト ボックス 454"/>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6" name="楕円 455"/>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7" name="テキスト ボックス 456"/>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58" name="楕円 457"/>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59" name="テキスト ボックス 458"/>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169237</xdr:rowOff>
    </xdr:from>
    <xdr:to>
      <xdr:col>29</xdr:col>
      <xdr:colOff>127000</xdr:colOff>
      <xdr:row>17</xdr:row>
      <xdr:rowOff>14915</xdr:rowOff>
    </xdr:to>
    <xdr:cxnSp macro="">
      <xdr:nvCxnSpPr>
        <xdr:cNvPr id="52" name="直線コネクタ 51"/>
        <xdr:cNvCxnSpPr/>
      </xdr:nvCxnSpPr>
      <xdr:spPr bwMode="auto">
        <a:xfrm>
          <a:off x="5003800" y="2960062"/>
          <a:ext cx="647700" cy="1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169237</xdr:rowOff>
    </xdr:from>
    <xdr:to>
      <xdr:col>26</xdr:col>
      <xdr:colOff>50800</xdr:colOff>
      <xdr:row>17</xdr:row>
      <xdr:rowOff>27227</xdr:rowOff>
    </xdr:to>
    <xdr:cxnSp macro="">
      <xdr:nvCxnSpPr>
        <xdr:cNvPr id="55" name="直線コネクタ 54"/>
        <xdr:cNvCxnSpPr/>
      </xdr:nvCxnSpPr>
      <xdr:spPr bwMode="auto">
        <a:xfrm flipV="1">
          <a:off x="4305300" y="2960062"/>
          <a:ext cx="698500" cy="29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27227</xdr:rowOff>
    </xdr:from>
    <xdr:to>
      <xdr:col>22</xdr:col>
      <xdr:colOff>114300</xdr:colOff>
      <xdr:row>17</xdr:row>
      <xdr:rowOff>33807</xdr:rowOff>
    </xdr:to>
    <xdr:cxnSp macro="">
      <xdr:nvCxnSpPr>
        <xdr:cNvPr id="58" name="直線コネクタ 57"/>
        <xdr:cNvCxnSpPr/>
      </xdr:nvCxnSpPr>
      <xdr:spPr bwMode="auto">
        <a:xfrm flipV="1">
          <a:off x="3606800" y="2989502"/>
          <a:ext cx="6985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33807</xdr:rowOff>
    </xdr:from>
    <xdr:to>
      <xdr:col>18</xdr:col>
      <xdr:colOff>177800</xdr:colOff>
      <xdr:row>17</xdr:row>
      <xdr:rowOff>69845</xdr:rowOff>
    </xdr:to>
    <xdr:cxnSp macro="">
      <xdr:nvCxnSpPr>
        <xdr:cNvPr id="61" name="直線コネクタ 60"/>
        <xdr:cNvCxnSpPr/>
      </xdr:nvCxnSpPr>
      <xdr:spPr bwMode="auto">
        <a:xfrm flipV="1">
          <a:off x="2908300" y="2996082"/>
          <a:ext cx="698500" cy="36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101985</xdr:rowOff>
    </xdr:from>
    <xdr:ext cx="762000" cy="259045"/>
    <xdr:sp macro="" textlink="">
      <xdr:nvSpPr>
        <xdr:cNvPr id="65" name="テキスト ボックス 64"/>
        <xdr:cNvSpPr txBox="1"/>
      </xdr:nvSpPr>
      <xdr:spPr>
        <a:xfrm>
          <a:off x="2527300" y="272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135565</xdr:rowOff>
    </xdr:from>
    <xdr:to>
      <xdr:col>29</xdr:col>
      <xdr:colOff>177800</xdr:colOff>
      <xdr:row>17</xdr:row>
      <xdr:rowOff>65715</xdr:rowOff>
    </xdr:to>
    <xdr:sp macro="" textlink="">
      <xdr:nvSpPr>
        <xdr:cNvPr id="71" name="楕円 70"/>
        <xdr:cNvSpPr/>
      </xdr:nvSpPr>
      <xdr:spPr bwMode="auto">
        <a:xfrm>
          <a:off x="5600700" y="292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107642</xdr:rowOff>
    </xdr:from>
    <xdr:ext cx="762000" cy="259045"/>
    <xdr:sp macro="" textlink="">
      <xdr:nvSpPr>
        <xdr:cNvPr id="72" name="人口1人当たり決算額の推移該当値テキスト130"/>
        <xdr:cNvSpPr txBox="1"/>
      </xdr:nvSpPr>
      <xdr:spPr>
        <a:xfrm>
          <a:off x="5740400" y="289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118437</xdr:rowOff>
    </xdr:from>
    <xdr:to>
      <xdr:col>26</xdr:col>
      <xdr:colOff>101600</xdr:colOff>
      <xdr:row>17</xdr:row>
      <xdr:rowOff>48587</xdr:rowOff>
    </xdr:to>
    <xdr:sp macro="" textlink="">
      <xdr:nvSpPr>
        <xdr:cNvPr id="73" name="楕円 72"/>
        <xdr:cNvSpPr/>
      </xdr:nvSpPr>
      <xdr:spPr bwMode="auto">
        <a:xfrm>
          <a:off x="49530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33364</xdr:rowOff>
    </xdr:from>
    <xdr:ext cx="736600" cy="259045"/>
    <xdr:sp macro="" textlink="">
      <xdr:nvSpPr>
        <xdr:cNvPr id="74" name="テキスト ボックス 73"/>
        <xdr:cNvSpPr txBox="1"/>
      </xdr:nvSpPr>
      <xdr:spPr>
        <a:xfrm>
          <a:off x="4622800" y="299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147877</xdr:rowOff>
    </xdr:from>
    <xdr:to>
      <xdr:col>22</xdr:col>
      <xdr:colOff>165100</xdr:colOff>
      <xdr:row>17</xdr:row>
      <xdr:rowOff>78027</xdr:rowOff>
    </xdr:to>
    <xdr:sp macro="" textlink="">
      <xdr:nvSpPr>
        <xdr:cNvPr id="75" name="楕円 74"/>
        <xdr:cNvSpPr/>
      </xdr:nvSpPr>
      <xdr:spPr bwMode="auto">
        <a:xfrm>
          <a:off x="4254500" y="293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62804</xdr:rowOff>
    </xdr:from>
    <xdr:ext cx="762000" cy="259045"/>
    <xdr:sp macro="" textlink="">
      <xdr:nvSpPr>
        <xdr:cNvPr id="76" name="テキスト ボックス 75"/>
        <xdr:cNvSpPr txBox="1"/>
      </xdr:nvSpPr>
      <xdr:spPr>
        <a:xfrm>
          <a:off x="3924300" y="30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154457</xdr:rowOff>
    </xdr:from>
    <xdr:to>
      <xdr:col>19</xdr:col>
      <xdr:colOff>38100</xdr:colOff>
      <xdr:row>17</xdr:row>
      <xdr:rowOff>84607</xdr:rowOff>
    </xdr:to>
    <xdr:sp macro="" textlink="">
      <xdr:nvSpPr>
        <xdr:cNvPr id="77" name="楕円 76"/>
        <xdr:cNvSpPr/>
      </xdr:nvSpPr>
      <xdr:spPr bwMode="auto">
        <a:xfrm>
          <a:off x="3556000" y="29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69384</xdr:rowOff>
    </xdr:from>
    <xdr:ext cx="762000" cy="259045"/>
    <xdr:sp macro="" textlink="">
      <xdr:nvSpPr>
        <xdr:cNvPr id="78" name="テキスト ボックス 77"/>
        <xdr:cNvSpPr txBox="1"/>
      </xdr:nvSpPr>
      <xdr:spPr>
        <a:xfrm>
          <a:off x="3225800" y="30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19045</xdr:rowOff>
    </xdr:from>
    <xdr:to>
      <xdr:col>15</xdr:col>
      <xdr:colOff>101600</xdr:colOff>
      <xdr:row>17</xdr:row>
      <xdr:rowOff>120645</xdr:rowOff>
    </xdr:to>
    <xdr:sp macro="" textlink="">
      <xdr:nvSpPr>
        <xdr:cNvPr id="79" name="楕円 78"/>
        <xdr:cNvSpPr/>
      </xdr:nvSpPr>
      <xdr:spPr bwMode="auto">
        <a:xfrm>
          <a:off x="2857500" y="298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105422</xdr:rowOff>
    </xdr:from>
    <xdr:ext cx="762000" cy="259045"/>
    <xdr:sp macro="" textlink="">
      <xdr:nvSpPr>
        <xdr:cNvPr id="80" name="テキスト ボックス 79"/>
        <xdr:cNvSpPr txBox="1"/>
      </xdr:nvSpPr>
      <xdr:spPr>
        <a:xfrm>
          <a:off x="2527300" y="30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13026</xdr:rowOff>
    </xdr:from>
    <xdr:to>
      <xdr:col>29</xdr:col>
      <xdr:colOff>127000</xdr:colOff>
      <xdr:row>36</xdr:row>
      <xdr:rowOff>117660</xdr:rowOff>
    </xdr:to>
    <xdr:cxnSp macro="">
      <xdr:nvCxnSpPr>
        <xdr:cNvPr id="116" name="直線コネクタ 115"/>
        <xdr:cNvCxnSpPr/>
      </xdr:nvCxnSpPr>
      <xdr:spPr bwMode="auto">
        <a:xfrm flipV="1">
          <a:off x="5003800" y="6966276"/>
          <a:ext cx="647700" cy="10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117660</xdr:rowOff>
    </xdr:from>
    <xdr:to>
      <xdr:col>26</xdr:col>
      <xdr:colOff>50800</xdr:colOff>
      <xdr:row>36</xdr:row>
      <xdr:rowOff>160245</xdr:rowOff>
    </xdr:to>
    <xdr:cxnSp macro="">
      <xdr:nvCxnSpPr>
        <xdr:cNvPr id="119" name="直線コネクタ 118"/>
        <xdr:cNvCxnSpPr/>
      </xdr:nvCxnSpPr>
      <xdr:spPr bwMode="auto">
        <a:xfrm flipV="1">
          <a:off x="4305300" y="7070910"/>
          <a:ext cx="6985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301618</xdr:rowOff>
    </xdr:from>
    <xdr:to>
      <xdr:col>22</xdr:col>
      <xdr:colOff>114300</xdr:colOff>
      <xdr:row>36</xdr:row>
      <xdr:rowOff>160245</xdr:rowOff>
    </xdr:to>
    <xdr:cxnSp macro="">
      <xdr:nvCxnSpPr>
        <xdr:cNvPr id="122" name="直線コネクタ 121"/>
        <xdr:cNvCxnSpPr/>
      </xdr:nvCxnSpPr>
      <xdr:spPr bwMode="auto">
        <a:xfrm>
          <a:off x="3606800" y="6911968"/>
          <a:ext cx="698500" cy="20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285583</xdr:rowOff>
    </xdr:from>
    <xdr:to>
      <xdr:col>18</xdr:col>
      <xdr:colOff>177800</xdr:colOff>
      <xdr:row>35</xdr:row>
      <xdr:rowOff>301618</xdr:rowOff>
    </xdr:to>
    <xdr:cxnSp macro="">
      <xdr:nvCxnSpPr>
        <xdr:cNvPr id="125" name="直線コネクタ 124"/>
        <xdr:cNvCxnSpPr/>
      </xdr:nvCxnSpPr>
      <xdr:spPr bwMode="auto">
        <a:xfrm>
          <a:off x="2908300" y="6553033"/>
          <a:ext cx="698500" cy="35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133317</xdr:rowOff>
    </xdr:from>
    <xdr:to>
      <xdr:col>15</xdr:col>
      <xdr:colOff>101600</xdr:colOff>
      <xdr:row>35</xdr:row>
      <xdr:rowOff>234917</xdr:rowOff>
    </xdr:to>
    <xdr:sp macro="" textlink="">
      <xdr:nvSpPr>
        <xdr:cNvPr id="128" name="フローチャート: 判断 127"/>
        <xdr:cNvSpPr/>
      </xdr:nvSpPr>
      <xdr:spPr bwMode="auto">
        <a:xfrm>
          <a:off x="28575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219694</xdr:rowOff>
    </xdr:from>
    <xdr:ext cx="762000" cy="259045"/>
    <xdr:sp macro="" textlink="">
      <xdr:nvSpPr>
        <xdr:cNvPr id="129" name="テキスト ボックス 128"/>
        <xdr:cNvSpPr txBox="1"/>
      </xdr:nvSpPr>
      <xdr:spPr>
        <a:xfrm>
          <a:off x="2527300" y="68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305126</xdr:rowOff>
    </xdr:from>
    <xdr:to>
      <xdr:col>29</xdr:col>
      <xdr:colOff>177800</xdr:colOff>
      <xdr:row>36</xdr:row>
      <xdr:rowOff>63826</xdr:rowOff>
    </xdr:to>
    <xdr:sp macro="" textlink="">
      <xdr:nvSpPr>
        <xdr:cNvPr id="135" name="楕円 134"/>
        <xdr:cNvSpPr/>
      </xdr:nvSpPr>
      <xdr:spPr bwMode="auto">
        <a:xfrm>
          <a:off x="5600700" y="6915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277203</xdr:rowOff>
    </xdr:from>
    <xdr:ext cx="762000" cy="259045"/>
    <xdr:sp macro="" textlink="">
      <xdr:nvSpPr>
        <xdr:cNvPr id="136" name="人口1人当たり決算額の推移該当値テキスト445"/>
        <xdr:cNvSpPr txBox="1"/>
      </xdr:nvSpPr>
      <xdr:spPr>
        <a:xfrm>
          <a:off x="5740400" y="68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66860</xdr:rowOff>
    </xdr:from>
    <xdr:to>
      <xdr:col>26</xdr:col>
      <xdr:colOff>101600</xdr:colOff>
      <xdr:row>36</xdr:row>
      <xdr:rowOff>168460</xdr:rowOff>
    </xdr:to>
    <xdr:sp macro="" textlink="">
      <xdr:nvSpPr>
        <xdr:cNvPr id="137" name="楕円 136"/>
        <xdr:cNvSpPr/>
      </xdr:nvSpPr>
      <xdr:spPr bwMode="auto">
        <a:xfrm>
          <a:off x="4953000" y="702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153237</xdr:rowOff>
    </xdr:from>
    <xdr:ext cx="736600" cy="259045"/>
    <xdr:sp macro="" textlink="">
      <xdr:nvSpPr>
        <xdr:cNvPr id="138" name="テキスト ボックス 137"/>
        <xdr:cNvSpPr txBox="1"/>
      </xdr:nvSpPr>
      <xdr:spPr>
        <a:xfrm>
          <a:off x="4622800" y="7106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109445</xdr:rowOff>
    </xdr:from>
    <xdr:to>
      <xdr:col>22</xdr:col>
      <xdr:colOff>165100</xdr:colOff>
      <xdr:row>37</xdr:row>
      <xdr:rowOff>39595</xdr:rowOff>
    </xdr:to>
    <xdr:sp macro="" textlink="">
      <xdr:nvSpPr>
        <xdr:cNvPr id="139" name="楕円 138"/>
        <xdr:cNvSpPr/>
      </xdr:nvSpPr>
      <xdr:spPr bwMode="auto">
        <a:xfrm>
          <a:off x="4254500" y="706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24372</xdr:rowOff>
    </xdr:from>
    <xdr:ext cx="762000" cy="259045"/>
    <xdr:sp macro="" textlink="">
      <xdr:nvSpPr>
        <xdr:cNvPr id="140" name="テキスト ボックス 139"/>
        <xdr:cNvSpPr txBox="1"/>
      </xdr:nvSpPr>
      <xdr:spPr>
        <a:xfrm>
          <a:off x="3924300" y="71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250818</xdr:rowOff>
    </xdr:from>
    <xdr:to>
      <xdr:col>19</xdr:col>
      <xdr:colOff>38100</xdr:colOff>
      <xdr:row>36</xdr:row>
      <xdr:rowOff>9518</xdr:rowOff>
    </xdr:to>
    <xdr:sp macro="" textlink="">
      <xdr:nvSpPr>
        <xdr:cNvPr id="141" name="楕円 140"/>
        <xdr:cNvSpPr/>
      </xdr:nvSpPr>
      <xdr:spPr bwMode="auto">
        <a:xfrm>
          <a:off x="3556000" y="686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337195</xdr:rowOff>
    </xdr:from>
    <xdr:ext cx="762000" cy="259045"/>
    <xdr:sp macro="" textlink="">
      <xdr:nvSpPr>
        <xdr:cNvPr id="142" name="テキスト ボックス 141"/>
        <xdr:cNvSpPr txBox="1"/>
      </xdr:nvSpPr>
      <xdr:spPr>
        <a:xfrm>
          <a:off x="3225800" y="69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234783</xdr:rowOff>
    </xdr:from>
    <xdr:to>
      <xdr:col>15</xdr:col>
      <xdr:colOff>101600</xdr:colOff>
      <xdr:row>34</xdr:row>
      <xdr:rowOff>336383</xdr:rowOff>
    </xdr:to>
    <xdr:sp macro="" textlink="">
      <xdr:nvSpPr>
        <xdr:cNvPr id="143" name="楕円 142"/>
        <xdr:cNvSpPr/>
      </xdr:nvSpPr>
      <xdr:spPr bwMode="auto">
        <a:xfrm>
          <a:off x="2857500" y="65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3660</xdr:rowOff>
    </xdr:from>
    <xdr:ext cx="762000" cy="259045"/>
    <xdr:sp macro="" textlink="">
      <xdr:nvSpPr>
        <xdr:cNvPr id="144" name="テキスト ボックス 143"/>
        <xdr:cNvSpPr txBox="1"/>
      </xdr:nvSpPr>
      <xdr:spPr>
        <a:xfrm>
          <a:off x="2527300" y="627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91199</xdr:rowOff>
    </xdr:from>
    <xdr:to>
      <xdr:col>24</xdr:col>
      <xdr:colOff>63500</xdr:colOff>
      <xdr:row>36</xdr:row>
      <xdr:rowOff>111906</xdr:rowOff>
    </xdr:to>
    <xdr:cxnSp macro="">
      <xdr:nvCxnSpPr>
        <xdr:cNvPr id="61" name="直線コネクタ 60"/>
        <xdr:cNvCxnSpPr/>
      </xdr:nvCxnSpPr>
      <xdr:spPr>
        <a:xfrm>
          <a:off x="3797300" y="6263399"/>
          <a:ext cx="8382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91199</xdr:rowOff>
    </xdr:from>
    <xdr:to>
      <xdr:col>19</xdr:col>
      <xdr:colOff>177800</xdr:colOff>
      <xdr:row>36</xdr:row>
      <xdr:rowOff>94609</xdr:rowOff>
    </xdr:to>
    <xdr:cxnSp macro="">
      <xdr:nvCxnSpPr>
        <xdr:cNvPr id="64" name="直線コネクタ 63"/>
        <xdr:cNvCxnSpPr/>
      </xdr:nvCxnSpPr>
      <xdr:spPr>
        <a:xfrm flipV="1">
          <a:off x="2908300" y="6263399"/>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94609</xdr:rowOff>
    </xdr:from>
    <xdr:to>
      <xdr:col>15</xdr:col>
      <xdr:colOff>50800</xdr:colOff>
      <xdr:row>36</xdr:row>
      <xdr:rowOff>95542</xdr:rowOff>
    </xdr:to>
    <xdr:cxnSp macro="">
      <xdr:nvCxnSpPr>
        <xdr:cNvPr id="67" name="直線コネクタ 66"/>
        <xdr:cNvCxnSpPr/>
      </xdr:nvCxnSpPr>
      <xdr:spPr>
        <a:xfrm flipV="1">
          <a:off x="2019300" y="626680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95542</xdr:rowOff>
    </xdr:from>
    <xdr:to>
      <xdr:col>10</xdr:col>
      <xdr:colOff>114300</xdr:colOff>
      <xdr:row>36</xdr:row>
      <xdr:rowOff>133337</xdr:rowOff>
    </xdr:to>
    <xdr:cxnSp macro="">
      <xdr:nvCxnSpPr>
        <xdr:cNvPr id="70" name="直線コネクタ 69"/>
        <xdr:cNvCxnSpPr/>
      </xdr:nvCxnSpPr>
      <xdr:spPr>
        <a:xfrm flipV="1">
          <a:off x="1130300" y="6267742"/>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105300</xdr:rowOff>
    </xdr:from>
    <xdr:ext cx="534377" cy="259045"/>
    <xdr:sp macro="" textlink="">
      <xdr:nvSpPr>
        <xdr:cNvPr id="74" name="テキスト ボックス 73"/>
        <xdr:cNvSpPr txBox="1"/>
      </xdr:nvSpPr>
      <xdr:spPr>
        <a:xfrm>
          <a:off x="863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61106</xdr:rowOff>
    </xdr:from>
    <xdr:to>
      <xdr:col>24</xdr:col>
      <xdr:colOff>114300</xdr:colOff>
      <xdr:row>36</xdr:row>
      <xdr:rowOff>162706</xdr:rowOff>
    </xdr:to>
    <xdr:sp macro="" textlink="">
      <xdr:nvSpPr>
        <xdr:cNvPr id="80" name="楕円 79"/>
        <xdr:cNvSpPr/>
      </xdr:nvSpPr>
      <xdr:spPr>
        <a:xfrm>
          <a:off x="4584700" y="62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39533</xdr:rowOff>
    </xdr:from>
    <xdr:ext cx="534377" cy="259045"/>
    <xdr:sp macro="" textlink="">
      <xdr:nvSpPr>
        <xdr:cNvPr id="81" name="人件費該当値テキスト"/>
        <xdr:cNvSpPr txBox="1"/>
      </xdr:nvSpPr>
      <xdr:spPr>
        <a:xfrm>
          <a:off x="4686300" y="62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40399</xdr:rowOff>
    </xdr:from>
    <xdr:to>
      <xdr:col>20</xdr:col>
      <xdr:colOff>38100</xdr:colOff>
      <xdr:row>36</xdr:row>
      <xdr:rowOff>141999</xdr:rowOff>
    </xdr:to>
    <xdr:sp macro="" textlink="">
      <xdr:nvSpPr>
        <xdr:cNvPr id="82" name="楕円 81"/>
        <xdr:cNvSpPr/>
      </xdr:nvSpPr>
      <xdr:spPr>
        <a:xfrm>
          <a:off x="3746500" y="62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133126</xdr:rowOff>
    </xdr:from>
    <xdr:ext cx="534377" cy="259045"/>
    <xdr:sp macro="" textlink="">
      <xdr:nvSpPr>
        <xdr:cNvPr id="83" name="テキスト ボックス 82"/>
        <xdr:cNvSpPr txBox="1"/>
      </xdr:nvSpPr>
      <xdr:spPr>
        <a:xfrm>
          <a:off x="3530111" y="63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43809</xdr:rowOff>
    </xdr:from>
    <xdr:to>
      <xdr:col>15</xdr:col>
      <xdr:colOff>101600</xdr:colOff>
      <xdr:row>36</xdr:row>
      <xdr:rowOff>145409</xdr:rowOff>
    </xdr:to>
    <xdr:sp macro="" textlink="">
      <xdr:nvSpPr>
        <xdr:cNvPr id="84" name="楕円 83"/>
        <xdr:cNvSpPr/>
      </xdr:nvSpPr>
      <xdr:spPr>
        <a:xfrm>
          <a:off x="2857500" y="6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136536</xdr:rowOff>
    </xdr:from>
    <xdr:ext cx="534377" cy="259045"/>
    <xdr:sp macro="" textlink="">
      <xdr:nvSpPr>
        <xdr:cNvPr id="85" name="テキスト ボックス 84"/>
        <xdr:cNvSpPr txBox="1"/>
      </xdr:nvSpPr>
      <xdr:spPr>
        <a:xfrm>
          <a:off x="2641111" y="63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44742</xdr:rowOff>
    </xdr:from>
    <xdr:to>
      <xdr:col>10</xdr:col>
      <xdr:colOff>165100</xdr:colOff>
      <xdr:row>36</xdr:row>
      <xdr:rowOff>146342</xdr:rowOff>
    </xdr:to>
    <xdr:sp macro="" textlink="">
      <xdr:nvSpPr>
        <xdr:cNvPr id="86" name="楕円 85"/>
        <xdr:cNvSpPr/>
      </xdr:nvSpPr>
      <xdr:spPr>
        <a:xfrm>
          <a:off x="1968500" y="62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137469</xdr:rowOff>
    </xdr:from>
    <xdr:ext cx="534377" cy="259045"/>
    <xdr:sp macro="" textlink="">
      <xdr:nvSpPr>
        <xdr:cNvPr id="87" name="テキスト ボックス 86"/>
        <xdr:cNvSpPr txBox="1"/>
      </xdr:nvSpPr>
      <xdr:spPr>
        <a:xfrm>
          <a:off x="1752111" y="63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82537</xdr:rowOff>
    </xdr:from>
    <xdr:to>
      <xdr:col>6</xdr:col>
      <xdr:colOff>38100</xdr:colOff>
      <xdr:row>37</xdr:row>
      <xdr:rowOff>12687</xdr:rowOff>
    </xdr:to>
    <xdr:sp macro="" textlink="">
      <xdr:nvSpPr>
        <xdr:cNvPr id="88" name="楕円 87"/>
        <xdr:cNvSpPr/>
      </xdr:nvSpPr>
      <xdr:spPr>
        <a:xfrm>
          <a:off x="1079500" y="6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3814</xdr:rowOff>
    </xdr:from>
    <xdr:ext cx="534377" cy="259045"/>
    <xdr:sp macro="" textlink="">
      <xdr:nvSpPr>
        <xdr:cNvPr id="89" name="テキスト ボックス 88"/>
        <xdr:cNvSpPr txBox="1"/>
      </xdr:nvSpPr>
      <xdr:spPr>
        <a:xfrm>
          <a:off x="863111" y="63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37250</xdr:rowOff>
    </xdr:from>
    <xdr:to>
      <xdr:col>24</xdr:col>
      <xdr:colOff>63500</xdr:colOff>
      <xdr:row>57</xdr:row>
      <xdr:rowOff>41914</xdr:rowOff>
    </xdr:to>
    <xdr:cxnSp macro="">
      <xdr:nvCxnSpPr>
        <xdr:cNvPr id="117" name="直線コネクタ 116"/>
        <xdr:cNvCxnSpPr/>
      </xdr:nvCxnSpPr>
      <xdr:spPr>
        <a:xfrm>
          <a:off x="3797300" y="9809900"/>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30128</xdr:rowOff>
    </xdr:from>
    <xdr:to>
      <xdr:col>19</xdr:col>
      <xdr:colOff>177800</xdr:colOff>
      <xdr:row>57</xdr:row>
      <xdr:rowOff>37250</xdr:rowOff>
    </xdr:to>
    <xdr:cxnSp macro="">
      <xdr:nvCxnSpPr>
        <xdr:cNvPr id="120" name="直線コネクタ 119"/>
        <xdr:cNvCxnSpPr/>
      </xdr:nvCxnSpPr>
      <xdr:spPr>
        <a:xfrm>
          <a:off x="2908300" y="9802778"/>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30128</xdr:rowOff>
    </xdr:from>
    <xdr:to>
      <xdr:col>15</xdr:col>
      <xdr:colOff>50800</xdr:colOff>
      <xdr:row>57</xdr:row>
      <xdr:rowOff>33044</xdr:rowOff>
    </xdr:to>
    <xdr:cxnSp macro="">
      <xdr:nvCxnSpPr>
        <xdr:cNvPr id="123" name="直線コネクタ 122"/>
        <xdr:cNvCxnSpPr/>
      </xdr:nvCxnSpPr>
      <xdr:spPr>
        <a:xfrm flipV="1">
          <a:off x="2019300" y="9802778"/>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33044</xdr:rowOff>
    </xdr:from>
    <xdr:to>
      <xdr:col>10</xdr:col>
      <xdr:colOff>114300</xdr:colOff>
      <xdr:row>57</xdr:row>
      <xdr:rowOff>55319</xdr:rowOff>
    </xdr:to>
    <xdr:cxnSp macro="">
      <xdr:nvCxnSpPr>
        <xdr:cNvPr id="126" name="直線コネクタ 125"/>
        <xdr:cNvCxnSpPr/>
      </xdr:nvCxnSpPr>
      <xdr:spPr>
        <a:xfrm flipV="1">
          <a:off x="1130300" y="9805694"/>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111557</xdr:rowOff>
    </xdr:from>
    <xdr:ext cx="534377" cy="259045"/>
    <xdr:sp macro="" textlink="">
      <xdr:nvSpPr>
        <xdr:cNvPr id="130" name="テキスト ボックス 129"/>
        <xdr:cNvSpPr txBox="1"/>
      </xdr:nvSpPr>
      <xdr:spPr>
        <a:xfrm>
          <a:off x="863111" y="100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162564</xdr:rowOff>
    </xdr:from>
    <xdr:to>
      <xdr:col>24</xdr:col>
      <xdr:colOff>114300</xdr:colOff>
      <xdr:row>57</xdr:row>
      <xdr:rowOff>92714</xdr:rowOff>
    </xdr:to>
    <xdr:sp macro="" textlink="">
      <xdr:nvSpPr>
        <xdr:cNvPr id="136" name="楕円 135"/>
        <xdr:cNvSpPr/>
      </xdr:nvSpPr>
      <xdr:spPr>
        <a:xfrm>
          <a:off x="4584700" y="9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13991</xdr:rowOff>
    </xdr:from>
    <xdr:ext cx="534377" cy="259045"/>
    <xdr:sp macro="" textlink="">
      <xdr:nvSpPr>
        <xdr:cNvPr id="137" name="物件費該当値テキスト"/>
        <xdr:cNvSpPr txBox="1"/>
      </xdr:nvSpPr>
      <xdr:spPr>
        <a:xfrm>
          <a:off x="4686300" y="961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157900</xdr:rowOff>
    </xdr:from>
    <xdr:to>
      <xdr:col>20</xdr:col>
      <xdr:colOff>38100</xdr:colOff>
      <xdr:row>57</xdr:row>
      <xdr:rowOff>88050</xdr:rowOff>
    </xdr:to>
    <xdr:sp macro="" textlink="">
      <xdr:nvSpPr>
        <xdr:cNvPr id="138" name="楕円 137"/>
        <xdr:cNvSpPr/>
      </xdr:nvSpPr>
      <xdr:spPr>
        <a:xfrm>
          <a:off x="3746500" y="97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104577</xdr:rowOff>
    </xdr:from>
    <xdr:ext cx="534377" cy="259045"/>
    <xdr:sp macro="" textlink="">
      <xdr:nvSpPr>
        <xdr:cNvPr id="139" name="テキスト ボックス 138"/>
        <xdr:cNvSpPr txBox="1"/>
      </xdr:nvSpPr>
      <xdr:spPr>
        <a:xfrm>
          <a:off x="3530111" y="953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150778</xdr:rowOff>
    </xdr:from>
    <xdr:to>
      <xdr:col>15</xdr:col>
      <xdr:colOff>101600</xdr:colOff>
      <xdr:row>57</xdr:row>
      <xdr:rowOff>80928</xdr:rowOff>
    </xdr:to>
    <xdr:sp macro="" textlink="">
      <xdr:nvSpPr>
        <xdr:cNvPr id="140" name="楕円 139"/>
        <xdr:cNvSpPr/>
      </xdr:nvSpPr>
      <xdr:spPr>
        <a:xfrm>
          <a:off x="2857500" y="97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97455</xdr:rowOff>
    </xdr:from>
    <xdr:ext cx="534377" cy="259045"/>
    <xdr:sp macro="" textlink="">
      <xdr:nvSpPr>
        <xdr:cNvPr id="141" name="テキスト ボックス 140"/>
        <xdr:cNvSpPr txBox="1"/>
      </xdr:nvSpPr>
      <xdr:spPr>
        <a:xfrm>
          <a:off x="2641111" y="95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153694</xdr:rowOff>
    </xdr:from>
    <xdr:to>
      <xdr:col>10</xdr:col>
      <xdr:colOff>165100</xdr:colOff>
      <xdr:row>57</xdr:row>
      <xdr:rowOff>83844</xdr:rowOff>
    </xdr:to>
    <xdr:sp macro="" textlink="">
      <xdr:nvSpPr>
        <xdr:cNvPr id="142" name="楕円 141"/>
        <xdr:cNvSpPr/>
      </xdr:nvSpPr>
      <xdr:spPr>
        <a:xfrm>
          <a:off x="1968500" y="97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100371</xdr:rowOff>
    </xdr:from>
    <xdr:ext cx="534377" cy="259045"/>
    <xdr:sp macro="" textlink="">
      <xdr:nvSpPr>
        <xdr:cNvPr id="143" name="テキスト ボックス 142"/>
        <xdr:cNvSpPr txBox="1"/>
      </xdr:nvSpPr>
      <xdr:spPr>
        <a:xfrm>
          <a:off x="1752111" y="95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4519</xdr:rowOff>
    </xdr:from>
    <xdr:to>
      <xdr:col>6</xdr:col>
      <xdr:colOff>38100</xdr:colOff>
      <xdr:row>57</xdr:row>
      <xdr:rowOff>106119</xdr:rowOff>
    </xdr:to>
    <xdr:sp macro="" textlink="">
      <xdr:nvSpPr>
        <xdr:cNvPr id="144" name="楕円 143"/>
        <xdr:cNvSpPr/>
      </xdr:nvSpPr>
      <xdr:spPr>
        <a:xfrm>
          <a:off x="1079500" y="97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122646</xdr:rowOff>
    </xdr:from>
    <xdr:ext cx="534377" cy="259045"/>
    <xdr:sp macro="" textlink="">
      <xdr:nvSpPr>
        <xdr:cNvPr id="145" name="テキスト ボックス 144"/>
        <xdr:cNvSpPr txBox="1"/>
      </xdr:nvSpPr>
      <xdr:spPr>
        <a:xfrm>
          <a:off x="863111" y="95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80198</xdr:rowOff>
    </xdr:from>
    <xdr:to>
      <xdr:col>24</xdr:col>
      <xdr:colOff>63500</xdr:colOff>
      <xdr:row>79</xdr:row>
      <xdr:rowOff>83432</xdr:rowOff>
    </xdr:to>
    <xdr:cxnSp macro="">
      <xdr:nvCxnSpPr>
        <xdr:cNvPr id="176" name="直線コネクタ 175"/>
        <xdr:cNvCxnSpPr/>
      </xdr:nvCxnSpPr>
      <xdr:spPr>
        <a:xfrm>
          <a:off x="3797300" y="13624748"/>
          <a:ext cx="8382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80198</xdr:rowOff>
    </xdr:from>
    <xdr:to>
      <xdr:col>19</xdr:col>
      <xdr:colOff>177800</xdr:colOff>
      <xdr:row>79</xdr:row>
      <xdr:rowOff>81178</xdr:rowOff>
    </xdr:to>
    <xdr:cxnSp macro="">
      <xdr:nvCxnSpPr>
        <xdr:cNvPr id="179" name="直線コネクタ 178"/>
        <xdr:cNvCxnSpPr/>
      </xdr:nvCxnSpPr>
      <xdr:spPr>
        <a:xfrm flipV="1">
          <a:off x="2908300" y="1362474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79088</xdr:rowOff>
    </xdr:from>
    <xdr:to>
      <xdr:col>15</xdr:col>
      <xdr:colOff>50800</xdr:colOff>
      <xdr:row>79</xdr:row>
      <xdr:rowOff>81178</xdr:rowOff>
    </xdr:to>
    <xdr:cxnSp macro="">
      <xdr:nvCxnSpPr>
        <xdr:cNvPr id="182" name="直線コネクタ 181"/>
        <xdr:cNvCxnSpPr/>
      </xdr:nvCxnSpPr>
      <xdr:spPr>
        <a:xfrm>
          <a:off x="2019300" y="1362363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157987</xdr:rowOff>
    </xdr:from>
    <xdr:to>
      <xdr:col>10</xdr:col>
      <xdr:colOff>114300</xdr:colOff>
      <xdr:row>79</xdr:row>
      <xdr:rowOff>79088</xdr:rowOff>
    </xdr:to>
    <xdr:cxnSp macro="">
      <xdr:nvCxnSpPr>
        <xdr:cNvPr id="185" name="直線コネクタ 184"/>
        <xdr:cNvCxnSpPr/>
      </xdr:nvCxnSpPr>
      <xdr:spPr>
        <a:xfrm>
          <a:off x="1130300" y="13531087"/>
          <a:ext cx="889000" cy="9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168622</xdr:rowOff>
    </xdr:from>
    <xdr:ext cx="469744" cy="259045"/>
    <xdr:sp macro="" textlink="">
      <xdr:nvSpPr>
        <xdr:cNvPr id="189" name="テキスト ボックス 188"/>
        <xdr:cNvSpPr txBox="1"/>
      </xdr:nvSpPr>
      <xdr:spPr>
        <a:xfrm>
          <a:off x="895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32632</xdr:rowOff>
    </xdr:from>
    <xdr:to>
      <xdr:col>24</xdr:col>
      <xdr:colOff>114300</xdr:colOff>
      <xdr:row>79</xdr:row>
      <xdr:rowOff>134232</xdr:rowOff>
    </xdr:to>
    <xdr:sp macro="" textlink="">
      <xdr:nvSpPr>
        <xdr:cNvPr id="195" name="楕円 194"/>
        <xdr:cNvSpPr/>
      </xdr:nvSpPr>
      <xdr:spPr>
        <a:xfrm>
          <a:off x="4584700" y="13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119009</xdr:rowOff>
    </xdr:from>
    <xdr:ext cx="378565" cy="259045"/>
    <xdr:sp macro="" textlink="">
      <xdr:nvSpPr>
        <xdr:cNvPr id="196" name="維持補修費該当値テキスト"/>
        <xdr:cNvSpPr txBox="1"/>
      </xdr:nvSpPr>
      <xdr:spPr>
        <a:xfrm>
          <a:off x="4686300" y="1349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29398</xdr:rowOff>
    </xdr:from>
    <xdr:to>
      <xdr:col>20</xdr:col>
      <xdr:colOff>38100</xdr:colOff>
      <xdr:row>79</xdr:row>
      <xdr:rowOff>130998</xdr:rowOff>
    </xdr:to>
    <xdr:sp macro="" textlink="">
      <xdr:nvSpPr>
        <xdr:cNvPr id="197" name="楕円 196"/>
        <xdr:cNvSpPr/>
      </xdr:nvSpPr>
      <xdr:spPr>
        <a:xfrm>
          <a:off x="3746500" y="1357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122125</xdr:rowOff>
    </xdr:from>
    <xdr:ext cx="378565" cy="259045"/>
    <xdr:sp macro="" textlink="">
      <xdr:nvSpPr>
        <xdr:cNvPr id="198" name="テキスト ボックス 197"/>
        <xdr:cNvSpPr txBox="1"/>
      </xdr:nvSpPr>
      <xdr:spPr>
        <a:xfrm>
          <a:off x="3608017" y="1366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30378</xdr:rowOff>
    </xdr:from>
    <xdr:to>
      <xdr:col>15</xdr:col>
      <xdr:colOff>101600</xdr:colOff>
      <xdr:row>79</xdr:row>
      <xdr:rowOff>131978</xdr:rowOff>
    </xdr:to>
    <xdr:sp macro="" textlink="">
      <xdr:nvSpPr>
        <xdr:cNvPr id="199" name="楕円 198"/>
        <xdr:cNvSpPr/>
      </xdr:nvSpPr>
      <xdr:spPr>
        <a:xfrm>
          <a:off x="2857500" y="135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123105</xdr:rowOff>
    </xdr:from>
    <xdr:ext cx="378565" cy="259045"/>
    <xdr:sp macro="" textlink="">
      <xdr:nvSpPr>
        <xdr:cNvPr id="200" name="テキスト ボックス 199"/>
        <xdr:cNvSpPr txBox="1"/>
      </xdr:nvSpPr>
      <xdr:spPr>
        <a:xfrm>
          <a:off x="2719017" y="1366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28288</xdr:rowOff>
    </xdr:from>
    <xdr:to>
      <xdr:col>10</xdr:col>
      <xdr:colOff>165100</xdr:colOff>
      <xdr:row>79</xdr:row>
      <xdr:rowOff>129888</xdr:rowOff>
    </xdr:to>
    <xdr:sp macro="" textlink="">
      <xdr:nvSpPr>
        <xdr:cNvPr id="201" name="楕円 200"/>
        <xdr:cNvSpPr/>
      </xdr:nvSpPr>
      <xdr:spPr>
        <a:xfrm>
          <a:off x="1968500" y="135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121015</xdr:rowOff>
    </xdr:from>
    <xdr:ext cx="378565" cy="259045"/>
    <xdr:sp macro="" textlink="">
      <xdr:nvSpPr>
        <xdr:cNvPr id="202" name="テキスト ボックス 201"/>
        <xdr:cNvSpPr txBox="1"/>
      </xdr:nvSpPr>
      <xdr:spPr>
        <a:xfrm>
          <a:off x="1830017" y="1366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107187</xdr:rowOff>
    </xdr:from>
    <xdr:to>
      <xdr:col>6</xdr:col>
      <xdr:colOff>38100</xdr:colOff>
      <xdr:row>79</xdr:row>
      <xdr:rowOff>37337</xdr:rowOff>
    </xdr:to>
    <xdr:sp macro="" textlink="">
      <xdr:nvSpPr>
        <xdr:cNvPr id="203" name="楕円 202"/>
        <xdr:cNvSpPr/>
      </xdr:nvSpPr>
      <xdr:spPr>
        <a:xfrm>
          <a:off x="1079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28464</xdr:rowOff>
    </xdr:from>
    <xdr:ext cx="469744" cy="259045"/>
    <xdr:sp macro="" textlink="">
      <xdr:nvSpPr>
        <xdr:cNvPr id="204" name="テキスト ボックス 203"/>
        <xdr:cNvSpPr txBox="1"/>
      </xdr:nvSpPr>
      <xdr:spPr>
        <a:xfrm>
          <a:off x="895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44393</xdr:rowOff>
    </xdr:from>
    <xdr:to>
      <xdr:col>24</xdr:col>
      <xdr:colOff>63500</xdr:colOff>
      <xdr:row>96</xdr:row>
      <xdr:rowOff>54660</xdr:rowOff>
    </xdr:to>
    <xdr:cxnSp macro="">
      <xdr:nvCxnSpPr>
        <xdr:cNvPr id="234" name="直線コネクタ 233"/>
        <xdr:cNvCxnSpPr/>
      </xdr:nvCxnSpPr>
      <xdr:spPr>
        <a:xfrm>
          <a:off x="3797300" y="16503593"/>
          <a:ext cx="8382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44393</xdr:rowOff>
    </xdr:from>
    <xdr:to>
      <xdr:col>19</xdr:col>
      <xdr:colOff>177800</xdr:colOff>
      <xdr:row>96</xdr:row>
      <xdr:rowOff>65615</xdr:rowOff>
    </xdr:to>
    <xdr:cxnSp macro="">
      <xdr:nvCxnSpPr>
        <xdr:cNvPr id="237" name="直線コネクタ 236"/>
        <xdr:cNvCxnSpPr/>
      </xdr:nvCxnSpPr>
      <xdr:spPr>
        <a:xfrm flipV="1">
          <a:off x="2908300" y="1650359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65615</xdr:rowOff>
    </xdr:from>
    <xdr:to>
      <xdr:col>15</xdr:col>
      <xdr:colOff>50800</xdr:colOff>
      <xdr:row>96</xdr:row>
      <xdr:rowOff>138195</xdr:rowOff>
    </xdr:to>
    <xdr:cxnSp macro="">
      <xdr:nvCxnSpPr>
        <xdr:cNvPr id="240" name="直線コネクタ 239"/>
        <xdr:cNvCxnSpPr/>
      </xdr:nvCxnSpPr>
      <xdr:spPr>
        <a:xfrm flipV="1">
          <a:off x="2019300" y="16524815"/>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138195</xdr:rowOff>
    </xdr:from>
    <xdr:to>
      <xdr:col>10</xdr:col>
      <xdr:colOff>114300</xdr:colOff>
      <xdr:row>97</xdr:row>
      <xdr:rowOff>3397</xdr:rowOff>
    </xdr:to>
    <xdr:cxnSp macro="">
      <xdr:nvCxnSpPr>
        <xdr:cNvPr id="243" name="直線コネクタ 242"/>
        <xdr:cNvCxnSpPr/>
      </xdr:nvCxnSpPr>
      <xdr:spPr>
        <a:xfrm flipV="1">
          <a:off x="1130300" y="16597395"/>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116597</xdr:rowOff>
    </xdr:from>
    <xdr:ext cx="534377" cy="259045"/>
    <xdr:sp macro="" textlink="">
      <xdr:nvSpPr>
        <xdr:cNvPr id="247" name="テキスト ボックス 246"/>
        <xdr:cNvSpPr txBox="1"/>
      </xdr:nvSpPr>
      <xdr:spPr>
        <a:xfrm>
          <a:off x="863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3860</xdr:rowOff>
    </xdr:from>
    <xdr:to>
      <xdr:col>24</xdr:col>
      <xdr:colOff>114300</xdr:colOff>
      <xdr:row>96</xdr:row>
      <xdr:rowOff>105460</xdr:rowOff>
    </xdr:to>
    <xdr:sp macro="" textlink="">
      <xdr:nvSpPr>
        <xdr:cNvPr id="253" name="楕円 252"/>
        <xdr:cNvSpPr/>
      </xdr:nvSpPr>
      <xdr:spPr>
        <a:xfrm>
          <a:off x="4584700" y="164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153737</xdr:rowOff>
    </xdr:from>
    <xdr:ext cx="534377" cy="259045"/>
    <xdr:sp macro="" textlink="">
      <xdr:nvSpPr>
        <xdr:cNvPr id="254" name="扶助費該当値テキスト"/>
        <xdr:cNvSpPr txBox="1"/>
      </xdr:nvSpPr>
      <xdr:spPr>
        <a:xfrm>
          <a:off x="4686300" y="164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165043</xdr:rowOff>
    </xdr:from>
    <xdr:to>
      <xdr:col>20</xdr:col>
      <xdr:colOff>38100</xdr:colOff>
      <xdr:row>96</xdr:row>
      <xdr:rowOff>95193</xdr:rowOff>
    </xdr:to>
    <xdr:sp macro="" textlink="">
      <xdr:nvSpPr>
        <xdr:cNvPr id="255" name="楕円 254"/>
        <xdr:cNvSpPr/>
      </xdr:nvSpPr>
      <xdr:spPr>
        <a:xfrm>
          <a:off x="3746500" y="164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86320</xdr:rowOff>
    </xdr:from>
    <xdr:ext cx="534377" cy="259045"/>
    <xdr:sp macro="" textlink="">
      <xdr:nvSpPr>
        <xdr:cNvPr id="256" name="テキスト ボックス 255"/>
        <xdr:cNvSpPr txBox="1"/>
      </xdr:nvSpPr>
      <xdr:spPr>
        <a:xfrm>
          <a:off x="3530111" y="165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14815</xdr:rowOff>
    </xdr:from>
    <xdr:to>
      <xdr:col>15</xdr:col>
      <xdr:colOff>101600</xdr:colOff>
      <xdr:row>96</xdr:row>
      <xdr:rowOff>116415</xdr:rowOff>
    </xdr:to>
    <xdr:sp macro="" textlink="">
      <xdr:nvSpPr>
        <xdr:cNvPr id="257" name="楕円 256"/>
        <xdr:cNvSpPr/>
      </xdr:nvSpPr>
      <xdr:spPr>
        <a:xfrm>
          <a:off x="2857500" y="164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107542</xdr:rowOff>
    </xdr:from>
    <xdr:ext cx="534377" cy="259045"/>
    <xdr:sp macro="" textlink="">
      <xdr:nvSpPr>
        <xdr:cNvPr id="258" name="テキスト ボックス 257"/>
        <xdr:cNvSpPr txBox="1"/>
      </xdr:nvSpPr>
      <xdr:spPr>
        <a:xfrm>
          <a:off x="2641111" y="165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87395</xdr:rowOff>
    </xdr:from>
    <xdr:to>
      <xdr:col>10</xdr:col>
      <xdr:colOff>165100</xdr:colOff>
      <xdr:row>97</xdr:row>
      <xdr:rowOff>17545</xdr:rowOff>
    </xdr:to>
    <xdr:sp macro="" textlink="">
      <xdr:nvSpPr>
        <xdr:cNvPr id="259" name="楕円 258"/>
        <xdr:cNvSpPr/>
      </xdr:nvSpPr>
      <xdr:spPr>
        <a:xfrm>
          <a:off x="1968500" y="165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8672</xdr:rowOff>
    </xdr:from>
    <xdr:ext cx="534377" cy="259045"/>
    <xdr:sp macro="" textlink="">
      <xdr:nvSpPr>
        <xdr:cNvPr id="260" name="テキスト ボックス 259"/>
        <xdr:cNvSpPr txBox="1"/>
      </xdr:nvSpPr>
      <xdr:spPr>
        <a:xfrm>
          <a:off x="1752111" y="166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124047</xdr:rowOff>
    </xdr:from>
    <xdr:to>
      <xdr:col>6</xdr:col>
      <xdr:colOff>38100</xdr:colOff>
      <xdr:row>97</xdr:row>
      <xdr:rowOff>54197</xdr:rowOff>
    </xdr:to>
    <xdr:sp macro="" textlink="">
      <xdr:nvSpPr>
        <xdr:cNvPr id="261" name="楕円 260"/>
        <xdr:cNvSpPr/>
      </xdr:nvSpPr>
      <xdr:spPr>
        <a:xfrm>
          <a:off x="1079500" y="165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45324</xdr:rowOff>
    </xdr:from>
    <xdr:ext cx="534377" cy="259045"/>
    <xdr:sp macro="" textlink="">
      <xdr:nvSpPr>
        <xdr:cNvPr id="262" name="テキスト ボックス 261"/>
        <xdr:cNvSpPr txBox="1"/>
      </xdr:nvSpPr>
      <xdr:spPr>
        <a:xfrm>
          <a:off x="863111" y="166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75468</xdr:rowOff>
    </xdr:from>
    <xdr:to>
      <xdr:col>55</xdr:col>
      <xdr:colOff>0</xdr:colOff>
      <xdr:row>37</xdr:row>
      <xdr:rowOff>93120</xdr:rowOff>
    </xdr:to>
    <xdr:cxnSp macro="">
      <xdr:nvCxnSpPr>
        <xdr:cNvPr id="289" name="直線コネクタ 288"/>
        <xdr:cNvCxnSpPr/>
      </xdr:nvCxnSpPr>
      <xdr:spPr>
        <a:xfrm>
          <a:off x="9639300" y="6419118"/>
          <a:ext cx="8382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75468</xdr:rowOff>
    </xdr:from>
    <xdr:to>
      <xdr:col>50</xdr:col>
      <xdr:colOff>114300</xdr:colOff>
      <xdr:row>37</xdr:row>
      <xdr:rowOff>104189</xdr:rowOff>
    </xdr:to>
    <xdr:cxnSp macro="">
      <xdr:nvCxnSpPr>
        <xdr:cNvPr id="292" name="直線コネクタ 291"/>
        <xdr:cNvCxnSpPr/>
      </xdr:nvCxnSpPr>
      <xdr:spPr>
        <a:xfrm flipV="1">
          <a:off x="8750300" y="6419118"/>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86089</xdr:rowOff>
    </xdr:from>
    <xdr:to>
      <xdr:col>45</xdr:col>
      <xdr:colOff>177800</xdr:colOff>
      <xdr:row>37</xdr:row>
      <xdr:rowOff>104189</xdr:rowOff>
    </xdr:to>
    <xdr:cxnSp macro="">
      <xdr:nvCxnSpPr>
        <xdr:cNvPr id="295" name="直線コネクタ 294"/>
        <xdr:cNvCxnSpPr/>
      </xdr:nvCxnSpPr>
      <xdr:spPr>
        <a:xfrm>
          <a:off x="7861300" y="6429739"/>
          <a:ext cx="889000" cy="1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86089</xdr:rowOff>
    </xdr:from>
    <xdr:to>
      <xdr:col>41</xdr:col>
      <xdr:colOff>50800</xdr:colOff>
      <xdr:row>37</xdr:row>
      <xdr:rowOff>112579</xdr:rowOff>
    </xdr:to>
    <xdr:cxnSp macro="">
      <xdr:nvCxnSpPr>
        <xdr:cNvPr id="298" name="直線コネクタ 297"/>
        <xdr:cNvCxnSpPr/>
      </xdr:nvCxnSpPr>
      <xdr:spPr>
        <a:xfrm flipV="1">
          <a:off x="6972300" y="6429739"/>
          <a:ext cx="889000" cy="2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155208</xdr:rowOff>
    </xdr:from>
    <xdr:ext cx="534377" cy="259045"/>
    <xdr:sp macro="" textlink="">
      <xdr:nvSpPr>
        <xdr:cNvPr id="302" name="テキスト ボックス 301"/>
        <xdr:cNvSpPr txBox="1"/>
      </xdr:nvSpPr>
      <xdr:spPr>
        <a:xfrm>
          <a:off x="6705111" y="61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42320</xdr:rowOff>
    </xdr:from>
    <xdr:to>
      <xdr:col>55</xdr:col>
      <xdr:colOff>50800</xdr:colOff>
      <xdr:row>37</xdr:row>
      <xdr:rowOff>143920</xdr:rowOff>
    </xdr:to>
    <xdr:sp macro="" textlink="">
      <xdr:nvSpPr>
        <xdr:cNvPr id="308" name="楕円 307"/>
        <xdr:cNvSpPr/>
      </xdr:nvSpPr>
      <xdr:spPr>
        <a:xfrm>
          <a:off x="10426700" y="63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128697</xdr:rowOff>
    </xdr:from>
    <xdr:ext cx="534377" cy="259045"/>
    <xdr:sp macro="" textlink="">
      <xdr:nvSpPr>
        <xdr:cNvPr id="309" name="補助費等該当値テキスト"/>
        <xdr:cNvSpPr txBox="1"/>
      </xdr:nvSpPr>
      <xdr:spPr>
        <a:xfrm>
          <a:off x="10528300" y="63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24668</xdr:rowOff>
    </xdr:from>
    <xdr:to>
      <xdr:col>50</xdr:col>
      <xdr:colOff>165100</xdr:colOff>
      <xdr:row>37</xdr:row>
      <xdr:rowOff>126268</xdr:rowOff>
    </xdr:to>
    <xdr:sp macro="" textlink="">
      <xdr:nvSpPr>
        <xdr:cNvPr id="310" name="楕円 309"/>
        <xdr:cNvSpPr/>
      </xdr:nvSpPr>
      <xdr:spPr>
        <a:xfrm>
          <a:off x="9588500" y="63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117395</xdr:rowOff>
    </xdr:from>
    <xdr:ext cx="534377" cy="259045"/>
    <xdr:sp macro="" textlink="">
      <xdr:nvSpPr>
        <xdr:cNvPr id="311" name="テキスト ボックス 310"/>
        <xdr:cNvSpPr txBox="1"/>
      </xdr:nvSpPr>
      <xdr:spPr>
        <a:xfrm>
          <a:off x="9372111" y="64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53389</xdr:rowOff>
    </xdr:from>
    <xdr:to>
      <xdr:col>46</xdr:col>
      <xdr:colOff>38100</xdr:colOff>
      <xdr:row>37</xdr:row>
      <xdr:rowOff>154989</xdr:rowOff>
    </xdr:to>
    <xdr:sp macro="" textlink="">
      <xdr:nvSpPr>
        <xdr:cNvPr id="312" name="楕円 311"/>
        <xdr:cNvSpPr/>
      </xdr:nvSpPr>
      <xdr:spPr>
        <a:xfrm>
          <a:off x="8699500" y="63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146116</xdr:rowOff>
    </xdr:from>
    <xdr:ext cx="534377" cy="259045"/>
    <xdr:sp macro="" textlink="">
      <xdr:nvSpPr>
        <xdr:cNvPr id="313" name="テキスト ボックス 312"/>
        <xdr:cNvSpPr txBox="1"/>
      </xdr:nvSpPr>
      <xdr:spPr>
        <a:xfrm>
          <a:off x="8483111" y="64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35289</xdr:rowOff>
    </xdr:from>
    <xdr:to>
      <xdr:col>41</xdr:col>
      <xdr:colOff>101600</xdr:colOff>
      <xdr:row>37</xdr:row>
      <xdr:rowOff>136889</xdr:rowOff>
    </xdr:to>
    <xdr:sp macro="" textlink="">
      <xdr:nvSpPr>
        <xdr:cNvPr id="314" name="楕円 313"/>
        <xdr:cNvSpPr/>
      </xdr:nvSpPr>
      <xdr:spPr>
        <a:xfrm>
          <a:off x="7810500" y="63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128016</xdr:rowOff>
    </xdr:from>
    <xdr:ext cx="534377" cy="259045"/>
    <xdr:sp macro="" textlink="">
      <xdr:nvSpPr>
        <xdr:cNvPr id="315" name="テキスト ボックス 314"/>
        <xdr:cNvSpPr txBox="1"/>
      </xdr:nvSpPr>
      <xdr:spPr>
        <a:xfrm>
          <a:off x="7594111" y="64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61779</xdr:rowOff>
    </xdr:from>
    <xdr:to>
      <xdr:col>36</xdr:col>
      <xdr:colOff>165100</xdr:colOff>
      <xdr:row>37</xdr:row>
      <xdr:rowOff>163379</xdr:rowOff>
    </xdr:to>
    <xdr:sp macro="" textlink="">
      <xdr:nvSpPr>
        <xdr:cNvPr id="316" name="楕円 315"/>
        <xdr:cNvSpPr/>
      </xdr:nvSpPr>
      <xdr:spPr>
        <a:xfrm>
          <a:off x="6921500" y="6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154506</xdr:rowOff>
    </xdr:from>
    <xdr:ext cx="534377" cy="259045"/>
    <xdr:sp macro="" textlink="">
      <xdr:nvSpPr>
        <xdr:cNvPr id="317" name="テキスト ボックス 316"/>
        <xdr:cNvSpPr txBox="1"/>
      </xdr:nvSpPr>
      <xdr:spPr>
        <a:xfrm>
          <a:off x="6705111" y="64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129914</xdr:rowOff>
    </xdr:from>
    <xdr:to>
      <xdr:col>55</xdr:col>
      <xdr:colOff>0</xdr:colOff>
      <xdr:row>57</xdr:row>
      <xdr:rowOff>58652</xdr:rowOff>
    </xdr:to>
    <xdr:cxnSp macro="">
      <xdr:nvCxnSpPr>
        <xdr:cNvPr id="344" name="直線コネクタ 343"/>
        <xdr:cNvCxnSpPr/>
      </xdr:nvCxnSpPr>
      <xdr:spPr>
        <a:xfrm flipV="1">
          <a:off x="9639300" y="9559664"/>
          <a:ext cx="838200" cy="2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164117</xdr:rowOff>
    </xdr:from>
    <xdr:to>
      <xdr:col>50</xdr:col>
      <xdr:colOff>114300</xdr:colOff>
      <xdr:row>57</xdr:row>
      <xdr:rowOff>58652</xdr:rowOff>
    </xdr:to>
    <xdr:cxnSp macro="">
      <xdr:nvCxnSpPr>
        <xdr:cNvPr id="347" name="直線コネクタ 346"/>
        <xdr:cNvCxnSpPr/>
      </xdr:nvCxnSpPr>
      <xdr:spPr>
        <a:xfrm>
          <a:off x="8750300" y="9765317"/>
          <a:ext cx="889000" cy="6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164117</xdr:rowOff>
    </xdr:from>
    <xdr:to>
      <xdr:col>45</xdr:col>
      <xdr:colOff>177800</xdr:colOff>
      <xdr:row>57</xdr:row>
      <xdr:rowOff>139497</xdr:rowOff>
    </xdr:to>
    <xdr:cxnSp macro="">
      <xdr:nvCxnSpPr>
        <xdr:cNvPr id="350" name="直線コネクタ 349"/>
        <xdr:cNvCxnSpPr/>
      </xdr:nvCxnSpPr>
      <xdr:spPr>
        <a:xfrm flipV="1">
          <a:off x="7861300" y="9765317"/>
          <a:ext cx="889000" cy="1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139497</xdr:rowOff>
    </xdr:from>
    <xdr:to>
      <xdr:col>41</xdr:col>
      <xdr:colOff>50800</xdr:colOff>
      <xdr:row>58</xdr:row>
      <xdr:rowOff>25238</xdr:rowOff>
    </xdr:to>
    <xdr:cxnSp macro="">
      <xdr:nvCxnSpPr>
        <xdr:cNvPr id="353" name="直線コネクタ 352"/>
        <xdr:cNvCxnSpPr/>
      </xdr:nvCxnSpPr>
      <xdr:spPr>
        <a:xfrm flipV="1">
          <a:off x="6972300" y="9912147"/>
          <a:ext cx="889000" cy="5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21164</xdr:rowOff>
    </xdr:from>
    <xdr:ext cx="534377" cy="259045"/>
    <xdr:sp macro="" textlink="">
      <xdr:nvSpPr>
        <xdr:cNvPr id="357" name="テキスト ボックス 356"/>
        <xdr:cNvSpPr txBox="1"/>
      </xdr:nvSpPr>
      <xdr:spPr>
        <a:xfrm>
          <a:off x="6705111" y="96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79114</xdr:rowOff>
    </xdr:from>
    <xdr:to>
      <xdr:col>55</xdr:col>
      <xdr:colOff>50800</xdr:colOff>
      <xdr:row>56</xdr:row>
      <xdr:rowOff>9264</xdr:rowOff>
    </xdr:to>
    <xdr:sp macro="" textlink="">
      <xdr:nvSpPr>
        <xdr:cNvPr id="363" name="楕円 362"/>
        <xdr:cNvSpPr/>
      </xdr:nvSpPr>
      <xdr:spPr>
        <a:xfrm>
          <a:off x="10426700" y="95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101991</xdr:rowOff>
    </xdr:from>
    <xdr:ext cx="599010" cy="259045"/>
    <xdr:sp macro="" textlink="">
      <xdr:nvSpPr>
        <xdr:cNvPr id="364" name="普通建設事業費該当値テキスト"/>
        <xdr:cNvSpPr txBox="1"/>
      </xdr:nvSpPr>
      <xdr:spPr>
        <a:xfrm>
          <a:off x="10528300" y="93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7852</xdr:rowOff>
    </xdr:from>
    <xdr:to>
      <xdr:col>50</xdr:col>
      <xdr:colOff>165100</xdr:colOff>
      <xdr:row>57</xdr:row>
      <xdr:rowOff>109452</xdr:rowOff>
    </xdr:to>
    <xdr:sp macro="" textlink="">
      <xdr:nvSpPr>
        <xdr:cNvPr id="365" name="楕円 364"/>
        <xdr:cNvSpPr/>
      </xdr:nvSpPr>
      <xdr:spPr>
        <a:xfrm>
          <a:off x="9588500" y="97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125979</xdr:rowOff>
    </xdr:from>
    <xdr:ext cx="599010" cy="259045"/>
    <xdr:sp macro="" textlink="">
      <xdr:nvSpPr>
        <xdr:cNvPr id="366" name="テキスト ボックス 365"/>
        <xdr:cNvSpPr txBox="1"/>
      </xdr:nvSpPr>
      <xdr:spPr>
        <a:xfrm>
          <a:off x="9339795" y="955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113317</xdr:rowOff>
    </xdr:from>
    <xdr:to>
      <xdr:col>46</xdr:col>
      <xdr:colOff>38100</xdr:colOff>
      <xdr:row>57</xdr:row>
      <xdr:rowOff>43467</xdr:rowOff>
    </xdr:to>
    <xdr:sp macro="" textlink="">
      <xdr:nvSpPr>
        <xdr:cNvPr id="367" name="楕円 366"/>
        <xdr:cNvSpPr/>
      </xdr:nvSpPr>
      <xdr:spPr>
        <a:xfrm>
          <a:off x="8699500" y="97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59994</xdr:rowOff>
    </xdr:from>
    <xdr:ext cx="599010" cy="259045"/>
    <xdr:sp macro="" textlink="">
      <xdr:nvSpPr>
        <xdr:cNvPr id="368" name="テキスト ボックス 367"/>
        <xdr:cNvSpPr txBox="1"/>
      </xdr:nvSpPr>
      <xdr:spPr>
        <a:xfrm>
          <a:off x="8450795" y="948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88697</xdr:rowOff>
    </xdr:from>
    <xdr:to>
      <xdr:col>41</xdr:col>
      <xdr:colOff>101600</xdr:colOff>
      <xdr:row>58</xdr:row>
      <xdr:rowOff>18847</xdr:rowOff>
    </xdr:to>
    <xdr:sp macro="" textlink="">
      <xdr:nvSpPr>
        <xdr:cNvPr id="369" name="楕円 368"/>
        <xdr:cNvSpPr/>
      </xdr:nvSpPr>
      <xdr:spPr>
        <a:xfrm>
          <a:off x="7810500" y="98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9974</xdr:rowOff>
    </xdr:from>
    <xdr:ext cx="534377" cy="259045"/>
    <xdr:sp macro="" textlink="">
      <xdr:nvSpPr>
        <xdr:cNvPr id="370" name="テキスト ボックス 369"/>
        <xdr:cNvSpPr txBox="1"/>
      </xdr:nvSpPr>
      <xdr:spPr>
        <a:xfrm>
          <a:off x="7594111" y="99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145888</xdr:rowOff>
    </xdr:from>
    <xdr:to>
      <xdr:col>36</xdr:col>
      <xdr:colOff>165100</xdr:colOff>
      <xdr:row>58</xdr:row>
      <xdr:rowOff>76038</xdr:rowOff>
    </xdr:to>
    <xdr:sp macro="" textlink="">
      <xdr:nvSpPr>
        <xdr:cNvPr id="371" name="楕円 370"/>
        <xdr:cNvSpPr/>
      </xdr:nvSpPr>
      <xdr:spPr>
        <a:xfrm>
          <a:off x="6921500" y="99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67165</xdr:rowOff>
    </xdr:from>
    <xdr:ext cx="534377" cy="259045"/>
    <xdr:sp macro="" textlink="">
      <xdr:nvSpPr>
        <xdr:cNvPr id="372" name="テキスト ボックス 371"/>
        <xdr:cNvSpPr txBox="1"/>
      </xdr:nvSpPr>
      <xdr:spPr>
        <a:xfrm>
          <a:off x="6705111" y="100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63021</xdr:rowOff>
    </xdr:from>
    <xdr:to>
      <xdr:col>55</xdr:col>
      <xdr:colOff>0</xdr:colOff>
      <xdr:row>78</xdr:row>
      <xdr:rowOff>98037</xdr:rowOff>
    </xdr:to>
    <xdr:cxnSp macro="">
      <xdr:nvCxnSpPr>
        <xdr:cNvPr id="399" name="直線コネクタ 398"/>
        <xdr:cNvCxnSpPr/>
      </xdr:nvCxnSpPr>
      <xdr:spPr>
        <a:xfrm>
          <a:off x="9639300" y="13436121"/>
          <a:ext cx="838200" cy="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133342</xdr:rowOff>
    </xdr:from>
    <xdr:to>
      <xdr:col>50</xdr:col>
      <xdr:colOff>114300</xdr:colOff>
      <xdr:row>78</xdr:row>
      <xdr:rowOff>63021</xdr:rowOff>
    </xdr:to>
    <xdr:cxnSp macro="">
      <xdr:nvCxnSpPr>
        <xdr:cNvPr id="402" name="直線コネクタ 401"/>
        <xdr:cNvCxnSpPr/>
      </xdr:nvCxnSpPr>
      <xdr:spPr>
        <a:xfrm>
          <a:off x="8750300" y="13334992"/>
          <a:ext cx="889000" cy="1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133342</xdr:rowOff>
    </xdr:from>
    <xdr:to>
      <xdr:col>45</xdr:col>
      <xdr:colOff>177800</xdr:colOff>
      <xdr:row>78</xdr:row>
      <xdr:rowOff>27674</xdr:rowOff>
    </xdr:to>
    <xdr:cxnSp macro="">
      <xdr:nvCxnSpPr>
        <xdr:cNvPr id="405" name="直線コネクタ 404"/>
        <xdr:cNvCxnSpPr/>
      </xdr:nvCxnSpPr>
      <xdr:spPr>
        <a:xfrm flipV="1">
          <a:off x="7861300" y="13334992"/>
          <a:ext cx="889000" cy="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27674</xdr:rowOff>
    </xdr:from>
    <xdr:to>
      <xdr:col>41</xdr:col>
      <xdr:colOff>50800</xdr:colOff>
      <xdr:row>78</xdr:row>
      <xdr:rowOff>109108</xdr:rowOff>
    </xdr:to>
    <xdr:cxnSp macro="">
      <xdr:nvCxnSpPr>
        <xdr:cNvPr id="408" name="直線コネクタ 407"/>
        <xdr:cNvCxnSpPr/>
      </xdr:nvCxnSpPr>
      <xdr:spPr>
        <a:xfrm flipV="1">
          <a:off x="6972300" y="13400774"/>
          <a:ext cx="889000" cy="8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122514</xdr:rowOff>
    </xdr:from>
    <xdr:ext cx="534377" cy="259045"/>
    <xdr:sp macro="" textlink="">
      <xdr:nvSpPr>
        <xdr:cNvPr id="412" name="テキスト ボックス 411"/>
        <xdr:cNvSpPr txBox="1"/>
      </xdr:nvSpPr>
      <xdr:spPr>
        <a:xfrm>
          <a:off x="6705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47237</xdr:rowOff>
    </xdr:from>
    <xdr:to>
      <xdr:col>55</xdr:col>
      <xdr:colOff>50800</xdr:colOff>
      <xdr:row>78</xdr:row>
      <xdr:rowOff>148837</xdr:rowOff>
    </xdr:to>
    <xdr:sp macro="" textlink="">
      <xdr:nvSpPr>
        <xdr:cNvPr id="418" name="楕円 417"/>
        <xdr:cNvSpPr/>
      </xdr:nvSpPr>
      <xdr:spPr>
        <a:xfrm>
          <a:off x="10426700" y="134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12221</xdr:rowOff>
    </xdr:from>
    <xdr:to>
      <xdr:col>50</xdr:col>
      <xdr:colOff>165100</xdr:colOff>
      <xdr:row>78</xdr:row>
      <xdr:rowOff>113821</xdr:rowOff>
    </xdr:to>
    <xdr:sp macro="" textlink="">
      <xdr:nvSpPr>
        <xdr:cNvPr id="420" name="楕円 419"/>
        <xdr:cNvSpPr/>
      </xdr:nvSpPr>
      <xdr:spPr>
        <a:xfrm>
          <a:off x="9588500" y="13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130348</xdr:rowOff>
    </xdr:from>
    <xdr:ext cx="534377" cy="259045"/>
    <xdr:sp macro="" textlink="">
      <xdr:nvSpPr>
        <xdr:cNvPr id="421" name="テキスト ボックス 420"/>
        <xdr:cNvSpPr txBox="1"/>
      </xdr:nvSpPr>
      <xdr:spPr>
        <a:xfrm>
          <a:off x="9372111" y="131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82542</xdr:rowOff>
    </xdr:from>
    <xdr:to>
      <xdr:col>46</xdr:col>
      <xdr:colOff>38100</xdr:colOff>
      <xdr:row>78</xdr:row>
      <xdr:rowOff>12692</xdr:rowOff>
    </xdr:to>
    <xdr:sp macro="" textlink="">
      <xdr:nvSpPr>
        <xdr:cNvPr id="422" name="楕円 421"/>
        <xdr:cNvSpPr/>
      </xdr:nvSpPr>
      <xdr:spPr>
        <a:xfrm>
          <a:off x="8699500" y="132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29219</xdr:rowOff>
    </xdr:from>
    <xdr:ext cx="534377" cy="259045"/>
    <xdr:sp macro="" textlink="">
      <xdr:nvSpPr>
        <xdr:cNvPr id="423" name="テキスト ボックス 422"/>
        <xdr:cNvSpPr txBox="1"/>
      </xdr:nvSpPr>
      <xdr:spPr>
        <a:xfrm>
          <a:off x="8483111" y="130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148324</xdr:rowOff>
    </xdr:from>
    <xdr:to>
      <xdr:col>41</xdr:col>
      <xdr:colOff>101600</xdr:colOff>
      <xdr:row>78</xdr:row>
      <xdr:rowOff>78474</xdr:rowOff>
    </xdr:to>
    <xdr:sp macro="" textlink="">
      <xdr:nvSpPr>
        <xdr:cNvPr id="424" name="楕円 423"/>
        <xdr:cNvSpPr/>
      </xdr:nvSpPr>
      <xdr:spPr>
        <a:xfrm>
          <a:off x="7810500" y="133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95001</xdr:rowOff>
    </xdr:from>
    <xdr:ext cx="534377" cy="259045"/>
    <xdr:sp macro="" textlink="">
      <xdr:nvSpPr>
        <xdr:cNvPr id="425" name="テキスト ボックス 424"/>
        <xdr:cNvSpPr txBox="1"/>
      </xdr:nvSpPr>
      <xdr:spPr>
        <a:xfrm>
          <a:off x="7594111" y="131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58308</xdr:rowOff>
    </xdr:from>
    <xdr:to>
      <xdr:col>36</xdr:col>
      <xdr:colOff>165100</xdr:colOff>
      <xdr:row>78</xdr:row>
      <xdr:rowOff>159908</xdr:rowOff>
    </xdr:to>
    <xdr:sp macro="" textlink="">
      <xdr:nvSpPr>
        <xdr:cNvPr id="426" name="楕円 425"/>
        <xdr:cNvSpPr/>
      </xdr:nvSpPr>
      <xdr:spPr>
        <a:xfrm>
          <a:off x="6921500" y="134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151035</xdr:rowOff>
    </xdr:from>
    <xdr:ext cx="534377" cy="259045"/>
    <xdr:sp macro="" textlink="">
      <xdr:nvSpPr>
        <xdr:cNvPr id="427" name="テキスト ボックス 426"/>
        <xdr:cNvSpPr txBox="1"/>
      </xdr:nvSpPr>
      <xdr:spPr>
        <a:xfrm>
          <a:off x="6705111" y="135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16280</xdr:rowOff>
    </xdr:from>
    <xdr:to>
      <xdr:col>55</xdr:col>
      <xdr:colOff>0</xdr:colOff>
      <xdr:row>96</xdr:row>
      <xdr:rowOff>101067</xdr:rowOff>
    </xdr:to>
    <xdr:cxnSp macro="">
      <xdr:nvCxnSpPr>
        <xdr:cNvPr id="456" name="直線コネクタ 455"/>
        <xdr:cNvCxnSpPr/>
      </xdr:nvCxnSpPr>
      <xdr:spPr>
        <a:xfrm flipV="1">
          <a:off x="9639300" y="15446780"/>
          <a:ext cx="838200" cy="11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101067</xdr:rowOff>
    </xdr:from>
    <xdr:to>
      <xdr:col>50</xdr:col>
      <xdr:colOff>114300</xdr:colOff>
      <xdr:row>97</xdr:row>
      <xdr:rowOff>79442</xdr:rowOff>
    </xdr:to>
    <xdr:cxnSp macro="">
      <xdr:nvCxnSpPr>
        <xdr:cNvPr id="459" name="直線コネクタ 458"/>
        <xdr:cNvCxnSpPr/>
      </xdr:nvCxnSpPr>
      <xdr:spPr>
        <a:xfrm flipV="1">
          <a:off x="8750300" y="16560267"/>
          <a:ext cx="889000" cy="14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79442</xdr:rowOff>
    </xdr:from>
    <xdr:to>
      <xdr:col>45</xdr:col>
      <xdr:colOff>177800</xdr:colOff>
      <xdr:row>98</xdr:row>
      <xdr:rowOff>71828</xdr:rowOff>
    </xdr:to>
    <xdr:cxnSp macro="">
      <xdr:nvCxnSpPr>
        <xdr:cNvPr id="462" name="直線コネクタ 461"/>
        <xdr:cNvCxnSpPr/>
      </xdr:nvCxnSpPr>
      <xdr:spPr>
        <a:xfrm flipV="1">
          <a:off x="7861300" y="16710092"/>
          <a:ext cx="889000" cy="1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116436</xdr:rowOff>
    </xdr:from>
    <xdr:to>
      <xdr:col>41</xdr:col>
      <xdr:colOff>50800</xdr:colOff>
      <xdr:row>98</xdr:row>
      <xdr:rowOff>71828</xdr:rowOff>
    </xdr:to>
    <xdr:cxnSp macro="">
      <xdr:nvCxnSpPr>
        <xdr:cNvPr id="465" name="直線コネクタ 464"/>
        <xdr:cNvCxnSpPr/>
      </xdr:nvCxnSpPr>
      <xdr:spPr>
        <a:xfrm>
          <a:off x="6972300" y="16747086"/>
          <a:ext cx="889000" cy="1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68" name="フローチャート: 判断 467"/>
        <xdr:cNvSpPr/>
      </xdr:nvSpPr>
      <xdr:spPr>
        <a:xfrm>
          <a:off x="6921500" y="16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47493</xdr:rowOff>
    </xdr:from>
    <xdr:ext cx="534377" cy="259045"/>
    <xdr:sp macro="" textlink="">
      <xdr:nvSpPr>
        <xdr:cNvPr id="469" name="テキスト ボックス 468"/>
        <xdr:cNvSpPr txBox="1"/>
      </xdr:nvSpPr>
      <xdr:spPr>
        <a:xfrm>
          <a:off x="6705111" y="16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136930</xdr:rowOff>
    </xdr:from>
    <xdr:to>
      <xdr:col>55</xdr:col>
      <xdr:colOff>50800</xdr:colOff>
      <xdr:row>90</xdr:row>
      <xdr:rowOff>67080</xdr:rowOff>
    </xdr:to>
    <xdr:sp macro="" textlink="">
      <xdr:nvSpPr>
        <xdr:cNvPr id="475" name="楕円 474"/>
        <xdr:cNvSpPr/>
      </xdr:nvSpPr>
      <xdr:spPr>
        <a:xfrm>
          <a:off x="10426700" y="153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89957</xdr:rowOff>
    </xdr:from>
    <xdr:ext cx="599010" cy="259045"/>
    <xdr:sp macro="" textlink="">
      <xdr:nvSpPr>
        <xdr:cNvPr id="476" name="普通建設事業費 （ うち更新整備　）該当値テキスト"/>
        <xdr:cNvSpPr txBox="1"/>
      </xdr:nvSpPr>
      <xdr:spPr>
        <a:xfrm>
          <a:off x="10528300" y="1534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50267</xdr:rowOff>
    </xdr:from>
    <xdr:to>
      <xdr:col>50</xdr:col>
      <xdr:colOff>165100</xdr:colOff>
      <xdr:row>96</xdr:row>
      <xdr:rowOff>151867</xdr:rowOff>
    </xdr:to>
    <xdr:sp macro="" textlink="">
      <xdr:nvSpPr>
        <xdr:cNvPr id="477" name="楕円 476"/>
        <xdr:cNvSpPr/>
      </xdr:nvSpPr>
      <xdr:spPr>
        <a:xfrm>
          <a:off x="9588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168394</xdr:rowOff>
    </xdr:from>
    <xdr:ext cx="534377" cy="259045"/>
    <xdr:sp macro="" textlink="">
      <xdr:nvSpPr>
        <xdr:cNvPr id="478" name="テキスト ボックス 477"/>
        <xdr:cNvSpPr txBox="1"/>
      </xdr:nvSpPr>
      <xdr:spPr>
        <a:xfrm>
          <a:off x="9372111" y="1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28642</xdr:rowOff>
    </xdr:from>
    <xdr:to>
      <xdr:col>46</xdr:col>
      <xdr:colOff>38100</xdr:colOff>
      <xdr:row>97</xdr:row>
      <xdr:rowOff>130242</xdr:rowOff>
    </xdr:to>
    <xdr:sp macro="" textlink="">
      <xdr:nvSpPr>
        <xdr:cNvPr id="479" name="楕円 478"/>
        <xdr:cNvSpPr/>
      </xdr:nvSpPr>
      <xdr:spPr>
        <a:xfrm>
          <a:off x="8699500" y="166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146769</xdr:rowOff>
    </xdr:from>
    <xdr:ext cx="534377" cy="259045"/>
    <xdr:sp macro="" textlink="">
      <xdr:nvSpPr>
        <xdr:cNvPr id="480" name="テキスト ボックス 479"/>
        <xdr:cNvSpPr txBox="1"/>
      </xdr:nvSpPr>
      <xdr:spPr>
        <a:xfrm>
          <a:off x="8483111" y="164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21028</xdr:rowOff>
    </xdr:from>
    <xdr:to>
      <xdr:col>41</xdr:col>
      <xdr:colOff>101600</xdr:colOff>
      <xdr:row>98</xdr:row>
      <xdr:rowOff>122628</xdr:rowOff>
    </xdr:to>
    <xdr:sp macro="" textlink="">
      <xdr:nvSpPr>
        <xdr:cNvPr id="481" name="楕円 480"/>
        <xdr:cNvSpPr/>
      </xdr:nvSpPr>
      <xdr:spPr>
        <a:xfrm>
          <a:off x="7810500" y="168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113755</xdr:rowOff>
    </xdr:from>
    <xdr:ext cx="534377" cy="259045"/>
    <xdr:sp macro="" textlink="">
      <xdr:nvSpPr>
        <xdr:cNvPr id="482" name="テキスト ボックス 481"/>
        <xdr:cNvSpPr txBox="1"/>
      </xdr:nvSpPr>
      <xdr:spPr>
        <a:xfrm>
          <a:off x="7594111" y="1691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65636</xdr:rowOff>
    </xdr:from>
    <xdr:to>
      <xdr:col>36</xdr:col>
      <xdr:colOff>165100</xdr:colOff>
      <xdr:row>97</xdr:row>
      <xdr:rowOff>167236</xdr:rowOff>
    </xdr:to>
    <xdr:sp macro="" textlink="">
      <xdr:nvSpPr>
        <xdr:cNvPr id="483" name="楕円 482"/>
        <xdr:cNvSpPr/>
      </xdr:nvSpPr>
      <xdr:spPr>
        <a:xfrm>
          <a:off x="6921500" y="166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12313</xdr:rowOff>
    </xdr:from>
    <xdr:ext cx="534377" cy="259045"/>
    <xdr:sp macro="" textlink="">
      <xdr:nvSpPr>
        <xdr:cNvPr id="484" name="テキスト ボックス 483"/>
        <xdr:cNvSpPr txBox="1"/>
      </xdr:nvSpPr>
      <xdr:spPr>
        <a:xfrm>
          <a:off x="6705111" y="164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11417</xdr:rowOff>
    </xdr:from>
    <xdr:to>
      <xdr:col>85</xdr:col>
      <xdr:colOff>127000</xdr:colOff>
      <xdr:row>39</xdr:row>
      <xdr:rowOff>27801</xdr:rowOff>
    </xdr:to>
    <xdr:cxnSp macro="">
      <xdr:nvCxnSpPr>
        <xdr:cNvPr id="513" name="直線コネクタ 512"/>
        <xdr:cNvCxnSpPr/>
      </xdr:nvCxnSpPr>
      <xdr:spPr>
        <a:xfrm flipV="1">
          <a:off x="15481300" y="6697967"/>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27801</xdr:rowOff>
    </xdr:from>
    <xdr:to>
      <xdr:col>81</xdr:col>
      <xdr:colOff>50800</xdr:colOff>
      <xdr:row>39</xdr:row>
      <xdr:rowOff>36468</xdr:rowOff>
    </xdr:to>
    <xdr:cxnSp macro="">
      <xdr:nvCxnSpPr>
        <xdr:cNvPr id="516" name="直線コネクタ 515"/>
        <xdr:cNvCxnSpPr/>
      </xdr:nvCxnSpPr>
      <xdr:spPr>
        <a:xfrm flipV="1">
          <a:off x="14592300" y="6714351"/>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36468</xdr:rowOff>
    </xdr:from>
    <xdr:to>
      <xdr:col>76</xdr:col>
      <xdr:colOff>114300</xdr:colOff>
      <xdr:row>39</xdr:row>
      <xdr:rowOff>43555</xdr:rowOff>
    </xdr:to>
    <xdr:cxnSp macro="">
      <xdr:nvCxnSpPr>
        <xdr:cNvPr id="519" name="直線コネクタ 518"/>
        <xdr:cNvCxnSpPr/>
      </xdr:nvCxnSpPr>
      <xdr:spPr>
        <a:xfrm flipV="1">
          <a:off x="13703300" y="672301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102</xdr:rowOff>
    </xdr:from>
    <xdr:to>
      <xdr:col>71</xdr:col>
      <xdr:colOff>177800</xdr:colOff>
      <xdr:row>39</xdr:row>
      <xdr:rowOff>43555</xdr:rowOff>
    </xdr:to>
    <xdr:cxnSp macro="">
      <xdr:nvCxnSpPr>
        <xdr:cNvPr id="522" name="直線コネクタ 521"/>
        <xdr:cNvCxnSpPr/>
      </xdr:nvCxnSpPr>
      <xdr:spPr>
        <a:xfrm>
          <a:off x="12814300" y="6686652"/>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5" name="フローチャート: 判断 524"/>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63402</xdr:rowOff>
    </xdr:from>
    <xdr:ext cx="469744" cy="259045"/>
    <xdr:sp macro="" textlink="">
      <xdr:nvSpPr>
        <xdr:cNvPr id="526" name="テキスト ボックス 525"/>
        <xdr:cNvSpPr txBox="1"/>
      </xdr:nvSpPr>
      <xdr:spPr>
        <a:xfrm>
          <a:off x="12579428" y="67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132067</xdr:rowOff>
    </xdr:from>
    <xdr:to>
      <xdr:col>85</xdr:col>
      <xdr:colOff>177800</xdr:colOff>
      <xdr:row>39</xdr:row>
      <xdr:rowOff>62217</xdr:rowOff>
    </xdr:to>
    <xdr:sp macro="" textlink="">
      <xdr:nvSpPr>
        <xdr:cNvPr id="532" name="楕円 531"/>
        <xdr:cNvSpPr/>
      </xdr:nvSpPr>
      <xdr:spPr>
        <a:xfrm>
          <a:off x="162687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46994</xdr:rowOff>
    </xdr:from>
    <xdr:ext cx="469744" cy="259045"/>
    <xdr:sp macro="" textlink="">
      <xdr:nvSpPr>
        <xdr:cNvPr id="533" name="災害復旧事業費該当値テキスト"/>
        <xdr:cNvSpPr txBox="1"/>
      </xdr:nvSpPr>
      <xdr:spPr>
        <a:xfrm>
          <a:off x="16370300" y="65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148451</xdr:rowOff>
    </xdr:from>
    <xdr:to>
      <xdr:col>81</xdr:col>
      <xdr:colOff>101600</xdr:colOff>
      <xdr:row>39</xdr:row>
      <xdr:rowOff>78601</xdr:rowOff>
    </xdr:to>
    <xdr:sp macro="" textlink="">
      <xdr:nvSpPr>
        <xdr:cNvPr id="534" name="楕円 533"/>
        <xdr:cNvSpPr/>
      </xdr:nvSpPr>
      <xdr:spPr>
        <a:xfrm>
          <a:off x="15430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69728</xdr:rowOff>
    </xdr:from>
    <xdr:ext cx="378565" cy="259045"/>
    <xdr:sp macro="" textlink="">
      <xdr:nvSpPr>
        <xdr:cNvPr id="535" name="テキスト ボックス 534"/>
        <xdr:cNvSpPr txBox="1"/>
      </xdr:nvSpPr>
      <xdr:spPr>
        <a:xfrm>
          <a:off x="15292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157118</xdr:rowOff>
    </xdr:from>
    <xdr:to>
      <xdr:col>76</xdr:col>
      <xdr:colOff>165100</xdr:colOff>
      <xdr:row>39</xdr:row>
      <xdr:rowOff>87268</xdr:rowOff>
    </xdr:to>
    <xdr:sp macro="" textlink="">
      <xdr:nvSpPr>
        <xdr:cNvPr id="536" name="楕円 535"/>
        <xdr:cNvSpPr/>
      </xdr:nvSpPr>
      <xdr:spPr>
        <a:xfrm>
          <a:off x="14541500" y="66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78395</xdr:rowOff>
    </xdr:from>
    <xdr:ext cx="378565" cy="259045"/>
    <xdr:sp macro="" textlink="">
      <xdr:nvSpPr>
        <xdr:cNvPr id="537" name="テキスト ボックス 536"/>
        <xdr:cNvSpPr txBox="1"/>
      </xdr:nvSpPr>
      <xdr:spPr>
        <a:xfrm>
          <a:off x="14403017" y="6764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164205</xdr:rowOff>
    </xdr:from>
    <xdr:to>
      <xdr:col>72</xdr:col>
      <xdr:colOff>38100</xdr:colOff>
      <xdr:row>39</xdr:row>
      <xdr:rowOff>94355</xdr:rowOff>
    </xdr:to>
    <xdr:sp macro="" textlink="">
      <xdr:nvSpPr>
        <xdr:cNvPr id="538" name="楕円 537"/>
        <xdr:cNvSpPr/>
      </xdr:nvSpPr>
      <xdr:spPr>
        <a:xfrm>
          <a:off x="136525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85482</xdr:rowOff>
    </xdr:from>
    <xdr:ext cx="313932" cy="259045"/>
    <xdr:sp macro="" textlink="">
      <xdr:nvSpPr>
        <xdr:cNvPr id="539" name="テキスト ボックス 538"/>
        <xdr:cNvSpPr txBox="1"/>
      </xdr:nvSpPr>
      <xdr:spPr>
        <a:xfrm>
          <a:off x="13546333" y="677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120752</xdr:rowOff>
    </xdr:from>
    <xdr:to>
      <xdr:col>67</xdr:col>
      <xdr:colOff>101600</xdr:colOff>
      <xdr:row>39</xdr:row>
      <xdr:rowOff>50902</xdr:rowOff>
    </xdr:to>
    <xdr:sp macro="" textlink="">
      <xdr:nvSpPr>
        <xdr:cNvPr id="540" name="楕円 539"/>
        <xdr:cNvSpPr/>
      </xdr:nvSpPr>
      <xdr:spPr>
        <a:xfrm>
          <a:off x="12763500" y="66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67429</xdr:rowOff>
    </xdr:from>
    <xdr:ext cx="469744" cy="259045"/>
    <xdr:sp macro="" textlink="">
      <xdr:nvSpPr>
        <xdr:cNvPr id="541" name="テキスト ボックス 540"/>
        <xdr:cNvSpPr txBox="1"/>
      </xdr:nvSpPr>
      <xdr:spPr>
        <a:xfrm>
          <a:off x="12579428" y="64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97410</xdr:rowOff>
    </xdr:from>
    <xdr:to>
      <xdr:col>85</xdr:col>
      <xdr:colOff>127000</xdr:colOff>
      <xdr:row>76</xdr:row>
      <xdr:rowOff>107490</xdr:rowOff>
    </xdr:to>
    <xdr:cxnSp macro="">
      <xdr:nvCxnSpPr>
        <xdr:cNvPr id="621" name="直線コネクタ 620"/>
        <xdr:cNvCxnSpPr/>
      </xdr:nvCxnSpPr>
      <xdr:spPr>
        <a:xfrm flipV="1">
          <a:off x="15481300" y="13127610"/>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107490</xdr:rowOff>
    </xdr:from>
    <xdr:to>
      <xdr:col>81</xdr:col>
      <xdr:colOff>50800</xdr:colOff>
      <xdr:row>76</xdr:row>
      <xdr:rowOff>123938</xdr:rowOff>
    </xdr:to>
    <xdr:cxnSp macro="">
      <xdr:nvCxnSpPr>
        <xdr:cNvPr id="624" name="直線コネクタ 623"/>
        <xdr:cNvCxnSpPr/>
      </xdr:nvCxnSpPr>
      <xdr:spPr>
        <a:xfrm flipV="1">
          <a:off x="14592300" y="13137690"/>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46878</xdr:rowOff>
    </xdr:from>
    <xdr:to>
      <xdr:col>76</xdr:col>
      <xdr:colOff>114300</xdr:colOff>
      <xdr:row>76</xdr:row>
      <xdr:rowOff>123938</xdr:rowOff>
    </xdr:to>
    <xdr:cxnSp macro="">
      <xdr:nvCxnSpPr>
        <xdr:cNvPr id="627" name="直線コネクタ 626"/>
        <xdr:cNvCxnSpPr/>
      </xdr:nvCxnSpPr>
      <xdr:spPr>
        <a:xfrm>
          <a:off x="13703300" y="12905628"/>
          <a:ext cx="889000" cy="2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130186</xdr:rowOff>
    </xdr:from>
    <xdr:to>
      <xdr:col>71</xdr:col>
      <xdr:colOff>177800</xdr:colOff>
      <xdr:row>75</xdr:row>
      <xdr:rowOff>46878</xdr:rowOff>
    </xdr:to>
    <xdr:cxnSp macro="">
      <xdr:nvCxnSpPr>
        <xdr:cNvPr id="630" name="直線コネクタ 629"/>
        <xdr:cNvCxnSpPr/>
      </xdr:nvCxnSpPr>
      <xdr:spPr>
        <a:xfrm>
          <a:off x="12814300" y="12646036"/>
          <a:ext cx="889000" cy="2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2" name="テキスト ボックス 631"/>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33" name="フローチャート: 判断 632"/>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84287</xdr:rowOff>
    </xdr:from>
    <xdr:ext cx="534377" cy="259045"/>
    <xdr:sp macro="" textlink="">
      <xdr:nvSpPr>
        <xdr:cNvPr id="634" name="テキスト ボックス 633"/>
        <xdr:cNvSpPr txBox="1"/>
      </xdr:nvSpPr>
      <xdr:spPr>
        <a:xfrm>
          <a:off x="12547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46610</xdr:rowOff>
    </xdr:from>
    <xdr:to>
      <xdr:col>85</xdr:col>
      <xdr:colOff>177800</xdr:colOff>
      <xdr:row>76</xdr:row>
      <xdr:rowOff>148210</xdr:rowOff>
    </xdr:to>
    <xdr:sp macro="" textlink="">
      <xdr:nvSpPr>
        <xdr:cNvPr id="640" name="楕円 639"/>
        <xdr:cNvSpPr/>
      </xdr:nvSpPr>
      <xdr:spPr>
        <a:xfrm>
          <a:off x="162687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25037</xdr:rowOff>
    </xdr:from>
    <xdr:ext cx="534377" cy="259045"/>
    <xdr:sp macro="" textlink="">
      <xdr:nvSpPr>
        <xdr:cNvPr id="641" name="公債費該当値テキスト"/>
        <xdr:cNvSpPr txBox="1"/>
      </xdr:nvSpPr>
      <xdr:spPr>
        <a:xfrm>
          <a:off x="16370300" y="130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56690</xdr:rowOff>
    </xdr:from>
    <xdr:to>
      <xdr:col>81</xdr:col>
      <xdr:colOff>101600</xdr:colOff>
      <xdr:row>76</xdr:row>
      <xdr:rowOff>158290</xdr:rowOff>
    </xdr:to>
    <xdr:sp macro="" textlink="">
      <xdr:nvSpPr>
        <xdr:cNvPr id="642" name="楕円 641"/>
        <xdr:cNvSpPr/>
      </xdr:nvSpPr>
      <xdr:spPr>
        <a:xfrm>
          <a:off x="15430500" y="130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149417</xdr:rowOff>
    </xdr:from>
    <xdr:ext cx="534377" cy="259045"/>
    <xdr:sp macro="" textlink="">
      <xdr:nvSpPr>
        <xdr:cNvPr id="643" name="テキスト ボックス 642"/>
        <xdr:cNvSpPr txBox="1"/>
      </xdr:nvSpPr>
      <xdr:spPr>
        <a:xfrm>
          <a:off x="15214111" y="1317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73138</xdr:rowOff>
    </xdr:from>
    <xdr:to>
      <xdr:col>76</xdr:col>
      <xdr:colOff>165100</xdr:colOff>
      <xdr:row>77</xdr:row>
      <xdr:rowOff>3288</xdr:rowOff>
    </xdr:to>
    <xdr:sp macro="" textlink="">
      <xdr:nvSpPr>
        <xdr:cNvPr id="644" name="楕円 643"/>
        <xdr:cNvSpPr/>
      </xdr:nvSpPr>
      <xdr:spPr>
        <a:xfrm>
          <a:off x="14541500" y="131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165865</xdr:rowOff>
    </xdr:from>
    <xdr:ext cx="534377" cy="259045"/>
    <xdr:sp macro="" textlink="">
      <xdr:nvSpPr>
        <xdr:cNvPr id="645" name="テキスト ボックス 644"/>
        <xdr:cNvSpPr txBox="1"/>
      </xdr:nvSpPr>
      <xdr:spPr>
        <a:xfrm>
          <a:off x="14325111" y="1319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167528</xdr:rowOff>
    </xdr:from>
    <xdr:to>
      <xdr:col>72</xdr:col>
      <xdr:colOff>38100</xdr:colOff>
      <xdr:row>75</xdr:row>
      <xdr:rowOff>97678</xdr:rowOff>
    </xdr:to>
    <xdr:sp macro="" textlink="">
      <xdr:nvSpPr>
        <xdr:cNvPr id="646" name="楕円 645"/>
        <xdr:cNvSpPr/>
      </xdr:nvSpPr>
      <xdr:spPr>
        <a:xfrm>
          <a:off x="13652500" y="128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114205</xdr:rowOff>
    </xdr:from>
    <xdr:ext cx="534377" cy="259045"/>
    <xdr:sp macro="" textlink="">
      <xdr:nvSpPr>
        <xdr:cNvPr id="647" name="テキスト ボックス 646"/>
        <xdr:cNvSpPr txBox="1"/>
      </xdr:nvSpPr>
      <xdr:spPr>
        <a:xfrm>
          <a:off x="13436111" y="126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79386</xdr:rowOff>
    </xdr:from>
    <xdr:to>
      <xdr:col>67</xdr:col>
      <xdr:colOff>101600</xdr:colOff>
      <xdr:row>74</xdr:row>
      <xdr:rowOff>9536</xdr:rowOff>
    </xdr:to>
    <xdr:sp macro="" textlink="">
      <xdr:nvSpPr>
        <xdr:cNvPr id="648" name="楕円 647"/>
        <xdr:cNvSpPr/>
      </xdr:nvSpPr>
      <xdr:spPr>
        <a:xfrm>
          <a:off x="12763500" y="125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26063</xdr:rowOff>
    </xdr:from>
    <xdr:ext cx="534377" cy="259045"/>
    <xdr:sp macro="" textlink="">
      <xdr:nvSpPr>
        <xdr:cNvPr id="649" name="テキスト ボックス 648"/>
        <xdr:cNvSpPr txBox="1"/>
      </xdr:nvSpPr>
      <xdr:spPr>
        <a:xfrm>
          <a:off x="12547111" y="1237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13787</xdr:rowOff>
    </xdr:from>
    <xdr:to>
      <xdr:col>85</xdr:col>
      <xdr:colOff>127000</xdr:colOff>
      <xdr:row>97</xdr:row>
      <xdr:rowOff>156068</xdr:rowOff>
    </xdr:to>
    <xdr:cxnSp macro="">
      <xdr:nvCxnSpPr>
        <xdr:cNvPr id="674" name="直線コネクタ 673"/>
        <xdr:cNvCxnSpPr/>
      </xdr:nvCxnSpPr>
      <xdr:spPr>
        <a:xfrm flipV="1">
          <a:off x="15481300" y="16644437"/>
          <a:ext cx="838200" cy="14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51597</xdr:rowOff>
    </xdr:from>
    <xdr:to>
      <xdr:col>81</xdr:col>
      <xdr:colOff>50800</xdr:colOff>
      <xdr:row>97</xdr:row>
      <xdr:rowOff>156068</xdr:rowOff>
    </xdr:to>
    <xdr:cxnSp macro="">
      <xdr:nvCxnSpPr>
        <xdr:cNvPr id="677" name="直線コネクタ 676"/>
        <xdr:cNvCxnSpPr/>
      </xdr:nvCxnSpPr>
      <xdr:spPr>
        <a:xfrm>
          <a:off x="14592300" y="16510797"/>
          <a:ext cx="889000" cy="27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51597</xdr:rowOff>
    </xdr:from>
    <xdr:to>
      <xdr:col>76</xdr:col>
      <xdr:colOff>114300</xdr:colOff>
      <xdr:row>97</xdr:row>
      <xdr:rowOff>72183</xdr:rowOff>
    </xdr:to>
    <xdr:cxnSp macro="">
      <xdr:nvCxnSpPr>
        <xdr:cNvPr id="680" name="直線コネクタ 679"/>
        <xdr:cNvCxnSpPr/>
      </xdr:nvCxnSpPr>
      <xdr:spPr>
        <a:xfrm flipV="1">
          <a:off x="13703300" y="16510797"/>
          <a:ext cx="889000" cy="1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2" name="テキスト ボックス 68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72183</xdr:rowOff>
    </xdr:from>
    <xdr:to>
      <xdr:col>71</xdr:col>
      <xdr:colOff>177800</xdr:colOff>
      <xdr:row>97</xdr:row>
      <xdr:rowOff>93859</xdr:rowOff>
    </xdr:to>
    <xdr:cxnSp macro="">
      <xdr:nvCxnSpPr>
        <xdr:cNvPr id="683" name="直線コネクタ 682"/>
        <xdr:cNvCxnSpPr/>
      </xdr:nvCxnSpPr>
      <xdr:spPr>
        <a:xfrm flipV="1">
          <a:off x="12814300" y="16702833"/>
          <a:ext cx="8890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5" name="テキスト ボックス 684"/>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6" name="フローチャート: 判断 685"/>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158190</xdr:rowOff>
    </xdr:from>
    <xdr:ext cx="534377" cy="259045"/>
    <xdr:sp macro="" textlink="">
      <xdr:nvSpPr>
        <xdr:cNvPr id="687" name="テキスト ボックス 686"/>
        <xdr:cNvSpPr txBox="1"/>
      </xdr:nvSpPr>
      <xdr:spPr>
        <a:xfrm>
          <a:off x="12547111" y="1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134437</xdr:rowOff>
    </xdr:from>
    <xdr:to>
      <xdr:col>85</xdr:col>
      <xdr:colOff>177800</xdr:colOff>
      <xdr:row>97</xdr:row>
      <xdr:rowOff>64587</xdr:rowOff>
    </xdr:to>
    <xdr:sp macro="" textlink="">
      <xdr:nvSpPr>
        <xdr:cNvPr id="693" name="楕円 692"/>
        <xdr:cNvSpPr/>
      </xdr:nvSpPr>
      <xdr:spPr>
        <a:xfrm>
          <a:off x="16268700" y="16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157314</xdr:rowOff>
    </xdr:from>
    <xdr:ext cx="534377" cy="259045"/>
    <xdr:sp macro="" textlink="">
      <xdr:nvSpPr>
        <xdr:cNvPr id="694" name="積立金該当値テキスト"/>
        <xdr:cNvSpPr txBox="1"/>
      </xdr:nvSpPr>
      <xdr:spPr>
        <a:xfrm>
          <a:off x="16370300" y="164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105268</xdr:rowOff>
    </xdr:from>
    <xdr:to>
      <xdr:col>81</xdr:col>
      <xdr:colOff>101600</xdr:colOff>
      <xdr:row>98</xdr:row>
      <xdr:rowOff>35418</xdr:rowOff>
    </xdr:to>
    <xdr:sp macro="" textlink="">
      <xdr:nvSpPr>
        <xdr:cNvPr id="695" name="楕円 694"/>
        <xdr:cNvSpPr/>
      </xdr:nvSpPr>
      <xdr:spPr>
        <a:xfrm>
          <a:off x="15430500" y="167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26545</xdr:rowOff>
    </xdr:from>
    <xdr:ext cx="469744" cy="259045"/>
    <xdr:sp macro="" textlink="">
      <xdr:nvSpPr>
        <xdr:cNvPr id="696" name="テキスト ボックス 695"/>
        <xdr:cNvSpPr txBox="1"/>
      </xdr:nvSpPr>
      <xdr:spPr>
        <a:xfrm>
          <a:off x="15246428" y="1682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797</xdr:rowOff>
    </xdr:from>
    <xdr:to>
      <xdr:col>76</xdr:col>
      <xdr:colOff>165100</xdr:colOff>
      <xdr:row>96</xdr:row>
      <xdr:rowOff>102397</xdr:rowOff>
    </xdr:to>
    <xdr:sp macro="" textlink="">
      <xdr:nvSpPr>
        <xdr:cNvPr id="697" name="楕円 696"/>
        <xdr:cNvSpPr/>
      </xdr:nvSpPr>
      <xdr:spPr>
        <a:xfrm>
          <a:off x="14541500" y="164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118924</xdr:rowOff>
    </xdr:from>
    <xdr:ext cx="534377" cy="259045"/>
    <xdr:sp macro="" textlink="">
      <xdr:nvSpPr>
        <xdr:cNvPr id="698" name="テキスト ボックス 697"/>
        <xdr:cNvSpPr txBox="1"/>
      </xdr:nvSpPr>
      <xdr:spPr>
        <a:xfrm>
          <a:off x="14325111" y="162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21383</xdr:rowOff>
    </xdr:from>
    <xdr:to>
      <xdr:col>72</xdr:col>
      <xdr:colOff>38100</xdr:colOff>
      <xdr:row>97</xdr:row>
      <xdr:rowOff>122983</xdr:rowOff>
    </xdr:to>
    <xdr:sp macro="" textlink="">
      <xdr:nvSpPr>
        <xdr:cNvPr id="699" name="楕円 698"/>
        <xdr:cNvSpPr/>
      </xdr:nvSpPr>
      <xdr:spPr>
        <a:xfrm>
          <a:off x="13652500" y="166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139510</xdr:rowOff>
    </xdr:from>
    <xdr:ext cx="534377" cy="259045"/>
    <xdr:sp macro="" textlink="">
      <xdr:nvSpPr>
        <xdr:cNvPr id="700" name="テキスト ボックス 699"/>
        <xdr:cNvSpPr txBox="1"/>
      </xdr:nvSpPr>
      <xdr:spPr>
        <a:xfrm>
          <a:off x="13436111" y="164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43059</xdr:rowOff>
    </xdr:from>
    <xdr:to>
      <xdr:col>67</xdr:col>
      <xdr:colOff>101600</xdr:colOff>
      <xdr:row>97</xdr:row>
      <xdr:rowOff>144659</xdr:rowOff>
    </xdr:to>
    <xdr:sp macro="" textlink="">
      <xdr:nvSpPr>
        <xdr:cNvPr id="701" name="楕円 700"/>
        <xdr:cNvSpPr/>
      </xdr:nvSpPr>
      <xdr:spPr>
        <a:xfrm>
          <a:off x="12763500" y="166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161186</xdr:rowOff>
    </xdr:from>
    <xdr:ext cx="534377" cy="259045"/>
    <xdr:sp macro="" textlink="">
      <xdr:nvSpPr>
        <xdr:cNvPr id="702" name="テキスト ボックス 701"/>
        <xdr:cNvSpPr txBox="1"/>
      </xdr:nvSpPr>
      <xdr:spPr>
        <a:xfrm>
          <a:off x="12547111" y="164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92334</xdr:rowOff>
    </xdr:from>
    <xdr:to>
      <xdr:col>116</xdr:col>
      <xdr:colOff>63500</xdr:colOff>
      <xdr:row>38</xdr:row>
      <xdr:rowOff>98369</xdr:rowOff>
    </xdr:to>
    <xdr:cxnSp macro="">
      <xdr:nvCxnSpPr>
        <xdr:cNvPr id="729" name="直線コネクタ 728"/>
        <xdr:cNvCxnSpPr/>
      </xdr:nvCxnSpPr>
      <xdr:spPr>
        <a:xfrm flipV="1">
          <a:off x="21323300" y="6607434"/>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98369</xdr:rowOff>
    </xdr:from>
    <xdr:to>
      <xdr:col>111</xdr:col>
      <xdr:colOff>177800</xdr:colOff>
      <xdr:row>38</xdr:row>
      <xdr:rowOff>139700</xdr:rowOff>
    </xdr:to>
    <xdr:cxnSp macro="">
      <xdr:nvCxnSpPr>
        <xdr:cNvPr id="732" name="直線コネクタ 731"/>
        <xdr:cNvCxnSpPr/>
      </xdr:nvCxnSpPr>
      <xdr:spPr>
        <a:xfrm flipV="1">
          <a:off x="20434300" y="661346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41" name="フローチャート: 判断 740"/>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121256</xdr:rowOff>
    </xdr:from>
    <xdr:ext cx="469744" cy="259045"/>
    <xdr:sp macro="" textlink="">
      <xdr:nvSpPr>
        <xdr:cNvPr id="742" name="テキスト ボックス 741"/>
        <xdr:cNvSpPr txBox="1"/>
      </xdr:nvSpPr>
      <xdr:spPr>
        <a:xfrm>
          <a:off x="18421428"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41534</xdr:rowOff>
    </xdr:from>
    <xdr:to>
      <xdr:col>116</xdr:col>
      <xdr:colOff>114300</xdr:colOff>
      <xdr:row>38</xdr:row>
      <xdr:rowOff>143134</xdr:rowOff>
    </xdr:to>
    <xdr:sp macro="" textlink="">
      <xdr:nvSpPr>
        <xdr:cNvPr id="748" name="楕円 747"/>
        <xdr:cNvSpPr/>
      </xdr:nvSpPr>
      <xdr:spPr>
        <a:xfrm>
          <a:off x="22110700" y="65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127911</xdr:rowOff>
    </xdr:from>
    <xdr:ext cx="469744" cy="259045"/>
    <xdr:sp macro="" textlink="">
      <xdr:nvSpPr>
        <xdr:cNvPr id="749" name="投資及び出資金該当値テキスト"/>
        <xdr:cNvSpPr txBox="1"/>
      </xdr:nvSpPr>
      <xdr:spPr>
        <a:xfrm>
          <a:off x="22212300" y="64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47569</xdr:rowOff>
    </xdr:from>
    <xdr:to>
      <xdr:col>112</xdr:col>
      <xdr:colOff>38100</xdr:colOff>
      <xdr:row>38</xdr:row>
      <xdr:rowOff>149169</xdr:rowOff>
    </xdr:to>
    <xdr:sp macro="" textlink="">
      <xdr:nvSpPr>
        <xdr:cNvPr id="750" name="楕円 749"/>
        <xdr:cNvSpPr/>
      </xdr:nvSpPr>
      <xdr:spPr>
        <a:xfrm>
          <a:off x="21272500" y="65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140296</xdr:rowOff>
    </xdr:from>
    <xdr:ext cx="378565" cy="259045"/>
    <xdr:sp macro="" textlink="">
      <xdr:nvSpPr>
        <xdr:cNvPr id="751" name="テキスト ボックス 750"/>
        <xdr:cNvSpPr txBox="1"/>
      </xdr:nvSpPr>
      <xdr:spPr>
        <a:xfrm>
          <a:off x="21134017" y="665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136682</xdr:rowOff>
    </xdr:from>
    <xdr:to>
      <xdr:col>116</xdr:col>
      <xdr:colOff>63500</xdr:colOff>
      <xdr:row>58</xdr:row>
      <xdr:rowOff>136682</xdr:rowOff>
    </xdr:to>
    <xdr:cxnSp macro="">
      <xdr:nvCxnSpPr>
        <xdr:cNvPr id="784" name="直線コネクタ 783"/>
        <xdr:cNvCxnSpPr/>
      </xdr:nvCxnSpPr>
      <xdr:spPr>
        <a:xfrm>
          <a:off x="21323300" y="10080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136682</xdr:rowOff>
    </xdr:from>
    <xdr:to>
      <xdr:col>111</xdr:col>
      <xdr:colOff>177800</xdr:colOff>
      <xdr:row>58</xdr:row>
      <xdr:rowOff>136682</xdr:rowOff>
    </xdr:to>
    <xdr:cxnSp macro="">
      <xdr:nvCxnSpPr>
        <xdr:cNvPr id="787" name="直線コネクタ 786"/>
        <xdr:cNvCxnSpPr/>
      </xdr:nvCxnSpPr>
      <xdr:spPr>
        <a:xfrm>
          <a:off x="20434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27274</xdr:rowOff>
    </xdr:from>
    <xdr:to>
      <xdr:col>107</xdr:col>
      <xdr:colOff>50800</xdr:colOff>
      <xdr:row>58</xdr:row>
      <xdr:rowOff>136682</xdr:rowOff>
    </xdr:to>
    <xdr:cxnSp macro="">
      <xdr:nvCxnSpPr>
        <xdr:cNvPr id="790" name="直線コネクタ 789"/>
        <xdr:cNvCxnSpPr/>
      </xdr:nvCxnSpPr>
      <xdr:spPr>
        <a:xfrm>
          <a:off x="19545300" y="9285574"/>
          <a:ext cx="889000" cy="7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27274</xdr:rowOff>
    </xdr:from>
    <xdr:to>
      <xdr:col>102</xdr:col>
      <xdr:colOff>114300</xdr:colOff>
      <xdr:row>58</xdr:row>
      <xdr:rowOff>136728</xdr:rowOff>
    </xdr:to>
    <xdr:cxnSp macro="">
      <xdr:nvCxnSpPr>
        <xdr:cNvPr id="793" name="直線コネクタ 792"/>
        <xdr:cNvCxnSpPr/>
      </xdr:nvCxnSpPr>
      <xdr:spPr>
        <a:xfrm flipV="1">
          <a:off x="18656300" y="9285574"/>
          <a:ext cx="889000" cy="79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5" name="テキスト ボックス 794"/>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6" name="フローチャート: 判断 795"/>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28399</xdr:rowOff>
    </xdr:from>
    <xdr:ext cx="469744" cy="259045"/>
    <xdr:sp macro="" textlink="">
      <xdr:nvSpPr>
        <xdr:cNvPr id="797" name="テキスト ボックス 796"/>
        <xdr:cNvSpPr txBox="1"/>
      </xdr:nvSpPr>
      <xdr:spPr>
        <a:xfrm>
          <a:off x="18421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85882</xdr:rowOff>
    </xdr:from>
    <xdr:to>
      <xdr:col>116</xdr:col>
      <xdr:colOff>114300</xdr:colOff>
      <xdr:row>59</xdr:row>
      <xdr:rowOff>16032</xdr:rowOff>
    </xdr:to>
    <xdr:sp macro="" textlink="">
      <xdr:nvSpPr>
        <xdr:cNvPr id="803" name="楕円 802"/>
        <xdr:cNvSpPr/>
      </xdr:nvSpPr>
      <xdr:spPr>
        <a:xfrm>
          <a:off x="22110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xdr:rowOff>
    </xdr:from>
    <xdr:ext cx="313932" cy="259045"/>
    <xdr:sp macro="" textlink="">
      <xdr:nvSpPr>
        <xdr:cNvPr id="804" name="貸付金該当値テキスト"/>
        <xdr:cNvSpPr txBox="1"/>
      </xdr:nvSpPr>
      <xdr:spPr>
        <a:xfrm>
          <a:off x="22212300" y="994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85882</xdr:rowOff>
    </xdr:from>
    <xdr:to>
      <xdr:col>112</xdr:col>
      <xdr:colOff>38100</xdr:colOff>
      <xdr:row>59</xdr:row>
      <xdr:rowOff>16032</xdr:rowOff>
    </xdr:to>
    <xdr:sp macro="" textlink="">
      <xdr:nvSpPr>
        <xdr:cNvPr id="805" name="楕円 804"/>
        <xdr:cNvSpPr/>
      </xdr:nvSpPr>
      <xdr:spPr>
        <a:xfrm>
          <a:off x="21272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7159</xdr:rowOff>
    </xdr:from>
    <xdr:ext cx="313932" cy="259045"/>
    <xdr:sp macro="" textlink="">
      <xdr:nvSpPr>
        <xdr:cNvPr id="806" name="テキスト ボックス 805"/>
        <xdr:cNvSpPr txBox="1"/>
      </xdr:nvSpPr>
      <xdr:spPr>
        <a:xfrm>
          <a:off x="21166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85882</xdr:rowOff>
    </xdr:from>
    <xdr:to>
      <xdr:col>107</xdr:col>
      <xdr:colOff>101600</xdr:colOff>
      <xdr:row>59</xdr:row>
      <xdr:rowOff>16032</xdr:rowOff>
    </xdr:to>
    <xdr:sp macro="" textlink="">
      <xdr:nvSpPr>
        <xdr:cNvPr id="807" name="楕円 806"/>
        <xdr:cNvSpPr/>
      </xdr:nvSpPr>
      <xdr:spPr>
        <a:xfrm>
          <a:off x="20383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7159</xdr:rowOff>
    </xdr:from>
    <xdr:ext cx="313932" cy="259045"/>
    <xdr:sp macro="" textlink="">
      <xdr:nvSpPr>
        <xdr:cNvPr id="808" name="テキスト ボックス 807"/>
        <xdr:cNvSpPr txBox="1"/>
      </xdr:nvSpPr>
      <xdr:spPr>
        <a:xfrm>
          <a:off x="20277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147924</xdr:rowOff>
    </xdr:from>
    <xdr:to>
      <xdr:col>102</xdr:col>
      <xdr:colOff>165100</xdr:colOff>
      <xdr:row>54</xdr:row>
      <xdr:rowOff>78074</xdr:rowOff>
    </xdr:to>
    <xdr:sp macro="" textlink="">
      <xdr:nvSpPr>
        <xdr:cNvPr id="809" name="楕円 808"/>
        <xdr:cNvSpPr/>
      </xdr:nvSpPr>
      <xdr:spPr>
        <a:xfrm>
          <a:off x="19494500" y="92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94601</xdr:rowOff>
    </xdr:from>
    <xdr:ext cx="534377" cy="259045"/>
    <xdr:sp macro="" textlink="">
      <xdr:nvSpPr>
        <xdr:cNvPr id="810" name="テキスト ボックス 809"/>
        <xdr:cNvSpPr txBox="1"/>
      </xdr:nvSpPr>
      <xdr:spPr>
        <a:xfrm>
          <a:off x="19278111" y="9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85928</xdr:rowOff>
    </xdr:from>
    <xdr:to>
      <xdr:col>98</xdr:col>
      <xdr:colOff>38100</xdr:colOff>
      <xdr:row>59</xdr:row>
      <xdr:rowOff>16078</xdr:rowOff>
    </xdr:to>
    <xdr:sp macro="" textlink="">
      <xdr:nvSpPr>
        <xdr:cNvPr id="811" name="楕円 810"/>
        <xdr:cNvSpPr/>
      </xdr:nvSpPr>
      <xdr:spPr>
        <a:xfrm>
          <a:off x="18605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7205</xdr:rowOff>
    </xdr:from>
    <xdr:ext cx="313932" cy="259045"/>
    <xdr:sp macro="" textlink="">
      <xdr:nvSpPr>
        <xdr:cNvPr id="812" name="テキスト ボックス 811"/>
        <xdr:cNvSpPr txBox="1"/>
      </xdr:nvSpPr>
      <xdr:spPr>
        <a:xfrm>
          <a:off x="18499333" y="1012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16466</xdr:rowOff>
    </xdr:from>
    <xdr:to>
      <xdr:col>116</xdr:col>
      <xdr:colOff>63500</xdr:colOff>
      <xdr:row>75</xdr:row>
      <xdr:rowOff>41116</xdr:rowOff>
    </xdr:to>
    <xdr:cxnSp macro="">
      <xdr:nvCxnSpPr>
        <xdr:cNvPr id="842" name="直線コネクタ 841"/>
        <xdr:cNvCxnSpPr/>
      </xdr:nvCxnSpPr>
      <xdr:spPr>
        <a:xfrm>
          <a:off x="21323300" y="12875216"/>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16466</xdr:rowOff>
    </xdr:from>
    <xdr:to>
      <xdr:col>111</xdr:col>
      <xdr:colOff>177800</xdr:colOff>
      <xdr:row>75</xdr:row>
      <xdr:rowOff>46431</xdr:rowOff>
    </xdr:to>
    <xdr:cxnSp macro="">
      <xdr:nvCxnSpPr>
        <xdr:cNvPr id="845" name="直線コネクタ 844"/>
        <xdr:cNvCxnSpPr/>
      </xdr:nvCxnSpPr>
      <xdr:spPr>
        <a:xfrm flipV="1">
          <a:off x="20434300" y="12875216"/>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16561</xdr:rowOff>
    </xdr:from>
    <xdr:to>
      <xdr:col>107</xdr:col>
      <xdr:colOff>50800</xdr:colOff>
      <xdr:row>75</xdr:row>
      <xdr:rowOff>46431</xdr:rowOff>
    </xdr:to>
    <xdr:cxnSp macro="">
      <xdr:nvCxnSpPr>
        <xdr:cNvPr id="848" name="直線コネクタ 847"/>
        <xdr:cNvCxnSpPr/>
      </xdr:nvCxnSpPr>
      <xdr:spPr>
        <a:xfrm>
          <a:off x="19545300" y="12875311"/>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16561</xdr:rowOff>
    </xdr:from>
    <xdr:to>
      <xdr:col>102</xdr:col>
      <xdr:colOff>114300</xdr:colOff>
      <xdr:row>75</xdr:row>
      <xdr:rowOff>79731</xdr:rowOff>
    </xdr:to>
    <xdr:cxnSp macro="">
      <xdr:nvCxnSpPr>
        <xdr:cNvPr id="851" name="直線コネクタ 850"/>
        <xdr:cNvCxnSpPr/>
      </xdr:nvCxnSpPr>
      <xdr:spPr>
        <a:xfrm flipV="1">
          <a:off x="18656300" y="12875311"/>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4" name="フローチャート: 判断 853"/>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121162</xdr:rowOff>
    </xdr:from>
    <xdr:ext cx="534377" cy="259045"/>
    <xdr:sp macro="" textlink="">
      <xdr:nvSpPr>
        <xdr:cNvPr id="855" name="テキスト ボックス 854"/>
        <xdr:cNvSpPr txBox="1"/>
      </xdr:nvSpPr>
      <xdr:spPr>
        <a:xfrm>
          <a:off x="18389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161766</xdr:rowOff>
    </xdr:from>
    <xdr:to>
      <xdr:col>116</xdr:col>
      <xdr:colOff>114300</xdr:colOff>
      <xdr:row>75</xdr:row>
      <xdr:rowOff>91916</xdr:rowOff>
    </xdr:to>
    <xdr:sp macro="" textlink="">
      <xdr:nvSpPr>
        <xdr:cNvPr id="861" name="楕円 860"/>
        <xdr:cNvSpPr/>
      </xdr:nvSpPr>
      <xdr:spPr>
        <a:xfrm>
          <a:off x="22110700" y="12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13193</xdr:rowOff>
    </xdr:from>
    <xdr:ext cx="534377" cy="259045"/>
    <xdr:sp macro="" textlink="">
      <xdr:nvSpPr>
        <xdr:cNvPr id="862" name="繰出金該当値テキスト"/>
        <xdr:cNvSpPr txBox="1"/>
      </xdr:nvSpPr>
      <xdr:spPr>
        <a:xfrm>
          <a:off x="22212300" y="127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137116</xdr:rowOff>
    </xdr:from>
    <xdr:to>
      <xdr:col>112</xdr:col>
      <xdr:colOff>38100</xdr:colOff>
      <xdr:row>75</xdr:row>
      <xdr:rowOff>67266</xdr:rowOff>
    </xdr:to>
    <xdr:sp macro="" textlink="">
      <xdr:nvSpPr>
        <xdr:cNvPr id="863" name="楕円 862"/>
        <xdr:cNvSpPr/>
      </xdr:nvSpPr>
      <xdr:spPr>
        <a:xfrm>
          <a:off x="21272500" y="12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83793</xdr:rowOff>
    </xdr:from>
    <xdr:ext cx="534377" cy="259045"/>
    <xdr:sp macro="" textlink="">
      <xdr:nvSpPr>
        <xdr:cNvPr id="864" name="テキスト ボックス 863"/>
        <xdr:cNvSpPr txBox="1"/>
      </xdr:nvSpPr>
      <xdr:spPr>
        <a:xfrm>
          <a:off x="21056111" y="125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167081</xdr:rowOff>
    </xdr:from>
    <xdr:to>
      <xdr:col>107</xdr:col>
      <xdr:colOff>101600</xdr:colOff>
      <xdr:row>75</xdr:row>
      <xdr:rowOff>97231</xdr:rowOff>
    </xdr:to>
    <xdr:sp macro="" textlink="">
      <xdr:nvSpPr>
        <xdr:cNvPr id="865" name="楕円 864"/>
        <xdr:cNvSpPr/>
      </xdr:nvSpPr>
      <xdr:spPr>
        <a:xfrm>
          <a:off x="20383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113758</xdr:rowOff>
    </xdr:from>
    <xdr:ext cx="534377" cy="259045"/>
    <xdr:sp macro="" textlink="">
      <xdr:nvSpPr>
        <xdr:cNvPr id="866" name="テキスト ボックス 865"/>
        <xdr:cNvSpPr txBox="1"/>
      </xdr:nvSpPr>
      <xdr:spPr>
        <a:xfrm>
          <a:off x="20167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137211</xdr:rowOff>
    </xdr:from>
    <xdr:to>
      <xdr:col>102</xdr:col>
      <xdr:colOff>165100</xdr:colOff>
      <xdr:row>75</xdr:row>
      <xdr:rowOff>67361</xdr:rowOff>
    </xdr:to>
    <xdr:sp macro="" textlink="">
      <xdr:nvSpPr>
        <xdr:cNvPr id="867" name="楕円 866"/>
        <xdr:cNvSpPr/>
      </xdr:nvSpPr>
      <xdr:spPr>
        <a:xfrm>
          <a:off x="19494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83888</xdr:rowOff>
    </xdr:from>
    <xdr:ext cx="534377" cy="259045"/>
    <xdr:sp macro="" textlink="">
      <xdr:nvSpPr>
        <xdr:cNvPr id="868" name="テキスト ボックス 867"/>
        <xdr:cNvSpPr txBox="1"/>
      </xdr:nvSpPr>
      <xdr:spPr>
        <a:xfrm>
          <a:off x="19278111" y="125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28931</xdr:rowOff>
    </xdr:from>
    <xdr:to>
      <xdr:col>98</xdr:col>
      <xdr:colOff>38100</xdr:colOff>
      <xdr:row>75</xdr:row>
      <xdr:rowOff>130531</xdr:rowOff>
    </xdr:to>
    <xdr:sp macro="" textlink="">
      <xdr:nvSpPr>
        <xdr:cNvPr id="869" name="楕円 868"/>
        <xdr:cNvSpPr/>
      </xdr:nvSpPr>
      <xdr:spPr>
        <a:xfrm>
          <a:off x="18605500" y="128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147058</xdr:rowOff>
    </xdr:from>
    <xdr:ext cx="534377" cy="259045"/>
    <xdr:sp macro="" textlink="">
      <xdr:nvSpPr>
        <xdr:cNvPr id="870" name="テキスト ボックス 869"/>
        <xdr:cNvSpPr txBox="1"/>
      </xdr:nvSpPr>
      <xdr:spPr>
        <a:xfrm>
          <a:off x="18389111" y="126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性質別の住民一人当たりコストは</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％）で減少しました。</a:t>
          </a:r>
          <a:endParaRPr lang="ja-JP" altLang="ja-JP" sz="1400">
            <a:effectLst/>
          </a:endParaRPr>
        </a:p>
        <a:p>
          <a:r>
            <a:rPr kumimoji="1" lang="ja-JP" altLang="en-US" sz="1100">
              <a:solidFill>
                <a:schemeClr val="dk1"/>
              </a:solidFill>
              <a:effectLst/>
              <a:latin typeface="+mn-lt"/>
              <a:ea typeface="+mn-ea"/>
              <a:cs typeface="+mn-cs"/>
            </a:rPr>
            <a:t>　補助費等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市税過年度還付金が前年度より減となった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繰出金は下水道特別会計への繰出金</a:t>
          </a:r>
          <a:r>
            <a:rPr kumimoji="1" lang="ja-JP" altLang="ja-JP" sz="1100">
              <a:solidFill>
                <a:schemeClr val="dk1"/>
              </a:solidFill>
              <a:effectLst/>
              <a:latin typeface="+mn-lt"/>
              <a:ea typeface="+mn-ea"/>
              <a:cs typeface="+mn-cs"/>
            </a:rPr>
            <a:t>が減少したため減となっています。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普通建設事業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207.6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236.2</a:t>
          </a:r>
          <a:r>
            <a:rPr kumimoji="1" lang="ja-JP" altLang="ja-JP" sz="1100">
              <a:solidFill>
                <a:schemeClr val="dk1"/>
              </a:solidFill>
              <a:effectLst/>
              <a:latin typeface="+mn-lt"/>
              <a:ea typeface="+mn-ea"/>
              <a:cs typeface="+mn-cs"/>
            </a:rPr>
            <a:t>％）で増加しました。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庁舎建設事業が増となっため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財政調整基金、市債管理基金及び下水道基金に積み立てたため</a:t>
          </a:r>
          <a:r>
            <a:rPr kumimoji="1" lang="ja-JP" altLang="ja-JP" sz="1100">
              <a:solidFill>
                <a:schemeClr val="dk1"/>
              </a:solidFill>
              <a:effectLst/>
              <a:latin typeface="+mn-lt"/>
              <a:ea typeface="+mn-ea"/>
              <a:cs typeface="+mn-cs"/>
            </a:rPr>
            <a:t>増となっています。</a:t>
          </a:r>
          <a:endParaRPr lang="ja-JP" altLang="ja-JP" sz="1400">
            <a:effectLst/>
          </a:endParaRPr>
        </a:p>
        <a:p>
          <a:r>
            <a:rPr kumimoji="1" lang="ja-JP" altLang="ja-JP" sz="1100">
              <a:solidFill>
                <a:schemeClr val="dk1"/>
              </a:solidFill>
              <a:effectLst/>
              <a:latin typeface="+mn-lt"/>
              <a:ea typeface="+mn-ea"/>
              <a:cs typeface="+mn-cs"/>
            </a:rPr>
            <a:t>　今後、老朽化により維持補修費が増加することが予想されるため、公共施設等総合管理計画に基づき統廃合や再配置を行い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数値が大幅に増加しないよう</a:t>
          </a:r>
          <a:r>
            <a:rPr kumimoji="1" lang="ja-JP" altLang="en-US" sz="1100">
              <a:solidFill>
                <a:schemeClr val="dk1"/>
              </a:solidFill>
              <a:effectLst/>
              <a:latin typeface="+mn-lt"/>
              <a:ea typeface="+mn-ea"/>
              <a:cs typeface="+mn-cs"/>
            </a:rPr>
            <a:t>に務めます</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157008</xdr:rowOff>
    </xdr:from>
    <xdr:to>
      <xdr:col>24</xdr:col>
      <xdr:colOff>63500</xdr:colOff>
      <xdr:row>36</xdr:row>
      <xdr:rowOff>109655</xdr:rowOff>
    </xdr:to>
    <xdr:cxnSp macro="">
      <xdr:nvCxnSpPr>
        <xdr:cNvPr id="63" name="直線コネクタ 62"/>
        <xdr:cNvCxnSpPr/>
      </xdr:nvCxnSpPr>
      <xdr:spPr>
        <a:xfrm>
          <a:off x="3797300" y="6157758"/>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93654</xdr:rowOff>
    </xdr:from>
    <xdr:to>
      <xdr:col>19</xdr:col>
      <xdr:colOff>177800</xdr:colOff>
      <xdr:row>35</xdr:row>
      <xdr:rowOff>157008</xdr:rowOff>
    </xdr:to>
    <xdr:cxnSp macro="">
      <xdr:nvCxnSpPr>
        <xdr:cNvPr id="66" name="直線コネクタ 65"/>
        <xdr:cNvCxnSpPr/>
      </xdr:nvCxnSpPr>
      <xdr:spPr>
        <a:xfrm>
          <a:off x="2908300" y="6094404"/>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163213</xdr:rowOff>
    </xdr:from>
    <xdr:to>
      <xdr:col>15</xdr:col>
      <xdr:colOff>50800</xdr:colOff>
      <xdr:row>35</xdr:row>
      <xdr:rowOff>93654</xdr:rowOff>
    </xdr:to>
    <xdr:cxnSp macro="">
      <xdr:nvCxnSpPr>
        <xdr:cNvPr id="69" name="直線コネクタ 68"/>
        <xdr:cNvCxnSpPr/>
      </xdr:nvCxnSpPr>
      <xdr:spPr>
        <a:xfrm>
          <a:off x="2019300" y="5992513"/>
          <a:ext cx="8890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163213</xdr:rowOff>
    </xdr:from>
    <xdr:to>
      <xdr:col>10</xdr:col>
      <xdr:colOff>114300</xdr:colOff>
      <xdr:row>35</xdr:row>
      <xdr:rowOff>79611</xdr:rowOff>
    </xdr:to>
    <xdr:cxnSp macro="">
      <xdr:nvCxnSpPr>
        <xdr:cNvPr id="72" name="直線コネクタ 71"/>
        <xdr:cNvCxnSpPr/>
      </xdr:nvCxnSpPr>
      <xdr:spPr>
        <a:xfrm flipV="1">
          <a:off x="1130300" y="5992513"/>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125384</xdr:rowOff>
    </xdr:from>
    <xdr:ext cx="469744" cy="259045"/>
    <xdr:sp macro="" textlink="">
      <xdr:nvSpPr>
        <xdr:cNvPr id="76" name="テキスト ボックス 75"/>
        <xdr:cNvSpPr txBox="1"/>
      </xdr:nvSpPr>
      <xdr:spPr>
        <a:xfrm>
          <a:off x="895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58855</xdr:rowOff>
    </xdr:from>
    <xdr:to>
      <xdr:col>24</xdr:col>
      <xdr:colOff>114300</xdr:colOff>
      <xdr:row>36</xdr:row>
      <xdr:rowOff>160455</xdr:rowOff>
    </xdr:to>
    <xdr:sp macro="" textlink="">
      <xdr:nvSpPr>
        <xdr:cNvPr id="82" name="楕円 81"/>
        <xdr:cNvSpPr/>
      </xdr:nvSpPr>
      <xdr:spPr>
        <a:xfrm>
          <a:off x="45847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37282</xdr:rowOff>
    </xdr:from>
    <xdr:ext cx="469744" cy="259045"/>
    <xdr:sp macro="" textlink="">
      <xdr:nvSpPr>
        <xdr:cNvPr id="83" name="議会費該当値テキスト"/>
        <xdr:cNvSpPr txBox="1"/>
      </xdr:nvSpPr>
      <xdr:spPr>
        <a:xfrm>
          <a:off x="4686300"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106208</xdr:rowOff>
    </xdr:from>
    <xdr:to>
      <xdr:col>20</xdr:col>
      <xdr:colOff>38100</xdr:colOff>
      <xdr:row>36</xdr:row>
      <xdr:rowOff>36358</xdr:rowOff>
    </xdr:to>
    <xdr:sp macro="" textlink="">
      <xdr:nvSpPr>
        <xdr:cNvPr id="84" name="楕円 83"/>
        <xdr:cNvSpPr/>
      </xdr:nvSpPr>
      <xdr:spPr>
        <a:xfrm>
          <a:off x="3746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52885</xdr:rowOff>
    </xdr:from>
    <xdr:ext cx="469744" cy="259045"/>
    <xdr:sp macro="" textlink="">
      <xdr:nvSpPr>
        <xdr:cNvPr id="85" name="テキスト ボックス 84"/>
        <xdr:cNvSpPr txBox="1"/>
      </xdr:nvSpPr>
      <xdr:spPr>
        <a:xfrm>
          <a:off x="3562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42854</xdr:rowOff>
    </xdr:from>
    <xdr:to>
      <xdr:col>15</xdr:col>
      <xdr:colOff>101600</xdr:colOff>
      <xdr:row>35</xdr:row>
      <xdr:rowOff>144454</xdr:rowOff>
    </xdr:to>
    <xdr:sp macro="" textlink="">
      <xdr:nvSpPr>
        <xdr:cNvPr id="86" name="楕円 85"/>
        <xdr:cNvSpPr/>
      </xdr:nvSpPr>
      <xdr:spPr>
        <a:xfrm>
          <a:off x="2857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160981</xdr:rowOff>
    </xdr:from>
    <xdr:ext cx="469744" cy="259045"/>
    <xdr:sp macro="" textlink="">
      <xdr:nvSpPr>
        <xdr:cNvPr id="87" name="テキスト ボックス 86"/>
        <xdr:cNvSpPr txBox="1"/>
      </xdr:nvSpPr>
      <xdr:spPr>
        <a:xfrm>
          <a:off x="2673428" y="58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112413</xdr:rowOff>
    </xdr:from>
    <xdr:to>
      <xdr:col>10</xdr:col>
      <xdr:colOff>165100</xdr:colOff>
      <xdr:row>35</xdr:row>
      <xdr:rowOff>42563</xdr:rowOff>
    </xdr:to>
    <xdr:sp macro="" textlink="">
      <xdr:nvSpPr>
        <xdr:cNvPr id="88" name="楕円 87"/>
        <xdr:cNvSpPr/>
      </xdr:nvSpPr>
      <xdr:spPr>
        <a:xfrm>
          <a:off x="1968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59090</xdr:rowOff>
    </xdr:from>
    <xdr:ext cx="469744" cy="259045"/>
    <xdr:sp macro="" textlink="">
      <xdr:nvSpPr>
        <xdr:cNvPr id="89" name="テキスト ボックス 88"/>
        <xdr:cNvSpPr txBox="1"/>
      </xdr:nvSpPr>
      <xdr:spPr>
        <a:xfrm>
          <a:off x="1784428"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28811</xdr:rowOff>
    </xdr:from>
    <xdr:to>
      <xdr:col>6</xdr:col>
      <xdr:colOff>38100</xdr:colOff>
      <xdr:row>35</xdr:row>
      <xdr:rowOff>130411</xdr:rowOff>
    </xdr:to>
    <xdr:sp macro="" textlink="">
      <xdr:nvSpPr>
        <xdr:cNvPr id="90" name="楕円 89"/>
        <xdr:cNvSpPr/>
      </xdr:nvSpPr>
      <xdr:spPr>
        <a:xfrm>
          <a:off x="1079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121538</xdr:rowOff>
    </xdr:from>
    <xdr:ext cx="469744" cy="259045"/>
    <xdr:sp macro="" textlink="">
      <xdr:nvSpPr>
        <xdr:cNvPr id="91" name="テキスト ボックス 90"/>
        <xdr:cNvSpPr txBox="1"/>
      </xdr:nvSpPr>
      <xdr:spPr>
        <a:xfrm>
          <a:off x="895428" y="61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158883</xdr:rowOff>
    </xdr:from>
    <xdr:to>
      <xdr:col>24</xdr:col>
      <xdr:colOff>63500</xdr:colOff>
      <xdr:row>57</xdr:row>
      <xdr:rowOff>27877</xdr:rowOff>
    </xdr:to>
    <xdr:cxnSp macro="">
      <xdr:nvCxnSpPr>
        <xdr:cNvPr id="120" name="直線コネクタ 119"/>
        <xdr:cNvCxnSpPr/>
      </xdr:nvCxnSpPr>
      <xdr:spPr>
        <a:xfrm flipV="1">
          <a:off x="3797300" y="9245733"/>
          <a:ext cx="838200" cy="5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81087</xdr:rowOff>
    </xdr:from>
    <xdr:to>
      <xdr:col>19</xdr:col>
      <xdr:colOff>177800</xdr:colOff>
      <xdr:row>57</xdr:row>
      <xdr:rowOff>27877</xdr:rowOff>
    </xdr:to>
    <xdr:cxnSp macro="">
      <xdr:nvCxnSpPr>
        <xdr:cNvPr id="123" name="直線コネクタ 122"/>
        <xdr:cNvCxnSpPr/>
      </xdr:nvCxnSpPr>
      <xdr:spPr>
        <a:xfrm>
          <a:off x="2908300" y="9682287"/>
          <a:ext cx="889000" cy="11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81087</xdr:rowOff>
    </xdr:from>
    <xdr:to>
      <xdr:col>15</xdr:col>
      <xdr:colOff>50800</xdr:colOff>
      <xdr:row>57</xdr:row>
      <xdr:rowOff>12171</xdr:rowOff>
    </xdr:to>
    <xdr:cxnSp macro="">
      <xdr:nvCxnSpPr>
        <xdr:cNvPr id="126" name="直線コネクタ 125"/>
        <xdr:cNvCxnSpPr/>
      </xdr:nvCxnSpPr>
      <xdr:spPr>
        <a:xfrm flipV="1">
          <a:off x="2019300" y="9682287"/>
          <a:ext cx="889000" cy="10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12171</xdr:rowOff>
    </xdr:from>
    <xdr:to>
      <xdr:col>10</xdr:col>
      <xdr:colOff>114300</xdr:colOff>
      <xdr:row>57</xdr:row>
      <xdr:rowOff>124342</xdr:rowOff>
    </xdr:to>
    <xdr:cxnSp macro="">
      <xdr:nvCxnSpPr>
        <xdr:cNvPr id="129" name="直線コネクタ 128"/>
        <xdr:cNvCxnSpPr/>
      </xdr:nvCxnSpPr>
      <xdr:spPr>
        <a:xfrm flipV="1">
          <a:off x="1130300" y="9784821"/>
          <a:ext cx="889000" cy="1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23581</xdr:rowOff>
    </xdr:from>
    <xdr:ext cx="534377" cy="259045"/>
    <xdr:sp macro="" textlink="">
      <xdr:nvSpPr>
        <xdr:cNvPr id="133" name="テキスト ボックス 132"/>
        <xdr:cNvSpPr txBox="1"/>
      </xdr:nvSpPr>
      <xdr:spPr>
        <a:xfrm>
          <a:off x="863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108083</xdr:rowOff>
    </xdr:from>
    <xdr:to>
      <xdr:col>24</xdr:col>
      <xdr:colOff>114300</xdr:colOff>
      <xdr:row>54</xdr:row>
      <xdr:rowOff>38233</xdr:rowOff>
    </xdr:to>
    <xdr:sp macro="" textlink="">
      <xdr:nvSpPr>
        <xdr:cNvPr id="139" name="楕円 138"/>
        <xdr:cNvSpPr/>
      </xdr:nvSpPr>
      <xdr:spPr>
        <a:xfrm>
          <a:off x="4584700" y="91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130960</xdr:rowOff>
    </xdr:from>
    <xdr:ext cx="599010" cy="259045"/>
    <xdr:sp macro="" textlink="">
      <xdr:nvSpPr>
        <xdr:cNvPr id="140" name="総務費該当値テキスト"/>
        <xdr:cNvSpPr txBox="1"/>
      </xdr:nvSpPr>
      <xdr:spPr>
        <a:xfrm>
          <a:off x="4686300" y="904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148527</xdr:rowOff>
    </xdr:from>
    <xdr:to>
      <xdr:col>20</xdr:col>
      <xdr:colOff>38100</xdr:colOff>
      <xdr:row>57</xdr:row>
      <xdr:rowOff>78677</xdr:rowOff>
    </xdr:to>
    <xdr:sp macro="" textlink="">
      <xdr:nvSpPr>
        <xdr:cNvPr id="141" name="楕円 140"/>
        <xdr:cNvSpPr/>
      </xdr:nvSpPr>
      <xdr:spPr>
        <a:xfrm>
          <a:off x="3746500" y="97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95204</xdr:rowOff>
    </xdr:from>
    <xdr:ext cx="534377" cy="259045"/>
    <xdr:sp macro="" textlink="">
      <xdr:nvSpPr>
        <xdr:cNvPr id="142" name="テキスト ボックス 141"/>
        <xdr:cNvSpPr txBox="1"/>
      </xdr:nvSpPr>
      <xdr:spPr>
        <a:xfrm>
          <a:off x="3530111" y="95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30287</xdr:rowOff>
    </xdr:from>
    <xdr:to>
      <xdr:col>15</xdr:col>
      <xdr:colOff>101600</xdr:colOff>
      <xdr:row>56</xdr:row>
      <xdr:rowOff>131887</xdr:rowOff>
    </xdr:to>
    <xdr:sp macro="" textlink="">
      <xdr:nvSpPr>
        <xdr:cNvPr id="143" name="楕円 142"/>
        <xdr:cNvSpPr/>
      </xdr:nvSpPr>
      <xdr:spPr>
        <a:xfrm>
          <a:off x="2857500" y="96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148414</xdr:rowOff>
    </xdr:from>
    <xdr:ext cx="599010" cy="259045"/>
    <xdr:sp macro="" textlink="">
      <xdr:nvSpPr>
        <xdr:cNvPr id="144" name="テキスト ボックス 143"/>
        <xdr:cNvSpPr txBox="1"/>
      </xdr:nvSpPr>
      <xdr:spPr>
        <a:xfrm>
          <a:off x="2608795" y="940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132821</xdr:rowOff>
    </xdr:from>
    <xdr:to>
      <xdr:col>10</xdr:col>
      <xdr:colOff>165100</xdr:colOff>
      <xdr:row>57</xdr:row>
      <xdr:rowOff>62971</xdr:rowOff>
    </xdr:to>
    <xdr:sp macro="" textlink="">
      <xdr:nvSpPr>
        <xdr:cNvPr id="145" name="楕円 144"/>
        <xdr:cNvSpPr/>
      </xdr:nvSpPr>
      <xdr:spPr>
        <a:xfrm>
          <a:off x="1968500" y="97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79498</xdr:rowOff>
    </xdr:from>
    <xdr:ext cx="534377" cy="259045"/>
    <xdr:sp macro="" textlink="">
      <xdr:nvSpPr>
        <xdr:cNvPr id="146" name="テキスト ボックス 145"/>
        <xdr:cNvSpPr txBox="1"/>
      </xdr:nvSpPr>
      <xdr:spPr>
        <a:xfrm>
          <a:off x="1752111" y="95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73542</xdr:rowOff>
    </xdr:from>
    <xdr:to>
      <xdr:col>6</xdr:col>
      <xdr:colOff>38100</xdr:colOff>
      <xdr:row>58</xdr:row>
      <xdr:rowOff>3692</xdr:rowOff>
    </xdr:to>
    <xdr:sp macro="" textlink="">
      <xdr:nvSpPr>
        <xdr:cNvPr id="147" name="楕円 146"/>
        <xdr:cNvSpPr/>
      </xdr:nvSpPr>
      <xdr:spPr>
        <a:xfrm>
          <a:off x="1079500" y="98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20219</xdr:rowOff>
    </xdr:from>
    <xdr:ext cx="534377" cy="259045"/>
    <xdr:sp macro="" textlink="">
      <xdr:nvSpPr>
        <xdr:cNvPr id="148" name="テキスト ボックス 147"/>
        <xdr:cNvSpPr txBox="1"/>
      </xdr:nvSpPr>
      <xdr:spPr>
        <a:xfrm>
          <a:off x="863111" y="96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87739</xdr:rowOff>
    </xdr:from>
    <xdr:to>
      <xdr:col>24</xdr:col>
      <xdr:colOff>63500</xdr:colOff>
      <xdr:row>76</xdr:row>
      <xdr:rowOff>110012</xdr:rowOff>
    </xdr:to>
    <xdr:cxnSp macro="">
      <xdr:nvCxnSpPr>
        <xdr:cNvPr id="178" name="直線コネクタ 177"/>
        <xdr:cNvCxnSpPr/>
      </xdr:nvCxnSpPr>
      <xdr:spPr>
        <a:xfrm>
          <a:off x="3797300" y="13117939"/>
          <a:ext cx="8382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74510</xdr:rowOff>
    </xdr:from>
    <xdr:to>
      <xdr:col>19</xdr:col>
      <xdr:colOff>177800</xdr:colOff>
      <xdr:row>76</xdr:row>
      <xdr:rowOff>87739</xdr:rowOff>
    </xdr:to>
    <xdr:cxnSp macro="">
      <xdr:nvCxnSpPr>
        <xdr:cNvPr id="181" name="直線コネクタ 180"/>
        <xdr:cNvCxnSpPr/>
      </xdr:nvCxnSpPr>
      <xdr:spPr>
        <a:xfrm>
          <a:off x="2908300" y="13104710"/>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74510</xdr:rowOff>
    </xdr:from>
    <xdr:to>
      <xdr:col>15</xdr:col>
      <xdr:colOff>50800</xdr:colOff>
      <xdr:row>77</xdr:row>
      <xdr:rowOff>3187</xdr:rowOff>
    </xdr:to>
    <xdr:cxnSp macro="">
      <xdr:nvCxnSpPr>
        <xdr:cNvPr id="184" name="直線コネクタ 183"/>
        <xdr:cNvCxnSpPr/>
      </xdr:nvCxnSpPr>
      <xdr:spPr>
        <a:xfrm flipV="1">
          <a:off x="2019300" y="13104710"/>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3187</xdr:rowOff>
    </xdr:from>
    <xdr:to>
      <xdr:col>10</xdr:col>
      <xdr:colOff>114300</xdr:colOff>
      <xdr:row>77</xdr:row>
      <xdr:rowOff>85925</xdr:rowOff>
    </xdr:to>
    <xdr:cxnSp macro="">
      <xdr:nvCxnSpPr>
        <xdr:cNvPr id="187" name="直線コネクタ 186"/>
        <xdr:cNvCxnSpPr/>
      </xdr:nvCxnSpPr>
      <xdr:spPr>
        <a:xfrm flipV="1">
          <a:off x="1130300" y="13204837"/>
          <a:ext cx="889000" cy="8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15122</xdr:rowOff>
    </xdr:from>
    <xdr:ext cx="599010" cy="259045"/>
    <xdr:sp macro="" textlink="">
      <xdr:nvSpPr>
        <xdr:cNvPr id="191" name="テキスト ボックス 190"/>
        <xdr:cNvSpPr txBox="1"/>
      </xdr:nvSpPr>
      <xdr:spPr>
        <a:xfrm>
          <a:off x="830795" y="1338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59212</xdr:rowOff>
    </xdr:from>
    <xdr:to>
      <xdr:col>24</xdr:col>
      <xdr:colOff>114300</xdr:colOff>
      <xdr:row>76</xdr:row>
      <xdr:rowOff>160812</xdr:rowOff>
    </xdr:to>
    <xdr:sp macro="" textlink="">
      <xdr:nvSpPr>
        <xdr:cNvPr id="197" name="楕円 196"/>
        <xdr:cNvSpPr/>
      </xdr:nvSpPr>
      <xdr:spPr>
        <a:xfrm>
          <a:off x="4584700" y="130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82090</xdr:rowOff>
    </xdr:from>
    <xdr:ext cx="599010" cy="259045"/>
    <xdr:sp macro="" textlink="">
      <xdr:nvSpPr>
        <xdr:cNvPr id="198" name="民生費該当値テキスト"/>
        <xdr:cNvSpPr txBox="1"/>
      </xdr:nvSpPr>
      <xdr:spPr>
        <a:xfrm>
          <a:off x="4686300" y="1294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36939</xdr:rowOff>
    </xdr:from>
    <xdr:to>
      <xdr:col>20</xdr:col>
      <xdr:colOff>38100</xdr:colOff>
      <xdr:row>76</xdr:row>
      <xdr:rowOff>138539</xdr:rowOff>
    </xdr:to>
    <xdr:sp macro="" textlink="">
      <xdr:nvSpPr>
        <xdr:cNvPr id="199" name="楕円 198"/>
        <xdr:cNvSpPr/>
      </xdr:nvSpPr>
      <xdr:spPr>
        <a:xfrm>
          <a:off x="3746500" y="130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155067</xdr:rowOff>
    </xdr:from>
    <xdr:ext cx="599010" cy="259045"/>
    <xdr:sp macro="" textlink="">
      <xdr:nvSpPr>
        <xdr:cNvPr id="200" name="テキスト ボックス 199"/>
        <xdr:cNvSpPr txBox="1"/>
      </xdr:nvSpPr>
      <xdr:spPr>
        <a:xfrm>
          <a:off x="3497795" y="1284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23710</xdr:rowOff>
    </xdr:from>
    <xdr:to>
      <xdr:col>15</xdr:col>
      <xdr:colOff>101600</xdr:colOff>
      <xdr:row>76</xdr:row>
      <xdr:rowOff>125310</xdr:rowOff>
    </xdr:to>
    <xdr:sp macro="" textlink="">
      <xdr:nvSpPr>
        <xdr:cNvPr id="201" name="楕円 200"/>
        <xdr:cNvSpPr/>
      </xdr:nvSpPr>
      <xdr:spPr>
        <a:xfrm>
          <a:off x="2857500" y="130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141838</xdr:rowOff>
    </xdr:from>
    <xdr:ext cx="599010" cy="259045"/>
    <xdr:sp macro="" textlink="">
      <xdr:nvSpPr>
        <xdr:cNvPr id="202" name="テキスト ボックス 201"/>
        <xdr:cNvSpPr txBox="1"/>
      </xdr:nvSpPr>
      <xdr:spPr>
        <a:xfrm>
          <a:off x="2608795" y="1282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123837</xdr:rowOff>
    </xdr:from>
    <xdr:to>
      <xdr:col>10</xdr:col>
      <xdr:colOff>165100</xdr:colOff>
      <xdr:row>77</xdr:row>
      <xdr:rowOff>53987</xdr:rowOff>
    </xdr:to>
    <xdr:sp macro="" textlink="">
      <xdr:nvSpPr>
        <xdr:cNvPr id="203" name="楕円 202"/>
        <xdr:cNvSpPr/>
      </xdr:nvSpPr>
      <xdr:spPr>
        <a:xfrm>
          <a:off x="1968500" y="131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70514</xdr:rowOff>
    </xdr:from>
    <xdr:ext cx="599010" cy="259045"/>
    <xdr:sp macro="" textlink="">
      <xdr:nvSpPr>
        <xdr:cNvPr id="204" name="テキスト ボックス 203"/>
        <xdr:cNvSpPr txBox="1"/>
      </xdr:nvSpPr>
      <xdr:spPr>
        <a:xfrm>
          <a:off x="1719795" y="1292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205" name="楕円 204"/>
        <xdr:cNvSpPr/>
      </xdr:nvSpPr>
      <xdr:spPr>
        <a:xfrm>
          <a:off x="1079500" y="132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153252</xdr:rowOff>
    </xdr:from>
    <xdr:ext cx="599010" cy="259045"/>
    <xdr:sp macro="" textlink="">
      <xdr:nvSpPr>
        <xdr:cNvPr id="206" name="テキスト ボックス 205"/>
        <xdr:cNvSpPr txBox="1"/>
      </xdr:nvSpPr>
      <xdr:spPr>
        <a:xfrm>
          <a:off x="830795" y="130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130676</xdr:rowOff>
    </xdr:from>
    <xdr:to>
      <xdr:col>24</xdr:col>
      <xdr:colOff>63500</xdr:colOff>
      <xdr:row>97</xdr:row>
      <xdr:rowOff>132809</xdr:rowOff>
    </xdr:to>
    <xdr:cxnSp macro="">
      <xdr:nvCxnSpPr>
        <xdr:cNvPr id="237" name="直線コネクタ 236"/>
        <xdr:cNvCxnSpPr/>
      </xdr:nvCxnSpPr>
      <xdr:spPr>
        <a:xfrm flipV="1">
          <a:off x="3797300" y="16761326"/>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132809</xdr:rowOff>
    </xdr:from>
    <xdr:to>
      <xdr:col>19</xdr:col>
      <xdr:colOff>177800</xdr:colOff>
      <xdr:row>97</xdr:row>
      <xdr:rowOff>146841</xdr:rowOff>
    </xdr:to>
    <xdr:cxnSp macro="">
      <xdr:nvCxnSpPr>
        <xdr:cNvPr id="240" name="直線コネクタ 239"/>
        <xdr:cNvCxnSpPr/>
      </xdr:nvCxnSpPr>
      <xdr:spPr>
        <a:xfrm flipV="1">
          <a:off x="2908300" y="16763459"/>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146841</xdr:rowOff>
    </xdr:from>
    <xdr:to>
      <xdr:col>15</xdr:col>
      <xdr:colOff>50800</xdr:colOff>
      <xdr:row>97</xdr:row>
      <xdr:rowOff>148354</xdr:rowOff>
    </xdr:to>
    <xdr:cxnSp macro="">
      <xdr:nvCxnSpPr>
        <xdr:cNvPr id="243" name="直線コネクタ 242"/>
        <xdr:cNvCxnSpPr/>
      </xdr:nvCxnSpPr>
      <xdr:spPr>
        <a:xfrm flipV="1">
          <a:off x="2019300" y="1677749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148354</xdr:rowOff>
    </xdr:from>
    <xdr:to>
      <xdr:col>10</xdr:col>
      <xdr:colOff>114300</xdr:colOff>
      <xdr:row>97</xdr:row>
      <xdr:rowOff>150597</xdr:rowOff>
    </xdr:to>
    <xdr:cxnSp macro="">
      <xdr:nvCxnSpPr>
        <xdr:cNvPr id="246" name="直線コネクタ 245"/>
        <xdr:cNvCxnSpPr/>
      </xdr:nvCxnSpPr>
      <xdr:spPr>
        <a:xfrm flipV="1">
          <a:off x="1130300" y="16779004"/>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72741</xdr:rowOff>
    </xdr:from>
    <xdr:ext cx="534377" cy="259045"/>
    <xdr:sp macro="" textlink="">
      <xdr:nvSpPr>
        <xdr:cNvPr id="250" name="テキスト ボックス 249"/>
        <xdr:cNvSpPr txBox="1"/>
      </xdr:nvSpPr>
      <xdr:spPr>
        <a:xfrm>
          <a:off x="863111" y="16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79876</xdr:rowOff>
    </xdr:from>
    <xdr:to>
      <xdr:col>24</xdr:col>
      <xdr:colOff>114300</xdr:colOff>
      <xdr:row>98</xdr:row>
      <xdr:rowOff>10026</xdr:rowOff>
    </xdr:to>
    <xdr:sp macro="" textlink="">
      <xdr:nvSpPr>
        <xdr:cNvPr id="256" name="楕円 255"/>
        <xdr:cNvSpPr/>
      </xdr:nvSpPr>
      <xdr:spPr>
        <a:xfrm>
          <a:off x="4584700" y="167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166253</xdr:rowOff>
    </xdr:from>
    <xdr:ext cx="534377" cy="259045"/>
    <xdr:sp macro="" textlink="">
      <xdr:nvSpPr>
        <xdr:cNvPr id="257" name="衛生費該当値テキスト"/>
        <xdr:cNvSpPr txBox="1"/>
      </xdr:nvSpPr>
      <xdr:spPr>
        <a:xfrm>
          <a:off x="4686300" y="166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82009</xdr:rowOff>
    </xdr:from>
    <xdr:to>
      <xdr:col>20</xdr:col>
      <xdr:colOff>38100</xdr:colOff>
      <xdr:row>98</xdr:row>
      <xdr:rowOff>12159</xdr:rowOff>
    </xdr:to>
    <xdr:sp macro="" textlink="">
      <xdr:nvSpPr>
        <xdr:cNvPr id="258" name="楕円 257"/>
        <xdr:cNvSpPr/>
      </xdr:nvSpPr>
      <xdr:spPr>
        <a:xfrm>
          <a:off x="3746500" y="167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3286</xdr:rowOff>
    </xdr:from>
    <xdr:ext cx="534377" cy="259045"/>
    <xdr:sp macro="" textlink="">
      <xdr:nvSpPr>
        <xdr:cNvPr id="259" name="テキスト ボックス 258"/>
        <xdr:cNvSpPr txBox="1"/>
      </xdr:nvSpPr>
      <xdr:spPr>
        <a:xfrm>
          <a:off x="3530111" y="168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96041</xdr:rowOff>
    </xdr:from>
    <xdr:to>
      <xdr:col>15</xdr:col>
      <xdr:colOff>101600</xdr:colOff>
      <xdr:row>98</xdr:row>
      <xdr:rowOff>26191</xdr:rowOff>
    </xdr:to>
    <xdr:sp macro="" textlink="">
      <xdr:nvSpPr>
        <xdr:cNvPr id="260" name="楕円 259"/>
        <xdr:cNvSpPr/>
      </xdr:nvSpPr>
      <xdr:spPr>
        <a:xfrm>
          <a:off x="2857500" y="167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17318</xdr:rowOff>
    </xdr:from>
    <xdr:ext cx="534377" cy="259045"/>
    <xdr:sp macro="" textlink="">
      <xdr:nvSpPr>
        <xdr:cNvPr id="261" name="テキスト ボックス 260"/>
        <xdr:cNvSpPr txBox="1"/>
      </xdr:nvSpPr>
      <xdr:spPr>
        <a:xfrm>
          <a:off x="2641111" y="168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97554</xdr:rowOff>
    </xdr:from>
    <xdr:to>
      <xdr:col>10</xdr:col>
      <xdr:colOff>165100</xdr:colOff>
      <xdr:row>98</xdr:row>
      <xdr:rowOff>27704</xdr:rowOff>
    </xdr:to>
    <xdr:sp macro="" textlink="">
      <xdr:nvSpPr>
        <xdr:cNvPr id="262" name="楕円 261"/>
        <xdr:cNvSpPr/>
      </xdr:nvSpPr>
      <xdr:spPr>
        <a:xfrm>
          <a:off x="1968500" y="167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18831</xdr:rowOff>
    </xdr:from>
    <xdr:ext cx="534377" cy="259045"/>
    <xdr:sp macro="" textlink="">
      <xdr:nvSpPr>
        <xdr:cNvPr id="263" name="テキスト ボックス 262"/>
        <xdr:cNvSpPr txBox="1"/>
      </xdr:nvSpPr>
      <xdr:spPr>
        <a:xfrm>
          <a:off x="1752111" y="1682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99797</xdr:rowOff>
    </xdr:from>
    <xdr:to>
      <xdr:col>6</xdr:col>
      <xdr:colOff>38100</xdr:colOff>
      <xdr:row>98</xdr:row>
      <xdr:rowOff>29947</xdr:rowOff>
    </xdr:to>
    <xdr:sp macro="" textlink="">
      <xdr:nvSpPr>
        <xdr:cNvPr id="264" name="楕円 263"/>
        <xdr:cNvSpPr/>
      </xdr:nvSpPr>
      <xdr:spPr>
        <a:xfrm>
          <a:off x="1079500" y="167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21074</xdr:rowOff>
    </xdr:from>
    <xdr:ext cx="534377" cy="259045"/>
    <xdr:sp macro="" textlink="">
      <xdr:nvSpPr>
        <xdr:cNvPr id="265" name="テキスト ボックス 264"/>
        <xdr:cNvSpPr txBox="1"/>
      </xdr:nvSpPr>
      <xdr:spPr>
        <a:xfrm>
          <a:off x="863111" y="16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62095</xdr:rowOff>
    </xdr:from>
    <xdr:ext cx="469744" cy="259045"/>
    <xdr:sp macro="" textlink="">
      <xdr:nvSpPr>
        <xdr:cNvPr id="305" name="テキスト ボックス 304"/>
        <xdr:cNvSpPr txBox="1"/>
      </xdr:nvSpPr>
      <xdr:spPr>
        <a:xfrm>
          <a:off x="6737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136431</xdr:rowOff>
    </xdr:from>
    <xdr:to>
      <xdr:col>55</xdr:col>
      <xdr:colOff>0</xdr:colOff>
      <xdr:row>56</xdr:row>
      <xdr:rowOff>145049</xdr:rowOff>
    </xdr:to>
    <xdr:cxnSp macro="">
      <xdr:nvCxnSpPr>
        <xdr:cNvPr id="347" name="直線コネクタ 346"/>
        <xdr:cNvCxnSpPr/>
      </xdr:nvCxnSpPr>
      <xdr:spPr>
        <a:xfrm>
          <a:off x="9639300" y="973763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136431</xdr:rowOff>
    </xdr:from>
    <xdr:to>
      <xdr:col>50</xdr:col>
      <xdr:colOff>114300</xdr:colOff>
      <xdr:row>56</xdr:row>
      <xdr:rowOff>158559</xdr:rowOff>
    </xdr:to>
    <xdr:cxnSp macro="">
      <xdr:nvCxnSpPr>
        <xdr:cNvPr id="350" name="直線コネクタ 349"/>
        <xdr:cNvCxnSpPr/>
      </xdr:nvCxnSpPr>
      <xdr:spPr>
        <a:xfrm flipV="1">
          <a:off x="8750300" y="9737631"/>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143312</xdr:rowOff>
    </xdr:from>
    <xdr:to>
      <xdr:col>45</xdr:col>
      <xdr:colOff>177800</xdr:colOff>
      <xdr:row>56</xdr:row>
      <xdr:rowOff>158559</xdr:rowOff>
    </xdr:to>
    <xdr:cxnSp macro="">
      <xdr:nvCxnSpPr>
        <xdr:cNvPr id="353" name="直線コネクタ 352"/>
        <xdr:cNvCxnSpPr/>
      </xdr:nvCxnSpPr>
      <xdr:spPr>
        <a:xfrm>
          <a:off x="7861300" y="9744512"/>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97363</xdr:rowOff>
    </xdr:from>
    <xdr:to>
      <xdr:col>41</xdr:col>
      <xdr:colOff>50800</xdr:colOff>
      <xdr:row>56</xdr:row>
      <xdr:rowOff>143312</xdr:rowOff>
    </xdr:to>
    <xdr:cxnSp macro="">
      <xdr:nvCxnSpPr>
        <xdr:cNvPr id="356" name="直線コネクタ 355"/>
        <xdr:cNvCxnSpPr/>
      </xdr:nvCxnSpPr>
      <xdr:spPr>
        <a:xfrm>
          <a:off x="6972300" y="9698563"/>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59006</xdr:rowOff>
    </xdr:from>
    <xdr:ext cx="534377" cy="259045"/>
    <xdr:sp macro="" textlink="">
      <xdr:nvSpPr>
        <xdr:cNvPr id="360" name="テキスト ボックス 359"/>
        <xdr:cNvSpPr txBox="1"/>
      </xdr:nvSpPr>
      <xdr:spPr>
        <a:xfrm>
          <a:off x="6705111" y="98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94249</xdr:rowOff>
    </xdr:from>
    <xdr:to>
      <xdr:col>55</xdr:col>
      <xdr:colOff>50800</xdr:colOff>
      <xdr:row>57</xdr:row>
      <xdr:rowOff>24399</xdr:rowOff>
    </xdr:to>
    <xdr:sp macro="" textlink="">
      <xdr:nvSpPr>
        <xdr:cNvPr id="366" name="楕円 365"/>
        <xdr:cNvSpPr/>
      </xdr:nvSpPr>
      <xdr:spPr>
        <a:xfrm>
          <a:off x="10426700" y="96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72676</xdr:rowOff>
    </xdr:from>
    <xdr:ext cx="534377" cy="259045"/>
    <xdr:sp macro="" textlink="">
      <xdr:nvSpPr>
        <xdr:cNvPr id="367" name="農林水産業費該当値テキスト"/>
        <xdr:cNvSpPr txBox="1"/>
      </xdr:nvSpPr>
      <xdr:spPr>
        <a:xfrm>
          <a:off x="10528300" y="96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85631</xdr:rowOff>
    </xdr:from>
    <xdr:to>
      <xdr:col>50</xdr:col>
      <xdr:colOff>165100</xdr:colOff>
      <xdr:row>57</xdr:row>
      <xdr:rowOff>15781</xdr:rowOff>
    </xdr:to>
    <xdr:sp macro="" textlink="">
      <xdr:nvSpPr>
        <xdr:cNvPr id="368" name="楕円 367"/>
        <xdr:cNvSpPr/>
      </xdr:nvSpPr>
      <xdr:spPr>
        <a:xfrm>
          <a:off x="9588500" y="96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6908</xdr:rowOff>
    </xdr:from>
    <xdr:ext cx="534377" cy="259045"/>
    <xdr:sp macro="" textlink="">
      <xdr:nvSpPr>
        <xdr:cNvPr id="369" name="テキスト ボックス 368"/>
        <xdr:cNvSpPr txBox="1"/>
      </xdr:nvSpPr>
      <xdr:spPr>
        <a:xfrm>
          <a:off x="9372111" y="97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107759</xdr:rowOff>
    </xdr:from>
    <xdr:to>
      <xdr:col>46</xdr:col>
      <xdr:colOff>38100</xdr:colOff>
      <xdr:row>57</xdr:row>
      <xdr:rowOff>37909</xdr:rowOff>
    </xdr:to>
    <xdr:sp macro="" textlink="">
      <xdr:nvSpPr>
        <xdr:cNvPr id="370" name="楕円 369"/>
        <xdr:cNvSpPr/>
      </xdr:nvSpPr>
      <xdr:spPr>
        <a:xfrm>
          <a:off x="8699500" y="97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29036</xdr:rowOff>
    </xdr:from>
    <xdr:ext cx="534377" cy="259045"/>
    <xdr:sp macro="" textlink="">
      <xdr:nvSpPr>
        <xdr:cNvPr id="371" name="テキスト ボックス 370"/>
        <xdr:cNvSpPr txBox="1"/>
      </xdr:nvSpPr>
      <xdr:spPr>
        <a:xfrm>
          <a:off x="8483111" y="98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92512</xdr:rowOff>
    </xdr:from>
    <xdr:to>
      <xdr:col>41</xdr:col>
      <xdr:colOff>101600</xdr:colOff>
      <xdr:row>57</xdr:row>
      <xdr:rowOff>22662</xdr:rowOff>
    </xdr:to>
    <xdr:sp macro="" textlink="">
      <xdr:nvSpPr>
        <xdr:cNvPr id="372" name="楕円 371"/>
        <xdr:cNvSpPr/>
      </xdr:nvSpPr>
      <xdr:spPr>
        <a:xfrm>
          <a:off x="7810500" y="96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13789</xdr:rowOff>
    </xdr:from>
    <xdr:ext cx="534377" cy="259045"/>
    <xdr:sp macro="" textlink="">
      <xdr:nvSpPr>
        <xdr:cNvPr id="373" name="テキスト ボックス 372"/>
        <xdr:cNvSpPr txBox="1"/>
      </xdr:nvSpPr>
      <xdr:spPr>
        <a:xfrm>
          <a:off x="7594111" y="97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46563</xdr:rowOff>
    </xdr:from>
    <xdr:to>
      <xdr:col>36</xdr:col>
      <xdr:colOff>165100</xdr:colOff>
      <xdr:row>56</xdr:row>
      <xdr:rowOff>148163</xdr:rowOff>
    </xdr:to>
    <xdr:sp macro="" textlink="">
      <xdr:nvSpPr>
        <xdr:cNvPr id="374" name="楕円 373"/>
        <xdr:cNvSpPr/>
      </xdr:nvSpPr>
      <xdr:spPr>
        <a:xfrm>
          <a:off x="6921500" y="96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164690</xdr:rowOff>
    </xdr:from>
    <xdr:ext cx="534377" cy="259045"/>
    <xdr:sp macro="" textlink="">
      <xdr:nvSpPr>
        <xdr:cNvPr id="375" name="テキスト ボックス 374"/>
        <xdr:cNvSpPr txBox="1"/>
      </xdr:nvSpPr>
      <xdr:spPr>
        <a:xfrm>
          <a:off x="6705111" y="94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18907</xdr:rowOff>
    </xdr:from>
    <xdr:to>
      <xdr:col>55</xdr:col>
      <xdr:colOff>0</xdr:colOff>
      <xdr:row>78</xdr:row>
      <xdr:rowOff>70228</xdr:rowOff>
    </xdr:to>
    <xdr:cxnSp macro="">
      <xdr:nvCxnSpPr>
        <xdr:cNvPr id="402" name="直線コネクタ 401"/>
        <xdr:cNvCxnSpPr/>
      </xdr:nvCxnSpPr>
      <xdr:spPr>
        <a:xfrm>
          <a:off x="9639300" y="13392007"/>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18907</xdr:rowOff>
    </xdr:from>
    <xdr:to>
      <xdr:col>50</xdr:col>
      <xdr:colOff>114300</xdr:colOff>
      <xdr:row>78</xdr:row>
      <xdr:rowOff>59689</xdr:rowOff>
    </xdr:to>
    <xdr:cxnSp macro="">
      <xdr:nvCxnSpPr>
        <xdr:cNvPr id="405" name="直線コネクタ 404"/>
        <xdr:cNvCxnSpPr/>
      </xdr:nvCxnSpPr>
      <xdr:spPr>
        <a:xfrm flipV="1">
          <a:off x="8750300" y="13392007"/>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59689</xdr:rowOff>
    </xdr:from>
    <xdr:to>
      <xdr:col>45</xdr:col>
      <xdr:colOff>177800</xdr:colOff>
      <xdr:row>78</xdr:row>
      <xdr:rowOff>71120</xdr:rowOff>
    </xdr:to>
    <xdr:cxnSp macro="">
      <xdr:nvCxnSpPr>
        <xdr:cNvPr id="408" name="直線コネクタ 407"/>
        <xdr:cNvCxnSpPr/>
      </xdr:nvCxnSpPr>
      <xdr:spPr>
        <a:xfrm flipV="1">
          <a:off x="7861300" y="134327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57724</xdr:rowOff>
    </xdr:from>
    <xdr:to>
      <xdr:col>41</xdr:col>
      <xdr:colOff>50800</xdr:colOff>
      <xdr:row>78</xdr:row>
      <xdr:rowOff>71120</xdr:rowOff>
    </xdr:to>
    <xdr:cxnSp macro="">
      <xdr:nvCxnSpPr>
        <xdr:cNvPr id="411" name="直線コネクタ 410"/>
        <xdr:cNvCxnSpPr/>
      </xdr:nvCxnSpPr>
      <xdr:spPr>
        <a:xfrm>
          <a:off x="6972300" y="13430824"/>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4419</xdr:rowOff>
    </xdr:from>
    <xdr:ext cx="469744" cy="259045"/>
    <xdr:sp macro="" textlink="">
      <xdr:nvSpPr>
        <xdr:cNvPr id="415" name="テキスト ボックス 414"/>
        <xdr:cNvSpPr txBox="1"/>
      </xdr:nvSpPr>
      <xdr:spPr>
        <a:xfrm>
          <a:off x="6737428" y="130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19428</xdr:rowOff>
    </xdr:from>
    <xdr:to>
      <xdr:col>55</xdr:col>
      <xdr:colOff>50800</xdr:colOff>
      <xdr:row>78</xdr:row>
      <xdr:rowOff>121028</xdr:rowOff>
    </xdr:to>
    <xdr:sp macro="" textlink="">
      <xdr:nvSpPr>
        <xdr:cNvPr id="421" name="楕円 420"/>
        <xdr:cNvSpPr/>
      </xdr:nvSpPr>
      <xdr:spPr>
        <a:xfrm>
          <a:off x="10426700" y="133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105805</xdr:rowOff>
    </xdr:from>
    <xdr:ext cx="469744" cy="259045"/>
    <xdr:sp macro="" textlink="">
      <xdr:nvSpPr>
        <xdr:cNvPr id="422" name="商工費該当値テキスト"/>
        <xdr:cNvSpPr txBox="1"/>
      </xdr:nvSpPr>
      <xdr:spPr>
        <a:xfrm>
          <a:off x="10528300" y="1330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139557</xdr:rowOff>
    </xdr:from>
    <xdr:to>
      <xdr:col>50</xdr:col>
      <xdr:colOff>165100</xdr:colOff>
      <xdr:row>78</xdr:row>
      <xdr:rowOff>69707</xdr:rowOff>
    </xdr:to>
    <xdr:sp macro="" textlink="">
      <xdr:nvSpPr>
        <xdr:cNvPr id="423" name="楕円 422"/>
        <xdr:cNvSpPr/>
      </xdr:nvSpPr>
      <xdr:spPr>
        <a:xfrm>
          <a:off x="9588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60834</xdr:rowOff>
    </xdr:from>
    <xdr:ext cx="469744" cy="259045"/>
    <xdr:sp macro="" textlink="">
      <xdr:nvSpPr>
        <xdr:cNvPr id="424" name="テキスト ボックス 423"/>
        <xdr:cNvSpPr txBox="1"/>
      </xdr:nvSpPr>
      <xdr:spPr>
        <a:xfrm>
          <a:off x="9404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8889</xdr:rowOff>
    </xdr:from>
    <xdr:to>
      <xdr:col>46</xdr:col>
      <xdr:colOff>38100</xdr:colOff>
      <xdr:row>78</xdr:row>
      <xdr:rowOff>110489</xdr:rowOff>
    </xdr:to>
    <xdr:sp macro="" textlink="">
      <xdr:nvSpPr>
        <xdr:cNvPr id="425" name="楕円 424"/>
        <xdr:cNvSpPr/>
      </xdr:nvSpPr>
      <xdr:spPr>
        <a:xfrm>
          <a:off x="8699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101616</xdr:rowOff>
    </xdr:from>
    <xdr:ext cx="469744" cy="259045"/>
    <xdr:sp macro="" textlink="">
      <xdr:nvSpPr>
        <xdr:cNvPr id="426" name="テキスト ボックス 425"/>
        <xdr:cNvSpPr txBox="1"/>
      </xdr:nvSpPr>
      <xdr:spPr>
        <a:xfrm>
          <a:off x="8515428"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20320</xdr:rowOff>
    </xdr:from>
    <xdr:to>
      <xdr:col>41</xdr:col>
      <xdr:colOff>101600</xdr:colOff>
      <xdr:row>78</xdr:row>
      <xdr:rowOff>121920</xdr:rowOff>
    </xdr:to>
    <xdr:sp macro="" textlink="">
      <xdr:nvSpPr>
        <xdr:cNvPr id="427" name="楕円 426"/>
        <xdr:cNvSpPr/>
      </xdr:nvSpPr>
      <xdr:spPr>
        <a:xfrm>
          <a:off x="7810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113047</xdr:rowOff>
    </xdr:from>
    <xdr:ext cx="469744" cy="259045"/>
    <xdr:sp macro="" textlink="">
      <xdr:nvSpPr>
        <xdr:cNvPr id="428" name="テキスト ボックス 427"/>
        <xdr:cNvSpPr txBox="1"/>
      </xdr:nvSpPr>
      <xdr:spPr>
        <a:xfrm>
          <a:off x="7626428"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6924</xdr:rowOff>
    </xdr:from>
    <xdr:to>
      <xdr:col>36</xdr:col>
      <xdr:colOff>165100</xdr:colOff>
      <xdr:row>78</xdr:row>
      <xdr:rowOff>108524</xdr:rowOff>
    </xdr:to>
    <xdr:sp macro="" textlink="">
      <xdr:nvSpPr>
        <xdr:cNvPr id="429" name="楕円 428"/>
        <xdr:cNvSpPr/>
      </xdr:nvSpPr>
      <xdr:spPr>
        <a:xfrm>
          <a:off x="6921500" y="133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99651</xdr:rowOff>
    </xdr:from>
    <xdr:ext cx="469744" cy="259045"/>
    <xdr:sp macro="" textlink="">
      <xdr:nvSpPr>
        <xdr:cNvPr id="430" name="テキスト ボックス 429"/>
        <xdr:cNvSpPr txBox="1"/>
      </xdr:nvSpPr>
      <xdr:spPr>
        <a:xfrm>
          <a:off x="6737428" y="134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7133</xdr:rowOff>
    </xdr:from>
    <xdr:to>
      <xdr:col>55</xdr:col>
      <xdr:colOff>0</xdr:colOff>
      <xdr:row>98</xdr:row>
      <xdr:rowOff>23171</xdr:rowOff>
    </xdr:to>
    <xdr:cxnSp macro="">
      <xdr:nvCxnSpPr>
        <xdr:cNvPr id="457" name="直線コネクタ 456"/>
        <xdr:cNvCxnSpPr/>
      </xdr:nvCxnSpPr>
      <xdr:spPr>
        <a:xfrm flipV="1">
          <a:off x="9639300" y="16809233"/>
          <a:ext cx="8382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5514</xdr:rowOff>
    </xdr:from>
    <xdr:to>
      <xdr:col>50</xdr:col>
      <xdr:colOff>114300</xdr:colOff>
      <xdr:row>98</xdr:row>
      <xdr:rowOff>23171</xdr:rowOff>
    </xdr:to>
    <xdr:cxnSp macro="">
      <xdr:nvCxnSpPr>
        <xdr:cNvPr id="460" name="直線コネクタ 459"/>
        <xdr:cNvCxnSpPr/>
      </xdr:nvCxnSpPr>
      <xdr:spPr>
        <a:xfrm>
          <a:off x="8750300" y="16807614"/>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5514</xdr:rowOff>
    </xdr:from>
    <xdr:to>
      <xdr:col>45</xdr:col>
      <xdr:colOff>177800</xdr:colOff>
      <xdr:row>98</xdr:row>
      <xdr:rowOff>46975</xdr:rowOff>
    </xdr:to>
    <xdr:cxnSp macro="">
      <xdr:nvCxnSpPr>
        <xdr:cNvPr id="463" name="直線コネクタ 462"/>
        <xdr:cNvCxnSpPr/>
      </xdr:nvCxnSpPr>
      <xdr:spPr>
        <a:xfrm flipV="1">
          <a:off x="7861300" y="16807614"/>
          <a:ext cx="889000" cy="4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46975</xdr:rowOff>
    </xdr:from>
    <xdr:to>
      <xdr:col>41</xdr:col>
      <xdr:colOff>50800</xdr:colOff>
      <xdr:row>98</xdr:row>
      <xdr:rowOff>50256</xdr:rowOff>
    </xdr:to>
    <xdr:cxnSp macro="">
      <xdr:nvCxnSpPr>
        <xdr:cNvPr id="466" name="直線コネクタ 465"/>
        <xdr:cNvCxnSpPr/>
      </xdr:nvCxnSpPr>
      <xdr:spPr>
        <a:xfrm flipV="1">
          <a:off x="6972300" y="16849075"/>
          <a:ext cx="889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81218</xdr:rowOff>
    </xdr:from>
    <xdr:ext cx="534377" cy="259045"/>
    <xdr:sp macro="" textlink="">
      <xdr:nvSpPr>
        <xdr:cNvPr id="470" name="テキスト ボックス 469"/>
        <xdr:cNvSpPr txBox="1"/>
      </xdr:nvSpPr>
      <xdr:spPr>
        <a:xfrm>
          <a:off x="6705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127783</xdr:rowOff>
    </xdr:from>
    <xdr:to>
      <xdr:col>55</xdr:col>
      <xdr:colOff>50800</xdr:colOff>
      <xdr:row>98</xdr:row>
      <xdr:rowOff>57933</xdr:rowOff>
    </xdr:to>
    <xdr:sp macro="" textlink="">
      <xdr:nvSpPr>
        <xdr:cNvPr id="476" name="楕円 475"/>
        <xdr:cNvSpPr/>
      </xdr:nvSpPr>
      <xdr:spPr>
        <a:xfrm>
          <a:off x="10426700" y="167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87160</xdr:rowOff>
    </xdr:from>
    <xdr:ext cx="534377" cy="259045"/>
    <xdr:sp macro="" textlink="">
      <xdr:nvSpPr>
        <xdr:cNvPr id="477" name="土木費該当値テキスト"/>
        <xdr:cNvSpPr txBox="1"/>
      </xdr:nvSpPr>
      <xdr:spPr>
        <a:xfrm>
          <a:off x="10528300" y="165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143821</xdr:rowOff>
    </xdr:from>
    <xdr:to>
      <xdr:col>50</xdr:col>
      <xdr:colOff>165100</xdr:colOff>
      <xdr:row>98</xdr:row>
      <xdr:rowOff>73971</xdr:rowOff>
    </xdr:to>
    <xdr:sp macro="" textlink="">
      <xdr:nvSpPr>
        <xdr:cNvPr id="478" name="楕円 477"/>
        <xdr:cNvSpPr/>
      </xdr:nvSpPr>
      <xdr:spPr>
        <a:xfrm>
          <a:off x="9588500" y="167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65098</xdr:rowOff>
    </xdr:from>
    <xdr:ext cx="534377" cy="259045"/>
    <xdr:sp macro="" textlink="">
      <xdr:nvSpPr>
        <xdr:cNvPr id="479" name="テキスト ボックス 478"/>
        <xdr:cNvSpPr txBox="1"/>
      </xdr:nvSpPr>
      <xdr:spPr>
        <a:xfrm>
          <a:off x="9372111" y="168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126164</xdr:rowOff>
    </xdr:from>
    <xdr:to>
      <xdr:col>46</xdr:col>
      <xdr:colOff>38100</xdr:colOff>
      <xdr:row>98</xdr:row>
      <xdr:rowOff>56314</xdr:rowOff>
    </xdr:to>
    <xdr:sp macro="" textlink="">
      <xdr:nvSpPr>
        <xdr:cNvPr id="480" name="楕円 479"/>
        <xdr:cNvSpPr/>
      </xdr:nvSpPr>
      <xdr:spPr>
        <a:xfrm>
          <a:off x="8699500" y="167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72841</xdr:rowOff>
    </xdr:from>
    <xdr:ext cx="534377" cy="259045"/>
    <xdr:sp macro="" textlink="">
      <xdr:nvSpPr>
        <xdr:cNvPr id="481" name="テキスト ボックス 480"/>
        <xdr:cNvSpPr txBox="1"/>
      </xdr:nvSpPr>
      <xdr:spPr>
        <a:xfrm>
          <a:off x="8483111" y="165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167625</xdr:rowOff>
    </xdr:from>
    <xdr:to>
      <xdr:col>41</xdr:col>
      <xdr:colOff>101600</xdr:colOff>
      <xdr:row>98</xdr:row>
      <xdr:rowOff>97775</xdr:rowOff>
    </xdr:to>
    <xdr:sp macro="" textlink="">
      <xdr:nvSpPr>
        <xdr:cNvPr id="482" name="楕円 481"/>
        <xdr:cNvSpPr/>
      </xdr:nvSpPr>
      <xdr:spPr>
        <a:xfrm>
          <a:off x="7810500" y="167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88902</xdr:rowOff>
    </xdr:from>
    <xdr:ext cx="534377" cy="259045"/>
    <xdr:sp macro="" textlink="">
      <xdr:nvSpPr>
        <xdr:cNvPr id="483" name="テキスト ボックス 482"/>
        <xdr:cNvSpPr txBox="1"/>
      </xdr:nvSpPr>
      <xdr:spPr>
        <a:xfrm>
          <a:off x="7594111" y="1689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170906</xdr:rowOff>
    </xdr:from>
    <xdr:to>
      <xdr:col>36</xdr:col>
      <xdr:colOff>165100</xdr:colOff>
      <xdr:row>98</xdr:row>
      <xdr:rowOff>101056</xdr:rowOff>
    </xdr:to>
    <xdr:sp macro="" textlink="">
      <xdr:nvSpPr>
        <xdr:cNvPr id="484" name="楕円 483"/>
        <xdr:cNvSpPr/>
      </xdr:nvSpPr>
      <xdr:spPr>
        <a:xfrm>
          <a:off x="6921500" y="168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92183</xdr:rowOff>
    </xdr:from>
    <xdr:ext cx="534377" cy="259045"/>
    <xdr:sp macro="" textlink="">
      <xdr:nvSpPr>
        <xdr:cNvPr id="485" name="テキスト ボックス 484"/>
        <xdr:cNvSpPr txBox="1"/>
      </xdr:nvSpPr>
      <xdr:spPr>
        <a:xfrm>
          <a:off x="6705111" y="168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1534</xdr:rowOff>
    </xdr:from>
    <xdr:to>
      <xdr:col>85</xdr:col>
      <xdr:colOff>127000</xdr:colOff>
      <xdr:row>34</xdr:row>
      <xdr:rowOff>145049</xdr:rowOff>
    </xdr:to>
    <xdr:cxnSp macro="">
      <xdr:nvCxnSpPr>
        <xdr:cNvPr id="513" name="直線コネクタ 512"/>
        <xdr:cNvCxnSpPr/>
      </xdr:nvCxnSpPr>
      <xdr:spPr>
        <a:xfrm>
          <a:off x="15481300" y="5830834"/>
          <a:ext cx="838200" cy="1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1534</xdr:rowOff>
    </xdr:from>
    <xdr:to>
      <xdr:col>81</xdr:col>
      <xdr:colOff>50800</xdr:colOff>
      <xdr:row>35</xdr:row>
      <xdr:rowOff>105867</xdr:rowOff>
    </xdr:to>
    <xdr:cxnSp macro="">
      <xdr:nvCxnSpPr>
        <xdr:cNvPr id="516" name="直線コネクタ 515"/>
        <xdr:cNvCxnSpPr/>
      </xdr:nvCxnSpPr>
      <xdr:spPr>
        <a:xfrm flipV="1">
          <a:off x="14592300" y="5830834"/>
          <a:ext cx="889000" cy="27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142992</xdr:rowOff>
    </xdr:from>
    <xdr:to>
      <xdr:col>76</xdr:col>
      <xdr:colOff>114300</xdr:colOff>
      <xdr:row>35</xdr:row>
      <xdr:rowOff>105867</xdr:rowOff>
    </xdr:to>
    <xdr:cxnSp macro="">
      <xdr:nvCxnSpPr>
        <xdr:cNvPr id="519" name="直線コネクタ 518"/>
        <xdr:cNvCxnSpPr/>
      </xdr:nvCxnSpPr>
      <xdr:spPr>
        <a:xfrm>
          <a:off x="13703300" y="5286492"/>
          <a:ext cx="889000" cy="82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142992</xdr:rowOff>
    </xdr:from>
    <xdr:to>
      <xdr:col>71</xdr:col>
      <xdr:colOff>177800</xdr:colOff>
      <xdr:row>36</xdr:row>
      <xdr:rowOff>56215</xdr:rowOff>
    </xdr:to>
    <xdr:cxnSp macro="">
      <xdr:nvCxnSpPr>
        <xdr:cNvPr id="522" name="直線コネクタ 521"/>
        <xdr:cNvCxnSpPr/>
      </xdr:nvCxnSpPr>
      <xdr:spPr>
        <a:xfrm flipV="1">
          <a:off x="12814300" y="5286492"/>
          <a:ext cx="889000" cy="9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70383</xdr:rowOff>
    </xdr:from>
    <xdr:to>
      <xdr:col>67</xdr:col>
      <xdr:colOff>101600</xdr:colOff>
      <xdr:row>35</xdr:row>
      <xdr:rowOff>533</xdr:rowOff>
    </xdr:to>
    <xdr:sp macro="" textlink="">
      <xdr:nvSpPr>
        <xdr:cNvPr id="525" name="フローチャート: 判断 524"/>
        <xdr:cNvSpPr/>
      </xdr:nvSpPr>
      <xdr:spPr>
        <a:xfrm>
          <a:off x="12763500" y="589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17060</xdr:rowOff>
    </xdr:from>
    <xdr:ext cx="534377" cy="259045"/>
    <xdr:sp macro="" textlink="">
      <xdr:nvSpPr>
        <xdr:cNvPr id="526" name="テキスト ボックス 525"/>
        <xdr:cNvSpPr txBox="1"/>
      </xdr:nvSpPr>
      <xdr:spPr>
        <a:xfrm>
          <a:off x="12547111" y="56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94249</xdr:rowOff>
    </xdr:from>
    <xdr:to>
      <xdr:col>85</xdr:col>
      <xdr:colOff>177800</xdr:colOff>
      <xdr:row>35</xdr:row>
      <xdr:rowOff>24399</xdr:rowOff>
    </xdr:to>
    <xdr:sp macro="" textlink="">
      <xdr:nvSpPr>
        <xdr:cNvPr id="532" name="楕円 531"/>
        <xdr:cNvSpPr/>
      </xdr:nvSpPr>
      <xdr:spPr>
        <a:xfrm>
          <a:off x="16268700" y="59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117126</xdr:rowOff>
    </xdr:from>
    <xdr:ext cx="534377" cy="259045"/>
    <xdr:sp macro="" textlink="">
      <xdr:nvSpPr>
        <xdr:cNvPr id="533" name="消防費該当値テキスト"/>
        <xdr:cNvSpPr txBox="1"/>
      </xdr:nvSpPr>
      <xdr:spPr>
        <a:xfrm>
          <a:off x="16370300" y="57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122184</xdr:rowOff>
    </xdr:from>
    <xdr:to>
      <xdr:col>81</xdr:col>
      <xdr:colOff>101600</xdr:colOff>
      <xdr:row>34</xdr:row>
      <xdr:rowOff>52334</xdr:rowOff>
    </xdr:to>
    <xdr:sp macro="" textlink="">
      <xdr:nvSpPr>
        <xdr:cNvPr id="534" name="楕円 533"/>
        <xdr:cNvSpPr/>
      </xdr:nvSpPr>
      <xdr:spPr>
        <a:xfrm>
          <a:off x="15430500" y="57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68861</xdr:rowOff>
    </xdr:from>
    <xdr:ext cx="534377" cy="259045"/>
    <xdr:sp macro="" textlink="">
      <xdr:nvSpPr>
        <xdr:cNvPr id="535" name="テキスト ボックス 534"/>
        <xdr:cNvSpPr txBox="1"/>
      </xdr:nvSpPr>
      <xdr:spPr>
        <a:xfrm>
          <a:off x="15214111" y="55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55067</xdr:rowOff>
    </xdr:from>
    <xdr:to>
      <xdr:col>76</xdr:col>
      <xdr:colOff>165100</xdr:colOff>
      <xdr:row>35</xdr:row>
      <xdr:rowOff>156667</xdr:rowOff>
    </xdr:to>
    <xdr:sp macro="" textlink="">
      <xdr:nvSpPr>
        <xdr:cNvPr id="536" name="楕円 535"/>
        <xdr:cNvSpPr/>
      </xdr:nvSpPr>
      <xdr:spPr>
        <a:xfrm>
          <a:off x="14541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1744</xdr:rowOff>
    </xdr:from>
    <xdr:ext cx="534377" cy="259045"/>
    <xdr:sp macro="" textlink="">
      <xdr:nvSpPr>
        <xdr:cNvPr id="537" name="テキスト ボックス 536"/>
        <xdr:cNvSpPr txBox="1"/>
      </xdr:nvSpPr>
      <xdr:spPr>
        <a:xfrm>
          <a:off x="14325111" y="5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92192</xdr:rowOff>
    </xdr:from>
    <xdr:to>
      <xdr:col>72</xdr:col>
      <xdr:colOff>38100</xdr:colOff>
      <xdr:row>31</xdr:row>
      <xdr:rowOff>22342</xdr:rowOff>
    </xdr:to>
    <xdr:sp macro="" textlink="">
      <xdr:nvSpPr>
        <xdr:cNvPr id="538" name="楕円 537"/>
        <xdr:cNvSpPr/>
      </xdr:nvSpPr>
      <xdr:spPr>
        <a:xfrm>
          <a:off x="13652500" y="52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38869</xdr:rowOff>
    </xdr:from>
    <xdr:ext cx="534377" cy="259045"/>
    <xdr:sp macro="" textlink="">
      <xdr:nvSpPr>
        <xdr:cNvPr id="539" name="テキスト ボックス 538"/>
        <xdr:cNvSpPr txBox="1"/>
      </xdr:nvSpPr>
      <xdr:spPr>
        <a:xfrm>
          <a:off x="13436111" y="50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5415</xdr:rowOff>
    </xdr:from>
    <xdr:to>
      <xdr:col>67</xdr:col>
      <xdr:colOff>101600</xdr:colOff>
      <xdr:row>36</xdr:row>
      <xdr:rowOff>107015</xdr:rowOff>
    </xdr:to>
    <xdr:sp macro="" textlink="">
      <xdr:nvSpPr>
        <xdr:cNvPr id="540" name="楕円 539"/>
        <xdr:cNvSpPr/>
      </xdr:nvSpPr>
      <xdr:spPr>
        <a:xfrm>
          <a:off x="12763500" y="61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98142</xdr:rowOff>
    </xdr:from>
    <xdr:ext cx="534377" cy="259045"/>
    <xdr:sp macro="" textlink="">
      <xdr:nvSpPr>
        <xdr:cNvPr id="541" name="テキスト ボックス 540"/>
        <xdr:cNvSpPr txBox="1"/>
      </xdr:nvSpPr>
      <xdr:spPr>
        <a:xfrm>
          <a:off x="12547111" y="62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111044</xdr:rowOff>
    </xdr:from>
    <xdr:to>
      <xdr:col>85</xdr:col>
      <xdr:colOff>127000</xdr:colOff>
      <xdr:row>57</xdr:row>
      <xdr:rowOff>58775</xdr:rowOff>
    </xdr:to>
    <xdr:cxnSp macro="">
      <xdr:nvCxnSpPr>
        <xdr:cNvPr id="573" name="直線コネクタ 572"/>
        <xdr:cNvCxnSpPr/>
      </xdr:nvCxnSpPr>
      <xdr:spPr>
        <a:xfrm>
          <a:off x="15481300" y="9712244"/>
          <a:ext cx="838200" cy="1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17562</xdr:rowOff>
    </xdr:from>
    <xdr:to>
      <xdr:col>81</xdr:col>
      <xdr:colOff>50800</xdr:colOff>
      <xdr:row>56</xdr:row>
      <xdr:rowOff>111044</xdr:rowOff>
    </xdr:to>
    <xdr:cxnSp macro="">
      <xdr:nvCxnSpPr>
        <xdr:cNvPr id="576" name="直線コネクタ 575"/>
        <xdr:cNvCxnSpPr/>
      </xdr:nvCxnSpPr>
      <xdr:spPr>
        <a:xfrm>
          <a:off x="14592300" y="9104412"/>
          <a:ext cx="889000" cy="60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17562</xdr:rowOff>
    </xdr:from>
    <xdr:to>
      <xdr:col>76</xdr:col>
      <xdr:colOff>114300</xdr:colOff>
      <xdr:row>56</xdr:row>
      <xdr:rowOff>141888</xdr:rowOff>
    </xdr:to>
    <xdr:cxnSp macro="">
      <xdr:nvCxnSpPr>
        <xdr:cNvPr id="579" name="直線コネクタ 578"/>
        <xdr:cNvCxnSpPr/>
      </xdr:nvCxnSpPr>
      <xdr:spPr>
        <a:xfrm flipV="1">
          <a:off x="13703300" y="9104412"/>
          <a:ext cx="889000" cy="6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119142</xdr:rowOff>
    </xdr:from>
    <xdr:to>
      <xdr:col>71</xdr:col>
      <xdr:colOff>177800</xdr:colOff>
      <xdr:row>56</xdr:row>
      <xdr:rowOff>141888</xdr:rowOff>
    </xdr:to>
    <xdr:cxnSp macro="">
      <xdr:nvCxnSpPr>
        <xdr:cNvPr id="582" name="直線コネクタ 581"/>
        <xdr:cNvCxnSpPr/>
      </xdr:nvCxnSpPr>
      <xdr:spPr>
        <a:xfrm>
          <a:off x="12814300" y="9720342"/>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5" name="フローチャート: 判断 584"/>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169462</xdr:rowOff>
    </xdr:from>
    <xdr:ext cx="534377" cy="259045"/>
    <xdr:sp macro="" textlink="">
      <xdr:nvSpPr>
        <xdr:cNvPr id="586" name="テキスト ボックス 585"/>
        <xdr:cNvSpPr txBox="1"/>
      </xdr:nvSpPr>
      <xdr:spPr>
        <a:xfrm>
          <a:off x="12547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7975</xdr:rowOff>
    </xdr:from>
    <xdr:to>
      <xdr:col>85</xdr:col>
      <xdr:colOff>177800</xdr:colOff>
      <xdr:row>57</xdr:row>
      <xdr:rowOff>109575</xdr:rowOff>
    </xdr:to>
    <xdr:sp macro="" textlink="">
      <xdr:nvSpPr>
        <xdr:cNvPr id="592" name="楕円 591"/>
        <xdr:cNvSpPr/>
      </xdr:nvSpPr>
      <xdr:spPr>
        <a:xfrm>
          <a:off x="162687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157852</xdr:rowOff>
    </xdr:from>
    <xdr:ext cx="534377" cy="259045"/>
    <xdr:sp macro="" textlink="">
      <xdr:nvSpPr>
        <xdr:cNvPr id="593" name="教育費該当値テキスト"/>
        <xdr:cNvSpPr txBox="1"/>
      </xdr:nvSpPr>
      <xdr:spPr>
        <a:xfrm>
          <a:off x="16370300" y="97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60244</xdr:rowOff>
    </xdr:from>
    <xdr:to>
      <xdr:col>81</xdr:col>
      <xdr:colOff>101600</xdr:colOff>
      <xdr:row>56</xdr:row>
      <xdr:rowOff>161844</xdr:rowOff>
    </xdr:to>
    <xdr:sp macro="" textlink="">
      <xdr:nvSpPr>
        <xdr:cNvPr id="594" name="楕円 593"/>
        <xdr:cNvSpPr/>
      </xdr:nvSpPr>
      <xdr:spPr>
        <a:xfrm>
          <a:off x="15430500" y="96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152971</xdr:rowOff>
    </xdr:from>
    <xdr:ext cx="534377" cy="259045"/>
    <xdr:sp macro="" textlink="">
      <xdr:nvSpPr>
        <xdr:cNvPr id="595" name="テキスト ボックス 594"/>
        <xdr:cNvSpPr txBox="1"/>
      </xdr:nvSpPr>
      <xdr:spPr>
        <a:xfrm>
          <a:off x="15214111" y="97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138212</xdr:rowOff>
    </xdr:from>
    <xdr:to>
      <xdr:col>76</xdr:col>
      <xdr:colOff>165100</xdr:colOff>
      <xdr:row>53</xdr:row>
      <xdr:rowOff>68362</xdr:rowOff>
    </xdr:to>
    <xdr:sp macro="" textlink="">
      <xdr:nvSpPr>
        <xdr:cNvPr id="596" name="楕円 595"/>
        <xdr:cNvSpPr/>
      </xdr:nvSpPr>
      <xdr:spPr>
        <a:xfrm>
          <a:off x="14541500" y="90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84889</xdr:rowOff>
    </xdr:from>
    <xdr:ext cx="534377" cy="259045"/>
    <xdr:sp macro="" textlink="">
      <xdr:nvSpPr>
        <xdr:cNvPr id="597" name="テキスト ボックス 596"/>
        <xdr:cNvSpPr txBox="1"/>
      </xdr:nvSpPr>
      <xdr:spPr>
        <a:xfrm>
          <a:off x="14325111" y="88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91088</xdr:rowOff>
    </xdr:from>
    <xdr:to>
      <xdr:col>72</xdr:col>
      <xdr:colOff>38100</xdr:colOff>
      <xdr:row>57</xdr:row>
      <xdr:rowOff>21238</xdr:rowOff>
    </xdr:to>
    <xdr:sp macro="" textlink="">
      <xdr:nvSpPr>
        <xdr:cNvPr id="598" name="楕円 597"/>
        <xdr:cNvSpPr/>
      </xdr:nvSpPr>
      <xdr:spPr>
        <a:xfrm>
          <a:off x="13652500" y="96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12365</xdr:rowOff>
    </xdr:from>
    <xdr:ext cx="534377" cy="259045"/>
    <xdr:sp macro="" textlink="">
      <xdr:nvSpPr>
        <xdr:cNvPr id="599" name="テキスト ボックス 598"/>
        <xdr:cNvSpPr txBox="1"/>
      </xdr:nvSpPr>
      <xdr:spPr>
        <a:xfrm>
          <a:off x="13436111" y="97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68342</xdr:rowOff>
    </xdr:from>
    <xdr:to>
      <xdr:col>67</xdr:col>
      <xdr:colOff>101600</xdr:colOff>
      <xdr:row>56</xdr:row>
      <xdr:rowOff>169942</xdr:rowOff>
    </xdr:to>
    <xdr:sp macro="" textlink="">
      <xdr:nvSpPr>
        <xdr:cNvPr id="600" name="楕円 599"/>
        <xdr:cNvSpPr/>
      </xdr:nvSpPr>
      <xdr:spPr>
        <a:xfrm>
          <a:off x="12763500" y="96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15019</xdr:rowOff>
    </xdr:from>
    <xdr:ext cx="534377" cy="259045"/>
    <xdr:sp macro="" textlink="">
      <xdr:nvSpPr>
        <xdr:cNvPr id="601" name="テキスト ボックス 600"/>
        <xdr:cNvSpPr txBox="1"/>
      </xdr:nvSpPr>
      <xdr:spPr>
        <a:xfrm>
          <a:off x="12547111" y="944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11418</xdr:rowOff>
    </xdr:from>
    <xdr:to>
      <xdr:col>85</xdr:col>
      <xdr:colOff>127000</xdr:colOff>
      <xdr:row>79</xdr:row>
      <xdr:rowOff>27800</xdr:rowOff>
    </xdr:to>
    <xdr:cxnSp macro="">
      <xdr:nvCxnSpPr>
        <xdr:cNvPr id="630" name="直線コネクタ 629"/>
        <xdr:cNvCxnSpPr/>
      </xdr:nvCxnSpPr>
      <xdr:spPr>
        <a:xfrm flipV="1">
          <a:off x="15481300" y="13555968"/>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27800</xdr:rowOff>
    </xdr:from>
    <xdr:to>
      <xdr:col>81</xdr:col>
      <xdr:colOff>50800</xdr:colOff>
      <xdr:row>79</xdr:row>
      <xdr:rowOff>36468</xdr:rowOff>
    </xdr:to>
    <xdr:cxnSp macro="">
      <xdr:nvCxnSpPr>
        <xdr:cNvPr id="633" name="直線コネクタ 632"/>
        <xdr:cNvCxnSpPr/>
      </xdr:nvCxnSpPr>
      <xdr:spPr>
        <a:xfrm flipV="1">
          <a:off x="14592300" y="13572350"/>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36468</xdr:rowOff>
    </xdr:from>
    <xdr:to>
      <xdr:col>76</xdr:col>
      <xdr:colOff>114300</xdr:colOff>
      <xdr:row>79</xdr:row>
      <xdr:rowOff>43554</xdr:rowOff>
    </xdr:to>
    <xdr:cxnSp macro="">
      <xdr:nvCxnSpPr>
        <xdr:cNvPr id="636" name="直線コネクタ 635"/>
        <xdr:cNvCxnSpPr/>
      </xdr:nvCxnSpPr>
      <xdr:spPr>
        <a:xfrm flipV="1">
          <a:off x="13703300" y="1358101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102</xdr:rowOff>
    </xdr:from>
    <xdr:to>
      <xdr:col>71</xdr:col>
      <xdr:colOff>177800</xdr:colOff>
      <xdr:row>79</xdr:row>
      <xdr:rowOff>43554</xdr:rowOff>
    </xdr:to>
    <xdr:cxnSp macro="">
      <xdr:nvCxnSpPr>
        <xdr:cNvPr id="639" name="直線コネクタ 638"/>
        <xdr:cNvCxnSpPr/>
      </xdr:nvCxnSpPr>
      <xdr:spPr>
        <a:xfrm>
          <a:off x="12814300" y="13544652"/>
          <a:ext cx="889000" cy="4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2" name="フローチャート: 判断 641"/>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63403</xdr:rowOff>
    </xdr:from>
    <xdr:ext cx="469744" cy="259045"/>
    <xdr:sp macro="" textlink="">
      <xdr:nvSpPr>
        <xdr:cNvPr id="643" name="テキスト ボックス 642"/>
        <xdr:cNvSpPr txBox="1"/>
      </xdr:nvSpPr>
      <xdr:spPr>
        <a:xfrm>
          <a:off x="12579428"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132068</xdr:rowOff>
    </xdr:from>
    <xdr:to>
      <xdr:col>85</xdr:col>
      <xdr:colOff>177800</xdr:colOff>
      <xdr:row>79</xdr:row>
      <xdr:rowOff>62218</xdr:rowOff>
    </xdr:to>
    <xdr:sp macro="" textlink="">
      <xdr:nvSpPr>
        <xdr:cNvPr id="649" name="楕円 648"/>
        <xdr:cNvSpPr/>
      </xdr:nvSpPr>
      <xdr:spPr>
        <a:xfrm>
          <a:off x="16268700" y="135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46995</xdr:rowOff>
    </xdr:from>
    <xdr:ext cx="469744" cy="259045"/>
    <xdr:sp macro="" textlink="">
      <xdr:nvSpPr>
        <xdr:cNvPr id="650" name="災害復旧費該当値テキスト"/>
        <xdr:cNvSpPr txBox="1"/>
      </xdr:nvSpPr>
      <xdr:spPr>
        <a:xfrm>
          <a:off x="16370300" y="134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148450</xdr:rowOff>
    </xdr:from>
    <xdr:to>
      <xdr:col>81</xdr:col>
      <xdr:colOff>101600</xdr:colOff>
      <xdr:row>79</xdr:row>
      <xdr:rowOff>78600</xdr:rowOff>
    </xdr:to>
    <xdr:sp macro="" textlink="">
      <xdr:nvSpPr>
        <xdr:cNvPr id="651" name="楕円 650"/>
        <xdr:cNvSpPr/>
      </xdr:nvSpPr>
      <xdr:spPr>
        <a:xfrm>
          <a:off x="15430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69727</xdr:rowOff>
    </xdr:from>
    <xdr:ext cx="378565" cy="259045"/>
    <xdr:sp macro="" textlink="">
      <xdr:nvSpPr>
        <xdr:cNvPr id="652" name="テキスト ボックス 651"/>
        <xdr:cNvSpPr txBox="1"/>
      </xdr:nvSpPr>
      <xdr:spPr>
        <a:xfrm>
          <a:off x="15292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157118</xdr:rowOff>
    </xdr:from>
    <xdr:to>
      <xdr:col>76</xdr:col>
      <xdr:colOff>165100</xdr:colOff>
      <xdr:row>79</xdr:row>
      <xdr:rowOff>87268</xdr:rowOff>
    </xdr:to>
    <xdr:sp macro="" textlink="">
      <xdr:nvSpPr>
        <xdr:cNvPr id="653" name="楕円 652"/>
        <xdr:cNvSpPr/>
      </xdr:nvSpPr>
      <xdr:spPr>
        <a:xfrm>
          <a:off x="14541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78395</xdr:rowOff>
    </xdr:from>
    <xdr:ext cx="378565" cy="259045"/>
    <xdr:sp macro="" textlink="">
      <xdr:nvSpPr>
        <xdr:cNvPr id="654" name="テキスト ボックス 653"/>
        <xdr:cNvSpPr txBox="1"/>
      </xdr:nvSpPr>
      <xdr:spPr>
        <a:xfrm>
          <a:off x="14403017" y="1362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164204</xdr:rowOff>
    </xdr:from>
    <xdr:to>
      <xdr:col>72</xdr:col>
      <xdr:colOff>38100</xdr:colOff>
      <xdr:row>79</xdr:row>
      <xdr:rowOff>94354</xdr:rowOff>
    </xdr:to>
    <xdr:sp macro="" textlink="">
      <xdr:nvSpPr>
        <xdr:cNvPr id="655" name="楕円 654"/>
        <xdr:cNvSpPr/>
      </xdr:nvSpPr>
      <xdr:spPr>
        <a:xfrm>
          <a:off x="13652500" y="13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85481</xdr:rowOff>
    </xdr:from>
    <xdr:ext cx="313932" cy="259045"/>
    <xdr:sp macro="" textlink="">
      <xdr:nvSpPr>
        <xdr:cNvPr id="656" name="テキスト ボックス 655"/>
        <xdr:cNvSpPr txBox="1"/>
      </xdr:nvSpPr>
      <xdr:spPr>
        <a:xfrm>
          <a:off x="13546333" y="1363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120752</xdr:rowOff>
    </xdr:from>
    <xdr:to>
      <xdr:col>67</xdr:col>
      <xdr:colOff>101600</xdr:colOff>
      <xdr:row>79</xdr:row>
      <xdr:rowOff>50902</xdr:rowOff>
    </xdr:to>
    <xdr:sp macro="" textlink="">
      <xdr:nvSpPr>
        <xdr:cNvPr id="657" name="楕円 656"/>
        <xdr:cNvSpPr/>
      </xdr:nvSpPr>
      <xdr:spPr>
        <a:xfrm>
          <a:off x="12763500" y="134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67429</xdr:rowOff>
    </xdr:from>
    <xdr:ext cx="469744" cy="259045"/>
    <xdr:sp macro="" textlink="">
      <xdr:nvSpPr>
        <xdr:cNvPr id="658" name="テキスト ボックス 657"/>
        <xdr:cNvSpPr txBox="1"/>
      </xdr:nvSpPr>
      <xdr:spPr>
        <a:xfrm>
          <a:off x="12579428" y="1326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97410</xdr:rowOff>
    </xdr:from>
    <xdr:to>
      <xdr:col>85</xdr:col>
      <xdr:colOff>127000</xdr:colOff>
      <xdr:row>96</xdr:row>
      <xdr:rowOff>107490</xdr:rowOff>
    </xdr:to>
    <xdr:cxnSp macro="">
      <xdr:nvCxnSpPr>
        <xdr:cNvPr id="689" name="直線コネクタ 688"/>
        <xdr:cNvCxnSpPr/>
      </xdr:nvCxnSpPr>
      <xdr:spPr>
        <a:xfrm flipV="1">
          <a:off x="15481300" y="16556610"/>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107490</xdr:rowOff>
    </xdr:from>
    <xdr:to>
      <xdr:col>81</xdr:col>
      <xdr:colOff>50800</xdr:colOff>
      <xdr:row>96</xdr:row>
      <xdr:rowOff>123938</xdr:rowOff>
    </xdr:to>
    <xdr:cxnSp macro="">
      <xdr:nvCxnSpPr>
        <xdr:cNvPr id="692" name="直線コネクタ 691"/>
        <xdr:cNvCxnSpPr/>
      </xdr:nvCxnSpPr>
      <xdr:spPr>
        <a:xfrm flipV="1">
          <a:off x="14592300" y="16566690"/>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46878</xdr:rowOff>
    </xdr:from>
    <xdr:to>
      <xdr:col>76</xdr:col>
      <xdr:colOff>114300</xdr:colOff>
      <xdr:row>96</xdr:row>
      <xdr:rowOff>123938</xdr:rowOff>
    </xdr:to>
    <xdr:cxnSp macro="">
      <xdr:nvCxnSpPr>
        <xdr:cNvPr id="695" name="直線コネクタ 694"/>
        <xdr:cNvCxnSpPr/>
      </xdr:nvCxnSpPr>
      <xdr:spPr>
        <a:xfrm>
          <a:off x="13703300" y="16334628"/>
          <a:ext cx="889000" cy="2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130186</xdr:rowOff>
    </xdr:from>
    <xdr:to>
      <xdr:col>71</xdr:col>
      <xdr:colOff>177800</xdr:colOff>
      <xdr:row>95</xdr:row>
      <xdr:rowOff>46878</xdr:rowOff>
    </xdr:to>
    <xdr:cxnSp macro="">
      <xdr:nvCxnSpPr>
        <xdr:cNvPr id="698" name="直線コネクタ 697"/>
        <xdr:cNvCxnSpPr/>
      </xdr:nvCxnSpPr>
      <xdr:spPr>
        <a:xfrm>
          <a:off x="12814300" y="16075036"/>
          <a:ext cx="889000" cy="2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1" name="フローチャート: 判断 700"/>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84211</xdr:rowOff>
    </xdr:from>
    <xdr:ext cx="534377" cy="259045"/>
    <xdr:sp macro="" textlink="">
      <xdr:nvSpPr>
        <xdr:cNvPr id="702" name="テキスト ボックス 701"/>
        <xdr:cNvSpPr txBox="1"/>
      </xdr:nvSpPr>
      <xdr:spPr>
        <a:xfrm>
          <a:off x="12547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46610</xdr:rowOff>
    </xdr:from>
    <xdr:to>
      <xdr:col>85</xdr:col>
      <xdr:colOff>177800</xdr:colOff>
      <xdr:row>96</xdr:row>
      <xdr:rowOff>148210</xdr:rowOff>
    </xdr:to>
    <xdr:sp macro="" textlink="">
      <xdr:nvSpPr>
        <xdr:cNvPr id="708" name="楕円 707"/>
        <xdr:cNvSpPr/>
      </xdr:nvSpPr>
      <xdr:spPr>
        <a:xfrm>
          <a:off x="16268700" y="165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25037</xdr:rowOff>
    </xdr:from>
    <xdr:ext cx="534377" cy="259045"/>
    <xdr:sp macro="" textlink="">
      <xdr:nvSpPr>
        <xdr:cNvPr id="709" name="公債費該当値テキスト"/>
        <xdr:cNvSpPr txBox="1"/>
      </xdr:nvSpPr>
      <xdr:spPr>
        <a:xfrm>
          <a:off x="16370300" y="164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56690</xdr:rowOff>
    </xdr:from>
    <xdr:to>
      <xdr:col>81</xdr:col>
      <xdr:colOff>101600</xdr:colOff>
      <xdr:row>96</xdr:row>
      <xdr:rowOff>158290</xdr:rowOff>
    </xdr:to>
    <xdr:sp macro="" textlink="">
      <xdr:nvSpPr>
        <xdr:cNvPr id="710" name="楕円 709"/>
        <xdr:cNvSpPr/>
      </xdr:nvSpPr>
      <xdr:spPr>
        <a:xfrm>
          <a:off x="15430500" y="165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149417</xdr:rowOff>
    </xdr:from>
    <xdr:ext cx="534377" cy="259045"/>
    <xdr:sp macro="" textlink="">
      <xdr:nvSpPr>
        <xdr:cNvPr id="711" name="テキスト ボックス 710"/>
        <xdr:cNvSpPr txBox="1"/>
      </xdr:nvSpPr>
      <xdr:spPr>
        <a:xfrm>
          <a:off x="15214111" y="166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73138</xdr:rowOff>
    </xdr:from>
    <xdr:to>
      <xdr:col>76</xdr:col>
      <xdr:colOff>165100</xdr:colOff>
      <xdr:row>97</xdr:row>
      <xdr:rowOff>3288</xdr:rowOff>
    </xdr:to>
    <xdr:sp macro="" textlink="">
      <xdr:nvSpPr>
        <xdr:cNvPr id="712" name="楕円 711"/>
        <xdr:cNvSpPr/>
      </xdr:nvSpPr>
      <xdr:spPr>
        <a:xfrm>
          <a:off x="14541500" y="165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165865</xdr:rowOff>
    </xdr:from>
    <xdr:ext cx="534377" cy="259045"/>
    <xdr:sp macro="" textlink="">
      <xdr:nvSpPr>
        <xdr:cNvPr id="713" name="テキスト ボックス 712"/>
        <xdr:cNvSpPr txBox="1"/>
      </xdr:nvSpPr>
      <xdr:spPr>
        <a:xfrm>
          <a:off x="14325111" y="16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167528</xdr:rowOff>
    </xdr:from>
    <xdr:to>
      <xdr:col>72</xdr:col>
      <xdr:colOff>38100</xdr:colOff>
      <xdr:row>95</xdr:row>
      <xdr:rowOff>97678</xdr:rowOff>
    </xdr:to>
    <xdr:sp macro="" textlink="">
      <xdr:nvSpPr>
        <xdr:cNvPr id="714" name="楕円 713"/>
        <xdr:cNvSpPr/>
      </xdr:nvSpPr>
      <xdr:spPr>
        <a:xfrm>
          <a:off x="13652500" y="162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114205</xdr:rowOff>
    </xdr:from>
    <xdr:ext cx="534377" cy="259045"/>
    <xdr:sp macro="" textlink="">
      <xdr:nvSpPr>
        <xdr:cNvPr id="715" name="テキスト ボックス 714"/>
        <xdr:cNvSpPr txBox="1"/>
      </xdr:nvSpPr>
      <xdr:spPr>
        <a:xfrm>
          <a:off x="13436111" y="1605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79386</xdr:rowOff>
    </xdr:from>
    <xdr:to>
      <xdr:col>67</xdr:col>
      <xdr:colOff>101600</xdr:colOff>
      <xdr:row>94</xdr:row>
      <xdr:rowOff>9536</xdr:rowOff>
    </xdr:to>
    <xdr:sp macro="" textlink="">
      <xdr:nvSpPr>
        <xdr:cNvPr id="716" name="楕円 715"/>
        <xdr:cNvSpPr/>
      </xdr:nvSpPr>
      <xdr:spPr>
        <a:xfrm>
          <a:off x="12763500" y="160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26063</xdr:rowOff>
    </xdr:from>
    <xdr:ext cx="534377" cy="259045"/>
    <xdr:sp macro="" textlink="">
      <xdr:nvSpPr>
        <xdr:cNvPr id="717" name="テキスト ボックス 716"/>
        <xdr:cNvSpPr txBox="1"/>
      </xdr:nvSpPr>
      <xdr:spPr>
        <a:xfrm>
          <a:off x="12547111" y="157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7" name="テキスト ボックス 756"/>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目的別の住民一人当たりコストは、</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％）で減となりました。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障害者福祉施設整備事業が完了したため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商工費は施設整備事業が完了したため、消防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消防団施設整備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や防災拠点施設整備事業</a:t>
          </a:r>
          <a:r>
            <a:rPr kumimoji="1" lang="ja-JP" altLang="ja-JP" sz="1100">
              <a:solidFill>
                <a:schemeClr val="dk1"/>
              </a:solidFill>
              <a:effectLst/>
              <a:latin typeface="+mn-lt"/>
              <a:ea typeface="+mn-ea"/>
              <a:cs typeface="+mn-cs"/>
            </a:rPr>
            <a:t>が減少したため、教育費は小学校</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事業が完了したため減となっています。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254.3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％）で増となりました。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庁舎建設</a:t>
          </a:r>
          <a:r>
            <a:rPr kumimoji="1" lang="ja-JP" altLang="ja-JP" sz="1100">
              <a:solidFill>
                <a:schemeClr val="dk1"/>
              </a:solidFill>
              <a:effectLst/>
              <a:latin typeface="+mn-lt"/>
              <a:ea typeface="+mn-ea"/>
              <a:cs typeface="+mn-cs"/>
            </a:rPr>
            <a:t>事業が増加したため、</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下水道基金へ積み立てたため</a:t>
          </a:r>
          <a:r>
            <a:rPr kumimoji="1" lang="ja-JP" altLang="ja-JP" sz="1100">
              <a:solidFill>
                <a:schemeClr val="dk1"/>
              </a:solidFill>
              <a:effectLst/>
              <a:latin typeface="+mn-lt"/>
              <a:ea typeface="+mn-ea"/>
              <a:cs typeface="+mn-cs"/>
            </a:rPr>
            <a:t>増となっています。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となりました。これは、財源不足を補うため</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億円を取り崩し</a:t>
          </a:r>
          <a:r>
            <a:rPr kumimoji="1" lang="ja-JP" altLang="en-US" sz="1100">
              <a:solidFill>
                <a:schemeClr val="dk1"/>
              </a:solidFill>
              <a:effectLst/>
              <a:latin typeface="+mn-lt"/>
              <a:ea typeface="+mn-ea"/>
              <a:cs typeface="+mn-cs"/>
            </a:rPr>
            <a:t>ましたが、</a:t>
          </a:r>
          <a:r>
            <a:rPr kumimoji="1" lang="ja-JP" altLang="ja-JP" sz="1100">
              <a:solidFill>
                <a:schemeClr val="dk1"/>
              </a:solidFill>
              <a:effectLst/>
              <a:latin typeface="+mn-lt"/>
              <a:ea typeface="+mn-ea"/>
              <a:cs typeface="+mn-cs"/>
            </a:rPr>
            <a:t>前年度決算剰余金の法定積み立て及び財源調整</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実質収支額は、</a:t>
          </a:r>
          <a:r>
            <a:rPr kumimoji="1" lang="en-US" altLang="ja-JP" sz="1100">
              <a:solidFill>
                <a:schemeClr val="dk1"/>
              </a:solidFill>
              <a:effectLst/>
              <a:latin typeface="+mn-lt"/>
              <a:ea typeface="+mn-ea"/>
              <a:cs typeface="+mn-cs"/>
            </a:rPr>
            <a:t>3.76</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市民税収の上振れ、財政</a:t>
          </a:r>
          <a:r>
            <a:rPr kumimoji="1" lang="ja-JP" altLang="ja-JP" sz="1100">
              <a:solidFill>
                <a:schemeClr val="dk1"/>
              </a:solidFill>
              <a:effectLst/>
              <a:latin typeface="+mn-lt"/>
              <a:ea typeface="+mn-ea"/>
              <a:cs typeface="+mn-cs"/>
            </a:rPr>
            <a:t>調整基金の取り崩し</a:t>
          </a:r>
          <a:r>
            <a:rPr kumimoji="1" lang="ja-JP" altLang="en-US" sz="1100">
              <a:solidFill>
                <a:schemeClr val="dk1"/>
              </a:solidFill>
              <a:effectLst/>
              <a:latin typeface="+mn-lt"/>
              <a:ea typeface="+mn-ea"/>
              <a:cs typeface="+mn-cs"/>
            </a:rPr>
            <a:t>や普通交付税の増</a:t>
          </a:r>
          <a:r>
            <a:rPr kumimoji="1" lang="ja-JP" altLang="ja-JP" sz="1100">
              <a:solidFill>
                <a:schemeClr val="dk1"/>
              </a:solidFill>
              <a:effectLst/>
              <a:latin typeface="+mn-lt"/>
              <a:ea typeface="+mn-ea"/>
              <a:cs typeface="+mn-cs"/>
            </a:rPr>
            <a:t>により歳入が増となったためです。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水道事業会計は、</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ポイント増となりました。これは、企業債の償還が</a:t>
          </a:r>
          <a:r>
            <a:rPr kumimoji="1" lang="ja-JP" altLang="en-US" sz="1100">
              <a:solidFill>
                <a:schemeClr val="dk1"/>
              </a:solidFill>
              <a:effectLst/>
              <a:latin typeface="+mn-lt"/>
              <a:ea typeface="+mn-ea"/>
              <a:cs typeface="+mn-cs"/>
            </a:rPr>
            <a:t>進み</a:t>
          </a:r>
          <a:r>
            <a:rPr kumimoji="1" lang="ja-JP" altLang="ja-JP" sz="1100">
              <a:solidFill>
                <a:schemeClr val="dk1"/>
              </a:solidFill>
              <a:effectLst/>
              <a:latin typeface="+mn-lt"/>
              <a:ea typeface="+mn-ea"/>
              <a:cs typeface="+mn-cs"/>
            </a:rPr>
            <a:t>固定負債が減となったためです。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3.75</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市民税収の上振れや</a:t>
          </a:r>
          <a:r>
            <a:rPr kumimoji="1" lang="ja-JP" altLang="ja-JP" sz="1100">
              <a:solidFill>
                <a:schemeClr val="dk1"/>
              </a:solidFill>
              <a:effectLst/>
              <a:latin typeface="+mn-lt"/>
              <a:ea typeface="+mn-ea"/>
              <a:cs typeface="+mn-cs"/>
            </a:rPr>
            <a:t>基金繰入などにより歳入が増となったためです。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介護保険特別会計は、</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ポイント増となりました。これは保険料、国県支出金や前年度繰越金などの増により歳入が増となったためです。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これは、国保運営の責任主体が県に移管されたことに伴って国庫支出金や各種交付金等が皆</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歳</a:t>
          </a:r>
          <a:r>
            <a:rPr kumimoji="1" lang="ja-JP" altLang="en-US" sz="1100">
              <a:solidFill>
                <a:schemeClr val="dk1"/>
              </a:solidFill>
              <a:effectLst/>
              <a:latin typeface="+mn-lt"/>
              <a:ea typeface="+mn-ea"/>
              <a:cs typeface="+mn-cs"/>
            </a:rPr>
            <a:t>入</a:t>
          </a:r>
          <a:r>
            <a:rPr kumimoji="1" lang="ja-JP" altLang="ja-JP" sz="1100">
              <a:solidFill>
                <a:schemeClr val="dk1"/>
              </a:solidFill>
              <a:effectLst/>
              <a:latin typeface="+mn-lt"/>
              <a:ea typeface="+mn-ea"/>
              <a:cs typeface="+mn-cs"/>
            </a:rPr>
            <a:t>が減となったためです。</a:t>
          </a:r>
          <a:endParaRPr lang="ja-JP" altLang="ja-JP" sz="1400">
            <a:effectLst/>
          </a:endParaRPr>
        </a:p>
        <a:p>
          <a:r>
            <a:rPr kumimoji="1" lang="ja-JP" altLang="ja-JP" sz="1100">
              <a:solidFill>
                <a:schemeClr val="dk1"/>
              </a:solidFill>
              <a:effectLst/>
              <a:latin typeface="+mn-lt"/>
              <a:ea typeface="+mn-ea"/>
              <a:cs typeface="+mn-cs"/>
            </a:rPr>
            <a:t>　下水道事業特別会計は、</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法適化に伴う打切り決算により</a:t>
          </a:r>
          <a:r>
            <a:rPr kumimoji="1" lang="ja-JP" altLang="ja-JP" sz="1100">
              <a:solidFill>
                <a:schemeClr val="dk1"/>
              </a:solidFill>
              <a:effectLst/>
              <a:latin typeface="+mn-lt"/>
              <a:ea typeface="+mn-ea"/>
              <a:cs typeface="+mn-cs"/>
            </a:rPr>
            <a:t>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endParaRPr lang="ja-JP" altLang="ja-JP" sz="1400">
            <a:effectLst/>
          </a:endParaRPr>
        </a:p>
        <a:p>
          <a:r>
            <a:rPr kumimoji="1" lang="ja-JP" altLang="ja-JP" sz="1100">
              <a:solidFill>
                <a:schemeClr val="dk1"/>
              </a:solidFill>
              <a:effectLst/>
              <a:latin typeface="+mn-lt"/>
              <a:ea typeface="+mn-ea"/>
              <a:cs typeface="+mn-cs"/>
            </a:rPr>
            <a:t>　農業集落排水事業特別会計は、</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ポイント増となりました。これは、法適化に伴う打切り決算により歳出が減となったためです。</a:t>
          </a:r>
          <a:endParaRPr lang="ja-JP" altLang="ja-JP" sz="1400">
            <a:effectLst/>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となりました。これは三重県後期高齢者医療広域連合への負担金の増により歳出が増となったためです。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30283187</v>
      </c>
      <c r="BO4" s="461"/>
      <c r="BP4" s="461"/>
      <c r="BQ4" s="461"/>
      <c r="BR4" s="461"/>
      <c r="BS4" s="461"/>
      <c r="BT4" s="461"/>
      <c r="BU4" s="462"/>
      <c r="BV4" s="460">
        <v>23481709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12.5</v>
      </c>
      <c r="CU4" s="642"/>
      <c r="CV4" s="642"/>
      <c r="CW4" s="642"/>
      <c r="CX4" s="642"/>
      <c r="CY4" s="642"/>
      <c r="CZ4" s="642"/>
      <c r="DA4" s="643"/>
      <c r="DB4" s="641">
        <v>8.6999999999999993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28539546</v>
      </c>
      <c r="BO5" s="466"/>
      <c r="BP5" s="466"/>
      <c r="BQ5" s="466"/>
      <c r="BR5" s="466"/>
      <c r="BS5" s="466"/>
      <c r="BT5" s="466"/>
      <c r="BU5" s="467"/>
      <c r="BV5" s="465">
        <v>22221167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87.7</v>
      </c>
      <c r="CU5" s="436"/>
      <c r="CV5" s="436"/>
      <c r="CW5" s="436"/>
      <c r="CX5" s="436"/>
      <c r="CY5" s="436"/>
      <c r="CZ5" s="436"/>
      <c r="DA5" s="437"/>
      <c r="DB5" s="435">
        <v>95.5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1743641</v>
      </c>
      <c r="BO6" s="466"/>
      <c r="BP6" s="466"/>
      <c r="BQ6" s="466"/>
      <c r="BR6" s="466"/>
      <c r="BS6" s="466"/>
      <c r="BT6" s="466"/>
      <c r="BU6" s="467"/>
      <c r="BV6" s="465">
        <v>1260542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92.9</v>
      </c>
      <c r="CU6" s="616"/>
      <c r="CV6" s="616"/>
      <c r="CW6" s="616"/>
      <c r="CX6" s="616"/>
      <c r="CY6" s="616"/>
      <c r="CZ6" s="616"/>
      <c r="DA6" s="617"/>
      <c r="DB6" s="615">
        <v>99.9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108254</v>
      </c>
      <c r="BO7" s="466"/>
      <c r="BP7" s="466"/>
      <c r="BQ7" s="466"/>
      <c r="BR7" s="466"/>
      <c r="BS7" s="466"/>
      <c r="BT7" s="466"/>
      <c r="BU7" s="467"/>
      <c r="BV7" s="465">
        <v>87059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13097392</v>
      </c>
      <c r="CU7" s="466"/>
      <c r="CV7" s="466"/>
      <c r="CW7" s="466"/>
      <c r="CX7" s="466"/>
      <c r="CY7" s="466"/>
      <c r="CZ7" s="466"/>
      <c r="DA7" s="467"/>
      <c r="DB7" s="465">
        <v>13441009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1635387</v>
      </c>
      <c r="BO8" s="466"/>
      <c r="BP8" s="466"/>
      <c r="BQ8" s="466"/>
      <c r="BR8" s="466"/>
      <c r="BS8" s="466"/>
      <c r="BT8" s="466"/>
      <c r="BU8" s="467"/>
      <c r="BV8" s="465">
        <v>1173483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0.83</v>
      </c>
      <c r="CU8" s="579"/>
      <c r="CV8" s="579"/>
      <c r="CW8" s="579"/>
      <c r="CX8" s="579"/>
      <c r="CY8" s="579"/>
      <c r="CZ8" s="579"/>
      <c r="DA8" s="580"/>
      <c r="DB8" s="578">
        <v>0.84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45815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461903</v>
      </c>
      <c r="BO9" s="466"/>
      <c r="BP9" s="466"/>
      <c r="BQ9" s="466"/>
      <c r="BR9" s="466"/>
      <c r="BS9" s="466"/>
      <c r="BT9" s="466"/>
      <c r="BU9" s="467"/>
      <c r="BV9" s="465">
        <v>581345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12.4</v>
      </c>
      <c r="CU9" s="436"/>
      <c r="CV9" s="436"/>
      <c r="CW9" s="436"/>
      <c r="CX9" s="436"/>
      <c r="CY9" s="436"/>
      <c r="CZ9" s="436"/>
      <c r="DA9" s="437"/>
      <c r="DB9" s="435">
        <v>13.2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45684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701507</v>
      </c>
      <c r="BO10" s="466"/>
      <c r="BP10" s="466"/>
      <c r="BQ10" s="466"/>
      <c r="BR10" s="466"/>
      <c r="BS10" s="466"/>
      <c r="BT10" s="466"/>
      <c r="BU10" s="467"/>
      <c r="BV10" s="465">
        <v>301838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45646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640512</v>
      </c>
      <c r="BO12" s="466"/>
      <c r="BP12" s="466"/>
      <c r="BQ12" s="466"/>
      <c r="BR12" s="466"/>
      <c r="BS12" s="466"/>
      <c r="BT12" s="466"/>
      <c r="BU12" s="467"/>
      <c r="BV12" s="465">
        <v>1083256</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43718</v>
      </c>
      <c r="S13" s="569"/>
      <c r="T13" s="569"/>
      <c r="U13" s="569"/>
      <c r="V13" s="570"/>
      <c r="W13" s="556" t="s">
        <v>140</v>
      </c>
      <c r="X13" s="478"/>
      <c r="Y13" s="478"/>
      <c r="Z13" s="478"/>
      <c r="AA13" s="478"/>
      <c r="AB13" s="479"/>
      <c r="AC13" s="441">
        <v>527</v>
      </c>
      <c r="AD13" s="442"/>
      <c r="AE13" s="442"/>
      <c r="AF13" s="442"/>
      <c r="AG13" s="443"/>
      <c r="AH13" s="441">
        <v>553</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522898</v>
      </c>
      <c r="BO13" s="466"/>
      <c r="BP13" s="466"/>
      <c r="BQ13" s="466"/>
      <c r="BR13" s="466"/>
      <c r="BS13" s="466"/>
      <c r="BT13" s="466"/>
      <c r="BU13" s="467"/>
      <c r="BV13" s="465">
        <v>-200073</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7.2</v>
      </c>
      <c r="CU13" s="436"/>
      <c r="CV13" s="436"/>
      <c r="CW13" s="436"/>
      <c r="CX13" s="436"/>
      <c r="CY13" s="436"/>
      <c r="CZ13" s="436"/>
      <c r="DA13" s="437"/>
      <c r="DB13" s="435">
        <v>7.3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45630</v>
      </c>
      <c r="S14" s="569"/>
      <c r="T14" s="569"/>
      <c r="U14" s="569"/>
      <c r="V14" s="570"/>
      <c r="W14" s="571"/>
      <c r="X14" s="481"/>
      <c r="Y14" s="481"/>
      <c r="Z14" s="481"/>
      <c r="AA14" s="481"/>
      <c r="AB14" s="482"/>
      <c r="AC14" s="561">
        <v>2.2999999999999998</v>
      </c>
      <c r="AD14" s="562"/>
      <c r="AE14" s="562"/>
      <c r="AF14" s="562"/>
      <c r="AG14" s="563"/>
      <c r="AH14" s="561">
        <v>2.4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25.3</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43933</v>
      </c>
      <c r="S15" s="569"/>
      <c r="T15" s="569"/>
      <c r="U15" s="569"/>
      <c r="V15" s="570"/>
      <c r="W15" s="556" t="s">
        <v>148</v>
      </c>
      <c r="X15" s="478"/>
      <c r="Y15" s="478"/>
      <c r="Z15" s="478"/>
      <c r="AA15" s="478"/>
      <c r="AB15" s="479"/>
      <c r="AC15" s="441">
        <v>10886</v>
      </c>
      <c r="AD15" s="442"/>
      <c r="AE15" s="442"/>
      <c r="AF15" s="442"/>
      <c r="AG15" s="443"/>
      <c r="AH15" s="441">
        <v>11000</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7844322</v>
      </c>
      <c r="BO15" s="461"/>
      <c r="BP15" s="461"/>
      <c r="BQ15" s="461"/>
      <c r="BR15" s="461"/>
      <c r="BS15" s="461"/>
      <c r="BT15" s="461"/>
      <c r="BU15" s="462"/>
      <c r="BV15" s="460">
        <v>8421832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46.7</v>
      </c>
      <c r="AD16" s="562"/>
      <c r="AE16" s="562"/>
      <c r="AF16" s="562"/>
      <c r="AG16" s="563"/>
      <c r="AH16" s="561">
        <v>47.2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9595068</v>
      </c>
      <c r="BO16" s="466"/>
      <c r="BP16" s="466"/>
      <c r="BQ16" s="466"/>
      <c r="BR16" s="466"/>
      <c r="BS16" s="466"/>
      <c r="BT16" s="466"/>
      <c r="BU16" s="467"/>
      <c r="BV16" s="465">
        <v>9888254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11904</v>
      </c>
      <c r="AD17" s="442"/>
      <c r="AE17" s="442"/>
      <c r="AF17" s="442"/>
      <c r="AG17" s="443"/>
      <c r="AH17" s="441">
        <v>11749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10063036</v>
      </c>
      <c r="BO17" s="466"/>
      <c r="BP17" s="466"/>
      <c r="BQ17" s="466"/>
      <c r="BR17" s="466"/>
      <c r="BS17" s="466"/>
      <c r="BT17" s="466"/>
      <c r="BU17" s="467"/>
      <c r="BV17" s="465">
        <v>10840543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219.83</v>
      </c>
      <c r="M18" s="530"/>
      <c r="N18" s="530"/>
      <c r="O18" s="530"/>
      <c r="P18" s="530"/>
      <c r="Q18" s="530"/>
      <c r="R18" s="531"/>
      <c r="S18" s="531"/>
      <c r="T18" s="531"/>
      <c r="U18" s="531"/>
      <c r="V18" s="532"/>
      <c r="W18" s="546"/>
      <c r="X18" s="547"/>
      <c r="Y18" s="547"/>
      <c r="Z18" s="547"/>
      <c r="AA18" s="547"/>
      <c r="AB18" s="557"/>
      <c r="AC18" s="429">
        <v>51.1</v>
      </c>
      <c r="AD18" s="430"/>
      <c r="AE18" s="430"/>
      <c r="AF18" s="430"/>
      <c r="AG18" s="533"/>
      <c r="AH18" s="429">
        <v>50.4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12436504</v>
      </c>
      <c r="BO18" s="466"/>
      <c r="BP18" s="466"/>
      <c r="BQ18" s="466"/>
      <c r="BR18" s="466"/>
      <c r="BS18" s="466"/>
      <c r="BT18" s="466"/>
      <c r="BU18" s="467"/>
      <c r="BV18" s="465">
        <v>12482049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208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17374290</v>
      </c>
      <c r="BO19" s="466"/>
      <c r="BP19" s="466"/>
      <c r="BQ19" s="466"/>
      <c r="BR19" s="466"/>
      <c r="BS19" s="466"/>
      <c r="BT19" s="466"/>
      <c r="BU19" s="467"/>
      <c r="BV19" s="465">
        <v>16042659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17106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30903526</v>
      </c>
      <c r="BO23" s="466"/>
      <c r="BP23" s="466"/>
      <c r="BQ23" s="466"/>
      <c r="BR23" s="466"/>
      <c r="BS23" s="466"/>
      <c r="BT23" s="466"/>
      <c r="BU23" s="467"/>
      <c r="BV23" s="465">
        <v>23730966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9500</v>
      </c>
      <c r="R24" s="442"/>
      <c r="S24" s="442"/>
      <c r="T24" s="442"/>
      <c r="U24" s="442"/>
      <c r="V24" s="443"/>
      <c r="W24" s="507"/>
      <c r="X24" s="498"/>
      <c r="Y24" s="499"/>
      <c r="Z24" s="438" t="s">
        <v>172</v>
      </c>
      <c r="AA24" s="439"/>
      <c r="AB24" s="439"/>
      <c r="AC24" s="439"/>
      <c r="AD24" s="439"/>
      <c r="AE24" s="439"/>
      <c r="AF24" s="439"/>
      <c r="AG24" s="440"/>
      <c r="AH24" s="441">
        <v>322</v>
      </c>
      <c r="AI24" s="442"/>
      <c r="AJ24" s="442"/>
      <c r="AK24" s="442"/>
      <c r="AL24" s="443"/>
      <c r="AM24" s="441">
        <v>1050042</v>
      </c>
      <c r="AN24" s="442"/>
      <c r="AO24" s="442"/>
      <c r="AP24" s="442"/>
      <c r="AQ24" s="442"/>
      <c r="AR24" s="443"/>
      <c r="AS24" s="441">
        <v>3261</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18924175</v>
      </c>
      <c r="BO24" s="466"/>
      <c r="BP24" s="466"/>
      <c r="BQ24" s="466"/>
      <c r="BR24" s="466"/>
      <c r="BS24" s="466"/>
      <c r="BT24" s="466"/>
      <c r="BU24" s="467"/>
      <c r="BV24" s="465">
        <v>18229493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7500</v>
      </c>
      <c r="R25" s="442"/>
      <c r="S25" s="442"/>
      <c r="T25" s="442"/>
      <c r="U25" s="442"/>
      <c r="V25" s="443"/>
      <c r="W25" s="507"/>
      <c r="X25" s="498"/>
      <c r="Y25" s="499"/>
      <c r="Z25" s="438" t="s">
        <v>175</v>
      </c>
      <c r="AA25" s="439"/>
      <c r="AB25" s="439"/>
      <c r="AC25" s="439"/>
      <c r="AD25" s="439"/>
      <c r="AE25" s="439"/>
      <c r="AF25" s="439"/>
      <c r="AG25" s="440"/>
      <c r="AH25" s="441" t="s">
        <v>137</v>
      </c>
      <c r="AI25" s="442"/>
      <c r="AJ25" s="442"/>
      <c r="AK25" s="442"/>
      <c r="AL25" s="443"/>
      <c r="AM25" s="441" t="s">
        <v>127</v>
      </c>
      <c r="AN25" s="442"/>
      <c r="AO25" s="442"/>
      <c r="AP25" s="442"/>
      <c r="AQ25" s="442"/>
      <c r="AR25" s="443"/>
      <c r="AS25" s="441" t="s">
        <v>127</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2115270</v>
      </c>
      <c r="BO25" s="461"/>
      <c r="BP25" s="461"/>
      <c r="BQ25" s="461"/>
      <c r="BR25" s="461"/>
      <c r="BS25" s="461"/>
      <c r="BT25" s="461"/>
      <c r="BU25" s="462"/>
      <c r="BV25" s="460">
        <v>11031492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6500</v>
      </c>
      <c r="R26" s="442"/>
      <c r="S26" s="442"/>
      <c r="T26" s="442"/>
      <c r="U26" s="442"/>
      <c r="V26" s="443"/>
      <c r="W26" s="507"/>
      <c r="X26" s="498"/>
      <c r="Y26" s="499"/>
      <c r="Z26" s="438" t="s">
        <v>178</v>
      </c>
      <c r="AA26" s="520"/>
      <c r="AB26" s="520"/>
      <c r="AC26" s="520"/>
      <c r="AD26" s="520"/>
      <c r="AE26" s="520"/>
      <c r="AF26" s="520"/>
      <c r="AG26" s="521"/>
      <c r="AH26" s="441">
        <v>11</v>
      </c>
      <c r="AI26" s="442"/>
      <c r="AJ26" s="442"/>
      <c r="AK26" s="442"/>
      <c r="AL26" s="443"/>
      <c r="AM26" s="441">
        <v>28853</v>
      </c>
      <c r="AN26" s="442"/>
      <c r="AO26" s="442"/>
      <c r="AP26" s="442"/>
      <c r="AQ26" s="442"/>
      <c r="AR26" s="443"/>
      <c r="AS26" s="441">
        <v>2623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4950</v>
      </c>
      <c r="R27" s="442"/>
      <c r="S27" s="442"/>
      <c r="T27" s="442"/>
      <c r="U27" s="442"/>
      <c r="V27" s="443"/>
      <c r="W27" s="507"/>
      <c r="X27" s="498"/>
      <c r="Y27" s="499"/>
      <c r="Z27" s="438" t="s">
        <v>181</v>
      </c>
      <c r="AA27" s="439"/>
      <c r="AB27" s="439"/>
      <c r="AC27" s="439"/>
      <c r="AD27" s="439"/>
      <c r="AE27" s="439"/>
      <c r="AF27" s="439"/>
      <c r="AG27" s="440"/>
      <c r="AH27" s="441">
        <v>9</v>
      </c>
      <c r="AI27" s="442"/>
      <c r="AJ27" s="442"/>
      <c r="AK27" s="442"/>
      <c r="AL27" s="443"/>
      <c r="AM27" s="441">
        <v>38133</v>
      </c>
      <c r="AN27" s="442"/>
      <c r="AO27" s="442"/>
      <c r="AP27" s="442"/>
      <c r="AQ27" s="442"/>
      <c r="AR27" s="443"/>
      <c r="AS27" s="441">
        <v>4237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4200</v>
      </c>
      <c r="R28" s="442"/>
      <c r="S28" s="442"/>
      <c r="T28" s="442"/>
      <c r="U28" s="442"/>
      <c r="V28" s="443"/>
      <c r="W28" s="507"/>
      <c r="X28" s="498"/>
      <c r="Y28" s="499"/>
      <c r="Z28" s="438" t="s">
        <v>184</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5073231</v>
      </c>
      <c r="BO28" s="461"/>
      <c r="BP28" s="461"/>
      <c r="BQ28" s="461"/>
      <c r="BR28" s="461"/>
      <c r="BS28" s="461"/>
      <c r="BT28" s="461"/>
      <c r="BU28" s="462"/>
      <c r="BV28" s="460">
        <v>5012236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16</v>
      </c>
      <c r="M29" s="442"/>
      <c r="N29" s="442"/>
      <c r="O29" s="442"/>
      <c r="P29" s="443"/>
      <c r="Q29" s="441">
        <v>3900</v>
      </c>
      <c r="R29" s="442"/>
      <c r="S29" s="442"/>
      <c r="T29" s="442"/>
      <c r="U29" s="442"/>
      <c r="V29" s="443"/>
      <c r="W29" s="508"/>
      <c r="X29" s="509"/>
      <c r="Y29" s="510"/>
      <c r="Z29" s="438" t="s">
        <v>187</v>
      </c>
      <c r="AA29" s="439"/>
      <c r="AB29" s="439"/>
      <c r="AC29" s="439"/>
      <c r="AD29" s="439"/>
      <c r="AE29" s="439"/>
      <c r="AF29" s="439"/>
      <c r="AG29" s="440"/>
      <c r="AH29" s="441">
        <v>331</v>
      </c>
      <c r="AI29" s="442"/>
      <c r="AJ29" s="442"/>
      <c r="AK29" s="442"/>
      <c r="AL29" s="443"/>
      <c r="AM29" s="441">
        <v>1088175</v>
      </c>
      <c r="AN29" s="442"/>
      <c r="AO29" s="442"/>
      <c r="AP29" s="442"/>
      <c r="AQ29" s="442"/>
      <c r="AR29" s="443"/>
      <c r="AS29" s="441">
        <v>3288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2321675</v>
      </c>
      <c r="BO29" s="466"/>
      <c r="BP29" s="466"/>
      <c r="BQ29" s="466"/>
      <c r="BR29" s="466"/>
      <c r="BS29" s="466"/>
      <c r="BT29" s="466"/>
      <c r="BU29" s="467"/>
      <c r="BV29" s="465">
        <v>2948668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101.6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5610994</v>
      </c>
      <c r="BO30" s="469"/>
      <c r="BP30" s="469"/>
      <c r="BQ30" s="469"/>
      <c r="BR30" s="469"/>
      <c r="BS30" s="469"/>
      <c r="BT30" s="469"/>
      <c r="BU30" s="470"/>
      <c r="BV30" s="468">
        <v>5918819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196</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三重県市町総合事務組合（一般会計）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財団法人ほくせいふれあい財団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　（退職手当特別会計）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員弁土地開発公社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　（デジタル地図特別会計）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　（共同研修特別会計）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　（物品特別会計）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　（公平委員会特別会計）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　（消防救急無線特別会計）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三重地方税管理回収機構（一般会計）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（滞納整理拡充事業特別会計）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三重県後期高齢者医療広域連合（一般会計）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mpwtvqfJ8O4JuwLd5thDm/Z4db8pMVbSsYoN6r1fKwKbGetiJijOFOhIhC0HHAA0PfLFP1S9BYNLcnw91kwrw==" saltValue="T4V9J7eJ6Pi41n8Fq0O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7" t="s">
        <v>564</v>
      </c>
      <c r="D34" s="1247"/>
      <c r="E34" s="1248"/>
      <c r="F34" s="32">
        <v>16.420000000000002</v>
      </c>
      <c r="G34" s="33">
        <v>15.33</v>
      </c>
      <c r="H34" s="33">
        <v>17.09</v>
      </c>
      <c r="I34" s="33">
        <v>17.239999999999998</v>
      </c>
      <c r="J34" s="34">
        <v>18.43</v>
      </c>
      <c r="K34" s="22"/>
      <c r="L34" s="22"/>
      <c r="M34" s="22"/>
      <c r="N34" s="22"/>
      <c r="O34" s="22"/>
      <c r="P34" s="22"/>
    </row>
    <row r="35" spans="1:16" ht="39" customHeight="1" x14ac:dyDescent="0.15">
      <c r="A35" s="22"/>
      <c r="B35" s="35"/>
      <c r="C35" s="1241" t="s">
        <v>565</v>
      </c>
      <c r="D35" s="1242"/>
      <c r="E35" s="1243"/>
      <c r="F35" s="36">
        <v>12.74</v>
      </c>
      <c r="G35" s="37">
        <v>0.95</v>
      </c>
      <c r="H35" s="37">
        <v>4.4400000000000004</v>
      </c>
      <c r="I35" s="37">
        <v>8.73</v>
      </c>
      <c r="J35" s="38">
        <v>12.48</v>
      </c>
      <c r="K35" s="22"/>
      <c r="L35" s="22"/>
      <c r="M35" s="22"/>
      <c r="N35" s="22"/>
      <c r="O35" s="22"/>
      <c r="P35" s="22"/>
    </row>
    <row r="36" spans="1:16" ht="39" customHeight="1" x14ac:dyDescent="0.15">
      <c r="A36" s="22"/>
      <c r="B36" s="35"/>
      <c r="C36" s="1241" t="s">
        <v>566</v>
      </c>
      <c r="D36" s="1242"/>
      <c r="E36" s="1243"/>
      <c r="F36" s="36">
        <v>0.78</v>
      </c>
      <c r="G36" s="37">
        <v>0.78</v>
      </c>
      <c r="H36" s="37">
        <v>1.71</v>
      </c>
      <c r="I36" s="37">
        <v>2.13</v>
      </c>
      <c r="J36" s="38">
        <v>2.73</v>
      </c>
      <c r="K36" s="22"/>
      <c r="L36" s="22"/>
      <c r="M36" s="22"/>
      <c r="N36" s="22"/>
      <c r="O36" s="22"/>
      <c r="P36" s="22"/>
    </row>
    <row r="37" spans="1:16" ht="39" customHeight="1" x14ac:dyDescent="0.15">
      <c r="A37" s="22"/>
      <c r="B37" s="35"/>
      <c r="C37" s="1241" t="s">
        <v>567</v>
      </c>
      <c r="D37" s="1242"/>
      <c r="E37" s="1243"/>
      <c r="F37" s="36">
        <v>2.37</v>
      </c>
      <c r="G37" s="37">
        <v>1.92</v>
      </c>
      <c r="H37" s="37">
        <v>2.2599999999999998</v>
      </c>
      <c r="I37" s="37">
        <v>2.34</v>
      </c>
      <c r="J37" s="38">
        <v>1.75</v>
      </c>
      <c r="K37" s="22"/>
      <c r="L37" s="22"/>
      <c r="M37" s="22"/>
      <c r="N37" s="22"/>
      <c r="O37" s="22"/>
      <c r="P37" s="22"/>
    </row>
    <row r="38" spans="1:16" ht="39" customHeight="1" x14ac:dyDescent="0.15">
      <c r="A38" s="22"/>
      <c r="B38" s="35"/>
      <c r="C38" s="1241" t="s">
        <v>568</v>
      </c>
      <c r="D38" s="1242"/>
      <c r="E38" s="1243"/>
      <c r="F38" s="36">
        <v>0.56999999999999995</v>
      </c>
      <c r="G38" s="37">
        <v>0.43</v>
      </c>
      <c r="H38" s="37">
        <v>0.57999999999999996</v>
      </c>
      <c r="I38" s="37">
        <v>0.98</v>
      </c>
      <c r="J38" s="38">
        <v>1.41</v>
      </c>
      <c r="K38" s="22"/>
      <c r="L38" s="22"/>
      <c r="M38" s="22"/>
      <c r="N38" s="22"/>
      <c r="O38" s="22"/>
      <c r="P38" s="22"/>
    </row>
    <row r="39" spans="1:16" ht="39" customHeight="1" x14ac:dyDescent="0.15">
      <c r="A39" s="22"/>
      <c r="B39" s="35"/>
      <c r="C39" s="1241" t="s">
        <v>569</v>
      </c>
      <c r="D39" s="1242"/>
      <c r="E39" s="1243"/>
      <c r="F39" s="36">
        <v>0.25</v>
      </c>
      <c r="G39" s="37">
        <v>0.17</v>
      </c>
      <c r="H39" s="37">
        <v>0.16</v>
      </c>
      <c r="I39" s="37">
        <v>0.16</v>
      </c>
      <c r="J39" s="38">
        <v>0.27</v>
      </c>
      <c r="K39" s="22"/>
      <c r="L39" s="22"/>
      <c r="M39" s="22"/>
      <c r="N39" s="22"/>
      <c r="O39" s="22"/>
      <c r="P39" s="22"/>
    </row>
    <row r="40" spans="1:16" ht="39" customHeight="1" x14ac:dyDescent="0.15">
      <c r="A40" s="22"/>
      <c r="B40" s="35"/>
      <c r="C40" s="1241" t="s">
        <v>570</v>
      </c>
      <c r="D40" s="1242"/>
      <c r="E40" s="1243"/>
      <c r="F40" s="36">
        <v>0.02</v>
      </c>
      <c r="G40" s="37">
        <v>0.02</v>
      </c>
      <c r="H40" s="37">
        <v>0.1</v>
      </c>
      <c r="I40" s="37">
        <v>0.06</v>
      </c>
      <c r="J40" s="38">
        <v>0.08</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571</v>
      </c>
      <c r="D42" s="1242"/>
      <c r="E42" s="1243"/>
      <c r="F42" s="36" t="s">
        <v>515</v>
      </c>
      <c r="G42" s="37" t="s">
        <v>515</v>
      </c>
      <c r="H42" s="37" t="s">
        <v>515</v>
      </c>
      <c r="I42" s="37" t="s">
        <v>515</v>
      </c>
      <c r="J42" s="38" t="s">
        <v>515</v>
      </c>
      <c r="K42" s="22"/>
      <c r="L42" s="22"/>
      <c r="M42" s="22"/>
      <c r="N42" s="22"/>
      <c r="O42" s="22"/>
      <c r="P42" s="22"/>
    </row>
    <row r="43" spans="1:16" ht="39" customHeight="1" thickBot="1" x14ac:dyDescent="0.2">
      <c r="A43" s="22"/>
      <c r="B43" s="40"/>
      <c r="C43" s="1244" t="s">
        <v>572</v>
      </c>
      <c r="D43" s="1245"/>
      <c r="E43" s="1246"/>
      <c r="F43" s="41">
        <v>0.17</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xJktQVhDid7y1wAg2wtucLXA9IIFNijVG3oc0FozlO0lJKBI6YIlYqjgo5jLxOv/9NwATIwa8jJmrwSfSh6Yg==" saltValue="dWD9L0DsLRLfmCB1bOwi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85" zoomScaleNormal="85" zoomScaleSheetLayoutView="55" workbookViewId="0">
      <selection activeCell="N47" sqref="N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4237</v>
      </c>
      <c r="L45" s="60">
        <v>3115</v>
      </c>
      <c r="M45" s="60">
        <v>2057</v>
      </c>
      <c r="N45" s="60">
        <v>2120</v>
      </c>
      <c r="O45" s="61">
        <v>2163</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515</v>
      </c>
      <c r="L46" s="64" t="s">
        <v>515</v>
      </c>
      <c r="M46" s="64" t="s">
        <v>515</v>
      </c>
      <c r="N46" s="64" t="s">
        <v>515</v>
      </c>
      <c r="O46" s="65" t="s">
        <v>515</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515</v>
      </c>
      <c r="L47" s="64" t="s">
        <v>515</v>
      </c>
      <c r="M47" s="64" t="s">
        <v>515</v>
      </c>
      <c r="N47" s="64" t="s">
        <v>515</v>
      </c>
      <c r="O47" s="65" t="s">
        <v>515</v>
      </c>
      <c r="P47" s="48"/>
      <c r="Q47" s="48"/>
      <c r="R47" s="48"/>
      <c r="S47" s="48"/>
      <c r="T47" s="48"/>
      <c r="U47" s="48"/>
    </row>
    <row r="48" spans="1:21" ht="30.75" customHeight="1" x14ac:dyDescent="0.15">
      <c r="A48" s="48"/>
      <c r="B48" s="1269"/>
      <c r="C48" s="1270"/>
      <c r="D48" s="62"/>
      <c r="E48" s="1251" t="s">
        <v>15</v>
      </c>
      <c r="F48" s="1251"/>
      <c r="G48" s="1251"/>
      <c r="H48" s="1251"/>
      <c r="I48" s="1251"/>
      <c r="J48" s="1252"/>
      <c r="K48" s="63">
        <v>1030</v>
      </c>
      <c r="L48" s="64">
        <v>1016</v>
      </c>
      <c r="M48" s="64">
        <v>1018</v>
      </c>
      <c r="N48" s="64">
        <v>1020</v>
      </c>
      <c r="O48" s="65">
        <v>985</v>
      </c>
      <c r="P48" s="48"/>
      <c r="Q48" s="48"/>
      <c r="R48" s="48"/>
      <c r="S48" s="48"/>
      <c r="T48" s="48"/>
      <c r="U48" s="48"/>
    </row>
    <row r="49" spans="1:21" ht="30.75" customHeight="1" x14ac:dyDescent="0.15">
      <c r="A49" s="48"/>
      <c r="B49" s="1269"/>
      <c r="C49" s="1270"/>
      <c r="D49" s="62"/>
      <c r="E49" s="1251" t="s">
        <v>16</v>
      </c>
      <c r="F49" s="1251"/>
      <c r="G49" s="1251"/>
      <c r="H49" s="1251"/>
      <c r="I49" s="1251"/>
      <c r="J49" s="1252"/>
      <c r="K49" s="63">
        <v>117</v>
      </c>
      <c r="L49" s="64">
        <v>110</v>
      </c>
      <c r="M49" s="64">
        <v>96</v>
      </c>
      <c r="N49" s="64">
        <v>67</v>
      </c>
      <c r="O49" s="65">
        <v>35</v>
      </c>
      <c r="P49" s="48"/>
      <c r="Q49" s="48"/>
      <c r="R49" s="48"/>
      <c r="S49" s="48"/>
      <c r="T49" s="48"/>
      <c r="U49" s="48"/>
    </row>
    <row r="50" spans="1:21" ht="30.75" customHeight="1" x14ac:dyDescent="0.15">
      <c r="A50" s="48"/>
      <c r="B50" s="1269"/>
      <c r="C50" s="1270"/>
      <c r="D50" s="62"/>
      <c r="E50" s="1251" t="s">
        <v>17</v>
      </c>
      <c r="F50" s="1251"/>
      <c r="G50" s="1251"/>
      <c r="H50" s="1251"/>
      <c r="I50" s="1251"/>
      <c r="J50" s="1252"/>
      <c r="K50" s="63">
        <v>5</v>
      </c>
      <c r="L50" s="64">
        <v>0</v>
      </c>
      <c r="M50" s="64">
        <v>0</v>
      </c>
      <c r="N50" s="64">
        <v>0</v>
      </c>
      <c r="O50" s="65" t="s">
        <v>515</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515</v>
      </c>
      <c r="L51" s="64" t="s">
        <v>515</v>
      </c>
      <c r="M51" s="64" t="s">
        <v>515</v>
      </c>
      <c r="N51" s="64" t="s">
        <v>515</v>
      </c>
      <c r="O51" s="65" t="s">
        <v>515</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3890</v>
      </c>
      <c r="L52" s="64">
        <v>3257</v>
      </c>
      <c r="M52" s="64">
        <v>2473</v>
      </c>
      <c r="N52" s="64">
        <v>2452</v>
      </c>
      <c r="O52" s="65">
        <v>2282</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1499</v>
      </c>
      <c r="L53" s="69">
        <v>984</v>
      </c>
      <c r="M53" s="69">
        <v>698</v>
      </c>
      <c r="N53" s="69">
        <v>755</v>
      </c>
      <c r="O53" s="70">
        <v>901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7" t="s">
        <v>25</v>
      </c>
      <c r="C57" s="1258"/>
      <c r="D57" s="1261" t="s">
        <v>26</v>
      </c>
      <c r="E57" s="1262"/>
      <c r="F57" s="1262"/>
      <c r="G57" s="1262"/>
      <c r="H57" s="1262"/>
      <c r="I57" s="1262"/>
      <c r="J57" s="1263"/>
      <c r="K57" s="82" t="s">
        <v>608</v>
      </c>
      <c r="L57" s="83" t="s">
        <v>609</v>
      </c>
      <c r="M57" s="83" t="s">
        <v>609</v>
      </c>
      <c r="N57" s="83" t="s">
        <v>610</v>
      </c>
      <c r="O57" s="84" t="s">
        <v>611</v>
      </c>
    </row>
    <row r="58" spans="1:21" ht="31.5" customHeight="1" thickBot="1" x14ac:dyDescent="0.2">
      <c r="B58" s="1259"/>
      <c r="C58" s="1260"/>
      <c r="D58" s="1264" t="s">
        <v>27</v>
      </c>
      <c r="E58" s="1265"/>
      <c r="F58" s="1265"/>
      <c r="G58" s="1265"/>
      <c r="H58" s="1265"/>
      <c r="I58" s="1265"/>
      <c r="J58" s="1266"/>
      <c r="K58" s="85" t="s">
        <v>609</v>
      </c>
      <c r="L58" s="86" t="s">
        <v>609</v>
      </c>
      <c r="M58" s="86" t="s">
        <v>609</v>
      </c>
      <c r="N58" s="86" t="s">
        <v>609</v>
      </c>
      <c r="O58" s="87" t="s">
        <v>609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7t0Xf3+yjYthOs8GlFvbAapUweSZYQGJsYm7dhC9CdB8RQd7tpu0YeOiHavVnp8+Cf3vlGblc4a7NEJqYct2Q==" saltValue="dW/HiS3n0fDwli0JkbOS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I45" sqref="I4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87" t="s">
        <v>30</v>
      </c>
      <c r="C41" s="1288"/>
      <c r="D41" s="101"/>
      <c r="E41" s="1289" t="s">
        <v>31</v>
      </c>
      <c r="F41" s="1289"/>
      <c r="G41" s="1289"/>
      <c r="H41" s="1290"/>
      <c r="I41" s="102">
        <v>18828</v>
      </c>
      <c r="J41" s="103">
        <v>19004</v>
      </c>
      <c r="K41" s="103">
        <v>21698</v>
      </c>
      <c r="L41" s="103">
        <v>23731</v>
      </c>
      <c r="M41" s="104">
        <v>30904</v>
      </c>
    </row>
    <row r="42" spans="2:13" ht="27.75" customHeight="1" x14ac:dyDescent="0.15">
      <c r="B42" s="1277"/>
      <c r="C42" s="1278"/>
      <c r="D42" s="105"/>
      <c r="E42" s="1281" t="s">
        <v>32</v>
      </c>
      <c r="F42" s="1281"/>
      <c r="G42" s="1281"/>
      <c r="H42" s="1282"/>
      <c r="I42" s="106">
        <v>1851</v>
      </c>
      <c r="J42" s="107">
        <v>1905</v>
      </c>
      <c r="K42" s="107">
        <v>1192</v>
      </c>
      <c r="L42" s="107">
        <v>235</v>
      </c>
      <c r="M42" s="108">
        <v>272</v>
      </c>
    </row>
    <row r="43" spans="2:13" ht="27.75" customHeight="1" x14ac:dyDescent="0.15">
      <c r="B43" s="1277"/>
      <c r="C43" s="1278"/>
      <c r="D43" s="105"/>
      <c r="E43" s="1281" t="s">
        <v>33</v>
      </c>
      <c r="F43" s="1281"/>
      <c r="G43" s="1281"/>
      <c r="H43" s="1282"/>
      <c r="I43" s="106">
        <v>11585</v>
      </c>
      <c r="J43" s="107">
        <v>10961</v>
      </c>
      <c r="K43" s="107">
        <v>10350</v>
      </c>
      <c r="L43" s="107">
        <v>9520</v>
      </c>
      <c r="M43" s="108">
        <v>8884</v>
      </c>
    </row>
    <row r="44" spans="2:13" ht="27.75" customHeight="1" x14ac:dyDescent="0.15">
      <c r="B44" s="1277"/>
      <c r="C44" s="1278"/>
      <c r="D44" s="105"/>
      <c r="E44" s="1281" t="s">
        <v>34</v>
      </c>
      <c r="F44" s="1281"/>
      <c r="G44" s="1281"/>
      <c r="H44" s="1282"/>
      <c r="I44" s="106">
        <v>443</v>
      </c>
      <c r="J44" s="107">
        <v>320</v>
      </c>
      <c r="K44" s="107">
        <v>220</v>
      </c>
      <c r="L44" s="107">
        <v>134</v>
      </c>
      <c r="M44" s="108">
        <v>86</v>
      </c>
    </row>
    <row r="45" spans="2:13" ht="27.75" customHeight="1" x14ac:dyDescent="0.15">
      <c r="B45" s="1277"/>
      <c r="C45" s="1278"/>
      <c r="D45" s="105"/>
      <c r="E45" s="1281" t="s">
        <v>35</v>
      </c>
      <c r="F45" s="1281"/>
      <c r="G45" s="1281"/>
      <c r="H45" s="1282"/>
      <c r="I45" s="106">
        <v>1864</v>
      </c>
      <c r="J45" s="107">
        <v>1841</v>
      </c>
      <c r="K45" s="107">
        <v>1806</v>
      </c>
      <c r="L45" s="107">
        <v>1814</v>
      </c>
      <c r="M45" s="108">
        <v>1710</v>
      </c>
    </row>
    <row r="46" spans="2:13" ht="27.75" customHeight="1" x14ac:dyDescent="0.15">
      <c r="B46" s="1277"/>
      <c r="C46" s="1278"/>
      <c r="D46" s="109"/>
      <c r="E46" s="1281" t="s">
        <v>36</v>
      </c>
      <c r="F46" s="1281"/>
      <c r="G46" s="1281"/>
      <c r="H46" s="1282"/>
      <c r="I46" s="106" t="s">
        <v>515</v>
      </c>
      <c r="J46" s="107" t="s">
        <v>515</v>
      </c>
      <c r="K46" s="107" t="s">
        <v>515</v>
      </c>
      <c r="L46" s="107" t="s">
        <v>515</v>
      </c>
      <c r="M46" s="108" t="s">
        <v>515</v>
      </c>
    </row>
    <row r="47" spans="2:13" ht="27.75" customHeight="1" x14ac:dyDescent="0.15">
      <c r="B47" s="1277"/>
      <c r="C47" s="1278"/>
      <c r="D47" s="110"/>
      <c r="E47" s="1291" t="s">
        <v>37</v>
      </c>
      <c r="F47" s="1292"/>
      <c r="G47" s="1292"/>
      <c r="H47" s="1293"/>
      <c r="I47" s="106" t="s">
        <v>515</v>
      </c>
      <c r="J47" s="107" t="s">
        <v>515</v>
      </c>
      <c r="K47" s="107" t="s">
        <v>515</v>
      </c>
      <c r="L47" s="107" t="s">
        <v>515</v>
      </c>
      <c r="M47" s="108" t="s">
        <v>515</v>
      </c>
    </row>
    <row r="48" spans="2:13" ht="27.75" customHeight="1" x14ac:dyDescent="0.15">
      <c r="B48" s="1277"/>
      <c r="C48" s="1278"/>
      <c r="D48" s="105"/>
      <c r="E48" s="1281" t="s">
        <v>38</v>
      </c>
      <c r="F48" s="1281"/>
      <c r="G48" s="1281"/>
      <c r="H48" s="1282"/>
      <c r="I48" s="106" t="s">
        <v>515</v>
      </c>
      <c r="J48" s="107" t="s">
        <v>515</v>
      </c>
      <c r="K48" s="107" t="s">
        <v>515</v>
      </c>
      <c r="L48" s="107" t="s">
        <v>515</v>
      </c>
      <c r="M48" s="108" t="s">
        <v>515</v>
      </c>
    </row>
    <row r="49" spans="2:13" ht="27.75" customHeight="1" x14ac:dyDescent="0.15">
      <c r="B49" s="1279"/>
      <c r="C49" s="1280"/>
      <c r="D49" s="105"/>
      <c r="E49" s="1281" t="s">
        <v>39</v>
      </c>
      <c r="F49" s="1281"/>
      <c r="G49" s="1281"/>
      <c r="H49" s="1282"/>
      <c r="I49" s="106" t="s">
        <v>515</v>
      </c>
      <c r="J49" s="107" t="s">
        <v>515</v>
      </c>
      <c r="K49" s="107" t="s">
        <v>515</v>
      </c>
      <c r="L49" s="107" t="s">
        <v>515</v>
      </c>
      <c r="M49" s="108" t="s">
        <v>515</v>
      </c>
    </row>
    <row r="50" spans="2:13" ht="27.75" customHeight="1" x14ac:dyDescent="0.15">
      <c r="B50" s="1275" t="s">
        <v>40</v>
      </c>
      <c r="C50" s="1276"/>
      <c r="D50" s="111"/>
      <c r="E50" s="1281" t="s">
        <v>41</v>
      </c>
      <c r="F50" s="1281"/>
      <c r="G50" s="1281"/>
      <c r="H50" s="1282"/>
      <c r="I50" s="106">
        <v>13335</v>
      </c>
      <c r="J50" s="107">
        <v>12980</v>
      </c>
      <c r="K50" s="107">
        <v>13138</v>
      </c>
      <c r="L50" s="107">
        <v>11276</v>
      </c>
      <c r="M50" s="108">
        <v>10471</v>
      </c>
    </row>
    <row r="51" spans="2:13" ht="27.75" customHeight="1" x14ac:dyDescent="0.15">
      <c r="B51" s="1277"/>
      <c r="C51" s="1278"/>
      <c r="D51" s="105"/>
      <c r="E51" s="1281" t="s">
        <v>42</v>
      </c>
      <c r="F51" s="1281"/>
      <c r="G51" s="1281"/>
      <c r="H51" s="1282"/>
      <c r="I51" s="106">
        <v>5</v>
      </c>
      <c r="J51" s="107">
        <v>803</v>
      </c>
      <c r="K51" s="107">
        <v>2</v>
      </c>
      <c r="L51" s="107">
        <v>1</v>
      </c>
      <c r="M51" s="108">
        <v>1</v>
      </c>
    </row>
    <row r="52" spans="2:13" ht="27.75" customHeight="1" x14ac:dyDescent="0.15">
      <c r="B52" s="1279"/>
      <c r="C52" s="1280"/>
      <c r="D52" s="105"/>
      <c r="E52" s="1281" t="s">
        <v>43</v>
      </c>
      <c r="F52" s="1281"/>
      <c r="G52" s="1281"/>
      <c r="H52" s="1282"/>
      <c r="I52" s="106">
        <v>25511</v>
      </c>
      <c r="J52" s="107">
        <v>24282</v>
      </c>
      <c r="K52" s="107">
        <v>24310</v>
      </c>
      <c r="L52" s="107">
        <v>24710</v>
      </c>
      <c r="M52" s="108">
        <v>28643</v>
      </c>
    </row>
    <row r="53" spans="2:13" ht="27.75" customHeight="1" thickBot="1" x14ac:dyDescent="0.2">
      <c r="B53" s="1283" t="s">
        <v>44</v>
      </c>
      <c r="C53" s="1284"/>
      <c r="D53" s="112"/>
      <c r="E53" s="1285" t="s">
        <v>45</v>
      </c>
      <c r="F53" s="1285"/>
      <c r="G53" s="1285"/>
      <c r="H53" s="1286"/>
      <c r="I53" s="113">
        <v>-4280</v>
      </c>
      <c r="J53" s="114">
        <v>-4034</v>
      </c>
      <c r="K53" s="114">
        <v>-2184</v>
      </c>
      <c r="L53" s="114">
        <v>-554</v>
      </c>
      <c r="M53" s="115">
        <v>2742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zfLyDRtRjvpIRwgQKvIZkXqJTbosiGDHkuJbZMxEQ+Ya8MyZonsCgO98/1MfXo3rBzzPSGQpNEF/RGkbqgE4A==" saltValue="++qnaBqjf6Jnqv/zKpEM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302" t="s">
        <v>48</v>
      </c>
      <c r="D55" s="1302"/>
      <c r="E55" s="1303"/>
      <c r="F55" s="127">
        <v>5794</v>
      </c>
      <c r="G55" s="127">
        <v>5012</v>
      </c>
      <c r="H55" s="128">
        <v>5073</v>
      </c>
    </row>
    <row r="56" spans="2:8" ht="52.5" customHeight="1" x14ac:dyDescent="0.15">
      <c r="B56" s="129"/>
      <c r="C56" s="1304" t="s">
        <v>49</v>
      </c>
      <c r="D56" s="1304"/>
      <c r="E56" s="1305"/>
      <c r="F56" s="130">
        <v>3618</v>
      </c>
      <c r="G56" s="130">
        <v>2949</v>
      </c>
      <c r="H56" s="131">
        <v>2322</v>
      </c>
    </row>
    <row r="57" spans="2:8" ht="53.25" customHeight="1" x14ac:dyDescent="0.15">
      <c r="B57" s="129"/>
      <c r="C57" s="1306" t="s">
        <v>50</v>
      </c>
      <c r="D57" s="1306"/>
      <c r="E57" s="1307"/>
      <c r="F57" s="132">
        <v>6323</v>
      </c>
      <c r="G57" s="132">
        <v>5919</v>
      </c>
      <c r="H57" s="133">
        <v>5611</v>
      </c>
    </row>
    <row r="58" spans="2:8" ht="45.75" customHeight="1" x14ac:dyDescent="0.15">
      <c r="B58" s="134"/>
      <c r="C58" s="1294" t="s">
        <v>603</v>
      </c>
      <c r="D58" s="1295"/>
      <c r="E58" s="1296"/>
      <c r="F58" s="135">
        <v>2655</v>
      </c>
      <c r="G58" s="135">
        <v>2657</v>
      </c>
      <c r="H58" s="136">
        <v>2658</v>
      </c>
    </row>
    <row r="59" spans="2:8" ht="45.75" customHeight="1" x14ac:dyDescent="0.15">
      <c r="B59" s="134"/>
      <c r="C59" s="1294" t="s">
        <v>604</v>
      </c>
      <c r="D59" s="1295"/>
      <c r="E59" s="1296"/>
      <c r="F59" s="135">
        <v>2575</v>
      </c>
      <c r="G59" s="135">
        <v>2500</v>
      </c>
      <c r="H59" s="136">
        <v>1669</v>
      </c>
    </row>
    <row r="60" spans="2:8" ht="45.75" customHeight="1" x14ac:dyDescent="0.15">
      <c r="B60" s="134"/>
      <c r="C60" s="1294" t="s">
        <v>605</v>
      </c>
      <c r="D60" s="1295"/>
      <c r="E60" s="1296"/>
      <c r="F60" s="135">
        <v>0</v>
      </c>
      <c r="G60" s="135">
        <v>0</v>
      </c>
      <c r="H60" s="136">
        <v>600</v>
      </c>
    </row>
    <row r="61" spans="2:8" ht="45.75" customHeight="1" x14ac:dyDescent="0.15">
      <c r="B61" s="134"/>
      <c r="C61" s="1294" t="s">
        <v>606</v>
      </c>
      <c r="D61" s="1295"/>
      <c r="E61" s="1296"/>
      <c r="F61" s="135">
        <v>708</v>
      </c>
      <c r="G61" s="135">
        <v>405</v>
      </c>
      <c r="H61" s="136">
        <v>376</v>
      </c>
    </row>
    <row r="62" spans="2:8" ht="45.75" customHeight="1" thickBot="1" x14ac:dyDescent="0.2">
      <c r="B62" s="137"/>
      <c r="C62" s="1297" t="s">
        <v>607</v>
      </c>
      <c r="D62" s="1298"/>
      <c r="E62" s="1299"/>
      <c r="F62" s="138">
        <v>101</v>
      </c>
      <c r="G62" s="138">
        <v>101</v>
      </c>
      <c r="H62" s="139">
        <v>101</v>
      </c>
    </row>
    <row r="63" spans="2:8" ht="52.5" customHeight="1" thickBot="1" x14ac:dyDescent="0.2">
      <c r="B63" s="140"/>
      <c r="C63" s="1300" t="s">
        <v>51</v>
      </c>
      <c r="D63" s="1300"/>
      <c r="E63" s="1301"/>
      <c r="F63" s="141">
        <v>15735</v>
      </c>
      <c r="G63" s="141">
        <v>13880</v>
      </c>
      <c r="H63" s="142">
        <v>13006</v>
      </c>
    </row>
    <row r="64" spans="2:8" ht="15" customHeight="1" x14ac:dyDescent="0.15"/>
    <row r="65" ht="0" hidden="1" customHeight="1" x14ac:dyDescent="0.15"/>
    <row r="66" ht="0" hidden="1" customHeight="1" x14ac:dyDescent="0.15"/>
  </sheetData>
  <sheetProtection algorithmName="SHA-512" hashValue="EzfJCvHfPMNXeRWGYGVHf8sv/FC30i4YbzAYI6MZ3GAVXWMLyXLVelY/XLHo3QUXeIP97l5zE+a90yAMXTSkaw==" saltValue="ufRZqpAuEBbYEnOVUNSJ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CI20" sqref="CI20"/>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625</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625</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620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9" t="s">
        <v>623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6"/>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6"/>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6"/>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6"/>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618</v>
      </c>
    </row>
    <row r="50" spans="1:109" ht="13.5" x14ac:dyDescent="0.15">
      <c r="B50" s="386"/>
      <c r="G50" s="1318"/>
      <c r="H50" s="1318"/>
      <c r="I50" s="1318"/>
      <c r="J50" s="1318"/>
      <c r="K50" s="395"/>
      <c r="L50" s="395"/>
      <c r="M50" s="394"/>
      <c r="N50" s="394"/>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556</v>
      </c>
      <c r="BQ50" s="1322"/>
      <c r="BR50" s="1322"/>
      <c r="BS50" s="1322"/>
      <c r="BT50" s="1322"/>
      <c r="BU50" s="1322"/>
      <c r="BV50" s="1322"/>
      <c r="BW50" s="1322"/>
      <c r="BX50" s="1322" t="s">
        <v>557</v>
      </c>
      <c r="BY50" s="1322"/>
      <c r="BZ50" s="1322"/>
      <c r="CA50" s="1322"/>
      <c r="CB50" s="1322"/>
      <c r="CC50" s="1322"/>
      <c r="CD50" s="1322"/>
      <c r="CE50" s="1322"/>
      <c r="CF50" s="1322" t="s">
        <v>558</v>
      </c>
      <c r="CG50" s="1322"/>
      <c r="CH50" s="1322"/>
      <c r="CI50" s="1322"/>
      <c r="CJ50" s="1322"/>
      <c r="CK50" s="1322"/>
      <c r="CL50" s="1322"/>
      <c r="CM50" s="1322"/>
      <c r="CN50" s="1322" t="s">
        <v>559</v>
      </c>
      <c r="CO50" s="1322"/>
      <c r="CP50" s="1322"/>
      <c r="CQ50" s="1322"/>
      <c r="CR50" s="1322"/>
      <c r="CS50" s="1322"/>
      <c r="CT50" s="1322"/>
      <c r="CU50" s="1322"/>
      <c r="CV50" s="1322" t="s">
        <v>560</v>
      </c>
      <c r="CW50" s="1322"/>
      <c r="CX50" s="1322"/>
      <c r="CY50" s="1322"/>
      <c r="CZ50" s="1322"/>
      <c r="DA50" s="1322"/>
      <c r="DB50" s="1322"/>
      <c r="DC50" s="1322"/>
    </row>
    <row r="51" spans="1:109" ht="13.5" customHeight="1" x14ac:dyDescent="0.15">
      <c r="B51" s="386"/>
      <c r="G51" s="1323"/>
      <c r="H51" s="1323"/>
      <c r="I51" s="1327"/>
      <c r="J51" s="1327"/>
      <c r="K51" s="1326"/>
      <c r="L51" s="1326"/>
      <c r="M51" s="1326"/>
      <c r="N51" s="1326"/>
      <c r="AM51" s="393"/>
      <c r="AN51" s="1325" t="s">
        <v>617</v>
      </c>
      <c r="AO51" s="1325"/>
      <c r="AP51" s="1325"/>
      <c r="AQ51" s="1325"/>
      <c r="AR51" s="1325"/>
      <c r="AS51" s="1325"/>
      <c r="AT51" s="1325"/>
      <c r="AU51" s="1325"/>
      <c r="AV51" s="1325"/>
      <c r="AW51" s="1325"/>
      <c r="AX51" s="1325"/>
      <c r="AY51" s="1325"/>
      <c r="AZ51" s="1325"/>
      <c r="BA51" s="1325"/>
      <c r="BB51" s="1325" t="s">
        <v>616</v>
      </c>
      <c r="BC51" s="1325"/>
      <c r="BD51" s="1325"/>
      <c r="BE51" s="1325"/>
      <c r="BF51" s="1325"/>
      <c r="BG51" s="1325"/>
      <c r="BH51" s="1325"/>
      <c r="BI51" s="1325"/>
      <c r="BJ51" s="1325"/>
      <c r="BK51" s="1325"/>
      <c r="BL51" s="1325"/>
      <c r="BM51" s="1325"/>
      <c r="BN51" s="1325"/>
      <c r="BO51" s="1325"/>
      <c r="BP51" s="1324"/>
      <c r="BQ51" s="1308"/>
      <c r="BR51" s="1308"/>
      <c r="BS51" s="1308"/>
      <c r="BT51" s="1308"/>
      <c r="BU51" s="1308"/>
      <c r="BV51" s="1308"/>
      <c r="BW51" s="1308"/>
      <c r="BX51" s="1324"/>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v>25.3</v>
      </c>
      <c r="CW51" s="1308"/>
      <c r="CX51" s="1308"/>
      <c r="CY51" s="1308"/>
      <c r="CZ51" s="1308"/>
      <c r="DA51" s="1308"/>
      <c r="DB51" s="1308"/>
      <c r="DC51" s="1308"/>
    </row>
    <row r="52" spans="1:109" ht="13.5" x14ac:dyDescent="0.15">
      <c r="B52" s="386"/>
      <c r="G52" s="1323"/>
      <c r="H52" s="1323"/>
      <c r="I52" s="1327"/>
      <c r="J52" s="1327"/>
      <c r="K52" s="1326"/>
      <c r="L52" s="1326"/>
      <c r="M52" s="1326"/>
      <c r="N52" s="1326"/>
      <c r="AM52" s="39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5" x14ac:dyDescent="0.15">
      <c r="A53" s="401"/>
      <c r="B53" s="386"/>
      <c r="G53" s="1323"/>
      <c r="H53" s="1323"/>
      <c r="I53" s="1318"/>
      <c r="J53" s="1318"/>
      <c r="K53" s="1326"/>
      <c r="L53" s="1326"/>
      <c r="M53" s="1326"/>
      <c r="N53" s="1326"/>
      <c r="AM53" s="393"/>
      <c r="AN53" s="1325"/>
      <c r="AO53" s="1325"/>
      <c r="AP53" s="1325"/>
      <c r="AQ53" s="1325"/>
      <c r="AR53" s="1325"/>
      <c r="AS53" s="1325"/>
      <c r="AT53" s="1325"/>
      <c r="AU53" s="1325"/>
      <c r="AV53" s="1325"/>
      <c r="AW53" s="1325"/>
      <c r="AX53" s="1325"/>
      <c r="AY53" s="1325"/>
      <c r="AZ53" s="1325"/>
      <c r="BA53" s="1325"/>
      <c r="BB53" s="1325" t="s">
        <v>622</v>
      </c>
      <c r="BC53" s="1325"/>
      <c r="BD53" s="1325"/>
      <c r="BE53" s="1325"/>
      <c r="BF53" s="1325"/>
      <c r="BG53" s="1325"/>
      <c r="BH53" s="1325"/>
      <c r="BI53" s="1325"/>
      <c r="BJ53" s="1325"/>
      <c r="BK53" s="1325"/>
      <c r="BL53" s="1325"/>
      <c r="BM53" s="1325"/>
      <c r="BN53" s="1325"/>
      <c r="BO53" s="1325"/>
      <c r="BP53" s="1324"/>
      <c r="BQ53" s="1308"/>
      <c r="BR53" s="1308"/>
      <c r="BS53" s="1308"/>
      <c r="BT53" s="1308"/>
      <c r="BU53" s="1308"/>
      <c r="BV53" s="1308"/>
      <c r="BW53" s="1308"/>
      <c r="BX53" s="1324"/>
      <c r="BY53" s="1308"/>
      <c r="BZ53" s="1308"/>
      <c r="CA53" s="1308"/>
      <c r="CB53" s="1308"/>
      <c r="CC53" s="1308"/>
      <c r="CD53" s="1308"/>
      <c r="CE53" s="1308"/>
      <c r="CF53" s="1308">
        <v>49</v>
      </c>
      <c r="CG53" s="1308"/>
      <c r="CH53" s="1308"/>
      <c r="CI53" s="1308"/>
      <c r="CJ53" s="1308"/>
      <c r="CK53" s="1308"/>
      <c r="CL53" s="1308"/>
      <c r="CM53" s="1308"/>
      <c r="CN53" s="1308">
        <v>50.1</v>
      </c>
      <c r="CO53" s="1308"/>
      <c r="CP53" s="1308"/>
      <c r="CQ53" s="1308"/>
      <c r="CR53" s="1308"/>
      <c r="CS53" s="1308"/>
      <c r="CT53" s="1308"/>
      <c r="CU53" s="1308"/>
      <c r="CV53" s="1308">
        <v>51.4</v>
      </c>
      <c r="CW53" s="1308"/>
      <c r="CX53" s="1308"/>
      <c r="CY53" s="1308"/>
      <c r="CZ53" s="1308"/>
      <c r="DA53" s="1308"/>
      <c r="DB53" s="1308"/>
      <c r="DC53" s="1308"/>
    </row>
    <row r="54" spans="1:109" ht="13.5" x14ac:dyDescent="0.15">
      <c r="A54" s="401"/>
      <c r="B54" s="386"/>
      <c r="G54" s="1323"/>
      <c r="H54" s="1323"/>
      <c r="I54" s="1318"/>
      <c r="J54" s="1318"/>
      <c r="K54" s="1326"/>
      <c r="L54" s="1326"/>
      <c r="M54" s="1326"/>
      <c r="N54" s="1326"/>
      <c r="AM54" s="39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5" x14ac:dyDescent="0.15">
      <c r="A55" s="401"/>
      <c r="B55" s="386"/>
      <c r="G55" s="1318"/>
      <c r="H55" s="1318"/>
      <c r="I55" s="1318"/>
      <c r="J55" s="1318"/>
      <c r="K55" s="1326"/>
      <c r="L55" s="1326"/>
      <c r="M55" s="1326"/>
      <c r="N55" s="1326"/>
      <c r="AN55" s="1322" t="s">
        <v>614</v>
      </c>
      <c r="AO55" s="1322"/>
      <c r="AP55" s="1322"/>
      <c r="AQ55" s="1322"/>
      <c r="AR55" s="1322"/>
      <c r="AS55" s="1322"/>
      <c r="AT55" s="1322"/>
      <c r="AU55" s="1322"/>
      <c r="AV55" s="1322"/>
      <c r="AW55" s="1322"/>
      <c r="AX55" s="1322"/>
      <c r="AY55" s="1322"/>
      <c r="AZ55" s="1322"/>
      <c r="BA55" s="1322"/>
      <c r="BB55" s="1325" t="s">
        <v>613</v>
      </c>
      <c r="BC55" s="1325"/>
      <c r="BD55" s="1325"/>
      <c r="BE55" s="1325"/>
      <c r="BF55" s="1325"/>
      <c r="BG55" s="1325"/>
      <c r="BH55" s="1325"/>
      <c r="BI55" s="1325"/>
      <c r="BJ55" s="1325"/>
      <c r="BK55" s="1325"/>
      <c r="BL55" s="1325"/>
      <c r="BM55" s="1325"/>
      <c r="BN55" s="1325"/>
      <c r="BO55" s="1325"/>
      <c r="BP55" s="1324"/>
      <c r="BQ55" s="1308"/>
      <c r="BR55" s="1308"/>
      <c r="BS55" s="1308"/>
      <c r="BT55" s="1308"/>
      <c r="BU55" s="1308"/>
      <c r="BV55" s="1308"/>
      <c r="BW55" s="1308"/>
      <c r="BX55" s="1324"/>
      <c r="BY55" s="1308"/>
      <c r="BZ55" s="1308"/>
      <c r="CA55" s="1308"/>
      <c r="CB55" s="1308"/>
      <c r="CC55" s="1308"/>
      <c r="CD55" s="1308"/>
      <c r="CE55" s="1308"/>
      <c r="CF55" s="1308">
        <v>52.3</v>
      </c>
      <c r="CG55" s="1308"/>
      <c r="CH55" s="1308"/>
      <c r="CI55" s="1308"/>
      <c r="CJ55" s="1308"/>
      <c r="CK55" s="1308"/>
      <c r="CL55" s="1308"/>
      <c r="CM55" s="1308"/>
      <c r="CN55" s="1308">
        <v>55.4</v>
      </c>
      <c r="CO55" s="1308"/>
      <c r="CP55" s="1308"/>
      <c r="CQ55" s="1308"/>
      <c r="CR55" s="1308"/>
      <c r="CS55" s="1308"/>
      <c r="CT55" s="1308"/>
      <c r="CU55" s="1308"/>
      <c r="CV55" s="1308">
        <v>52.7</v>
      </c>
      <c r="CW55" s="1308"/>
      <c r="CX55" s="1308"/>
      <c r="CY55" s="1308"/>
      <c r="CZ55" s="1308"/>
      <c r="DA55" s="1308"/>
      <c r="DB55" s="1308"/>
      <c r="DC55" s="1308"/>
    </row>
    <row r="56" spans="1:109" ht="13.5" x14ac:dyDescent="0.15">
      <c r="A56" s="401"/>
      <c r="B56" s="386"/>
      <c r="G56" s="1318"/>
      <c r="H56" s="1318"/>
      <c r="I56" s="1318"/>
      <c r="J56" s="1318"/>
      <c r="K56" s="1326"/>
      <c r="L56" s="1326"/>
      <c r="M56" s="1326"/>
      <c r="N56" s="1326"/>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1" customFormat="1" ht="13.5" x14ac:dyDescent="0.15">
      <c r="B57" s="407"/>
      <c r="G57" s="1318"/>
      <c r="H57" s="1318"/>
      <c r="I57" s="1328"/>
      <c r="J57" s="1328"/>
      <c r="K57" s="1326"/>
      <c r="L57" s="1326"/>
      <c r="M57" s="1326"/>
      <c r="N57" s="1326"/>
      <c r="AM57" s="385"/>
      <c r="AN57" s="1322"/>
      <c r="AO57" s="1322"/>
      <c r="AP57" s="1322"/>
      <c r="AQ57" s="1322"/>
      <c r="AR57" s="1322"/>
      <c r="AS57" s="1322"/>
      <c r="AT57" s="1322"/>
      <c r="AU57" s="1322"/>
      <c r="AV57" s="1322"/>
      <c r="AW57" s="1322"/>
      <c r="AX57" s="1322"/>
      <c r="AY57" s="1322"/>
      <c r="AZ57" s="1322"/>
      <c r="BA57" s="1322"/>
      <c r="BB57" s="1325" t="s">
        <v>622</v>
      </c>
      <c r="BC57" s="1325"/>
      <c r="BD57" s="1325"/>
      <c r="BE57" s="1325"/>
      <c r="BF57" s="1325"/>
      <c r="BG57" s="1325"/>
      <c r="BH57" s="1325"/>
      <c r="BI57" s="1325"/>
      <c r="BJ57" s="1325"/>
      <c r="BK57" s="1325"/>
      <c r="BL57" s="1325"/>
      <c r="BM57" s="1325"/>
      <c r="BN57" s="1325"/>
      <c r="BO57" s="1325"/>
      <c r="BP57" s="1324"/>
      <c r="BQ57" s="1308"/>
      <c r="BR57" s="1308"/>
      <c r="BS57" s="1308"/>
      <c r="BT57" s="1308"/>
      <c r="BU57" s="1308"/>
      <c r="BV57" s="1308"/>
      <c r="BW57" s="1308"/>
      <c r="BX57" s="1324"/>
      <c r="BY57" s="1308"/>
      <c r="BZ57" s="1308"/>
      <c r="CA57" s="1308"/>
      <c r="CB57" s="1308"/>
      <c r="CC57" s="1308"/>
      <c r="CD57" s="1308"/>
      <c r="CE57" s="1308"/>
      <c r="CF57" s="1308">
        <v>57.1</v>
      </c>
      <c r="CG57" s="1308"/>
      <c r="CH57" s="1308"/>
      <c r="CI57" s="1308"/>
      <c r="CJ57" s="1308"/>
      <c r="CK57" s="1308"/>
      <c r="CL57" s="1308"/>
      <c r="CM57" s="1308"/>
      <c r="CN57" s="1308">
        <v>58.7</v>
      </c>
      <c r="CO57" s="1308"/>
      <c r="CP57" s="1308"/>
      <c r="CQ57" s="1308"/>
      <c r="CR57" s="1308"/>
      <c r="CS57" s="1308"/>
      <c r="CT57" s="1308"/>
      <c r="CU57" s="1308"/>
      <c r="CV57" s="1308">
        <v>59.5</v>
      </c>
      <c r="CW57" s="1308"/>
      <c r="CX57" s="1308"/>
      <c r="CY57" s="1308"/>
      <c r="CZ57" s="1308"/>
      <c r="DA57" s="1308"/>
      <c r="DB57" s="1308"/>
      <c r="DC57" s="1308"/>
      <c r="DD57" s="412"/>
      <c r="DE57" s="407"/>
    </row>
    <row r="58" spans="1:109" s="401" customFormat="1" ht="13.5" x14ac:dyDescent="0.15">
      <c r="A58" s="385"/>
      <c r="B58" s="407"/>
      <c r="G58" s="1318"/>
      <c r="H58" s="1318"/>
      <c r="I58" s="1328"/>
      <c r="J58" s="1328"/>
      <c r="K58" s="1326"/>
      <c r="L58" s="1326"/>
      <c r="M58" s="1326"/>
      <c r="N58" s="1326"/>
      <c r="AM58" s="385"/>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621</v>
      </c>
    </row>
    <row r="64" spans="1:109" ht="13.5" x14ac:dyDescent="0.15">
      <c r="B64" s="386"/>
      <c r="G64" s="402"/>
      <c r="I64" s="404"/>
      <c r="J64" s="404"/>
      <c r="K64" s="404"/>
      <c r="L64" s="404"/>
      <c r="M64" s="404"/>
      <c r="N64" s="403"/>
      <c r="AM64" s="402"/>
      <c r="AN64" s="402" t="s">
        <v>620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9" t="s">
        <v>619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6"/>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6"/>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6"/>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6"/>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618</v>
      </c>
    </row>
    <row r="72" spans="2:107" ht="13.5" x14ac:dyDescent="0.15">
      <c r="B72" s="386"/>
      <c r="G72" s="1318"/>
      <c r="H72" s="1318"/>
      <c r="I72" s="1318"/>
      <c r="J72" s="1318"/>
      <c r="K72" s="395"/>
      <c r="L72" s="395"/>
      <c r="M72" s="394"/>
      <c r="N72" s="394"/>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556</v>
      </c>
      <c r="BQ72" s="1322"/>
      <c r="BR72" s="1322"/>
      <c r="BS72" s="1322"/>
      <c r="BT72" s="1322"/>
      <c r="BU72" s="1322"/>
      <c r="BV72" s="1322"/>
      <c r="BW72" s="1322"/>
      <c r="BX72" s="1322" t="s">
        <v>557</v>
      </c>
      <c r="BY72" s="1322"/>
      <c r="BZ72" s="1322"/>
      <c r="CA72" s="1322"/>
      <c r="CB72" s="1322"/>
      <c r="CC72" s="1322"/>
      <c r="CD72" s="1322"/>
      <c r="CE72" s="1322"/>
      <c r="CF72" s="1322" t="s">
        <v>558</v>
      </c>
      <c r="CG72" s="1322"/>
      <c r="CH72" s="1322"/>
      <c r="CI72" s="1322"/>
      <c r="CJ72" s="1322"/>
      <c r="CK72" s="1322"/>
      <c r="CL72" s="1322"/>
      <c r="CM72" s="1322"/>
      <c r="CN72" s="1322" t="s">
        <v>559</v>
      </c>
      <c r="CO72" s="1322"/>
      <c r="CP72" s="1322"/>
      <c r="CQ72" s="1322"/>
      <c r="CR72" s="1322"/>
      <c r="CS72" s="1322"/>
      <c r="CT72" s="1322"/>
      <c r="CU72" s="1322"/>
      <c r="CV72" s="1322" t="s">
        <v>560</v>
      </c>
      <c r="CW72" s="1322"/>
      <c r="CX72" s="1322"/>
      <c r="CY72" s="1322"/>
      <c r="CZ72" s="1322"/>
      <c r="DA72" s="1322"/>
      <c r="DB72" s="1322"/>
      <c r="DC72" s="1322"/>
    </row>
    <row r="73" spans="2:107" ht="13.5" x14ac:dyDescent="0.15">
      <c r="B73" s="386"/>
      <c r="G73" s="1323"/>
      <c r="H73" s="1323"/>
      <c r="I73" s="1323"/>
      <c r="J73" s="1323"/>
      <c r="K73" s="1329"/>
      <c r="L73" s="1329"/>
      <c r="M73" s="1329"/>
      <c r="N73" s="1329"/>
      <c r="AM73" s="393"/>
      <c r="AN73" s="1325" t="s">
        <v>617</v>
      </c>
      <c r="AO73" s="1325"/>
      <c r="AP73" s="1325"/>
      <c r="AQ73" s="1325"/>
      <c r="AR73" s="1325"/>
      <c r="AS73" s="1325"/>
      <c r="AT73" s="1325"/>
      <c r="AU73" s="1325"/>
      <c r="AV73" s="1325"/>
      <c r="AW73" s="1325"/>
      <c r="AX73" s="1325"/>
      <c r="AY73" s="1325"/>
      <c r="AZ73" s="1325"/>
      <c r="BA73" s="1325"/>
      <c r="BB73" s="1325" t="s">
        <v>616</v>
      </c>
      <c r="BC73" s="1325"/>
      <c r="BD73" s="1325"/>
      <c r="BE73" s="1325"/>
      <c r="BF73" s="1325"/>
      <c r="BG73" s="1325"/>
      <c r="BH73" s="1325"/>
      <c r="BI73" s="1325"/>
      <c r="BJ73" s="1325"/>
      <c r="BK73" s="1325"/>
      <c r="BL73" s="1325"/>
      <c r="BM73" s="1325"/>
      <c r="BN73" s="1325"/>
      <c r="BO73" s="1325"/>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v>25.3</v>
      </c>
      <c r="CW73" s="1308"/>
      <c r="CX73" s="1308"/>
      <c r="CY73" s="1308"/>
      <c r="CZ73" s="1308"/>
      <c r="DA73" s="1308"/>
      <c r="DB73" s="1308"/>
      <c r="DC73" s="1308"/>
    </row>
    <row r="74" spans="2:107" ht="13.5" x14ac:dyDescent="0.15">
      <c r="B74" s="386"/>
      <c r="G74" s="1323"/>
      <c r="H74" s="1323"/>
      <c r="I74" s="1323"/>
      <c r="J74" s="1323"/>
      <c r="K74" s="1329"/>
      <c r="L74" s="1329"/>
      <c r="M74" s="1329"/>
      <c r="N74" s="1329"/>
      <c r="AM74" s="39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5" x14ac:dyDescent="0.15">
      <c r="B75" s="386"/>
      <c r="G75" s="1323"/>
      <c r="H75" s="1323"/>
      <c r="I75" s="1318"/>
      <c r="J75" s="1318"/>
      <c r="K75" s="1326"/>
      <c r="L75" s="1326"/>
      <c r="M75" s="1326"/>
      <c r="N75" s="1326"/>
      <c r="AM75" s="393"/>
      <c r="AN75" s="1325"/>
      <c r="AO75" s="1325"/>
      <c r="AP75" s="1325"/>
      <c r="AQ75" s="1325"/>
      <c r="AR75" s="1325"/>
      <c r="AS75" s="1325"/>
      <c r="AT75" s="1325"/>
      <c r="AU75" s="1325"/>
      <c r="AV75" s="1325"/>
      <c r="AW75" s="1325"/>
      <c r="AX75" s="1325"/>
      <c r="AY75" s="1325"/>
      <c r="AZ75" s="1325"/>
      <c r="BA75" s="1325"/>
      <c r="BB75" s="1325" t="s">
        <v>615</v>
      </c>
      <c r="BC75" s="1325"/>
      <c r="BD75" s="1325"/>
      <c r="BE75" s="1325"/>
      <c r="BF75" s="1325"/>
      <c r="BG75" s="1325"/>
      <c r="BH75" s="1325"/>
      <c r="BI75" s="1325"/>
      <c r="BJ75" s="1325"/>
      <c r="BK75" s="1325"/>
      <c r="BL75" s="1325"/>
      <c r="BM75" s="1325"/>
      <c r="BN75" s="1325"/>
      <c r="BO75" s="1325"/>
      <c r="BP75" s="1308">
        <v>10.1</v>
      </c>
      <c r="BQ75" s="1308"/>
      <c r="BR75" s="1308"/>
      <c r="BS75" s="1308"/>
      <c r="BT75" s="1308"/>
      <c r="BU75" s="1308"/>
      <c r="BV75" s="1308"/>
      <c r="BW75" s="1308"/>
      <c r="BX75" s="1308">
        <v>10.5</v>
      </c>
      <c r="BY75" s="1308"/>
      <c r="BZ75" s="1308"/>
      <c r="CA75" s="1308"/>
      <c r="CB75" s="1308"/>
      <c r="CC75" s="1308"/>
      <c r="CD75" s="1308"/>
      <c r="CE75" s="1308"/>
      <c r="CF75" s="1308">
        <v>9.4</v>
      </c>
      <c r="CG75" s="1308"/>
      <c r="CH75" s="1308"/>
      <c r="CI75" s="1308"/>
      <c r="CJ75" s="1308"/>
      <c r="CK75" s="1308"/>
      <c r="CL75" s="1308"/>
      <c r="CM75" s="1308"/>
      <c r="CN75" s="1308">
        <v>7.3</v>
      </c>
      <c r="CO75" s="1308"/>
      <c r="CP75" s="1308"/>
      <c r="CQ75" s="1308"/>
      <c r="CR75" s="1308"/>
      <c r="CS75" s="1308"/>
      <c r="CT75" s="1308"/>
      <c r="CU75" s="1308"/>
      <c r="CV75" s="1308">
        <v>7.2</v>
      </c>
      <c r="CW75" s="1308"/>
      <c r="CX75" s="1308"/>
      <c r="CY75" s="1308"/>
      <c r="CZ75" s="1308"/>
      <c r="DA75" s="1308"/>
      <c r="DB75" s="1308"/>
      <c r="DC75" s="1308"/>
    </row>
    <row r="76" spans="2:107" ht="13.5" x14ac:dyDescent="0.15">
      <c r="B76" s="386"/>
      <c r="G76" s="1323"/>
      <c r="H76" s="1323"/>
      <c r="I76" s="1318"/>
      <c r="J76" s="1318"/>
      <c r="K76" s="1326"/>
      <c r="L76" s="1326"/>
      <c r="M76" s="1326"/>
      <c r="N76" s="1326"/>
      <c r="AM76" s="39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5" x14ac:dyDescent="0.15">
      <c r="B77" s="386"/>
      <c r="G77" s="1318"/>
      <c r="H77" s="1318"/>
      <c r="I77" s="1318"/>
      <c r="J77" s="1318"/>
      <c r="K77" s="1329"/>
      <c r="L77" s="1329"/>
      <c r="M77" s="1329"/>
      <c r="N77" s="1329"/>
      <c r="AN77" s="1322" t="s">
        <v>614</v>
      </c>
      <c r="AO77" s="1322"/>
      <c r="AP77" s="1322"/>
      <c r="AQ77" s="1322"/>
      <c r="AR77" s="1322"/>
      <c r="AS77" s="1322"/>
      <c r="AT77" s="1322"/>
      <c r="AU77" s="1322"/>
      <c r="AV77" s="1322"/>
      <c r="AW77" s="1322"/>
      <c r="AX77" s="1322"/>
      <c r="AY77" s="1322"/>
      <c r="AZ77" s="1322"/>
      <c r="BA77" s="1322"/>
      <c r="BB77" s="1325" t="s">
        <v>613</v>
      </c>
      <c r="BC77" s="1325"/>
      <c r="BD77" s="1325"/>
      <c r="BE77" s="1325"/>
      <c r="BF77" s="1325"/>
      <c r="BG77" s="1325"/>
      <c r="BH77" s="1325"/>
      <c r="BI77" s="1325"/>
      <c r="BJ77" s="1325"/>
      <c r="BK77" s="1325"/>
      <c r="BL77" s="1325"/>
      <c r="BM77" s="1325"/>
      <c r="BN77" s="1325"/>
      <c r="BO77" s="1325"/>
      <c r="BP77" s="1308">
        <v>83.1</v>
      </c>
      <c r="BQ77" s="1308"/>
      <c r="BR77" s="1308"/>
      <c r="BS77" s="1308"/>
      <c r="BT77" s="1308"/>
      <c r="BU77" s="1308"/>
      <c r="BV77" s="1308"/>
      <c r="BW77" s="1308"/>
      <c r="BX77" s="1308">
        <v>56.8</v>
      </c>
      <c r="BY77" s="1308"/>
      <c r="BZ77" s="1308"/>
      <c r="CA77" s="1308"/>
      <c r="CB77" s="1308"/>
      <c r="CC77" s="1308"/>
      <c r="CD77" s="1308"/>
      <c r="CE77" s="1308"/>
      <c r="CF77" s="1308">
        <v>52.3</v>
      </c>
      <c r="CG77" s="1308"/>
      <c r="CH77" s="1308"/>
      <c r="CI77" s="1308"/>
      <c r="CJ77" s="1308"/>
      <c r="CK77" s="1308"/>
      <c r="CL77" s="1308"/>
      <c r="CM77" s="1308"/>
      <c r="CN77" s="1308">
        <v>55.4</v>
      </c>
      <c r="CO77" s="1308"/>
      <c r="CP77" s="1308"/>
      <c r="CQ77" s="1308"/>
      <c r="CR77" s="1308"/>
      <c r="CS77" s="1308"/>
      <c r="CT77" s="1308"/>
      <c r="CU77" s="1308"/>
      <c r="CV77" s="1308">
        <v>52.7</v>
      </c>
      <c r="CW77" s="1308"/>
      <c r="CX77" s="1308"/>
      <c r="CY77" s="1308"/>
      <c r="CZ77" s="1308"/>
      <c r="DA77" s="1308"/>
      <c r="DB77" s="1308"/>
      <c r="DC77" s="1308"/>
    </row>
    <row r="78" spans="2:107" ht="13.5" x14ac:dyDescent="0.15">
      <c r="B78" s="386"/>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5" x14ac:dyDescent="0.15">
      <c r="B79" s="386"/>
      <c r="G79" s="1318"/>
      <c r="H79" s="1318"/>
      <c r="I79" s="1328"/>
      <c r="J79" s="1328"/>
      <c r="K79" s="1330"/>
      <c r="L79" s="1330"/>
      <c r="M79" s="1330"/>
      <c r="N79" s="1330"/>
      <c r="AN79" s="1322"/>
      <c r="AO79" s="1322"/>
      <c r="AP79" s="1322"/>
      <c r="AQ79" s="1322"/>
      <c r="AR79" s="1322"/>
      <c r="AS79" s="1322"/>
      <c r="AT79" s="1322"/>
      <c r="AU79" s="1322"/>
      <c r="AV79" s="1322"/>
      <c r="AW79" s="1322"/>
      <c r="AX79" s="1322"/>
      <c r="AY79" s="1322"/>
      <c r="AZ79" s="1322"/>
      <c r="BA79" s="1322"/>
      <c r="BB79" s="1325" t="s">
        <v>612</v>
      </c>
      <c r="BC79" s="1325"/>
      <c r="BD79" s="1325"/>
      <c r="BE79" s="1325"/>
      <c r="BF79" s="1325"/>
      <c r="BG79" s="1325"/>
      <c r="BH79" s="1325"/>
      <c r="BI79" s="1325"/>
      <c r="BJ79" s="1325"/>
      <c r="BK79" s="1325"/>
      <c r="BL79" s="1325"/>
      <c r="BM79" s="1325"/>
      <c r="BN79" s="1325"/>
      <c r="BO79" s="1325"/>
      <c r="BP79" s="1308">
        <v>12.2</v>
      </c>
      <c r="BQ79" s="1308"/>
      <c r="BR79" s="1308"/>
      <c r="BS79" s="1308"/>
      <c r="BT79" s="1308"/>
      <c r="BU79" s="1308"/>
      <c r="BV79" s="1308"/>
      <c r="BW79" s="1308"/>
      <c r="BX79" s="1308">
        <v>10.199999999999999</v>
      </c>
      <c r="BY79" s="1308"/>
      <c r="BZ79" s="1308"/>
      <c r="CA79" s="1308"/>
      <c r="CB79" s="1308"/>
      <c r="CC79" s="1308"/>
      <c r="CD79" s="1308"/>
      <c r="CE79" s="1308"/>
      <c r="CF79" s="1308">
        <v>10</v>
      </c>
      <c r="CG79" s="1308"/>
      <c r="CH79" s="1308"/>
      <c r="CI79" s="1308"/>
      <c r="CJ79" s="1308"/>
      <c r="CK79" s="1308"/>
      <c r="CL79" s="1308"/>
      <c r="CM79" s="1308"/>
      <c r="CN79" s="1308">
        <v>9.6999999999999993</v>
      </c>
      <c r="CO79" s="1308"/>
      <c r="CP79" s="1308"/>
      <c r="CQ79" s="1308"/>
      <c r="CR79" s="1308"/>
      <c r="CS79" s="1308"/>
      <c r="CT79" s="1308"/>
      <c r="CU79" s="1308"/>
      <c r="CV79" s="1308">
        <v>9.5</v>
      </c>
      <c r="CW79" s="1308"/>
      <c r="CX79" s="1308"/>
      <c r="CY79" s="1308"/>
      <c r="CZ79" s="1308"/>
      <c r="DA79" s="1308"/>
      <c r="DB79" s="1308"/>
      <c r="DC79" s="1308"/>
    </row>
    <row r="80" spans="2:107" ht="13.5" x14ac:dyDescent="0.15">
      <c r="B80" s="386"/>
      <c r="G80" s="1318"/>
      <c r="H80" s="1318"/>
      <c r="I80" s="1328"/>
      <c r="J80" s="1328"/>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t31PL0lHHkwDbVBrHnIlPmORrjp9tU3YyOjfb0lPxWJViHqo+1o36BtruuKaF6pLAhoaQB9wF8IS/SttSMBMA==" saltValue="vxG71sOJQvV+ulw6sh20B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I107" sqref="BI10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fr2GeTl8QiKZkx8mnHM0qlvI8vFA50q+6R23n1cLnarYDdwCQKHeMe5ePjByGStM3/GNL5lgqyYfHCJMOKBQ==" saltValue="gT0F/3jNIz3MCdSuYjgoJ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election activeCell="AF86" sqref="AF8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JjrY13D5YgttQTNhESfsSxEKQb1lt77AD8A0265oVIQxrr4JMGMX12qf8ceECLQUmuofuspPaq40pF2MJYKyg==" saltValue="/sB+EHL+TB+A3vbodLGzX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50071</v>
      </c>
      <c r="E3" s="161"/>
      <c r="F3" s="162">
        <v>81305</v>
      </c>
      <c r="G3" s="163"/>
      <c r="H3" s="164"/>
    </row>
    <row r="4" spans="1:8" x14ac:dyDescent="0.15">
      <c r="A4" s="165"/>
      <c r="B4" s="166"/>
      <c r="C4" s="167"/>
      <c r="D4" s="168">
        <v>37466</v>
      </c>
      <c r="E4" s="169"/>
      <c r="F4" s="170">
        <v>48720</v>
      </c>
      <c r="G4" s="171"/>
      <c r="H4" s="172"/>
    </row>
    <row r="5" spans="1:8" x14ac:dyDescent="0.15">
      <c r="A5" s="153" t="s">
        <v>548</v>
      </c>
      <c r="B5" s="158"/>
      <c r="C5" s="159"/>
      <c r="D5" s="160">
        <v>75089</v>
      </c>
      <c r="E5" s="161"/>
      <c r="F5" s="162">
        <v>81768</v>
      </c>
      <c r="G5" s="163"/>
      <c r="H5" s="164"/>
    </row>
    <row r="6" spans="1:8" x14ac:dyDescent="0.15">
      <c r="A6" s="165"/>
      <c r="B6" s="166"/>
      <c r="C6" s="167"/>
      <c r="D6" s="168">
        <v>48839</v>
      </c>
      <c r="E6" s="169"/>
      <c r="F6" s="170">
        <v>37917</v>
      </c>
      <c r="G6" s="171"/>
      <c r="H6" s="172"/>
    </row>
    <row r="7" spans="1:8" x14ac:dyDescent="0.15">
      <c r="A7" s="153" t="s">
        <v>549</v>
      </c>
      <c r="B7" s="158"/>
      <c r="C7" s="159"/>
      <c r="D7" s="160">
        <v>139319</v>
      </c>
      <c r="E7" s="161"/>
      <c r="F7" s="162">
        <v>65876</v>
      </c>
      <c r="G7" s="163"/>
      <c r="H7" s="164"/>
    </row>
    <row r="8" spans="1:8" x14ac:dyDescent="0.15">
      <c r="A8" s="165"/>
      <c r="B8" s="166"/>
      <c r="C8" s="167"/>
      <c r="D8" s="168">
        <v>105792</v>
      </c>
      <c r="E8" s="169"/>
      <c r="F8" s="170">
        <v>36484</v>
      </c>
      <c r="G8" s="171"/>
      <c r="H8" s="172"/>
    </row>
    <row r="9" spans="1:8" x14ac:dyDescent="0.15">
      <c r="A9" s="153" t="s">
        <v>550</v>
      </c>
      <c r="B9" s="158"/>
      <c r="C9" s="159"/>
      <c r="D9" s="160">
        <v>110454</v>
      </c>
      <c r="E9" s="161"/>
      <c r="F9" s="162">
        <v>68468</v>
      </c>
      <c r="G9" s="163"/>
      <c r="H9" s="164"/>
    </row>
    <row r="10" spans="1:8" x14ac:dyDescent="0.15">
      <c r="A10" s="165"/>
      <c r="B10" s="166"/>
      <c r="C10" s="167"/>
      <c r="D10" s="168">
        <v>94419</v>
      </c>
      <c r="E10" s="169"/>
      <c r="F10" s="170">
        <v>34140</v>
      </c>
      <c r="G10" s="171"/>
      <c r="H10" s="172"/>
    </row>
    <row r="11" spans="1:8" x14ac:dyDescent="0.15">
      <c r="A11" s="153" t="s">
        <v>551</v>
      </c>
      <c r="B11" s="158"/>
      <c r="C11" s="159"/>
      <c r="D11" s="160">
        <v>229281</v>
      </c>
      <c r="E11" s="161"/>
      <c r="F11" s="162">
        <v>69729</v>
      </c>
      <c r="G11" s="163"/>
      <c r="H11" s="164"/>
    </row>
    <row r="12" spans="1:8" x14ac:dyDescent="0.15">
      <c r="A12" s="165"/>
      <c r="B12" s="166"/>
      <c r="C12" s="173"/>
      <c r="D12" s="168">
        <v>216662</v>
      </c>
      <c r="E12" s="169"/>
      <c r="F12" s="170">
        <v>38908</v>
      </c>
      <c r="G12" s="171"/>
      <c r="H12" s="172"/>
    </row>
    <row r="13" spans="1:8" x14ac:dyDescent="0.15">
      <c r="A13" s="153"/>
      <c r="B13" s="158"/>
      <c r="C13" s="174"/>
      <c r="D13" s="175">
        <v>120843</v>
      </c>
      <c r="E13" s="176"/>
      <c r="F13" s="177">
        <v>73429</v>
      </c>
      <c r="G13" s="178"/>
      <c r="H13" s="164"/>
    </row>
    <row r="14" spans="1:8" x14ac:dyDescent="0.15">
      <c r="A14" s="165"/>
      <c r="B14" s="166"/>
      <c r="C14" s="167"/>
      <c r="D14" s="168">
        <v>100636</v>
      </c>
      <c r="E14" s="169"/>
      <c r="F14" s="170">
        <v>39234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12.92</v>
      </c>
      <c r="C19" s="179">
        <f>ROUND(VALUE(SUBSTITUTE(実質収支比率等に係る経年分析!G$48,"▲","-")),2)</f>
        <v>0.96</v>
      </c>
      <c r="D19" s="179">
        <f>ROUND(VALUE(SUBSTITUTE(実質収支比率等に係る経年分析!H$48,"▲","-")),2)</f>
        <v>4.45</v>
      </c>
      <c r="E19" s="179">
        <f>ROUND(VALUE(SUBSTITUTE(実質収支比率等に係る経年分析!I$48,"▲","-")),2)</f>
        <v>8.73</v>
      </c>
      <c r="F19" s="179">
        <f>ROUND(VALUE(SUBSTITUTE(実質収支比率等に係る経年分析!J$48,"▲","-")),2)</f>
        <v>12.49</v>
      </c>
    </row>
    <row r="20" spans="1:11" x14ac:dyDescent="0.15">
      <c r="A20" s="179" t="s">
        <v>55</v>
      </c>
      <c r="B20" s="179">
        <f>ROUND(VALUE(SUBSTITUTE(実質収支比率等に係る経年分析!F$47,"▲","-")),2)</f>
        <v>38.92</v>
      </c>
      <c r="C20" s="179">
        <f>ROUND(VALUE(SUBSTITUTE(実質収支比率等に係る経年分析!G$47,"▲","-")),2)</f>
        <v>43.43</v>
      </c>
      <c r="D20" s="179">
        <f>ROUND(VALUE(SUBSTITUTE(実質収支比率等に係る経年分析!H$47,"▲","-")),2)</f>
        <v>43.54</v>
      </c>
      <c r="E20" s="179">
        <f>ROUND(VALUE(SUBSTITUTE(実質収支比率等に係る経年分析!I$47,"▲","-")),2)</f>
        <v>37.29</v>
      </c>
      <c r="F20" s="179">
        <f>ROUND(VALUE(SUBSTITUTE(実質収支比率等に係る経年分析!J$47,"▲","-")),2)</f>
        <v>38.729999999999997</v>
      </c>
    </row>
    <row r="21" spans="1:11" x14ac:dyDescent="0.15">
      <c r="A21" s="179" t="s">
        <v>56</v>
      </c>
      <c r="B21" s="179">
        <f>IF(ISNUMBER(VALUE(SUBSTITUTE(実質収支比率等に係る経年分析!F$49,"▲","-"))),ROUND(VALUE(SUBSTITUTE(実質収支比率等に係る経年分析!F$49,"▲","-")),2),NA())</f>
        <v>4.3899999999999997</v>
      </c>
      <c r="C21" s="179">
        <f>IF(ISNUMBER(VALUE(SUBSTITUTE(実質収支比率等に係る経年分析!G$49,"▲","-"))),ROUND(VALUE(SUBSTITUTE(実質収支比率等に係る経年分析!G$49,"▲","-")),2),NA())</f>
        <v>-9.06</v>
      </c>
      <c r="D21" s="179">
        <f>IF(ISNUMBER(VALUE(SUBSTITUTE(実質収支比率等に係る経年分析!H$49,"▲","-"))),ROUND(VALUE(SUBSTITUTE(実質収支比率等に係る経年分析!H$49,"▲","-")),2),NA())</f>
        <v>-0.81</v>
      </c>
      <c r="E21" s="179">
        <f>IF(ISNUMBER(VALUE(SUBSTITUTE(実質収支比率等に係る経年分析!I$49,"▲","-"))),ROUND(VALUE(SUBSTITUTE(実質収支比率等に係る経年分析!I$49,"▲","-")),2),NA())</f>
        <v>-1.49</v>
      </c>
      <c r="F21" s="179">
        <f>IF(ISNUMBER(VALUE(SUBSTITUTE(実質収支比率等に係る経年分析!J$49,"▲","-"))),ROUND(VALUE(SUBSTITUTE(実質収支比率等に係る経年分析!J$49,"▲","-")),2),NA())</f>
        <v>3.99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0.56999999999999995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2.2599999999999998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4.4400000000000004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12.48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16.420000000000002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17.239999999999998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18.43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3890</v>
      </c>
      <c r="E42" s="181"/>
      <c r="F42" s="181"/>
      <c r="G42" s="181">
        <f>'実質公債費比率（分子）の構造'!L$52</f>
        <v>3257</v>
      </c>
      <c r="H42" s="181"/>
      <c r="I42" s="181"/>
      <c r="J42" s="181">
        <f>'実質公債費比率（分子）の構造'!M$52</f>
        <v>2473</v>
      </c>
      <c r="K42" s="181"/>
      <c r="L42" s="181"/>
      <c r="M42" s="181">
        <f>'実質公債費比率（分子）の構造'!N$52</f>
        <v>2452</v>
      </c>
      <c r="N42" s="181"/>
      <c r="O42" s="181"/>
      <c r="P42" s="181">
        <f>'実質公債費比率（分子）の構造'!O$52</f>
        <v>2282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x14ac:dyDescent="0.15">
      <c r="A45" s="181" t="s">
        <v>66</v>
      </c>
      <c r="B45" s="181">
        <f>'実質公債費比率（分子）の構造'!K$49</f>
        <v>117</v>
      </c>
      <c r="C45" s="181"/>
      <c r="D45" s="181"/>
      <c r="E45" s="181">
        <f>'実質公債費比率（分子）の構造'!L$49</f>
        <v>110</v>
      </c>
      <c r="F45" s="181"/>
      <c r="G45" s="181"/>
      <c r="H45" s="181">
        <f>'実質公債費比率（分子）の構造'!M$49</f>
        <v>96</v>
      </c>
      <c r="I45" s="181"/>
      <c r="J45" s="181"/>
      <c r="K45" s="181">
        <f>'実質公債費比率（分子）の構造'!N$49</f>
        <v>67</v>
      </c>
      <c r="L45" s="181"/>
      <c r="M45" s="181"/>
      <c r="N45" s="181">
        <f>'実質公債費比率（分子）の構造'!O$49</f>
        <v>35</v>
      </c>
      <c r="O45" s="181"/>
      <c r="P45" s="181"/>
    </row>
    <row r="46" spans="1:16" x14ac:dyDescent="0.15">
      <c r="A46" s="181" t="s">
        <v>67</v>
      </c>
      <c r="B46" s="181">
        <f>'実質公債費比率（分子）の構造'!K$48</f>
        <v>1030</v>
      </c>
      <c r="C46" s="181"/>
      <c r="D46" s="181"/>
      <c r="E46" s="181">
        <f>'実質公債費比率（分子）の構造'!L$48</f>
        <v>1016</v>
      </c>
      <c r="F46" s="181"/>
      <c r="G46" s="181"/>
      <c r="H46" s="181">
        <f>'実質公債費比率（分子）の構造'!M$48</f>
        <v>1018</v>
      </c>
      <c r="I46" s="181"/>
      <c r="J46" s="181"/>
      <c r="K46" s="181">
        <f>'実質公債費比率（分子）の構造'!N$48</f>
        <v>1020</v>
      </c>
      <c r="L46" s="181"/>
      <c r="M46" s="181"/>
      <c r="N46" s="181">
        <f>'実質公債費比率（分子）の構造'!O$48</f>
        <v>985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4237</v>
      </c>
      <c r="C49" s="181"/>
      <c r="D49" s="181"/>
      <c r="E49" s="181">
        <f>'実質公債費比率（分子）の構造'!L$45</f>
        <v>3115</v>
      </c>
      <c r="F49" s="181"/>
      <c r="G49" s="181"/>
      <c r="H49" s="181">
        <f>'実質公債費比率（分子）の構造'!M$45</f>
        <v>2057</v>
      </c>
      <c r="I49" s="181"/>
      <c r="J49" s="181"/>
      <c r="K49" s="181">
        <f>'実質公債費比率（分子）の構造'!N$45</f>
        <v>2120</v>
      </c>
      <c r="L49" s="181"/>
      <c r="M49" s="181"/>
      <c r="N49" s="181">
        <f>'実質公債費比率（分子）の構造'!O$45</f>
        <v>2163</v>
      </c>
      <c r="O49" s="181"/>
      <c r="P49" s="181"/>
    </row>
    <row r="50" spans="1:16" x14ac:dyDescent="0.15">
      <c r="A50" s="181" t="s">
        <v>71</v>
      </c>
      <c r="B50" s="181" t="e">
        <f>NA()</f>
        <v>#N/A</v>
      </c>
      <c r="C50" s="181">
        <f>IF(ISNUMBER('実質公債費比率（分子）の構造'!K$53),'実質公債費比率（分子）の構造'!K$53,NA())</f>
        <v>1499</v>
      </c>
      <c r="D50" s="181" t="e">
        <f>NA()</f>
        <v>#N/A</v>
      </c>
      <c r="E50" s="181" t="e">
        <f>NA()</f>
        <v>#N/A</v>
      </c>
      <c r="F50" s="181">
        <f>IF(ISNUMBER('実質公債費比率（分子）の構造'!L$53),'実質公債費比率（分子）の構造'!L$53,NA())</f>
        <v>984</v>
      </c>
      <c r="G50" s="181" t="e">
        <f>NA()</f>
        <v>#N/A</v>
      </c>
      <c r="H50" s="181" t="e">
        <f>NA()</f>
        <v>#N/A</v>
      </c>
      <c r="I50" s="181">
        <f>IF(ISNUMBER('実質公債費比率（分子）の構造'!M$53),'実質公債費比率（分子）の構造'!M$53,NA())</f>
        <v>698</v>
      </c>
      <c r="J50" s="181" t="e">
        <f>NA()</f>
        <v>#N/A</v>
      </c>
      <c r="K50" s="181" t="e">
        <f>NA()</f>
        <v>#N/A</v>
      </c>
      <c r="L50" s="181">
        <f>IF(ISNUMBER('実質公債費比率（分子）の構造'!N$53),'実質公債費比率（分子）の構造'!N$53,NA())</f>
        <v>755</v>
      </c>
      <c r="M50" s="181" t="e">
        <f>NA()</f>
        <v>#N/A</v>
      </c>
      <c r="N50" s="181" t="e">
        <f>NA()</f>
        <v>#N/A</v>
      </c>
      <c r="O50" s="181">
        <f>IF(ISNUMBER('実質公債費比率（分子）の構造'!O$53),'実質公債費比率（分子）の構造'!O$53,NA())</f>
        <v>901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25511</v>
      </c>
      <c r="E56" s="180"/>
      <c r="F56" s="180"/>
      <c r="G56" s="180">
        <f>'将来負担比率（分子）の構造'!J$52</f>
        <v>24282</v>
      </c>
      <c r="H56" s="180"/>
      <c r="I56" s="180"/>
      <c r="J56" s="180">
        <f>'将来負担比率（分子）の構造'!K$52</f>
        <v>24310</v>
      </c>
      <c r="K56" s="180"/>
      <c r="L56" s="180"/>
      <c r="M56" s="180">
        <f>'将来負担比率（分子）の構造'!L$52</f>
        <v>24710</v>
      </c>
      <c r="N56" s="180"/>
      <c r="O56" s="180"/>
      <c r="P56" s="180">
        <f>'将来負担比率（分子）の構造'!M$52</f>
        <v>28643</v>
      </c>
    </row>
    <row r="57" spans="1:16" x14ac:dyDescent="0.15">
      <c r="A57" s="180" t="s">
        <v>42</v>
      </c>
      <c r="B57" s="180"/>
      <c r="C57" s="180"/>
      <c r="D57" s="180">
        <f>'将来負担比率（分子）の構造'!I$51</f>
        <v>5</v>
      </c>
      <c r="E57" s="180"/>
      <c r="F57" s="180"/>
      <c r="G57" s="180">
        <f>'将来負担比率（分子）の構造'!J$51</f>
        <v>803</v>
      </c>
      <c r="H57" s="180"/>
      <c r="I57" s="180"/>
      <c r="J57" s="180">
        <f>'将来負担比率（分子）の構造'!K$51</f>
        <v>2</v>
      </c>
      <c r="K57" s="180"/>
      <c r="L57" s="180"/>
      <c r="M57" s="180">
        <f>'将来負担比率（分子）の構造'!L$51</f>
        <v>1</v>
      </c>
      <c r="N57" s="180"/>
      <c r="O57" s="180"/>
      <c r="P57" s="180">
        <f>'将来負担比率（分子）の構造'!M$51</f>
        <v>1</v>
      </c>
    </row>
    <row r="58" spans="1:16" x14ac:dyDescent="0.15">
      <c r="A58" s="180" t="s">
        <v>41</v>
      </c>
      <c r="B58" s="180"/>
      <c r="C58" s="180"/>
      <c r="D58" s="180">
        <f>'将来負担比率（分子）の構造'!I$50</f>
        <v>13335</v>
      </c>
      <c r="E58" s="180"/>
      <c r="F58" s="180"/>
      <c r="G58" s="180">
        <f>'将来負担比率（分子）の構造'!J$50</f>
        <v>12980</v>
      </c>
      <c r="H58" s="180"/>
      <c r="I58" s="180"/>
      <c r="J58" s="180">
        <f>'将来負担比率（分子）の構造'!K$50</f>
        <v>13138</v>
      </c>
      <c r="K58" s="180"/>
      <c r="L58" s="180"/>
      <c r="M58" s="180">
        <f>'将来負担比率（分子）の構造'!L$50</f>
        <v>11276</v>
      </c>
      <c r="N58" s="180"/>
      <c r="O58" s="180"/>
      <c r="P58" s="180">
        <f>'将来負担比率（分子）の構造'!M$50</f>
        <v>10471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1864</v>
      </c>
      <c r="C62" s="180"/>
      <c r="D62" s="180"/>
      <c r="E62" s="180">
        <f>'将来負担比率（分子）の構造'!J$45</f>
        <v>1841</v>
      </c>
      <c r="F62" s="180"/>
      <c r="G62" s="180"/>
      <c r="H62" s="180">
        <f>'将来負担比率（分子）の構造'!K$45</f>
        <v>1806</v>
      </c>
      <c r="I62" s="180"/>
      <c r="J62" s="180"/>
      <c r="K62" s="180">
        <f>'将来負担比率（分子）の構造'!L$45</f>
        <v>1814</v>
      </c>
      <c r="L62" s="180"/>
      <c r="M62" s="180"/>
      <c r="N62" s="180">
        <f>'将来負担比率（分子）の構造'!M$45</f>
        <v>1710</v>
      </c>
      <c r="O62" s="180"/>
      <c r="P62" s="180"/>
    </row>
    <row r="63" spans="1:16" x14ac:dyDescent="0.15">
      <c r="A63" s="180" t="s">
        <v>34</v>
      </c>
      <c r="B63" s="180">
        <f>'将来負担比率（分子）の構造'!I$44</f>
        <v>443</v>
      </c>
      <c r="C63" s="180"/>
      <c r="D63" s="180"/>
      <c r="E63" s="180">
        <f>'将来負担比率（分子）の構造'!J$44</f>
        <v>320</v>
      </c>
      <c r="F63" s="180"/>
      <c r="G63" s="180"/>
      <c r="H63" s="180">
        <f>'将来負担比率（分子）の構造'!K$44</f>
        <v>220</v>
      </c>
      <c r="I63" s="180"/>
      <c r="J63" s="180"/>
      <c r="K63" s="180">
        <f>'将来負担比率（分子）の構造'!L$44</f>
        <v>134</v>
      </c>
      <c r="L63" s="180"/>
      <c r="M63" s="180"/>
      <c r="N63" s="180">
        <f>'将来負担比率（分子）の構造'!M$44</f>
        <v>86</v>
      </c>
      <c r="O63" s="180"/>
      <c r="P63" s="180"/>
    </row>
    <row r="64" spans="1:16" x14ac:dyDescent="0.15">
      <c r="A64" s="180" t="s">
        <v>33</v>
      </c>
      <c r="B64" s="180">
        <f>'将来負担比率（分子）の構造'!I$43</f>
        <v>11585</v>
      </c>
      <c r="C64" s="180"/>
      <c r="D64" s="180"/>
      <c r="E64" s="180">
        <f>'将来負担比率（分子）の構造'!J$43</f>
        <v>10961</v>
      </c>
      <c r="F64" s="180"/>
      <c r="G64" s="180"/>
      <c r="H64" s="180">
        <f>'将来負担比率（分子）の構造'!K$43</f>
        <v>10350</v>
      </c>
      <c r="I64" s="180"/>
      <c r="J64" s="180"/>
      <c r="K64" s="180">
        <f>'将来負担比率（分子）の構造'!L$43</f>
        <v>9520</v>
      </c>
      <c r="L64" s="180"/>
      <c r="M64" s="180"/>
      <c r="N64" s="180">
        <f>'将来負担比率（分子）の構造'!M$43</f>
        <v>8884</v>
      </c>
      <c r="O64" s="180"/>
      <c r="P64" s="180"/>
    </row>
    <row r="65" spans="1:16" x14ac:dyDescent="0.15">
      <c r="A65" s="180" t="s">
        <v>32</v>
      </c>
      <c r="B65" s="180">
        <f>'将来負担比率（分子）の構造'!I$42</f>
        <v>1851</v>
      </c>
      <c r="C65" s="180"/>
      <c r="D65" s="180"/>
      <c r="E65" s="180">
        <f>'将来負担比率（分子）の構造'!J$42</f>
        <v>1905</v>
      </c>
      <c r="F65" s="180"/>
      <c r="G65" s="180"/>
      <c r="H65" s="180">
        <f>'将来負担比率（分子）の構造'!K$42</f>
        <v>1192</v>
      </c>
      <c r="I65" s="180"/>
      <c r="J65" s="180"/>
      <c r="K65" s="180">
        <f>'将来負担比率（分子）の構造'!L$42</f>
        <v>235</v>
      </c>
      <c r="L65" s="180"/>
      <c r="M65" s="180"/>
      <c r="N65" s="180">
        <f>'将来負担比率（分子）の構造'!M$42</f>
        <v>272</v>
      </c>
      <c r="O65" s="180"/>
      <c r="P65" s="180"/>
    </row>
    <row r="66" spans="1:16" x14ac:dyDescent="0.15">
      <c r="A66" s="180" t="s">
        <v>31</v>
      </c>
      <c r="B66" s="180">
        <f>'将来負担比率（分子）の構造'!I$41</f>
        <v>18828</v>
      </c>
      <c r="C66" s="180"/>
      <c r="D66" s="180"/>
      <c r="E66" s="180">
        <f>'将来負担比率（分子）の構造'!J$41</f>
        <v>19004</v>
      </c>
      <c r="F66" s="180"/>
      <c r="G66" s="180"/>
      <c r="H66" s="180">
        <f>'将来負担比率（分子）の構造'!K$41</f>
        <v>21698</v>
      </c>
      <c r="I66" s="180"/>
      <c r="J66" s="180"/>
      <c r="K66" s="180">
        <f>'将来負担比率（分子）の構造'!L$41</f>
        <v>23731</v>
      </c>
      <c r="L66" s="180"/>
      <c r="M66" s="180"/>
      <c r="N66" s="180">
        <f>'将来負担比率（分子）の構造'!M$41</f>
        <v>30904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2742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5794</v>
      </c>
      <c r="C72" s="184">
        <f>基金残高に係る経年分析!G55</f>
        <v>5012</v>
      </c>
      <c r="D72" s="184">
        <f>基金残高に係る経年分析!H55</f>
        <v>5073</v>
      </c>
    </row>
    <row r="73" spans="1:16" x14ac:dyDescent="0.15">
      <c r="A73" s="183" t="s">
        <v>78</v>
      </c>
      <c r="B73" s="184">
        <f>基金残高に係る経年分析!F56</f>
        <v>3618</v>
      </c>
      <c r="C73" s="184">
        <f>基金残高に係る経年分析!G56</f>
        <v>2949</v>
      </c>
      <c r="D73" s="184">
        <f>基金残高に係る経年分析!H56</f>
        <v>2322</v>
      </c>
    </row>
    <row r="74" spans="1:16" x14ac:dyDescent="0.15">
      <c r="A74" s="183" t="s">
        <v>79</v>
      </c>
      <c r="B74" s="184">
        <f>基金残高に係る経年分析!F57</f>
        <v>6323</v>
      </c>
      <c r="C74" s="184">
        <f>基金残高に係る経年分析!G57</f>
        <v>5919</v>
      </c>
      <c r="D74" s="184">
        <f>基金残高に係る経年分析!H57</f>
        <v>5611</v>
      </c>
    </row>
  </sheetData>
  <sheetProtection algorithmName="SHA-512" hashValue="OcszfjdqPTec8VqqntSqnfvHhlyiqcNdtyHVi/K6vAN9+pZ0K/9xQzUL0mENWJaQkYXlbaR6+1Nn0sPd+7F4zQ==" saltValue="ctD9kQxq22AqF2reyLs3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P25" sqref="AP25:BF25"/>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9592898</v>
      </c>
      <c r="S5" s="727"/>
      <c r="T5" s="727"/>
      <c r="U5" s="727"/>
      <c r="V5" s="727"/>
      <c r="W5" s="727"/>
      <c r="X5" s="727"/>
      <c r="Y5" s="773"/>
      <c r="Z5" s="791">
        <v>31.7</v>
      </c>
      <c r="AA5" s="791"/>
      <c r="AB5" s="791"/>
      <c r="AC5" s="791"/>
      <c r="AD5" s="792">
        <v>9592898</v>
      </c>
      <c r="AE5" s="792"/>
      <c r="AF5" s="792"/>
      <c r="AG5" s="792"/>
      <c r="AH5" s="792"/>
      <c r="AI5" s="792"/>
      <c r="AJ5" s="792"/>
      <c r="AK5" s="792"/>
      <c r="AL5" s="774">
        <v>71.7</v>
      </c>
      <c r="AM5" s="743"/>
      <c r="AN5" s="743"/>
      <c r="AO5" s="775"/>
      <c r="AP5" s="760" t="s">
        <v>228</v>
      </c>
      <c r="AQ5" s="761"/>
      <c r="AR5" s="761"/>
      <c r="AS5" s="761"/>
      <c r="AT5" s="761"/>
      <c r="AU5" s="761"/>
      <c r="AV5" s="761"/>
      <c r="AW5" s="761"/>
      <c r="AX5" s="761"/>
      <c r="AY5" s="761"/>
      <c r="AZ5" s="761"/>
      <c r="BA5" s="761"/>
      <c r="BB5" s="761"/>
      <c r="BC5" s="761"/>
      <c r="BD5" s="761"/>
      <c r="BE5" s="761"/>
      <c r="BF5" s="762"/>
      <c r="BG5" s="661">
        <v>9592898</v>
      </c>
      <c r="BH5" s="664"/>
      <c r="BI5" s="664"/>
      <c r="BJ5" s="664"/>
      <c r="BK5" s="664"/>
      <c r="BL5" s="664"/>
      <c r="BM5" s="664"/>
      <c r="BN5" s="665"/>
      <c r="BO5" s="723">
        <v>100</v>
      </c>
      <c r="BP5" s="723"/>
      <c r="BQ5" s="723"/>
      <c r="BR5" s="723"/>
      <c r="BS5" s="724" t="s">
        <v>127</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271662</v>
      </c>
      <c r="S6" s="664"/>
      <c r="T6" s="664"/>
      <c r="U6" s="664"/>
      <c r="V6" s="664"/>
      <c r="W6" s="664"/>
      <c r="X6" s="664"/>
      <c r="Y6" s="665"/>
      <c r="Z6" s="723">
        <v>0.9</v>
      </c>
      <c r="AA6" s="723"/>
      <c r="AB6" s="723"/>
      <c r="AC6" s="723"/>
      <c r="AD6" s="724">
        <v>271662</v>
      </c>
      <c r="AE6" s="724"/>
      <c r="AF6" s="724"/>
      <c r="AG6" s="724"/>
      <c r="AH6" s="724"/>
      <c r="AI6" s="724"/>
      <c r="AJ6" s="724"/>
      <c r="AK6" s="724"/>
      <c r="AL6" s="666">
        <v>2</v>
      </c>
      <c r="AM6" s="667"/>
      <c r="AN6" s="667"/>
      <c r="AO6" s="725"/>
      <c r="AP6" s="658" t="s">
        <v>233</v>
      </c>
      <c r="AQ6" s="659"/>
      <c r="AR6" s="659"/>
      <c r="AS6" s="659"/>
      <c r="AT6" s="659"/>
      <c r="AU6" s="659"/>
      <c r="AV6" s="659"/>
      <c r="AW6" s="659"/>
      <c r="AX6" s="659"/>
      <c r="AY6" s="659"/>
      <c r="AZ6" s="659"/>
      <c r="BA6" s="659"/>
      <c r="BB6" s="659"/>
      <c r="BC6" s="659"/>
      <c r="BD6" s="659"/>
      <c r="BE6" s="659"/>
      <c r="BF6" s="660"/>
      <c r="BG6" s="661">
        <v>9592898</v>
      </c>
      <c r="BH6" s="664"/>
      <c r="BI6" s="664"/>
      <c r="BJ6" s="664"/>
      <c r="BK6" s="664"/>
      <c r="BL6" s="664"/>
      <c r="BM6" s="664"/>
      <c r="BN6" s="665"/>
      <c r="BO6" s="723">
        <v>100</v>
      </c>
      <c r="BP6" s="723"/>
      <c r="BQ6" s="723"/>
      <c r="BR6" s="723"/>
      <c r="BS6" s="724" t="s">
        <v>127</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207345</v>
      </c>
      <c r="CS6" s="664"/>
      <c r="CT6" s="664"/>
      <c r="CU6" s="664"/>
      <c r="CV6" s="664"/>
      <c r="CW6" s="664"/>
      <c r="CX6" s="664"/>
      <c r="CY6" s="665"/>
      <c r="CZ6" s="774">
        <v>0.7</v>
      </c>
      <c r="DA6" s="743"/>
      <c r="DB6" s="743"/>
      <c r="DC6" s="777"/>
      <c r="DD6" s="669" t="s">
        <v>127</v>
      </c>
      <c r="DE6" s="664"/>
      <c r="DF6" s="664"/>
      <c r="DG6" s="664"/>
      <c r="DH6" s="664"/>
      <c r="DI6" s="664"/>
      <c r="DJ6" s="664"/>
      <c r="DK6" s="664"/>
      <c r="DL6" s="664"/>
      <c r="DM6" s="664"/>
      <c r="DN6" s="664"/>
      <c r="DO6" s="664"/>
      <c r="DP6" s="665"/>
      <c r="DQ6" s="669">
        <v>207345</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14960</v>
      </c>
      <c r="S7" s="664"/>
      <c r="T7" s="664"/>
      <c r="U7" s="664"/>
      <c r="V7" s="664"/>
      <c r="W7" s="664"/>
      <c r="X7" s="664"/>
      <c r="Y7" s="665"/>
      <c r="Z7" s="723">
        <v>0</v>
      </c>
      <c r="AA7" s="723"/>
      <c r="AB7" s="723"/>
      <c r="AC7" s="723"/>
      <c r="AD7" s="724">
        <v>14960</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3696584</v>
      </c>
      <c r="BH7" s="664"/>
      <c r="BI7" s="664"/>
      <c r="BJ7" s="664"/>
      <c r="BK7" s="664"/>
      <c r="BL7" s="664"/>
      <c r="BM7" s="664"/>
      <c r="BN7" s="665"/>
      <c r="BO7" s="723">
        <v>38.5</v>
      </c>
      <c r="BP7" s="723"/>
      <c r="BQ7" s="723"/>
      <c r="BR7" s="723"/>
      <c r="BS7" s="724" t="s">
        <v>127</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10953431</v>
      </c>
      <c r="CS7" s="664"/>
      <c r="CT7" s="664"/>
      <c r="CU7" s="664"/>
      <c r="CV7" s="664"/>
      <c r="CW7" s="664"/>
      <c r="CX7" s="664"/>
      <c r="CY7" s="665"/>
      <c r="CZ7" s="723">
        <v>38.4</v>
      </c>
      <c r="DA7" s="723"/>
      <c r="DB7" s="723"/>
      <c r="DC7" s="723"/>
      <c r="DD7" s="669">
        <v>7643630</v>
      </c>
      <c r="DE7" s="664"/>
      <c r="DF7" s="664"/>
      <c r="DG7" s="664"/>
      <c r="DH7" s="664"/>
      <c r="DI7" s="664"/>
      <c r="DJ7" s="664"/>
      <c r="DK7" s="664"/>
      <c r="DL7" s="664"/>
      <c r="DM7" s="664"/>
      <c r="DN7" s="664"/>
      <c r="DO7" s="664"/>
      <c r="DP7" s="665"/>
      <c r="DQ7" s="669">
        <v>3090110</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30155</v>
      </c>
      <c r="S8" s="664"/>
      <c r="T8" s="664"/>
      <c r="U8" s="664"/>
      <c r="V8" s="664"/>
      <c r="W8" s="664"/>
      <c r="X8" s="664"/>
      <c r="Y8" s="665"/>
      <c r="Z8" s="723">
        <v>0.1</v>
      </c>
      <c r="AA8" s="723"/>
      <c r="AB8" s="723"/>
      <c r="AC8" s="723"/>
      <c r="AD8" s="724">
        <v>30155</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85623</v>
      </c>
      <c r="BH8" s="664"/>
      <c r="BI8" s="664"/>
      <c r="BJ8" s="664"/>
      <c r="BK8" s="664"/>
      <c r="BL8" s="664"/>
      <c r="BM8" s="664"/>
      <c r="BN8" s="665"/>
      <c r="BO8" s="723">
        <v>0.9</v>
      </c>
      <c r="BP8" s="723"/>
      <c r="BQ8" s="723"/>
      <c r="BR8" s="723"/>
      <c r="BS8" s="669" t="s">
        <v>127</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7252975</v>
      </c>
      <c r="CS8" s="664"/>
      <c r="CT8" s="664"/>
      <c r="CU8" s="664"/>
      <c r="CV8" s="664"/>
      <c r="CW8" s="664"/>
      <c r="CX8" s="664"/>
      <c r="CY8" s="665"/>
      <c r="CZ8" s="723">
        <v>25.4</v>
      </c>
      <c r="DA8" s="723"/>
      <c r="DB8" s="723"/>
      <c r="DC8" s="723"/>
      <c r="DD8" s="669">
        <v>1064813</v>
      </c>
      <c r="DE8" s="664"/>
      <c r="DF8" s="664"/>
      <c r="DG8" s="664"/>
      <c r="DH8" s="664"/>
      <c r="DI8" s="664"/>
      <c r="DJ8" s="664"/>
      <c r="DK8" s="664"/>
      <c r="DL8" s="664"/>
      <c r="DM8" s="664"/>
      <c r="DN8" s="664"/>
      <c r="DO8" s="664"/>
      <c r="DP8" s="665"/>
      <c r="DQ8" s="669">
        <v>3825003</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24294</v>
      </c>
      <c r="S9" s="664"/>
      <c r="T9" s="664"/>
      <c r="U9" s="664"/>
      <c r="V9" s="664"/>
      <c r="W9" s="664"/>
      <c r="X9" s="664"/>
      <c r="Y9" s="665"/>
      <c r="Z9" s="723">
        <v>0.1</v>
      </c>
      <c r="AA9" s="723"/>
      <c r="AB9" s="723"/>
      <c r="AC9" s="723"/>
      <c r="AD9" s="724">
        <v>24294</v>
      </c>
      <c r="AE9" s="724"/>
      <c r="AF9" s="724"/>
      <c r="AG9" s="724"/>
      <c r="AH9" s="724"/>
      <c r="AI9" s="724"/>
      <c r="AJ9" s="724"/>
      <c r="AK9" s="724"/>
      <c r="AL9" s="666">
        <v>0.2</v>
      </c>
      <c r="AM9" s="667"/>
      <c r="AN9" s="667"/>
      <c r="AO9" s="725"/>
      <c r="AP9" s="658" t="s">
        <v>242</v>
      </c>
      <c r="AQ9" s="659"/>
      <c r="AR9" s="659"/>
      <c r="AS9" s="659"/>
      <c r="AT9" s="659"/>
      <c r="AU9" s="659"/>
      <c r="AV9" s="659"/>
      <c r="AW9" s="659"/>
      <c r="AX9" s="659"/>
      <c r="AY9" s="659"/>
      <c r="AZ9" s="659"/>
      <c r="BA9" s="659"/>
      <c r="BB9" s="659"/>
      <c r="BC9" s="659"/>
      <c r="BD9" s="659"/>
      <c r="BE9" s="659"/>
      <c r="BF9" s="660"/>
      <c r="BG9" s="661">
        <v>2433293</v>
      </c>
      <c r="BH9" s="664"/>
      <c r="BI9" s="664"/>
      <c r="BJ9" s="664"/>
      <c r="BK9" s="664"/>
      <c r="BL9" s="664"/>
      <c r="BM9" s="664"/>
      <c r="BN9" s="665"/>
      <c r="BO9" s="723">
        <v>25.4</v>
      </c>
      <c r="BP9" s="723"/>
      <c r="BQ9" s="723"/>
      <c r="BR9" s="723"/>
      <c r="BS9" s="669" t="s">
        <v>127</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1304532</v>
      </c>
      <c r="CS9" s="664"/>
      <c r="CT9" s="664"/>
      <c r="CU9" s="664"/>
      <c r="CV9" s="664"/>
      <c r="CW9" s="664"/>
      <c r="CX9" s="664"/>
      <c r="CY9" s="665"/>
      <c r="CZ9" s="723">
        <v>4.5999999999999996</v>
      </c>
      <c r="DA9" s="723"/>
      <c r="DB9" s="723"/>
      <c r="DC9" s="723"/>
      <c r="DD9" s="669">
        <v>73032</v>
      </c>
      <c r="DE9" s="664"/>
      <c r="DF9" s="664"/>
      <c r="DG9" s="664"/>
      <c r="DH9" s="664"/>
      <c r="DI9" s="664"/>
      <c r="DJ9" s="664"/>
      <c r="DK9" s="664"/>
      <c r="DL9" s="664"/>
      <c r="DM9" s="664"/>
      <c r="DN9" s="664"/>
      <c r="DO9" s="664"/>
      <c r="DP9" s="665"/>
      <c r="DQ9" s="669">
        <v>1140052</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245</v>
      </c>
      <c r="AA10" s="723"/>
      <c r="AB10" s="723"/>
      <c r="AC10" s="723"/>
      <c r="AD10" s="724" t="s">
        <v>246</v>
      </c>
      <c r="AE10" s="724"/>
      <c r="AF10" s="724"/>
      <c r="AG10" s="724"/>
      <c r="AH10" s="724"/>
      <c r="AI10" s="724"/>
      <c r="AJ10" s="724"/>
      <c r="AK10" s="724"/>
      <c r="AL10" s="666" t="s">
        <v>137</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135443</v>
      </c>
      <c r="BH10" s="664"/>
      <c r="BI10" s="664"/>
      <c r="BJ10" s="664"/>
      <c r="BK10" s="664"/>
      <c r="BL10" s="664"/>
      <c r="BM10" s="664"/>
      <c r="BN10" s="665"/>
      <c r="BO10" s="723">
        <v>1.4</v>
      </c>
      <c r="BP10" s="723"/>
      <c r="BQ10" s="723"/>
      <c r="BR10" s="723"/>
      <c r="BS10" s="669" t="s">
        <v>137</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246</v>
      </c>
      <c r="CS10" s="664"/>
      <c r="CT10" s="664"/>
      <c r="CU10" s="664"/>
      <c r="CV10" s="664"/>
      <c r="CW10" s="664"/>
      <c r="CX10" s="664"/>
      <c r="CY10" s="665"/>
      <c r="CZ10" s="723" t="s">
        <v>127</v>
      </c>
      <c r="DA10" s="723"/>
      <c r="DB10" s="723"/>
      <c r="DC10" s="723"/>
      <c r="DD10" s="669" t="s">
        <v>127</v>
      </c>
      <c r="DE10" s="664"/>
      <c r="DF10" s="664"/>
      <c r="DG10" s="664"/>
      <c r="DH10" s="664"/>
      <c r="DI10" s="664"/>
      <c r="DJ10" s="664"/>
      <c r="DK10" s="664"/>
      <c r="DL10" s="664"/>
      <c r="DM10" s="664"/>
      <c r="DN10" s="664"/>
      <c r="DO10" s="664"/>
      <c r="DP10" s="665"/>
      <c r="DQ10" s="669" t="s">
        <v>246</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245</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1042225</v>
      </c>
      <c r="BH11" s="664"/>
      <c r="BI11" s="664"/>
      <c r="BJ11" s="664"/>
      <c r="BK11" s="664"/>
      <c r="BL11" s="664"/>
      <c r="BM11" s="664"/>
      <c r="BN11" s="665"/>
      <c r="BO11" s="723">
        <v>10.9</v>
      </c>
      <c r="BP11" s="723"/>
      <c r="BQ11" s="723"/>
      <c r="BR11" s="723"/>
      <c r="BS11" s="669" t="s">
        <v>137</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674031</v>
      </c>
      <c r="CS11" s="664"/>
      <c r="CT11" s="664"/>
      <c r="CU11" s="664"/>
      <c r="CV11" s="664"/>
      <c r="CW11" s="664"/>
      <c r="CX11" s="664"/>
      <c r="CY11" s="665"/>
      <c r="CZ11" s="723">
        <v>2.4</v>
      </c>
      <c r="DA11" s="723"/>
      <c r="DB11" s="723"/>
      <c r="DC11" s="723"/>
      <c r="DD11" s="669">
        <v>64151</v>
      </c>
      <c r="DE11" s="664"/>
      <c r="DF11" s="664"/>
      <c r="DG11" s="664"/>
      <c r="DH11" s="664"/>
      <c r="DI11" s="664"/>
      <c r="DJ11" s="664"/>
      <c r="DK11" s="664"/>
      <c r="DL11" s="664"/>
      <c r="DM11" s="664"/>
      <c r="DN11" s="664"/>
      <c r="DO11" s="664"/>
      <c r="DP11" s="665"/>
      <c r="DQ11" s="669">
        <v>481543</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923878</v>
      </c>
      <c r="S12" s="664"/>
      <c r="T12" s="664"/>
      <c r="U12" s="664"/>
      <c r="V12" s="664"/>
      <c r="W12" s="664"/>
      <c r="X12" s="664"/>
      <c r="Y12" s="665"/>
      <c r="Z12" s="723">
        <v>3.1</v>
      </c>
      <c r="AA12" s="723"/>
      <c r="AB12" s="723"/>
      <c r="AC12" s="723"/>
      <c r="AD12" s="724">
        <v>923878</v>
      </c>
      <c r="AE12" s="724"/>
      <c r="AF12" s="724"/>
      <c r="AG12" s="724"/>
      <c r="AH12" s="724"/>
      <c r="AI12" s="724"/>
      <c r="AJ12" s="724"/>
      <c r="AK12" s="724"/>
      <c r="AL12" s="666">
        <v>6.9</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5418664</v>
      </c>
      <c r="BH12" s="664"/>
      <c r="BI12" s="664"/>
      <c r="BJ12" s="664"/>
      <c r="BK12" s="664"/>
      <c r="BL12" s="664"/>
      <c r="BM12" s="664"/>
      <c r="BN12" s="665"/>
      <c r="BO12" s="723">
        <v>56.5</v>
      </c>
      <c r="BP12" s="723"/>
      <c r="BQ12" s="723"/>
      <c r="BR12" s="723"/>
      <c r="BS12" s="669" t="s">
        <v>246</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138705</v>
      </c>
      <c r="CS12" s="664"/>
      <c r="CT12" s="664"/>
      <c r="CU12" s="664"/>
      <c r="CV12" s="664"/>
      <c r="CW12" s="664"/>
      <c r="CX12" s="664"/>
      <c r="CY12" s="665"/>
      <c r="CZ12" s="723">
        <v>0.5</v>
      </c>
      <c r="DA12" s="723"/>
      <c r="DB12" s="723"/>
      <c r="DC12" s="723"/>
      <c r="DD12" s="669">
        <v>248</v>
      </c>
      <c r="DE12" s="664"/>
      <c r="DF12" s="664"/>
      <c r="DG12" s="664"/>
      <c r="DH12" s="664"/>
      <c r="DI12" s="664"/>
      <c r="DJ12" s="664"/>
      <c r="DK12" s="664"/>
      <c r="DL12" s="664"/>
      <c r="DM12" s="664"/>
      <c r="DN12" s="664"/>
      <c r="DO12" s="664"/>
      <c r="DP12" s="665"/>
      <c r="DQ12" s="669">
        <v>129944</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138301</v>
      </c>
      <c r="S13" s="664"/>
      <c r="T13" s="664"/>
      <c r="U13" s="664"/>
      <c r="V13" s="664"/>
      <c r="W13" s="664"/>
      <c r="X13" s="664"/>
      <c r="Y13" s="665"/>
      <c r="Z13" s="723">
        <v>0.5</v>
      </c>
      <c r="AA13" s="723"/>
      <c r="AB13" s="723"/>
      <c r="AC13" s="723"/>
      <c r="AD13" s="724">
        <v>138301</v>
      </c>
      <c r="AE13" s="724"/>
      <c r="AF13" s="724"/>
      <c r="AG13" s="724"/>
      <c r="AH13" s="724"/>
      <c r="AI13" s="724"/>
      <c r="AJ13" s="724"/>
      <c r="AK13" s="724"/>
      <c r="AL13" s="666">
        <v>1</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5416956</v>
      </c>
      <c r="BH13" s="664"/>
      <c r="BI13" s="664"/>
      <c r="BJ13" s="664"/>
      <c r="BK13" s="664"/>
      <c r="BL13" s="664"/>
      <c r="BM13" s="664"/>
      <c r="BN13" s="665"/>
      <c r="BO13" s="723">
        <v>56.5</v>
      </c>
      <c r="BP13" s="723"/>
      <c r="BQ13" s="723"/>
      <c r="BR13" s="723"/>
      <c r="BS13" s="669" t="s">
        <v>127</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2647041</v>
      </c>
      <c r="CS13" s="664"/>
      <c r="CT13" s="664"/>
      <c r="CU13" s="664"/>
      <c r="CV13" s="664"/>
      <c r="CW13" s="664"/>
      <c r="CX13" s="664"/>
      <c r="CY13" s="665"/>
      <c r="CZ13" s="723">
        <v>9.3000000000000007</v>
      </c>
      <c r="DA13" s="723"/>
      <c r="DB13" s="723"/>
      <c r="DC13" s="723"/>
      <c r="DD13" s="669">
        <v>761833</v>
      </c>
      <c r="DE13" s="664"/>
      <c r="DF13" s="664"/>
      <c r="DG13" s="664"/>
      <c r="DH13" s="664"/>
      <c r="DI13" s="664"/>
      <c r="DJ13" s="664"/>
      <c r="DK13" s="664"/>
      <c r="DL13" s="664"/>
      <c r="DM13" s="664"/>
      <c r="DN13" s="664"/>
      <c r="DO13" s="664"/>
      <c r="DP13" s="665"/>
      <c r="DQ13" s="669">
        <v>2040683</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137</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155277</v>
      </c>
      <c r="BH14" s="664"/>
      <c r="BI14" s="664"/>
      <c r="BJ14" s="664"/>
      <c r="BK14" s="664"/>
      <c r="BL14" s="664"/>
      <c r="BM14" s="664"/>
      <c r="BN14" s="665"/>
      <c r="BO14" s="723">
        <v>1.6</v>
      </c>
      <c r="BP14" s="723"/>
      <c r="BQ14" s="723"/>
      <c r="BR14" s="723"/>
      <c r="BS14" s="669" t="s">
        <v>137</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1135809</v>
      </c>
      <c r="CS14" s="664"/>
      <c r="CT14" s="664"/>
      <c r="CU14" s="664"/>
      <c r="CV14" s="664"/>
      <c r="CW14" s="664"/>
      <c r="CX14" s="664"/>
      <c r="CY14" s="665"/>
      <c r="CZ14" s="723">
        <v>4</v>
      </c>
      <c r="DA14" s="723"/>
      <c r="DB14" s="723"/>
      <c r="DC14" s="723"/>
      <c r="DD14" s="669">
        <v>354744</v>
      </c>
      <c r="DE14" s="664"/>
      <c r="DF14" s="664"/>
      <c r="DG14" s="664"/>
      <c r="DH14" s="664"/>
      <c r="DI14" s="664"/>
      <c r="DJ14" s="664"/>
      <c r="DK14" s="664"/>
      <c r="DL14" s="664"/>
      <c r="DM14" s="664"/>
      <c r="DN14" s="664"/>
      <c r="DO14" s="664"/>
      <c r="DP14" s="665"/>
      <c r="DQ14" s="669">
        <v>924076</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103296</v>
      </c>
      <c r="S15" s="664"/>
      <c r="T15" s="664"/>
      <c r="U15" s="664"/>
      <c r="V15" s="664"/>
      <c r="W15" s="664"/>
      <c r="X15" s="664"/>
      <c r="Y15" s="665"/>
      <c r="Z15" s="723">
        <v>0.3</v>
      </c>
      <c r="AA15" s="723"/>
      <c r="AB15" s="723"/>
      <c r="AC15" s="723"/>
      <c r="AD15" s="724">
        <v>103296</v>
      </c>
      <c r="AE15" s="724"/>
      <c r="AF15" s="724"/>
      <c r="AG15" s="724"/>
      <c r="AH15" s="724"/>
      <c r="AI15" s="724"/>
      <c r="AJ15" s="724"/>
      <c r="AK15" s="724"/>
      <c r="AL15" s="666">
        <v>0.8</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313726</v>
      </c>
      <c r="BH15" s="664"/>
      <c r="BI15" s="664"/>
      <c r="BJ15" s="664"/>
      <c r="BK15" s="664"/>
      <c r="BL15" s="664"/>
      <c r="BM15" s="664"/>
      <c r="BN15" s="665"/>
      <c r="BO15" s="723">
        <v>3.3</v>
      </c>
      <c r="BP15" s="723"/>
      <c r="BQ15" s="723"/>
      <c r="BR15" s="723"/>
      <c r="BS15" s="669" t="s">
        <v>245</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1983586</v>
      </c>
      <c r="CS15" s="664"/>
      <c r="CT15" s="664"/>
      <c r="CU15" s="664"/>
      <c r="CV15" s="664"/>
      <c r="CW15" s="664"/>
      <c r="CX15" s="664"/>
      <c r="CY15" s="665"/>
      <c r="CZ15" s="723">
        <v>7</v>
      </c>
      <c r="DA15" s="723"/>
      <c r="DB15" s="723"/>
      <c r="DC15" s="723"/>
      <c r="DD15" s="669">
        <v>503320</v>
      </c>
      <c r="DE15" s="664"/>
      <c r="DF15" s="664"/>
      <c r="DG15" s="664"/>
      <c r="DH15" s="664"/>
      <c r="DI15" s="664"/>
      <c r="DJ15" s="664"/>
      <c r="DK15" s="664"/>
      <c r="DL15" s="664"/>
      <c r="DM15" s="664"/>
      <c r="DN15" s="664"/>
      <c r="DO15" s="664"/>
      <c r="DP15" s="665"/>
      <c r="DQ15" s="669">
        <v>1625092</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246</v>
      </c>
      <c r="AE16" s="724"/>
      <c r="AF16" s="724"/>
      <c r="AG16" s="724"/>
      <c r="AH16" s="724"/>
      <c r="AI16" s="724"/>
      <c r="AJ16" s="724"/>
      <c r="AK16" s="724"/>
      <c r="AL16" s="666" t="s">
        <v>246</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v>8647</v>
      </c>
      <c r="BH16" s="664"/>
      <c r="BI16" s="664"/>
      <c r="BJ16" s="664"/>
      <c r="BK16" s="664"/>
      <c r="BL16" s="664"/>
      <c r="BM16" s="664"/>
      <c r="BN16" s="665"/>
      <c r="BO16" s="723">
        <v>0.1</v>
      </c>
      <c r="BP16" s="723"/>
      <c r="BQ16" s="723"/>
      <c r="BR16" s="723"/>
      <c r="BS16" s="669" t="s">
        <v>127</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79145</v>
      </c>
      <c r="CS16" s="664"/>
      <c r="CT16" s="664"/>
      <c r="CU16" s="664"/>
      <c r="CV16" s="664"/>
      <c r="CW16" s="664"/>
      <c r="CX16" s="664"/>
      <c r="CY16" s="665"/>
      <c r="CZ16" s="723">
        <v>0.3</v>
      </c>
      <c r="DA16" s="723"/>
      <c r="DB16" s="723"/>
      <c r="DC16" s="723"/>
      <c r="DD16" s="669" t="s">
        <v>137</v>
      </c>
      <c r="DE16" s="664"/>
      <c r="DF16" s="664"/>
      <c r="DG16" s="664"/>
      <c r="DH16" s="664"/>
      <c r="DI16" s="664"/>
      <c r="DJ16" s="664"/>
      <c r="DK16" s="664"/>
      <c r="DL16" s="664"/>
      <c r="DM16" s="664"/>
      <c r="DN16" s="664"/>
      <c r="DO16" s="664"/>
      <c r="DP16" s="665"/>
      <c r="DQ16" s="669">
        <v>4259</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36147</v>
      </c>
      <c r="S17" s="664"/>
      <c r="T17" s="664"/>
      <c r="U17" s="664"/>
      <c r="V17" s="664"/>
      <c r="W17" s="664"/>
      <c r="X17" s="664"/>
      <c r="Y17" s="665"/>
      <c r="Z17" s="723">
        <v>0.1</v>
      </c>
      <c r="AA17" s="723"/>
      <c r="AB17" s="723"/>
      <c r="AC17" s="723"/>
      <c r="AD17" s="724">
        <v>36147</v>
      </c>
      <c r="AE17" s="724"/>
      <c r="AF17" s="724"/>
      <c r="AG17" s="724"/>
      <c r="AH17" s="724"/>
      <c r="AI17" s="724"/>
      <c r="AJ17" s="724"/>
      <c r="AK17" s="724"/>
      <c r="AL17" s="666">
        <v>0.3</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137</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2162946</v>
      </c>
      <c r="CS17" s="664"/>
      <c r="CT17" s="664"/>
      <c r="CU17" s="664"/>
      <c r="CV17" s="664"/>
      <c r="CW17" s="664"/>
      <c r="CX17" s="664"/>
      <c r="CY17" s="665"/>
      <c r="CZ17" s="723">
        <v>7.6</v>
      </c>
      <c r="DA17" s="723"/>
      <c r="DB17" s="723"/>
      <c r="DC17" s="723"/>
      <c r="DD17" s="669" t="s">
        <v>127</v>
      </c>
      <c r="DE17" s="664"/>
      <c r="DF17" s="664"/>
      <c r="DG17" s="664"/>
      <c r="DH17" s="664"/>
      <c r="DI17" s="664"/>
      <c r="DJ17" s="664"/>
      <c r="DK17" s="664"/>
      <c r="DL17" s="664"/>
      <c r="DM17" s="664"/>
      <c r="DN17" s="664"/>
      <c r="DO17" s="664"/>
      <c r="DP17" s="665"/>
      <c r="DQ17" s="669">
        <v>2162542</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2671918</v>
      </c>
      <c r="S18" s="664"/>
      <c r="T18" s="664"/>
      <c r="U18" s="664"/>
      <c r="V18" s="664"/>
      <c r="W18" s="664"/>
      <c r="X18" s="664"/>
      <c r="Y18" s="665"/>
      <c r="Z18" s="723">
        <v>8.8000000000000007</v>
      </c>
      <c r="AA18" s="723"/>
      <c r="AB18" s="723"/>
      <c r="AC18" s="723"/>
      <c r="AD18" s="724">
        <v>2231966</v>
      </c>
      <c r="AE18" s="724"/>
      <c r="AF18" s="724"/>
      <c r="AG18" s="724"/>
      <c r="AH18" s="724"/>
      <c r="AI18" s="724"/>
      <c r="AJ18" s="724"/>
      <c r="AK18" s="724"/>
      <c r="AL18" s="666">
        <v>16.7</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246</v>
      </c>
      <c r="BH18" s="664"/>
      <c r="BI18" s="664"/>
      <c r="BJ18" s="664"/>
      <c r="BK18" s="664"/>
      <c r="BL18" s="664"/>
      <c r="BM18" s="664"/>
      <c r="BN18" s="665"/>
      <c r="BO18" s="723" t="s">
        <v>127</v>
      </c>
      <c r="BP18" s="723"/>
      <c r="BQ18" s="723"/>
      <c r="BR18" s="723"/>
      <c r="BS18" s="669" t="s">
        <v>137</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137</v>
      </c>
      <c r="DA18" s="723"/>
      <c r="DB18" s="723"/>
      <c r="DC18" s="723"/>
      <c r="DD18" s="669" t="s">
        <v>245</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2231966</v>
      </c>
      <c r="S19" s="664"/>
      <c r="T19" s="664"/>
      <c r="U19" s="664"/>
      <c r="V19" s="664"/>
      <c r="W19" s="664"/>
      <c r="X19" s="664"/>
      <c r="Y19" s="665"/>
      <c r="Z19" s="723">
        <v>7.4</v>
      </c>
      <c r="AA19" s="723"/>
      <c r="AB19" s="723"/>
      <c r="AC19" s="723"/>
      <c r="AD19" s="724">
        <v>2231966</v>
      </c>
      <c r="AE19" s="724"/>
      <c r="AF19" s="724"/>
      <c r="AG19" s="724"/>
      <c r="AH19" s="724"/>
      <c r="AI19" s="724"/>
      <c r="AJ19" s="724"/>
      <c r="AK19" s="724"/>
      <c r="AL19" s="666">
        <v>16.7</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127</v>
      </c>
      <c r="BP19" s="723"/>
      <c r="BQ19" s="723"/>
      <c r="BR19" s="723"/>
      <c r="BS19" s="669" t="s">
        <v>246</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245</v>
      </c>
      <c r="DA19" s="723"/>
      <c r="DB19" s="723"/>
      <c r="DC19" s="723"/>
      <c r="DD19" s="669" t="s">
        <v>246</v>
      </c>
      <c r="DE19" s="664"/>
      <c r="DF19" s="664"/>
      <c r="DG19" s="664"/>
      <c r="DH19" s="664"/>
      <c r="DI19" s="664"/>
      <c r="DJ19" s="664"/>
      <c r="DK19" s="664"/>
      <c r="DL19" s="664"/>
      <c r="DM19" s="664"/>
      <c r="DN19" s="664"/>
      <c r="DO19" s="664"/>
      <c r="DP19" s="665"/>
      <c r="DQ19" s="669" t="s">
        <v>246</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439952</v>
      </c>
      <c r="S20" s="664"/>
      <c r="T20" s="664"/>
      <c r="U20" s="664"/>
      <c r="V20" s="664"/>
      <c r="W20" s="664"/>
      <c r="X20" s="664"/>
      <c r="Y20" s="665"/>
      <c r="Z20" s="723">
        <v>1.5</v>
      </c>
      <c r="AA20" s="723"/>
      <c r="AB20" s="723"/>
      <c r="AC20" s="723"/>
      <c r="AD20" s="724" t="s">
        <v>127</v>
      </c>
      <c r="AE20" s="724"/>
      <c r="AF20" s="724"/>
      <c r="AG20" s="724"/>
      <c r="AH20" s="724"/>
      <c r="AI20" s="724"/>
      <c r="AJ20" s="724"/>
      <c r="AK20" s="724"/>
      <c r="AL20" s="666" t="s">
        <v>246</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127</v>
      </c>
      <c r="BP20" s="723"/>
      <c r="BQ20" s="723"/>
      <c r="BR20" s="723"/>
      <c r="BS20" s="669" t="s">
        <v>127</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28539546</v>
      </c>
      <c r="CS20" s="664"/>
      <c r="CT20" s="664"/>
      <c r="CU20" s="664"/>
      <c r="CV20" s="664"/>
      <c r="CW20" s="664"/>
      <c r="CX20" s="664"/>
      <c r="CY20" s="665"/>
      <c r="CZ20" s="723">
        <v>100</v>
      </c>
      <c r="DA20" s="723"/>
      <c r="DB20" s="723"/>
      <c r="DC20" s="723"/>
      <c r="DD20" s="669">
        <v>10465771</v>
      </c>
      <c r="DE20" s="664"/>
      <c r="DF20" s="664"/>
      <c r="DG20" s="664"/>
      <c r="DH20" s="664"/>
      <c r="DI20" s="664"/>
      <c r="DJ20" s="664"/>
      <c r="DK20" s="664"/>
      <c r="DL20" s="664"/>
      <c r="DM20" s="664"/>
      <c r="DN20" s="664"/>
      <c r="DO20" s="664"/>
      <c r="DP20" s="665"/>
      <c r="DQ20" s="669">
        <v>15630649</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137</v>
      </c>
      <c r="BP21" s="723"/>
      <c r="BQ21" s="723"/>
      <c r="BR21" s="723"/>
      <c r="BS21" s="669" t="s">
        <v>245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13807509</v>
      </c>
      <c r="S22" s="664"/>
      <c r="T22" s="664"/>
      <c r="U22" s="664"/>
      <c r="V22" s="664"/>
      <c r="W22" s="664"/>
      <c r="X22" s="664"/>
      <c r="Y22" s="665"/>
      <c r="Z22" s="723">
        <v>45.6</v>
      </c>
      <c r="AA22" s="723"/>
      <c r="AB22" s="723"/>
      <c r="AC22" s="723"/>
      <c r="AD22" s="724">
        <v>13367557</v>
      </c>
      <c r="AE22" s="724"/>
      <c r="AF22" s="724"/>
      <c r="AG22" s="724"/>
      <c r="AH22" s="724"/>
      <c r="AI22" s="724"/>
      <c r="AJ22" s="724"/>
      <c r="AK22" s="724"/>
      <c r="AL22" s="666">
        <v>99.9</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246</v>
      </c>
      <c r="BP22" s="723"/>
      <c r="BQ22" s="723"/>
      <c r="BR22" s="723"/>
      <c r="BS22" s="669" t="s">
        <v>127</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4150</v>
      </c>
      <c r="S23" s="664"/>
      <c r="T23" s="664"/>
      <c r="U23" s="664"/>
      <c r="V23" s="664"/>
      <c r="W23" s="664"/>
      <c r="X23" s="664"/>
      <c r="Y23" s="665"/>
      <c r="Z23" s="723">
        <v>0</v>
      </c>
      <c r="AA23" s="723"/>
      <c r="AB23" s="723"/>
      <c r="AC23" s="723"/>
      <c r="AD23" s="724">
        <v>4150</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137</v>
      </c>
      <c r="BP23" s="723"/>
      <c r="BQ23" s="723"/>
      <c r="BR23" s="723"/>
      <c r="BS23" s="669" t="s">
        <v>127</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18061</v>
      </c>
      <c r="S24" s="664"/>
      <c r="T24" s="664"/>
      <c r="U24" s="664"/>
      <c r="V24" s="664"/>
      <c r="W24" s="664"/>
      <c r="X24" s="664"/>
      <c r="Y24" s="665"/>
      <c r="Z24" s="723">
        <v>0.1</v>
      </c>
      <c r="AA24" s="723"/>
      <c r="AB24" s="723"/>
      <c r="AC24" s="723"/>
      <c r="AD24" s="724" t="s">
        <v>127</v>
      </c>
      <c r="AE24" s="724"/>
      <c r="AF24" s="724"/>
      <c r="AG24" s="724"/>
      <c r="AH24" s="724"/>
      <c r="AI24" s="724"/>
      <c r="AJ24" s="724"/>
      <c r="AK24" s="724"/>
      <c r="AL24" s="666" t="s">
        <v>127</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245</v>
      </c>
      <c r="BP24" s="723"/>
      <c r="BQ24" s="723"/>
      <c r="BR24" s="723"/>
      <c r="BS24" s="669" t="s">
        <v>246</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8093384</v>
      </c>
      <c r="CS24" s="727"/>
      <c r="CT24" s="727"/>
      <c r="CU24" s="727"/>
      <c r="CV24" s="727"/>
      <c r="CW24" s="727"/>
      <c r="CX24" s="727"/>
      <c r="CY24" s="773"/>
      <c r="CZ24" s="774">
        <v>28.4</v>
      </c>
      <c r="DA24" s="743"/>
      <c r="DB24" s="743"/>
      <c r="DC24" s="777"/>
      <c r="DD24" s="772">
        <v>6022832</v>
      </c>
      <c r="DE24" s="727"/>
      <c r="DF24" s="727"/>
      <c r="DG24" s="727"/>
      <c r="DH24" s="727"/>
      <c r="DI24" s="727"/>
      <c r="DJ24" s="727"/>
      <c r="DK24" s="773"/>
      <c r="DL24" s="772">
        <v>6013044</v>
      </c>
      <c r="DM24" s="727"/>
      <c r="DN24" s="727"/>
      <c r="DO24" s="727"/>
      <c r="DP24" s="727"/>
      <c r="DQ24" s="727"/>
      <c r="DR24" s="727"/>
      <c r="DS24" s="727"/>
      <c r="DT24" s="727"/>
      <c r="DU24" s="727"/>
      <c r="DV24" s="773"/>
      <c r="DW24" s="774">
        <v>42.4</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341267</v>
      </c>
      <c r="S25" s="664"/>
      <c r="T25" s="664"/>
      <c r="U25" s="664"/>
      <c r="V25" s="664"/>
      <c r="W25" s="664"/>
      <c r="X25" s="664"/>
      <c r="Y25" s="665"/>
      <c r="Z25" s="723">
        <v>1.1000000000000001</v>
      </c>
      <c r="AA25" s="723"/>
      <c r="AB25" s="723"/>
      <c r="AC25" s="723"/>
      <c r="AD25" s="724">
        <v>62</v>
      </c>
      <c r="AE25" s="724"/>
      <c r="AF25" s="724"/>
      <c r="AG25" s="724"/>
      <c r="AH25" s="724"/>
      <c r="AI25" s="724"/>
      <c r="AJ25" s="724"/>
      <c r="AK25" s="724"/>
      <c r="AL25" s="666">
        <v>0</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245</v>
      </c>
      <c r="BP25" s="723"/>
      <c r="BQ25" s="723"/>
      <c r="BR25" s="723"/>
      <c r="BS25" s="669" t="s">
        <v>127</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2896636</v>
      </c>
      <c r="CS25" s="662"/>
      <c r="CT25" s="662"/>
      <c r="CU25" s="662"/>
      <c r="CV25" s="662"/>
      <c r="CW25" s="662"/>
      <c r="CX25" s="662"/>
      <c r="CY25" s="663"/>
      <c r="CZ25" s="666">
        <v>10.1</v>
      </c>
      <c r="DA25" s="695"/>
      <c r="DB25" s="695"/>
      <c r="DC25" s="696"/>
      <c r="DD25" s="669">
        <v>2774556</v>
      </c>
      <c r="DE25" s="662"/>
      <c r="DF25" s="662"/>
      <c r="DG25" s="662"/>
      <c r="DH25" s="662"/>
      <c r="DI25" s="662"/>
      <c r="DJ25" s="662"/>
      <c r="DK25" s="663"/>
      <c r="DL25" s="669">
        <v>2764768</v>
      </c>
      <c r="DM25" s="662"/>
      <c r="DN25" s="662"/>
      <c r="DO25" s="662"/>
      <c r="DP25" s="662"/>
      <c r="DQ25" s="662"/>
      <c r="DR25" s="662"/>
      <c r="DS25" s="662"/>
      <c r="DT25" s="662"/>
      <c r="DU25" s="662"/>
      <c r="DV25" s="663"/>
      <c r="DW25" s="666">
        <v>19.5</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76784</v>
      </c>
      <c r="S26" s="664"/>
      <c r="T26" s="664"/>
      <c r="U26" s="664"/>
      <c r="V26" s="664"/>
      <c r="W26" s="664"/>
      <c r="X26" s="664"/>
      <c r="Y26" s="665"/>
      <c r="Z26" s="723">
        <v>0.3</v>
      </c>
      <c r="AA26" s="723"/>
      <c r="AB26" s="723"/>
      <c r="AC26" s="723"/>
      <c r="AD26" s="724">
        <v>70</v>
      </c>
      <c r="AE26" s="724"/>
      <c r="AF26" s="724"/>
      <c r="AG26" s="724"/>
      <c r="AH26" s="724"/>
      <c r="AI26" s="724"/>
      <c r="AJ26" s="724"/>
      <c r="AK26" s="724"/>
      <c r="AL26" s="666">
        <v>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246</v>
      </c>
      <c r="BP26" s="723"/>
      <c r="BQ26" s="723"/>
      <c r="BR26" s="723"/>
      <c r="BS26" s="669" t="s">
        <v>127</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1967704</v>
      </c>
      <c r="CS26" s="664"/>
      <c r="CT26" s="664"/>
      <c r="CU26" s="664"/>
      <c r="CV26" s="664"/>
      <c r="CW26" s="664"/>
      <c r="CX26" s="664"/>
      <c r="CY26" s="665"/>
      <c r="CZ26" s="666">
        <v>6.9</v>
      </c>
      <c r="DA26" s="695"/>
      <c r="DB26" s="695"/>
      <c r="DC26" s="696"/>
      <c r="DD26" s="669">
        <v>1855828</v>
      </c>
      <c r="DE26" s="664"/>
      <c r="DF26" s="664"/>
      <c r="DG26" s="664"/>
      <c r="DH26" s="664"/>
      <c r="DI26" s="664"/>
      <c r="DJ26" s="664"/>
      <c r="DK26" s="665"/>
      <c r="DL26" s="669" t="s">
        <v>137</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1853337</v>
      </c>
      <c r="S27" s="664"/>
      <c r="T27" s="664"/>
      <c r="U27" s="664"/>
      <c r="V27" s="664"/>
      <c r="W27" s="664"/>
      <c r="X27" s="664"/>
      <c r="Y27" s="665"/>
      <c r="Z27" s="723">
        <v>6.1</v>
      </c>
      <c r="AA27" s="723"/>
      <c r="AB27" s="723"/>
      <c r="AC27" s="723"/>
      <c r="AD27" s="724" t="s">
        <v>246</v>
      </c>
      <c r="AE27" s="724"/>
      <c r="AF27" s="724"/>
      <c r="AG27" s="724"/>
      <c r="AH27" s="724"/>
      <c r="AI27" s="724"/>
      <c r="AJ27" s="724"/>
      <c r="AK27" s="724"/>
      <c r="AL27" s="666" t="s">
        <v>127</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9592898</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3033802</v>
      </c>
      <c r="CS27" s="662"/>
      <c r="CT27" s="662"/>
      <c r="CU27" s="662"/>
      <c r="CV27" s="662"/>
      <c r="CW27" s="662"/>
      <c r="CX27" s="662"/>
      <c r="CY27" s="663"/>
      <c r="CZ27" s="666">
        <v>10.6</v>
      </c>
      <c r="DA27" s="695"/>
      <c r="DB27" s="695"/>
      <c r="DC27" s="696"/>
      <c r="DD27" s="669">
        <v>1085734</v>
      </c>
      <c r="DE27" s="662"/>
      <c r="DF27" s="662"/>
      <c r="DG27" s="662"/>
      <c r="DH27" s="662"/>
      <c r="DI27" s="662"/>
      <c r="DJ27" s="662"/>
      <c r="DK27" s="663"/>
      <c r="DL27" s="669">
        <v>1085734</v>
      </c>
      <c r="DM27" s="662"/>
      <c r="DN27" s="662"/>
      <c r="DO27" s="662"/>
      <c r="DP27" s="662"/>
      <c r="DQ27" s="662"/>
      <c r="DR27" s="662"/>
      <c r="DS27" s="662"/>
      <c r="DT27" s="662"/>
      <c r="DU27" s="662"/>
      <c r="DV27" s="663"/>
      <c r="DW27" s="666">
        <v>7.7</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246</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2162946</v>
      </c>
      <c r="CS28" s="664"/>
      <c r="CT28" s="664"/>
      <c r="CU28" s="664"/>
      <c r="CV28" s="664"/>
      <c r="CW28" s="664"/>
      <c r="CX28" s="664"/>
      <c r="CY28" s="665"/>
      <c r="CZ28" s="666">
        <v>7.6</v>
      </c>
      <c r="DA28" s="695"/>
      <c r="DB28" s="695"/>
      <c r="DC28" s="696"/>
      <c r="DD28" s="669">
        <v>2162542</v>
      </c>
      <c r="DE28" s="664"/>
      <c r="DF28" s="664"/>
      <c r="DG28" s="664"/>
      <c r="DH28" s="664"/>
      <c r="DI28" s="664"/>
      <c r="DJ28" s="664"/>
      <c r="DK28" s="665"/>
      <c r="DL28" s="669">
        <v>2162542</v>
      </c>
      <c r="DM28" s="664"/>
      <c r="DN28" s="664"/>
      <c r="DO28" s="664"/>
      <c r="DP28" s="664"/>
      <c r="DQ28" s="664"/>
      <c r="DR28" s="664"/>
      <c r="DS28" s="664"/>
      <c r="DT28" s="664"/>
      <c r="DU28" s="664"/>
      <c r="DV28" s="665"/>
      <c r="DW28" s="666">
        <v>15.2</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1018526</v>
      </c>
      <c r="S29" s="664"/>
      <c r="T29" s="664"/>
      <c r="U29" s="664"/>
      <c r="V29" s="664"/>
      <c r="W29" s="664"/>
      <c r="X29" s="664"/>
      <c r="Y29" s="665"/>
      <c r="Z29" s="723">
        <v>3.4</v>
      </c>
      <c r="AA29" s="723"/>
      <c r="AB29" s="723"/>
      <c r="AC29" s="723"/>
      <c r="AD29" s="724" t="s">
        <v>127</v>
      </c>
      <c r="AE29" s="724"/>
      <c r="AF29" s="724"/>
      <c r="AG29" s="724"/>
      <c r="AH29" s="724"/>
      <c r="AI29" s="724"/>
      <c r="AJ29" s="724"/>
      <c r="AK29" s="724"/>
      <c r="AL29" s="666" t="s">
        <v>245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70</v>
      </c>
      <c r="CG29" s="702"/>
      <c r="CH29" s="702"/>
      <c r="CI29" s="702"/>
      <c r="CJ29" s="702"/>
      <c r="CK29" s="702"/>
      <c r="CL29" s="702"/>
      <c r="CM29" s="702"/>
      <c r="CN29" s="702"/>
      <c r="CO29" s="702"/>
      <c r="CP29" s="702"/>
      <c r="CQ29" s="703"/>
      <c r="CR29" s="661">
        <v>2162946</v>
      </c>
      <c r="CS29" s="662"/>
      <c r="CT29" s="662"/>
      <c r="CU29" s="662"/>
      <c r="CV29" s="662"/>
      <c r="CW29" s="662"/>
      <c r="CX29" s="662"/>
      <c r="CY29" s="663"/>
      <c r="CZ29" s="666">
        <v>7.6</v>
      </c>
      <c r="DA29" s="695"/>
      <c r="DB29" s="695"/>
      <c r="DC29" s="696"/>
      <c r="DD29" s="669">
        <v>2162542</v>
      </c>
      <c r="DE29" s="662"/>
      <c r="DF29" s="662"/>
      <c r="DG29" s="662"/>
      <c r="DH29" s="662"/>
      <c r="DI29" s="662"/>
      <c r="DJ29" s="662"/>
      <c r="DK29" s="663"/>
      <c r="DL29" s="669">
        <v>2162542</v>
      </c>
      <c r="DM29" s="662"/>
      <c r="DN29" s="662"/>
      <c r="DO29" s="662"/>
      <c r="DP29" s="662"/>
      <c r="DQ29" s="662"/>
      <c r="DR29" s="662"/>
      <c r="DS29" s="662"/>
      <c r="DT29" s="662"/>
      <c r="DU29" s="662"/>
      <c r="DV29" s="663"/>
      <c r="DW29" s="666">
        <v>15.2</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65514</v>
      </c>
      <c r="S30" s="664"/>
      <c r="T30" s="664"/>
      <c r="U30" s="664"/>
      <c r="V30" s="664"/>
      <c r="W30" s="664"/>
      <c r="X30" s="664"/>
      <c r="Y30" s="665"/>
      <c r="Z30" s="723">
        <v>0.2</v>
      </c>
      <c r="AA30" s="723"/>
      <c r="AB30" s="723"/>
      <c r="AC30" s="723"/>
      <c r="AD30" s="724">
        <v>6</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99.1</v>
      </c>
      <c r="BH30" s="742"/>
      <c r="BI30" s="742"/>
      <c r="BJ30" s="742"/>
      <c r="BK30" s="742"/>
      <c r="BL30" s="742"/>
      <c r="BM30" s="743">
        <v>97.8</v>
      </c>
      <c r="BN30" s="742"/>
      <c r="BO30" s="742"/>
      <c r="BP30" s="742"/>
      <c r="BQ30" s="744"/>
      <c r="BR30" s="741">
        <v>99.1</v>
      </c>
      <c r="BS30" s="742"/>
      <c r="BT30" s="742"/>
      <c r="BU30" s="742"/>
      <c r="BV30" s="742"/>
      <c r="BW30" s="742"/>
      <c r="BX30" s="743">
        <v>97.7</v>
      </c>
      <c r="BY30" s="742"/>
      <c r="BZ30" s="742"/>
      <c r="CA30" s="742"/>
      <c r="CB30" s="744"/>
      <c r="CD30" s="747"/>
      <c r="CE30" s="748"/>
      <c r="CF30" s="705" t="s">
        <v>312</v>
      </c>
      <c r="CG30" s="702"/>
      <c r="CH30" s="702"/>
      <c r="CI30" s="702"/>
      <c r="CJ30" s="702"/>
      <c r="CK30" s="702"/>
      <c r="CL30" s="702"/>
      <c r="CM30" s="702"/>
      <c r="CN30" s="702"/>
      <c r="CO30" s="702"/>
      <c r="CP30" s="702"/>
      <c r="CQ30" s="703"/>
      <c r="CR30" s="661">
        <v>2040530</v>
      </c>
      <c r="CS30" s="664"/>
      <c r="CT30" s="664"/>
      <c r="CU30" s="664"/>
      <c r="CV30" s="664"/>
      <c r="CW30" s="664"/>
      <c r="CX30" s="664"/>
      <c r="CY30" s="665"/>
      <c r="CZ30" s="666">
        <v>7.1</v>
      </c>
      <c r="DA30" s="695"/>
      <c r="DB30" s="695"/>
      <c r="DC30" s="696"/>
      <c r="DD30" s="669">
        <v>2040126</v>
      </c>
      <c r="DE30" s="664"/>
      <c r="DF30" s="664"/>
      <c r="DG30" s="664"/>
      <c r="DH30" s="664"/>
      <c r="DI30" s="664"/>
      <c r="DJ30" s="664"/>
      <c r="DK30" s="665"/>
      <c r="DL30" s="669">
        <v>2040126</v>
      </c>
      <c r="DM30" s="664"/>
      <c r="DN30" s="664"/>
      <c r="DO30" s="664"/>
      <c r="DP30" s="664"/>
      <c r="DQ30" s="664"/>
      <c r="DR30" s="664"/>
      <c r="DS30" s="664"/>
      <c r="DT30" s="664"/>
      <c r="DU30" s="664"/>
      <c r="DV30" s="665"/>
      <c r="DW30" s="666">
        <v>14.4</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24414</v>
      </c>
      <c r="S31" s="664"/>
      <c r="T31" s="664"/>
      <c r="U31" s="664"/>
      <c r="V31" s="664"/>
      <c r="W31" s="664"/>
      <c r="X31" s="664"/>
      <c r="Y31" s="665"/>
      <c r="Z31" s="723">
        <v>0.1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98.8</v>
      </c>
      <c r="BH31" s="662"/>
      <c r="BI31" s="662"/>
      <c r="BJ31" s="662"/>
      <c r="BK31" s="662"/>
      <c r="BL31" s="662"/>
      <c r="BM31" s="667">
        <v>97.2</v>
      </c>
      <c r="BN31" s="740"/>
      <c r="BO31" s="740"/>
      <c r="BP31" s="740"/>
      <c r="BQ31" s="701"/>
      <c r="BR31" s="739">
        <v>98.6</v>
      </c>
      <c r="BS31" s="662"/>
      <c r="BT31" s="662"/>
      <c r="BU31" s="662"/>
      <c r="BV31" s="662"/>
      <c r="BW31" s="662"/>
      <c r="BX31" s="667">
        <v>96.7</v>
      </c>
      <c r="BY31" s="740"/>
      <c r="BZ31" s="740"/>
      <c r="CA31" s="740"/>
      <c r="CB31" s="701"/>
      <c r="CD31" s="747"/>
      <c r="CE31" s="748"/>
      <c r="CF31" s="705" t="s">
        <v>316</v>
      </c>
      <c r="CG31" s="702"/>
      <c r="CH31" s="702"/>
      <c r="CI31" s="702"/>
      <c r="CJ31" s="702"/>
      <c r="CK31" s="702"/>
      <c r="CL31" s="702"/>
      <c r="CM31" s="702"/>
      <c r="CN31" s="702"/>
      <c r="CO31" s="702"/>
      <c r="CP31" s="702"/>
      <c r="CQ31" s="703"/>
      <c r="CR31" s="661">
        <v>122416</v>
      </c>
      <c r="CS31" s="662"/>
      <c r="CT31" s="662"/>
      <c r="CU31" s="662"/>
      <c r="CV31" s="662"/>
      <c r="CW31" s="662"/>
      <c r="CX31" s="662"/>
      <c r="CY31" s="663"/>
      <c r="CZ31" s="666">
        <v>0.4</v>
      </c>
      <c r="DA31" s="695"/>
      <c r="DB31" s="695"/>
      <c r="DC31" s="696"/>
      <c r="DD31" s="669">
        <v>122416</v>
      </c>
      <c r="DE31" s="662"/>
      <c r="DF31" s="662"/>
      <c r="DG31" s="662"/>
      <c r="DH31" s="662"/>
      <c r="DI31" s="662"/>
      <c r="DJ31" s="662"/>
      <c r="DK31" s="663"/>
      <c r="DL31" s="669">
        <v>122416</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2448414</v>
      </c>
      <c r="S32" s="664"/>
      <c r="T32" s="664"/>
      <c r="U32" s="664"/>
      <c r="V32" s="664"/>
      <c r="W32" s="664"/>
      <c r="X32" s="664"/>
      <c r="Y32" s="665"/>
      <c r="Z32" s="723">
        <v>8.1</v>
      </c>
      <c r="AA32" s="723"/>
      <c r="AB32" s="723"/>
      <c r="AC32" s="723"/>
      <c r="AD32" s="724" t="s">
        <v>246</v>
      </c>
      <c r="AE32" s="724"/>
      <c r="AF32" s="724"/>
      <c r="AG32" s="724"/>
      <c r="AH32" s="724"/>
      <c r="AI32" s="724"/>
      <c r="AJ32" s="724"/>
      <c r="AK32" s="724"/>
      <c r="AL32" s="666" t="s">
        <v>246</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99.4</v>
      </c>
      <c r="BH32" s="677"/>
      <c r="BI32" s="677"/>
      <c r="BJ32" s="677"/>
      <c r="BK32" s="677"/>
      <c r="BL32" s="677"/>
      <c r="BM32" s="721">
        <v>98.2</v>
      </c>
      <c r="BN32" s="677"/>
      <c r="BO32" s="677"/>
      <c r="BP32" s="677"/>
      <c r="BQ32" s="714"/>
      <c r="BR32" s="738">
        <v>99.4</v>
      </c>
      <c r="BS32" s="677"/>
      <c r="BT32" s="677"/>
      <c r="BU32" s="677"/>
      <c r="BV32" s="677"/>
      <c r="BW32" s="677"/>
      <c r="BX32" s="721">
        <v>98.2</v>
      </c>
      <c r="BY32" s="677"/>
      <c r="BZ32" s="677"/>
      <c r="CA32" s="677"/>
      <c r="CB32" s="714"/>
      <c r="CD32" s="749"/>
      <c r="CE32" s="750"/>
      <c r="CF32" s="705" t="s">
        <v>319</v>
      </c>
      <c r="CG32" s="702"/>
      <c r="CH32" s="702"/>
      <c r="CI32" s="702"/>
      <c r="CJ32" s="702"/>
      <c r="CK32" s="702"/>
      <c r="CL32" s="702"/>
      <c r="CM32" s="702"/>
      <c r="CN32" s="702"/>
      <c r="CO32" s="702"/>
      <c r="CP32" s="702"/>
      <c r="CQ32" s="703"/>
      <c r="CR32" s="661" t="s">
        <v>246</v>
      </c>
      <c r="CS32" s="664"/>
      <c r="CT32" s="664"/>
      <c r="CU32" s="664"/>
      <c r="CV32" s="664"/>
      <c r="CW32" s="664"/>
      <c r="CX32" s="664"/>
      <c r="CY32" s="665"/>
      <c r="CZ32" s="666" t="s">
        <v>127</v>
      </c>
      <c r="DA32" s="695"/>
      <c r="DB32" s="695"/>
      <c r="DC32" s="696"/>
      <c r="DD32" s="669" t="s">
        <v>246</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1260543</v>
      </c>
      <c r="S33" s="664"/>
      <c r="T33" s="664"/>
      <c r="U33" s="664"/>
      <c r="V33" s="664"/>
      <c r="W33" s="664"/>
      <c r="X33" s="664"/>
      <c r="Y33" s="665"/>
      <c r="Z33" s="723">
        <v>4.2</v>
      </c>
      <c r="AA33" s="723"/>
      <c r="AB33" s="723"/>
      <c r="AC33" s="723"/>
      <c r="AD33" s="724" t="s">
        <v>137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9901246</v>
      </c>
      <c r="CS33" s="662"/>
      <c r="CT33" s="662"/>
      <c r="CU33" s="662"/>
      <c r="CV33" s="662"/>
      <c r="CW33" s="662"/>
      <c r="CX33" s="662"/>
      <c r="CY33" s="663"/>
      <c r="CZ33" s="666">
        <v>34.700000000000003</v>
      </c>
      <c r="DA33" s="695"/>
      <c r="DB33" s="695"/>
      <c r="DC33" s="696"/>
      <c r="DD33" s="669">
        <v>8746265</v>
      </c>
      <c r="DE33" s="662"/>
      <c r="DF33" s="662"/>
      <c r="DG33" s="662"/>
      <c r="DH33" s="662"/>
      <c r="DI33" s="662"/>
      <c r="DJ33" s="662"/>
      <c r="DK33" s="663"/>
      <c r="DL33" s="669">
        <v>6423460</v>
      </c>
      <c r="DM33" s="662"/>
      <c r="DN33" s="662"/>
      <c r="DO33" s="662"/>
      <c r="DP33" s="662"/>
      <c r="DQ33" s="662"/>
      <c r="DR33" s="662"/>
      <c r="DS33" s="662"/>
      <c r="DT33" s="662"/>
      <c r="DU33" s="662"/>
      <c r="DV33" s="663"/>
      <c r="DW33" s="666">
        <v>45.3</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151578</v>
      </c>
      <c r="S34" s="664"/>
      <c r="T34" s="664"/>
      <c r="U34" s="664"/>
      <c r="V34" s="664"/>
      <c r="W34" s="664"/>
      <c r="X34" s="664"/>
      <c r="Y34" s="665"/>
      <c r="Z34" s="723">
        <v>0.5</v>
      </c>
      <c r="AA34" s="723"/>
      <c r="AB34" s="723"/>
      <c r="AC34" s="723"/>
      <c r="AD34" s="724">
        <v>9488</v>
      </c>
      <c r="AE34" s="724"/>
      <c r="AF34" s="724"/>
      <c r="AG34" s="724"/>
      <c r="AH34" s="724"/>
      <c r="AI34" s="724"/>
      <c r="AJ34" s="724"/>
      <c r="AK34" s="724"/>
      <c r="AL34" s="666">
        <v>0.1</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3626295</v>
      </c>
      <c r="CS34" s="664"/>
      <c r="CT34" s="664"/>
      <c r="CU34" s="664"/>
      <c r="CV34" s="664"/>
      <c r="CW34" s="664"/>
      <c r="CX34" s="664"/>
      <c r="CY34" s="665"/>
      <c r="CZ34" s="666">
        <v>12.7</v>
      </c>
      <c r="DA34" s="695"/>
      <c r="DB34" s="695"/>
      <c r="DC34" s="696"/>
      <c r="DD34" s="669">
        <v>3066916</v>
      </c>
      <c r="DE34" s="664"/>
      <c r="DF34" s="664"/>
      <c r="DG34" s="664"/>
      <c r="DH34" s="664"/>
      <c r="DI34" s="664"/>
      <c r="DJ34" s="664"/>
      <c r="DK34" s="665"/>
      <c r="DL34" s="669">
        <v>2832690</v>
      </c>
      <c r="DM34" s="664"/>
      <c r="DN34" s="664"/>
      <c r="DO34" s="664"/>
      <c r="DP34" s="664"/>
      <c r="DQ34" s="664"/>
      <c r="DR34" s="664"/>
      <c r="DS34" s="664"/>
      <c r="DT34" s="664"/>
      <c r="DU34" s="664"/>
      <c r="DV34" s="665"/>
      <c r="DW34" s="666">
        <v>20</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9213090</v>
      </c>
      <c r="S35" s="664"/>
      <c r="T35" s="664"/>
      <c r="U35" s="664"/>
      <c r="V35" s="664"/>
      <c r="W35" s="664"/>
      <c r="X35" s="664"/>
      <c r="Y35" s="665"/>
      <c r="Z35" s="723">
        <v>30.4</v>
      </c>
      <c r="AA35" s="723"/>
      <c r="AB35" s="723"/>
      <c r="AC35" s="723"/>
      <c r="AD35" s="724" t="s">
        <v>127</v>
      </c>
      <c r="AE35" s="724"/>
      <c r="AF35" s="724"/>
      <c r="AG35" s="724"/>
      <c r="AH35" s="724"/>
      <c r="AI35" s="724"/>
      <c r="AJ35" s="724"/>
      <c r="AK35" s="724"/>
      <c r="AL35" s="666" t="s">
        <v>127</v>
      </c>
      <c r="AM35" s="667"/>
      <c r="AN35" s="667"/>
      <c r="AO35" s="725"/>
      <c r="AP35" s="234"/>
      <c r="AQ35" s="729" t="s">
        <v>327</v>
      </c>
      <c r="AR35" s="730"/>
      <c r="AS35" s="730"/>
      <c r="AT35" s="730"/>
      <c r="AU35" s="730"/>
      <c r="AV35" s="730"/>
      <c r="AW35" s="730"/>
      <c r="AX35" s="730"/>
      <c r="AY35" s="731"/>
      <c r="AZ35" s="726">
        <v>2728164</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229429</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21595</v>
      </c>
      <c r="CS35" s="662"/>
      <c r="CT35" s="662"/>
      <c r="CU35" s="662"/>
      <c r="CV35" s="662"/>
      <c r="CW35" s="662"/>
      <c r="CX35" s="662"/>
      <c r="CY35" s="663"/>
      <c r="CZ35" s="666">
        <v>0.1</v>
      </c>
      <c r="DA35" s="695"/>
      <c r="DB35" s="695"/>
      <c r="DC35" s="696"/>
      <c r="DD35" s="669">
        <v>17176</v>
      </c>
      <c r="DE35" s="662"/>
      <c r="DF35" s="662"/>
      <c r="DG35" s="662"/>
      <c r="DH35" s="662"/>
      <c r="DI35" s="662"/>
      <c r="DJ35" s="662"/>
      <c r="DK35" s="663"/>
      <c r="DL35" s="669">
        <v>15699</v>
      </c>
      <c r="DM35" s="662"/>
      <c r="DN35" s="662"/>
      <c r="DO35" s="662"/>
      <c r="DP35" s="662"/>
      <c r="DQ35" s="662"/>
      <c r="DR35" s="662"/>
      <c r="DS35" s="662"/>
      <c r="DT35" s="662"/>
      <c r="DU35" s="662"/>
      <c r="DV35" s="663"/>
      <c r="DW35" s="666">
        <v>0.1</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246</v>
      </c>
      <c r="AA36" s="723"/>
      <c r="AB36" s="723"/>
      <c r="AC36" s="723"/>
      <c r="AD36" s="724" t="s">
        <v>127</v>
      </c>
      <c r="AE36" s="724"/>
      <c r="AF36" s="724"/>
      <c r="AG36" s="724"/>
      <c r="AH36" s="724"/>
      <c r="AI36" s="724"/>
      <c r="AJ36" s="724"/>
      <c r="AK36" s="724"/>
      <c r="AL36" s="666" t="s">
        <v>127</v>
      </c>
      <c r="AM36" s="667"/>
      <c r="AN36" s="667"/>
      <c r="AO36" s="725"/>
      <c r="AQ36" s="698" t="s">
        <v>331</v>
      </c>
      <c r="AR36" s="699"/>
      <c r="AS36" s="699"/>
      <c r="AT36" s="699"/>
      <c r="AU36" s="699"/>
      <c r="AV36" s="699"/>
      <c r="AW36" s="699"/>
      <c r="AX36" s="699"/>
      <c r="AY36" s="700"/>
      <c r="AZ36" s="661">
        <v>1101723</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217034</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2176762</v>
      </c>
      <c r="CS36" s="664"/>
      <c r="CT36" s="664"/>
      <c r="CU36" s="664"/>
      <c r="CV36" s="664"/>
      <c r="CW36" s="664"/>
      <c r="CX36" s="664"/>
      <c r="CY36" s="665"/>
      <c r="CZ36" s="666">
        <v>7.6</v>
      </c>
      <c r="DA36" s="695"/>
      <c r="DB36" s="695"/>
      <c r="DC36" s="696"/>
      <c r="DD36" s="669">
        <v>1854444</v>
      </c>
      <c r="DE36" s="664"/>
      <c r="DF36" s="664"/>
      <c r="DG36" s="664"/>
      <c r="DH36" s="664"/>
      <c r="DI36" s="664"/>
      <c r="DJ36" s="664"/>
      <c r="DK36" s="665"/>
      <c r="DL36" s="669">
        <v>1479040</v>
      </c>
      <c r="DM36" s="664"/>
      <c r="DN36" s="664"/>
      <c r="DO36" s="664"/>
      <c r="DP36" s="664"/>
      <c r="DQ36" s="664"/>
      <c r="DR36" s="664"/>
      <c r="DS36" s="664"/>
      <c r="DT36" s="664"/>
      <c r="DU36" s="664"/>
      <c r="DV36" s="665"/>
      <c r="DW36" s="666">
        <v>10.4</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802390</v>
      </c>
      <c r="S37" s="664"/>
      <c r="T37" s="664"/>
      <c r="U37" s="664"/>
      <c r="V37" s="664"/>
      <c r="W37" s="664"/>
      <c r="X37" s="664"/>
      <c r="Y37" s="665"/>
      <c r="Z37" s="723">
        <v>2.6</v>
      </c>
      <c r="AA37" s="723"/>
      <c r="AB37" s="723"/>
      <c r="AC37" s="723"/>
      <c r="AD37" s="724" t="s">
        <v>127</v>
      </c>
      <c r="AE37" s="724"/>
      <c r="AF37" s="724"/>
      <c r="AG37" s="724"/>
      <c r="AH37" s="724"/>
      <c r="AI37" s="724"/>
      <c r="AJ37" s="724"/>
      <c r="AK37" s="724"/>
      <c r="AL37" s="666" t="s">
        <v>245</v>
      </c>
      <c r="AM37" s="667"/>
      <c r="AN37" s="667"/>
      <c r="AO37" s="725"/>
      <c r="AQ37" s="698" t="s">
        <v>335</v>
      </c>
      <c r="AR37" s="699"/>
      <c r="AS37" s="699"/>
      <c r="AT37" s="699"/>
      <c r="AU37" s="699"/>
      <c r="AV37" s="699"/>
      <c r="AW37" s="699"/>
      <c r="AX37" s="699"/>
      <c r="AY37" s="700"/>
      <c r="AZ37" s="661">
        <v>163982</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5343</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209736</v>
      </c>
      <c r="CS37" s="662"/>
      <c r="CT37" s="662"/>
      <c r="CU37" s="662"/>
      <c r="CV37" s="662"/>
      <c r="CW37" s="662"/>
      <c r="CX37" s="662"/>
      <c r="CY37" s="663"/>
      <c r="CZ37" s="666">
        <v>0.7</v>
      </c>
      <c r="DA37" s="695"/>
      <c r="DB37" s="695"/>
      <c r="DC37" s="696"/>
      <c r="DD37" s="669">
        <v>203906</v>
      </c>
      <c r="DE37" s="662"/>
      <c r="DF37" s="662"/>
      <c r="DG37" s="662"/>
      <c r="DH37" s="662"/>
      <c r="DI37" s="662"/>
      <c r="DJ37" s="662"/>
      <c r="DK37" s="663"/>
      <c r="DL37" s="669">
        <v>203906</v>
      </c>
      <c r="DM37" s="662"/>
      <c r="DN37" s="662"/>
      <c r="DO37" s="662"/>
      <c r="DP37" s="662"/>
      <c r="DQ37" s="662"/>
      <c r="DR37" s="662"/>
      <c r="DS37" s="662"/>
      <c r="DT37" s="662"/>
      <c r="DU37" s="662"/>
      <c r="DV37" s="663"/>
      <c r="DW37" s="666">
        <v>1.4</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30283187</v>
      </c>
      <c r="S38" s="713"/>
      <c r="T38" s="713"/>
      <c r="U38" s="713"/>
      <c r="V38" s="713"/>
      <c r="W38" s="713"/>
      <c r="X38" s="713"/>
      <c r="Y38" s="718"/>
      <c r="Z38" s="719">
        <v>100</v>
      </c>
      <c r="AA38" s="719"/>
      <c r="AB38" s="719"/>
      <c r="AC38" s="719"/>
      <c r="AD38" s="720">
        <v>13381333</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127</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8591</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2564182</v>
      </c>
      <c r="CS38" s="664"/>
      <c r="CT38" s="664"/>
      <c r="CU38" s="664"/>
      <c r="CV38" s="664"/>
      <c r="CW38" s="664"/>
      <c r="CX38" s="664"/>
      <c r="CY38" s="665"/>
      <c r="CZ38" s="666">
        <v>9</v>
      </c>
      <c r="DA38" s="695"/>
      <c r="DB38" s="695"/>
      <c r="DC38" s="696"/>
      <c r="DD38" s="669">
        <v>2375301</v>
      </c>
      <c r="DE38" s="664"/>
      <c r="DF38" s="664"/>
      <c r="DG38" s="664"/>
      <c r="DH38" s="664"/>
      <c r="DI38" s="664"/>
      <c r="DJ38" s="664"/>
      <c r="DK38" s="665"/>
      <c r="DL38" s="669">
        <v>2096031</v>
      </c>
      <c r="DM38" s="664"/>
      <c r="DN38" s="664"/>
      <c r="DO38" s="664"/>
      <c r="DP38" s="664"/>
      <c r="DQ38" s="664"/>
      <c r="DR38" s="664"/>
      <c r="DS38" s="664"/>
      <c r="DT38" s="664"/>
      <c r="DU38" s="664"/>
      <c r="DV38" s="665"/>
      <c r="DW38" s="666">
        <v>14.8</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137</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101</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1462141</v>
      </c>
      <c r="CS39" s="662"/>
      <c r="CT39" s="662"/>
      <c r="CU39" s="662"/>
      <c r="CV39" s="662"/>
      <c r="CW39" s="662"/>
      <c r="CX39" s="662"/>
      <c r="CY39" s="663"/>
      <c r="CZ39" s="666">
        <v>5.0999999999999996</v>
      </c>
      <c r="DA39" s="695"/>
      <c r="DB39" s="695"/>
      <c r="DC39" s="696"/>
      <c r="DD39" s="669">
        <v>1432357</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264159</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245</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50271</v>
      </c>
      <c r="CS40" s="664"/>
      <c r="CT40" s="664"/>
      <c r="CU40" s="664"/>
      <c r="CV40" s="664"/>
      <c r="CW40" s="664"/>
      <c r="CX40" s="664"/>
      <c r="CY40" s="665"/>
      <c r="CZ40" s="666">
        <v>0.2</v>
      </c>
      <c r="DA40" s="695"/>
      <c r="DB40" s="695"/>
      <c r="DC40" s="696"/>
      <c r="DD40" s="669">
        <v>71</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1198300</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364</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10544916</v>
      </c>
      <c r="CS42" s="664"/>
      <c r="CT42" s="664"/>
      <c r="CU42" s="664"/>
      <c r="CV42" s="664"/>
      <c r="CW42" s="664"/>
      <c r="CX42" s="664"/>
      <c r="CY42" s="665"/>
      <c r="CZ42" s="666">
        <v>36.9</v>
      </c>
      <c r="DA42" s="667"/>
      <c r="DB42" s="667"/>
      <c r="DC42" s="668"/>
      <c r="DD42" s="669">
        <v>861552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48449</v>
      </c>
      <c r="CS43" s="662"/>
      <c r="CT43" s="662"/>
      <c r="CU43" s="662"/>
      <c r="CV43" s="662"/>
      <c r="CW43" s="662"/>
      <c r="CX43" s="662"/>
      <c r="CY43" s="663"/>
      <c r="CZ43" s="666">
        <v>0.2</v>
      </c>
      <c r="DA43" s="695"/>
      <c r="DB43" s="695"/>
      <c r="DC43" s="696"/>
      <c r="DD43" s="669">
        <v>48449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308</v>
      </c>
      <c r="CE44" s="690"/>
      <c r="CF44" s="658" t="s">
        <v>357</v>
      </c>
      <c r="CG44" s="659"/>
      <c r="CH44" s="659"/>
      <c r="CI44" s="659"/>
      <c r="CJ44" s="659"/>
      <c r="CK44" s="659"/>
      <c r="CL44" s="659"/>
      <c r="CM44" s="659"/>
      <c r="CN44" s="659"/>
      <c r="CO44" s="659"/>
      <c r="CP44" s="659"/>
      <c r="CQ44" s="660"/>
      <c r="CR44" s="661">
        <v>10465771</v>
      </c>
      <c r="CS44" s="664"/>
      <c r="CT44" s="664"/>
      <c r="CU44" s="664"/>
      <c r="CV44" s="664"/>
      <c r="CW44" s="664"/>
      <c r="CX44" s="664"/>
      <c r="CY44" s="665"/>
      <c r="CZ44" s="666">
        <v>36.700000000000003</v>
      </c>
      <c r="DA44" s="667"/>
      <c r="DB44" s="667"/>
      <c r="DC44" s="668"/>
      <c r="DD44" s="669">
        <v>857293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551043</v>
      </c>
      <c r="CS45" s="662"/>
      <c r="CT45" s="662"/>
      <c r="CU45" s="662"/>
      <c r="CV45" s="662"/>
      <c r="CW45" s="662"/>
      <c r="CX45" s="662"/>
      <c r="CY45" s="663"/>
      <c r="CZ45" s="666">
        <v>1.9</v>
      </c>
      <c r="DA45" s="695"/>
      <c r="DB45" s="695"/>
      <c r="DC45" s="696"/>
      <c r="DD45" s="669">
        <v>128262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9889747</v>
      </c>
      <c r="CS46" s="664"/>
      <c r="CT46" s="664"/>
      <c r="CU46" s="664"/>
      <c r="CV46" s="664"/>
      <c r="CW46" s="664"/>
      <c r="CX46" s="664"/>
      <c r="CY46" s="665"/>
      <c r="CZ46" s="666">
        <v>34.700000000000003</v>
      </c>
      <c r="DA46" s="667"/>
      <c r="DB46" s="667"/>
      <c r="DC46" s="668"/>
      <c r="DD46" s="669">
        <v>728050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79145</v>
      </c>
      <c r="CS47" s="662"/>
      <c r="CT47" s="662"/>
      <c r="CU47" s="662"/>
      <c r="CV47" s="662"/>
      <c r="CW47" s="662"/>
      <c r="CX47" s="662"/>
      <c r="CY47" s="663"/>
      <c r="CZ47" s="666">
        <v>0.3</v>
      </c>
      <c r="DA47" s="695"/>
      <c r="DB47" s="695"/>
      <c r="DC47" s="696"/>
      <c r="DD47" s="669">
        <v>4259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245</v>
      </c>
      <c r="DA48" s="667"/>
      <c r="DB48" s="667"/>
      <c r="DC48" s="668"/>
      <c r="DD48" s="669" t="s">
        <v>245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28539546</v>
      </c>
      <c r="CS49" s="677"/>
      <c r="CT49" s="677"/>
      <c r="CU49" s="677"/>
      <c r="CV49" s="677"/>
      <c r="CW49" s="677"/>
      <c r="CX49" s="677"/>
      <c r="CY49" s="678"/>
      <c r="CZ49" s="679">
        <v>100</v>
      </c>
      <c r="DA49" s="680"/>
      <c r="DB49" s="680"/>
      <c r="DC49" s="681"/>
      <c r="DD49" s="682">
        <v>15630649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qz85QMvrPze+mJX+g+xzicHq8MOdc4Jvwl7udX7lbAZ+7xnP3h4eTkPW+oe1WweQspwDAn/lJ8uLxGX0yLC/g==" saltValue="RqpGFmoU0g5JUHIR+YOY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6" sqref="A26:BI4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364</v>
      </c>
      <c r="DK2" s="1203"/>
      <c r="DL2" s="1203"/>
      <c r="DM2" s="1203"/>
      <c r="DN2" s="1203"/>
      <c r="DO2" s="1204"/>
      <c r="DP2" s="249"/>
      <c r="DQ2" s="1202" t="s">
        <v>365</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366</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368</v>
      </c>
      <c r="B5" s="1088"/>
      <c r="C5" s="1088"/>
      <c r="D5" s="1088"/>
      <c r="E5" s="1088"/>
      <c r="F5" s="1088"/>
      <c r="G5" s="1088"/>
      <c r="H5" s="1088"/>
      <c r="I5" s="1088"/>
      <c r="J5" s="1088"/>
      <c r="K5" s="1088"/>
      <c r="L5" s="1088"/>
      <c r="M5" s="1088"/>
      <c r="N5" s="1088"/>
      <c r="O5" s="1088"/>
      <c r="P5" s="1089"/>
      <c r="Q5" s="1093" t="s">
        <v>369</v>
      </c>
      <c r="R5" s="1094"/>
      <c r="S5" s="1094"/>
      <c r="T5" s="1094"/>
      <c r="U5" s="1095"/>
      <c r="V5" s="1093" t="s">
        <v>370</v>
      </c>
      <c r="W5" s="1094"/>
      <c r="X5" s="1094"/>
      <c r="Y5" s="1094"/>
      <c r="Z5" s="1095"/>
      <c r="AA5" s="1093" t="s">
        <v>371</v>
      </c>
      <c r="AB5" s="1094"/>
      <c r="AC5" s="1094"/>
      <c r="AD5" s="1094"/>
      <c r="AE5" s="1094"/>
      <c r="AF5" s="1205" t="s">
        <v>372</v>
      </c>
      <c r="AG5" s="1094"/>
      <c r="AH5" s="1094"/>
      <c r="AI5" s="1094"/>
      <c r="AJ5" s="1109"/>
      <c r="AK5" s="1094" t="s">
        <v>373</v>
      </c>
      <c r="AL5" s="1094"/>
      <c r="AM5" s="1094"/>
      <c r="AN5" s="1094"/>
      <c r="AO5" s="1095"/>
      <c r="AP5" s="1093" t="s">
        <v>374</v>
      </c>
      <c r="AQ5" s="1094"/>
      <c r="AR5" s="1094"/>
      <c r="AS5" s="1094"/>
      <c r="AT5" s="1095"/>
      <c r="AU5" s="1093" t="s">
        <v>375</v>
      </c>
      <c r="AV5" s="1094"/>
      <c r="AW5" s="1094"/>
      <c r="AX5" s="1094"/>
      <c r="AY5" s="1109"/>
      <c r="AZ5" s="256"/>
      <c r="BA5" s="256"/>
      <c r="BB5" s="256"/>
      <c r="BC5" s="256"/>
      <c r="BD5" s="256"/>
      <c r="BE5" s="257"/>
      <c r="BF5" s="257"/>
      <c r="BG5" s="257"/>
      <c r="BH5" s="257"/>
      <c r="BI5" s="257"/>
      <c r="BJ5" s="257"/>
      <c r="BK5" s="257"/>
      <c r="BL5" s="257"/>
      <c r="BM5" s="257"/>
      <c r="BN5" s="257"/>
      <c r="BO5" s="257"/>
      <c r="BP5" s="257"/>
      <c r="BQ5" s="1087" t="s">
        <v>376</v>
      </c>
      <c r="BR5" s="1088"/>
      <c r="BS5" s="1088"/>
      <c r="BT5" s="1088"/>
      <c r="BU5" s="1088"/>
      <c r="BV5" s="1088"/>
      <c r="BW5" s="1088"/>
      <c r="BX5" s="1088"/>
      <c r="BY5" s="1088"/>
      <c r="BZ5" s="1088"/>
      <c r="CA5" s="1088"/>
      <c r="CB5" s="1088"/>
      <c r="CC5" s="1088"/>
      <c r="CD5" s="1088"/>
      <c r="CE5" s="1088"/>
      <c r="CF5" s="1088"/>
      <c r="CG5" s="1089"/>
      <c r="CH5" s="1093" t="s">
        <v>377</v>
      </c>
      <c r="CI5" s="1094"/>
      <c r="CJ5" s="1094"/>
      <c r="CK5" s="1094"/>
      <c r="CL5" s="1095"/>
      <c r="CM5" s="1093" t="s">
        <v>378</v>
      </c>
      <c r="CN5" s="1094"/>
      <c r="CO5" s="1094"/>
      <c r="CP5" s="1094"/>
      <c r="CQ5" s="1095"/>
      <c r="CR5" s="1093" t="s">
        <v>379</v>
      </c>
      <c r="CS5" s="1094"/>
      <c r="CT5" s="1094"/>
      <c r="CU5" s="1094"/>
      <c r="CV5" s="1095"/>
      <c r="CW5" s="1093" t="s">
        <v>380</v>
      </c>
      <c r="CX5" s="1094"/>
      <c r="CY5" s="1094"/>
      <c r="CZ5" s="1094"/>
      <c r="DA5" s="1095"/>
      <c r="DB5" s="1093" t="s">
        <v>381</v>
      </c>
      <c r="DC5" s="1094"/>
      <c r="DD5" s="1094"/>
      <c r="DE5" s="1094"/>
      <c r="DF5" s="1095"/>
      <c r="DG5" s="1190" t="s">
        <v>382</v>
      </c>
      <c r="DH5" s="1191"/>
      <c r="DI5" s="1191"/>
      <c r="DJ5" s="1191"/>
      <c r="DK5" s="1192"/>
      <c r="DL5" s="1190" t="s">
        <v>383</v>
      </c>
      <c r="DM5" s="1191"/>
      <c r="DN5" s="1191"/>
      <c r="DO5" s="1191"/>
      <c r="DP5" s="1192"/>
      <c r="DQ5" s="1093" t="s">
        <v>384</v>
      </c>
      <c r="DR5" s="1094"/>
      <c r="DS5" s="1094"/>
      <c r="DT5" s="1094"/>
      <c r="DU5" s="1095"/>
      <c r="DV5" s="1093" t="s">
        <v>375</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x14ac:dyDescent="0.15">
      <c r="A7" s="258">
        <v>1</v>
      </c>
      <c r="B7" s="1142" t="s">
        <v>385</v>
      </c>
      <c r="C7" s="1143"/>
      <c r="D7" s="1143"/>
      <c r="E7" s="1143"/>
      <c r="F7" s="1143"/>
      <c r="G7" s="1143"/>
      <c r="H7" s="1143"/>
      <c r="I7" s="1143"/>
      <c r="J7" s="1143"/>
      <c r="K7" s="1143"/>
      <c r="L7" s="1143"/>
      <c r="M7" s="1143"/>
      <c r="N7" s="1143"/>
      <c r="O7" s="1143"/>
      <c r="P7" s="1144"/>
      <c r="Q7" s="1196">
        <v>30283</v>
      </c>
      <c r="R7" s="1197"/>
      <c r="S7" s="1197"/>
      <c r="T7" s="1197"/>
      <c r="U7" s="1197"/>
      <c r="V7" s="1197">
        <v>28540</v>
      </c>
      <c r="W7" s="1197"/>
      <c r="X7" s="1197"/>
      <c r="Y7" s="1197"/>
      <c r="Z7" s="1197"/>
      <c r="AA7" s="1197">
        <v>1744</v>
      </c>
      <c r="AB7" s="1197"/>
      <c r="AC7" s="1197"/>
      <c r="AD7" s="1197"/>
      <c r="AE7" s="1198"/>
      <c r="AF7" s="1199">
        <v>1635</v>
      </c>
      <c r="AG7" s="1200"/>
      <c r="AH7" s="1200"/>
      <c r="AI7" s="1200"/>
      <c r="AJ7" s="1201"/>
      <c r="AK7" s="1183">
        <v>112</v>
      </c>
      <c r="AL7" s="1184"/>
      <c r="AM7" s="1184"/>
      <c r="AN7" s="1184"/>
      <c r="AO7" s="1184"/>
      <c r="AP7" s="1184">
        <v>30904</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596</v>
      </c>
      <c r="BT7" s="1188"/>
      <c r="BU7" s="1188"/>
      <c r="BV7" s="1188"/>
      <c r="BW7" s="1188"/>
      <c r="BX7" s="1188"/>
      <c r="BY7" s="1188"/>
      <c r="BZ7" s="1188"/>
      <c r="CA7" s="1188"/>
      <c r="CB7" s="1188"/>
      <c r="CC7" s="1188"/>
      <c r="CD7" s="1188"/>
      <c r="CE7" s="1188"/>
      <c r="CF7" s="1188"/>
      <c r="CG7" s="1189"/>
      <c r="CH7" s="1180">
        <v>12</v>
      </c>
      <c r="CI7" s="1181"/>
      <c r="CJ7" s="1181"/>
      <c r="CK7" s="1181"/>
      <c r="CL7" s="1182"/>
      <c r="CM7" s="1180">
        <v>173</v>
      </c>
      <c r="CN7" s="1181"/>
      <c r="CO7" s="1181"/>
      <c r="CP7" s="1181"/>
      <c r="CQ7" s="1182"/>
      <c r="CR7" s="1180">
        <v>20</v>
      </c>
      <c r="CS7" s="1181"/>
      <c r="CT7" s="1181"/>
      <c r="CU7" s="1181"/>
      <c r="CV7" s="1182"/>
      <c r="CW7" s="1180" t="s">
        <v>515</v>
      </c>
      <c r="CX7" s="1181"/>
      <c r="CY7" s="1181"/>
      <c r="CZ7" s="1181"/>
      <c r="DA7" s="1182"/>
      <c r="DB7" s="1180" t="s">
        <v>515</v>
      </c>
      <c r="DC7" s="1181"/>
      <c r="DD7" s="1181"/>
      <c r="DE7" s="1181"/>
      <c r="DF7" s="1182"/>
      <c r="DG7" s="1180" t="s">
        <v>598</v>
      </c>
      <c r="DH7" s="1181"/>
      <c r="DI7" s="1181"/>
      <c r="DJ7" s="1181"/>
      <c r="DK7" s="1182"/>
      <c r="DL7" s="1180" t="s">
        <v>598</v>
      </c>
      <c r="DM7" s="1181"/>
      <c r="DN7" s="1181"/>
      <c r="DO7" s="1181"/>
      <c r="DP7" s="1182"/>
      <c r="DQ7" s="1180" t="s">
        <v>598</v>
      </c>
      <c r="DR7" s="1181"/>
      <c r="DS7" s="1181"/>
      <c r="DT7" s="1181"/>
      <c r="DU7" s="1182"/>
      <c r="DV7" s="1207"/>
      <c r="DW7" s="1208"/>
      <c r="DX7" s="1208"/>
      <c r="DY7" s="1208"/>
      <c r="DZ7" s="1209"/>
      <c r="EA7" s="254"/>
    </row>
    <row r="8" spans="1:131" s="255" customFormat="1" ht="26.25" customHeight="1" x14ac:dyDescent="0.15">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t="s">
        <v>597</v>
      </c>
      <c r="BT8" s="1107"/>
      <c r="BU8" s="1107"/>
      <c r="BV8" s="1107"/>
      <c r="BW8" s="1107"/>
      <c r="BX8" s="1107"/>
      <c r="BY8" s="1107"/>
      <c r="BZ8" s="1107"/>
      <c r="CA8" s="1107"/>
      <c r="CB8" s="1107"/>
      <c r="CC8" s="1107"/>
      <c r="CD8" s="1107"/>
      <c r="CE8" s="1107"/>
      <c r="CF8" s="1107"/>
      <c r="CG8" s="1108"/>
      <c r="CH8" s="1081">
        <v>-6</v>
      </c>
      <c r="CI8" s="1082"/>
      <c r="CJ8" s="1082"/>
      <c r="CK8" s="1082"/>
      <c r="CL8" s="1083"/>
      <c r="CM8" s="1081">
        <v>1639</v>
      </c>
      <c r="CN8" s="1082"/>
      <c r="CO8" s="1082"/>
      <c r="CP8" s="1082"/>
      <c r="CQ8" s="1083"/>
      <c r="CR8" s="1081">
        <v>20</v>
      </c>
      <c r="CS8" s="1082"/>
      <c r="CT8" s="1082"/>
      <c r="CU8" s="1082"/>
      <c r="CV8" s="1083"/>
      <c r="CW8" s="1081" t="s">
        <v>515</v>
      </c>
      <c r="CX8" s="1082"/>
      <c r="CY8" s="1082"/>
      <c r="CZ8" s="1082"/>
      <c r="DA8" s="1083"/>
      <c r="DB8" s="1081" t="s">
        <v>515</v>
      </c>
      <c r="DC8" s="1082"/>
      <c r="DD8" s="1082"/>
      <c r="DE8" s="1082"/>
      <c r="DF8" s="1083"/>
      <c r="DG8" s="1081" t="s">
        <v>598</v>
      </c>
      <c r="DH8" s="1082"/>
      <c r="DI8" s="1082"/>
      <c r="DJ8" s="1082"/>
      <c r="DK8" s="1083"/>
      <c r="DL8" s="1081" t="s">
        <v>601</v>
      </c>
      <c r="DM8" s="1082"/>
      <c r="DN8" s="1082"/>
      <c r="DO8" s="1082"/>
      <c r="DP8" s="1083"/>
      <c r="DQ8" s="1081" t="s">
        <v>598</v>
      </c>
      <c r="DR8" s="1082"/>
      <c r="DS8" s="1082"/>
      <c r="DT8" s="1082"/>
      <c r="DU8" s="1083"/>
      <c r="DV8" s="1084"/>
      <c r="DW8" s="1085"/>
      <c r="DX8" s="1085"/>
      <c r="DY8" s="1085"/>
      <c r="DZ8" s="1086"/>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386</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60">
        <v>30283</v>
      </c>
      <c r="R23" s="1161"/>
      <c r="S23" s="1161"/>
      <c r="T23" s="1161"/>
      <c r="U23" s="1161"/>
      <c r="V23" s="1161">
        <v>28540</v>
      </c>
      <c r="W23" s="1161"/>
      <c r="X23" s="1161"/>
      <c r="Y23" s="1161"/>
      <c r="Z23" s="1161"/>
      <c r="AA23" s="1161">
        <v>1744</v>
      </c>
      <c r="AB23" s="1161"/>
      <c r="AC23" s="1161"/>
      <c r="AD23" s="1161"/>
      <c r="AE23" s="1162"/>
      <c r="AF23" s="1163">
        <v>1635</v>
      </c>
      <c r="AG23" s="1161"/>
      <c r="AH23" s="1161"/>
      <c r="AI23" s="1161"/>
      <c r="AJ23" s="1164"/>
      <c r="AK23" s="1165"/>
      <c r="AL23" s="1166"/>
      <c r="AM23" s="1166"/>
      <c r="AN23" s="1166"/>
      <c r="AO23" s="1166"/>
      <c r="AP23" s="1161">
        <v>30904</v>
      </c>
      <c r="AQ23" s="1161"/>
      <c r="AR23" s="1161"/>
      <c r="AS23" s="1161"/>
      <c r="AT23" s="1161"/>
      <c r="AU23" s="1167"/>
      <c r="AV23" s="1167"/>
      <c r="AW23" s="1167"/>
      <c r="AX23" s="1167"/>
      <c r="AY23" s="1168"/>
      <c r="AZ23" s="1157" t="s">
        <v>389</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6" t="s">
        <v>390</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5" t="s">
        <v>391</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368</v>
      </c>
      <c r="B26" s="1088"/>
      <c r="C26" s="1088"/>
      <c r="D26" s="1088"/>
      <c r="E26" s="1088"/>
      <c r="F26" s="1088"/>
      <c r="G26" s="1088"/>
      <c r="H26" s="1088"/>
      <c r="I26" s="1088"/>
      <c r="J26" s="1088"/>
      <c r="K26" s="1088"/>
      <c r="L26" s="1088"/>
      <c r="M26" s="1088"/>
      <c r="N26" s="1088"/>
      <c r="O26" s="1088"/>
      <c r="P26" s="1089"/>
      <c r="Q26" s="1093" t="s">
        <v>392</v>
      </c>
      <c r="R26" s="1094"/>
      <c r="S26" s="1094"/>
      <c r="T26" s="1094"/>
      <c r="U26" s="1095"/>
      <c r="V26" s="1093" t="s">
        <v>393</v>
      </c>
      <c r="W26" s="1094"/>
      <c r="X26" s="1094"/>
      <c r="Y26" s="1094"/>
      <c r="Z26" s="1095"/>
      <c r="AA26" s="1093" t="s">
        <v>394</v>
      </c>
      <c r="AB26" s="1094"/>
      <c r="AC26" s="1094"/>
      <c r="AD26" s="1094"/>
      <c r="AE26" s="1094"/>
      <c r="AF26" s="1151" t="s">
        <v>395</v>
      </c>
      <c r="AG26" s="1100"/>
      <c r="AH26" s="1100"/>
      <c r="AI26" s="1100"/>
      <c r="AJ26" s="1152"/>
      <c r="AK26" s="1094" t="s">
        <v>396</v>
      </c>
      <c r="AL26" s="1094"/>
      <c r="AM26" s="1094"/>
      <c r="AN26" s="1094"/>
      <c r="AO26" s="1095"/>
      <c r="AP26" s="1093" t="s">
        <v>397</v>
      </c>
      <c r="AQ26" s="1094"/>
      <c r="AR26" s="1094"/>
      <c r="AS26" s="1094"/>
      <c r="AT26" s="1095"/>
      <c r="AU26" s="1093" t="s">
        <v>398</v>
      </c>
      <c r="AV26" s="1094"/>
      <c r="AW26" s="1094"/>
      <c r="AX26" s="1094"/>
      <c r="AY26" s="1095"/>
      <c r="AZ26" s="1093" t="s">
        <v>399</v>
      </c>
      <c r="BA26" s="1094"/>
      <c r="BB26" s="1094"/>
      <c r="BC26" s="1094"/>
      <c r="BD26" s="1095"/>
      <c r="BE26" s="1093" t="s">
        <v>375</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2" t="s">
        <v>400</v>
      </c>
      <c r="C28" s="1143"/>
      <c r="D28" s="1143"/>
      <c r="E28" s="1143"/>
      <c r="F28" s="1143"/>
      <c r="G28" s="1143"/>
      <c r="H28" s="1143"/>
      <c r="I28" s="1143"/>
      <c r="J28" s="1143"/>
      <c r="K28" s="1143"/>
      <c r="L28" s="1143"/>
      <c r="M28" s="1143"/>
      <c r="N28" s="1143"/>
      <c r="O28" s="1143"/>
      <c r="P28" s="1144"/>
      <c r="Q28" s="1145">
        <v>4650</v>
      </c>
      <c r="R28" s="1146"/>
      <c r="S28" s="1146"/>
      <c r="T28" s="1146"/>
      <c r="U28" s="1146"/>
      <c r="V28" s="1146">
        <v>4421</v>
      </c>
      <c r="W28" s="1146"/>
      <c r="X28" s="1146"/>
      <c r="Y28" s="1146"/>
      <c r="Z28" s="1146"/>
      <c r="AA28" s="1146">
        <v>229</v>
      </c>
      <c r="AB28" s="1146"/>
      <c r="AC28" s="1146"/>
      <c r="AD28" s="1146"/>
      <c r="AE28" s="1147"/>
      <c r="AF28" s="1148">
        <v>229</v>
      </c>
      <c r="AG28" s="1146"/>
      <c r="AH28" s="1146"/>
      <c r="AI28" s="1146"/>
      <c r="AJ28" s="1149"/>
      <c r="AK28" s="1150">
        <v>264</v>
      </c>
      <c r="AL28" s="1138"/>
      <c r="AM28" s="1138"/>
      <c r="AN28" s="1138"/>
      <c r="AO28" s="1138"/>
      <c r="AP28" s="1138" t="s">
        <v>578</v>
      </c>
      <c r="AQ28" s="1138"/>
      <c r="AR28" s="1138"/>
      <c r="AS28" s="1138"/>
      <c r="AT28" s="1138"/>
      <c r="AU28" s="1138" t="s">
        <v>579</v>
      </c>
      <c r="AV28" s="1138"/>
      <c r="AW28" s="1138"/>
      <c r="AX28" s="1138"/>
      <c r="AY28" s="1138"/>
      <c r="AZ28" s="1139" t="s">
        <v>515</v>
      </c>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401</v>
      </c>
      <c r="C29" s="1130"/>
      <c r="D29" s="1130"/>
      <c r="E29" s="1130"/>
      <c r="F29" s="1130"/>
      <c r="G29" s="1130"/>
      <c r="H29" s="1130"/>
      <c r="I29" s="1130"/>
      <c r="J29" s="1130"/>
      <c r="K29" s="1130"/>
      <c r="L29" s="1130"/>
      <c r="M29" s="1130"/>
      <c r="N29" s="1130"/>
      <c r="O29" s="1130"/>
      <c r="P29" s="1131"/>
      <c r="Q29" s="1135">
        <v>982</v>
      </c>
      <c r="R29" s="1136"/>
      <c r="S29" s="1136"/>
      <c r="T29" s="1136"/>
      <c r="U29" s="1136"/>
      <c r="V29" s="1136">
        <v>971</v>
      </c>
      <c r="W29" s="1136"/>
      <c r="X29" s="1136"/>
      <c r="Y29" s="1136"/>
      <c r="Z29" s="1136"/>
      <c r="AA29" s="1136">
        <v>11</v>
      </c>
      <c r="AB29" s="1136"/>
      <c r="AC29" s="1136"/>
      <c r="AD29" s="1136"/>
      <c r="AE29" s="1137"/>
      <c r="AF29" s="1111">
        <v>11</v>
      </c>
      <c r="AG29" s="1112"/>
      <c r="AH29" s="1112"/>
      <c r="AI29" s="1112"/>
      <c r="AJ29" s="1113"/>
      <c r="AK29" s="1069">
        <v>565</v>
      </c>
      <c r="AL29" s="1060"/>
      <c r="AM29" s="1060"/>
      <c r="AN29" s="1060"/>
      <c r="AO29" s="1060"/>
      <c r="AP29" s="1060" t="s">
        <v>579</v>
      </c>
      <c r="AQ29" s="1060"/>
      <c r="AR29" s="1060"/>
      <c r="AS29" s="1060"/>
      <c r="AT29" s="1060"/>
      <c r="AU29" s="1060" t="s">
        <v>580</v>
      </c>
      <c r="AV29" s="1060"/>
      <c r="AW29" s="1060"/>
      <c r="AX29" s="1060"/>
      <c r="AY29" s="1060"/>
      <c r="AZ29" s="1134" t="s">
        <v>515</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402</v>
      </c>
      <c r="C30" s="1130"/>
      <c r="D30" s="1130"/>
      <c r="E30" s="1130"/>
      <c r="F30" s="1130"/>
      <c r="G30" s="1130"/>
      <c r="H30" s="1130"/>
      <c r="I30" s="1130"/>
      <c r="J30" s="1130"/>
      <c r="K30" s="1130"/>
      <c r="L30" s="1130"/>
      <c r="M30" s="1130"/>
      <c r="N30" s="1130"/>
      <c r="O30" s="1130"/>
      <c r="P30" s="1131"/>
      <c r="Q30" s="1135">
        <v>4218</v>
      </c>
      <c r="R30" s="1136"/>
      <c r="S30" s="1136"/>
      <c r="T30" s="1136"/>
      <c r="U30" s="1136"/>
      <c r="V30" s="1136">
        <v>3860</v>
      </c>
      <c r="W30" s="1136"/>
      <c r="X30" s="1136"/>
      <c r="Y30" s="1136"/>
      <c r="Z30" s="1136"/>
      <c r="AA30" s="1136">
        <v>358</v>
      </c>
      <c r="AB30" s="1136"/>
      <c r="AC30" s="1136"/>
      <c r="AD30" s="1136"/>
      <c r="AE30" s="1137"/>
      <c r="AF30" s="1111">
        <v>358</v>
      </c>
      <c r="AG30" s="1112"/>
      <c r="AH30" s="1112"/>
      <c r="AI30" s="1112"/>
      <c r="AJ30" s="1113"/>
      <c r="AK30" s="1069">
        <v>639</v>
      </c>
      <c r="AL30" s="1060"/>
      <c r="AM30" s="1060"/>
      <c r="AN30" s="1060"/>
      <c r="AO30" s="1060"/>
      <c r="AP30" s="1060" t="s">
        <v>579</v>
      </c>
      <c r="AQ30" s="1060"/>
      <c r="AR30" s="1060"/>
      <c r="AS30" s="1060"/>
      <c r="AT30" s="1060"/>
      <c r="AU30" s="1060" t="s">
        <v>578</v>
      </c>
      <c r="AV30" s="1060"/>
      <c r="AW30" s="1060"/>
      <c r="AX30" s="1060"/>
      <c r="AY30" s="1060"/>
      <c r="AZ30" s="1134" t="s">
        <v>515</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403</v>
      </c>
      <c r="C31" s="1130"/>
      <c r="D31" s="1130"/>
      <c r="E31" s="1130"/>
      <c r="F31" s="1130"/>
      <c r="G31" s="1130"/>
      <c r="H31" s="1130"/>
      <c r="I31" s="1130"/>
      <c r="J31" s="1130"/>
      <c r="K31" s="1130"/>
      <c r="L31" s="1130"/>
      <c r="M31" s="1130"/>
      <c r="N31" s="1130"/>
      <c r="O31" s="1130"/>
      <c r="P31" s="1131"/>
      <c r="Q31" s="1135">
        <v>974</v>
      </c>
      <c r="R31" s="1136"/>
      <c r="S31" s="1136"/>
      <c r="T31" s="1136"/>
      <c r="U31" s="1136"/>
      <c r="V31" s="1136">
        <v>913</v>
      </c>
      <c r="W31" s="1136"/>
      <c r="X31" s="1136"/>
      <c r="Y31" s="1136"/>
      <c r="Z31" s="1136"/>
      <c r="AA31" s="1136">
        <v>61</v>
      </c>
      <c r="AB31" s="1136"/>
      <c r="AC31" s="1136"/>
      <c r="AD31" s="1136"/>
      <c r="AE31" s="1137"/>
      <c r="AF31" s="1111">
        <v>2415</v>
      </c>
      <c r="AG31" s="1112"/>
      <c r="AH31" s="1112"/>
      <c r="AI31" s="1112"/>
      <c r="AJ31" s="1113"/>
      <c r="AK31" s="1069">
        <v>198</v>
      </c>
      <c r="AL31" s="1060"/>
      <c r="AM31" s="1060"/>
      <c r="AN31" s="1060"/>
      <c r="AO31" s="1060"/>
      <c r="AP31" s="1060">
        <v>3177</v>
      </c>
      <c r="AQ31" s="1060"/>
      <c r="AR31" s="1060"/>
      <c r="AS31" s="1060"/>
      <c r="AT31" s="1060"/>
      <c r="AU31" s="1060">
        <v>321</v>
      </c>
      <c r="AV31" s="1060"/>
      <c r="AW31" s="1060"/>
      <c r="AX31" s="1060"/>
      <c r="AY31" s="1060"/>
      <c r="AZ31" s="1134" t="s">
        <v>580</v>
      </c>
      <c r="BA31" s="1134"/>
      <c r="BB31" s="1134"/>
      <c r="BC31" s="1134"/>
      <c r="BD31" s="1134"/>
      <c r="BE31" s="1124" t="s">
        <v>404</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405</v>
      </c>
      <c r="C32" s="1130"/>
      <c r="D32" s="1130"/>
      <c r="E32" s="1130"/>
      <c r="F32" s="1130"/>
      <c r="G32" s="1130"/>
      <c r="H32" s="1130"/>
      <c r="I32" s="1130"/>
      <c r="J32" s="1130"/>
      <c r="K32" s="1130"/>
      <c r="L32" s="1130"/>
      <c r="M32" s="1130"/>
      <c r="N32" s="1130"/>
      <c r="O32" s="1130"/>
      <c r="P32" s="1131"/>
      <c r="Q32" s="1135">
        <v>1763</v>
      </c>
      <c r="R32" s="1136"/>
      <c r="S32" s="1136"/>
      <c r="T32" s="1136"/>
      <c r="U32" s="1136"/>
      <c r="V32" s="1136">
        <v>1563</v>
      </c>
      <c r="W32" s="1136"/>
      <c r="X32" s="1136"/>
      <c r="Y32" s="1136"/>
      <c r="Z32" s="1136"/>
      <c r="AA32" s="1136">
        <v>200</v>
      </c>
      <c r="AB32" s="1136"/>
      <c r="AC32" s="1136"/>
      <c r="AD32" s="1136"/>
      <c r="AE32" s="1137"/>
      <c r="AF32" s="1111">
        <v>185</v>
      </c>
      <c r="AG32" s="1112"/>
      <c r="AH32" s="1112"/>
      <c r="AI32" s="1112"/>
      <c r="AJ32" s="1113"/>
      <c r="AK32" s="1069">
        <v>907</v>
      </c>
      <c r="AL32" s="1060"/>
      <c r="AM32" s="1060"/>
      <c r="AN32" s="1060"/>
      <c r="AO32" s="1060"/>
      <c r="AP32" s="1060">
        <v>8665</v>
      </c>
      <c r="AQ32" s="1060"/>
      <c r="AR32" s="1060"/>
      <c r="AS32" s="1060"/>
      <c r="AT32" s="1060"/>
      <c r="AU32" s="1060">
        <v>7642</v>
      </c>
      <c r="AV32" s="1060"/>
      <c r="AW32" s="1060"/>
      <c r="AX32" s="1060"/>
      <c r="AY32" s="1060"/>
      <c r="AZ32" s="1134" t="s">
        <v>581</v>
      </c>
      <c r="BA32" s="1134"/>
      <c r="BB32" s="1134"/>
      <c r="BC32" s="1134"/>
      <c r="BD32" s="1134"/>
      <c r="BE32" s="1124" t="s">
        <v>406</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t="s">
        <v>407</v>
      </c>
      <c r="C33" s="1130"/>
      <c r="D33" s="1130"/>
      <c r="E33" s="1130"/>
      <c r="F33" s="1130"/>
      <c r="G33" s="1130"/>
      <c r="H33" s="1130"/>
      <c r="I33" s="1130"/>
      <c r="J33" s="1130"/>
      <c r="K33" s="1130"/>
      <c r="L33" s="1130"/>
      <c r="M33" s="1130"/>
      <c r="N33" s="1130"/>
      <c r="O33" s="1130"/>
      <c r="P33" s="1131"/>
      <c r="Q33" s="1135">
        <v>267</v>
      </c>
      <c r="R33" s="1136"/>
      <c r="S33" s="1136"/>
      <c r="T33" s="1136"/>
      <c r="U33" s="1136"/>
      <c r="V33" s="1136">
        <v>231</v>
      </c>
      <c r="W33" s="1136"/>
      <c r="X33" s="1136"/>
      <c r="Y33" s="1136"/>
      <c r="Z33" s="1136"/>
      <c r="AA33" s="1136">
        <v>36</v>
      </c>
      <c r="AB33" s="1136"/>
      <c r="AC33" s="1136"/>
      <c r="AD33" s="1136"/>
      <c r="AE33" s="1137"/>
      <c r="AF33" s="1111">
        <v>36</v>
      </c>
      <c r="AG33" s="1112"/>
      <c r="AH33" s="1112"/>
      <c r="AI33" s="1112"/>
      <c r="AJ33" s="1113"/>
      <c r="AK33" s="1069">
        <v>195</v>
      </c>
      <c r="AL33" s="1060"/>
      <c r="AM33" s="1060"/>
      <c r="AN33" s="1060"/>
      <c r="AO33" s="1060"/>
      <c r="AP33" s="1060">
        <v>921</v>
      </c>
      <c r="AQ33" s="1060"/>
      <c r="AR33" s="1060"/>
      <c r="AS33" s="1060"/>
      <c r="AT33" s="1060"/>
      <c r="AU33" s="1060">
        <v>921</v>
      </c>
      <c r="AV33" s="1060"/>
      <c r="AW33" s="1060"/>
      <c r="AX33" s="1060"/>
      <c r="AY33" s="1060"/>
      <c r="AZ33" s="1134" t="s">
        <v>580</v>
      </c>
      <c r="BA33" s="1134"/>
      <c r="BB33" s="1134"/>
      <c r="BC33" s="1134"/>
      <c r="BD33" s="1134"/>
      <c r="BE33" s="1124" t="s">
        <v>406</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408</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387</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3234</v>
      </c>
      <c r="AG63" s="1048"/>
      <c r="AH63" s="1048"/>
      <c r="AI63" s="1048"/>
      <c r="AJ63" s="1122"/>
      <c r="AK63" s="1123"/>
      <c r="AL63" s="1052"/>
      <c r="AM63" s="1052"/>
      <c r="AN63" s="1052"/>
      <c r="AO63" s="1052"/>
      <c r="AP63" s="1048">
        <v>12763</v>
      </c>
      <c r="AQ63" s="1048"/>
      <c r="AR63" s="1048"/>
      <c r="AS63" s="1048"/>
      <c r="AT63" s="1048"/>
      <c r="AU63" s="1048">
        <v>8884</v>
      </c>
      <c r="AV63" s="1048"/>
      <c r="AW63" s="1048"/>
      <c r="AX63" s="1048"/>
      <c r="AY63" s="1048"/>
      <c r="AZ63" s="1117"/>
      <c r="BA63" s="1117"/>
      <c r="BB63" s="1117"/>
      <c r="BC63" s="1117"/>
      <c r="BD63" s="1117"/>
      <c r="BE63" s="1049"/>
      <c r="BF63" s="1049"/>
      <c r="BG63" s="1049"/>
      <c r="BH63" s="1049"/>
      <c r="BI63" s="1050"/>
      <c r="BJ63" s="1118" t="s">
        <v>410</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412</v>
      </c>
      <c r="B66" s="1088"/>
      <c r="C66" s="1088"/>
      <c r="D66" s="1088"/>
      <c r="E66" s="1088"/>
      <c r="F66" s="1088"/>
      <c r="G66" s="1088"/>
      <c r="H66" s="1088"/>
      <c r="I66" s="1088"/>
      <c r="J66" s="1088"/>
      <c r="K66" s="1088"/>
      <c r="L66" s="1088"/>
      <c r="M66" s="1088"/>
      <c r="N66" s="1088"/>
      <c r="O66" s="1088"/>
      <c r="P66" s="1089"/>
      <c r="Q66" s="1093" t="s">
        <v>413</v>
      </c>
      <c r="R66" s="1094"/>
      <c r="S66" s="1094"/>
      <c r="T66" s="1094"/>
      <c r="U66" s="1095"/>
      <c r="V66" s="1093" t="s">
        <v>414</v>
      </c>
      <c r="W66" s="1094"/>
      <c r="X66" s="1094"/>
      <c r="Y66" s="1094"/>
      <c r="Z66" s="1095"/>
      <c r="AA66" s="1093" t="s">
        <v>394</v>
      </c>
      <c r="AB66" s="1094"/>
      <c r="AC66" s="1094"/>
      <c r="AD66" s="1094"/>
      <c r="AE66" s="1095"/>
      <c r="AF66" s="1099" t="s">
        <v>415</v>
      </c>
      <c r="AG66" s="1100"/>
      <c r="AH66" s="1100"/>
      <c r="AI66" s="1100"/>
      <c r="AJ66" s="1101"/>
      <c r="AK66" s="1093" t="s">
        <v>416</v>
      </c>
      <c r="AL66" s="1088"/>
      <c r="AM66" s="1088"/>
      <c r="AN66" s="1088"/>
      <c r="AO66" s="1089"/>
      <c r="AP66" s="1093" t="s">
        <v>417</v>
      </c>
      <c r="AQ66" s="1094"/>
      <c r="AR66" s="1094"/>
      <c r="AS66" s="1094"/>
      <c r="AT66" s="1095"/>
      <c r="AU66" s="1093" t="s">
        <v>418</v>
      </c>
      <c r="AV66" s="1094"/>
      <c r="AW66" s="1094"/>
      <c r="AX66" s="1094"/>
      <c r="AY66" s="1095"/>
      <c r="AZ66" s="1093" t="s">
        <v>375</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296</v>
      </c>
      <c r="R68" s="1071"/>
      <c r="S68" s="1071"/>
      <c r="T68" s="1071"/>
      <c r="U68" s="1071"/>
      <c r="V68" s="1071">
        <v>278</v>
      </c>
      <c r="W68" s="1071"/>
      <c r="X68" s="1071"/>
      <c r="Y68" s="1071"/>
      <c r="Z68" s="1071"/>
      <c r="AA68" s="1071">
        <v>18</v>
      </c>
      <c r="AB68" s="1071"/>
      <c r="AC68" s="1071"/>
      <c r="AD68" s="1071"/>
      <c r="AE68" s="1071"/>
      <c r="AF68" s="1071">
        <v>18</v>
      </c>
      <c r="AG68" s="1071"/>
      <c r="AH68" s="1071"/>
      <c r="AI68" s="1071"/>
      <c r="AJ68" s="1071"/>
      <c r="AK68" s="1078">
        <v>85</v>
      </c>
      <c r="AL68" s="1079"/>
      <c r="AM68" s="1079"/>
      <c r="AN68" s="1079"/>
      <c r="AO68" s="1080"/>
      <c r="AP68" s="1071" t="s">
        <v>600</v>
      </c>
      <c r="AQ68" s="1071"/>
      <c r="AR68" s="1071"/>
      <c r="AS68" s="1071"/>
      <c r="AT68" s="1071"/>
      <c r="AU68" s="1071" t="s">
        <v>598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6602</v>
      </c>
      <c r="R69" s="1060"/>
      <c r="S69" s="1060"/>
      <c r="T69" s="1060"/>
      <c r="U69" s="1060"/>
      <c r="V69" s="1060">
        <v>5976</v>
      </c>
      <c r="W69" s="1060"/>
      <c r="X69" s="1060"/>
      <c r="Y69" s="1060"/>
      <c r="Z69" s="1060"/>
      <c r="AA69" s="1060">
        <v>625</v>
      </c>
      <c r="AB69" s="1060"/>
      <c r="AC69" s="1060"/>
      <c r="AD69" s="1060"/>
      <c r="AE69" s="1060"/>
      <c r="AF69" s="1060">
        <v>625</v>
      </c>
      <c r="AG69" s="1060"/>
      <c r="AH69" s="1060"/>
      <c r="AI69" s="1060"/>
      <c r="AJ69" s="1060"/>
      <c r="AK69" s="1070">
        <v>16</v>
      </c>
      <c r="AL69" s="1068"/>
      <c r="AM69" s="1068"/>
      <c r="AN69" s="1068"/>
      <c r="AO69" s="1069"/>
      <c r="AP69" s="1060" t="s">
        <v>598</v>
      </c>
      <c r="AQ69" s="1060"/>
      <c r="AR69" s="1060"/>
      <c r="AS69" s="1060"/>
      <c r="AT69" s="1060"/>
      <c r="AU69" s="1060" t="s">
        <v>598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584</v>
      </c>
      <c r="C70" s="1064"/>
      <c r="D70" s="1064"/>
      <c r="E70" s="1064"/>
      <c r="F70" s="1064"/>
      <c r="G70" s="1064"/>
      <c r="H70" s="1064"/>
      <c r="I70" s="1064"/>
      <c r="J70" s="1064"/>
      <c r="K70" s="1064"/>
      <c r="L70" s="1064"/>
      <c r="M70" s="1064"/>
      <c r="N70" s="1064"/>
      <c r="O70" s="1064"/>
      <c r="P70" s="1065"/>
      <c r="Q70" s="1066">
        <v>139</v>
      </c>
      <c r="R70" s="1060"/>
      <c r="S70" s="1060"/>
      <c r="T70" s="1060"/>
      <c r="U70" s="1060"/>
      <c r="V70" s="1060">
        <v>138</v>
      </c>
      <c r="W70" s="1060"/>
      <c r="X70" s="1060"/>
      <c r="Y70" s="1060"/>
      <c r="Z70" s="1060"/>
      <c r="AA70" s="1060">
        <v>2</v>
      </c>
      <c r="AB70" s="1060"/>
      <c r="AC70" s="1060"/>
      <c r="AD70" s="1060"/>
      <c r="AE70" s="1060"/>
      <c r="AF70" s="1060">
        <v>2</v>
      </c>
      <c r="AG70" s="1060"/>
      <c r="AH70" s="1060"/>
      <c r="AI70" s="1060"/>
      <c r="AJ70" s="1060"/>
      <c r="AK70" s="1070" t="s">
        <v>598</v>
      </c>
      <c r="AL70" s="1068"/>
      <c r="AM70" s="1068"/>
      <c r="AN70" s="1068"/>
      <c r="AO70" s="1069"/>
      <c r="AP70" s="1060" t="s">
        <v>598</v>
      </c>
      <c r="AQ70" s="1060"/>
      <c r="AR70" s="1060"/>
      <c r="AS70" s="1060"/>
      <c r="AT70" s="1060"/>
      <c r="AU70" s="1060" t="s">
        <v>598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64</v>
      </c>
      <c r="R71" s="1060"/>
      <c r="S71" s="1060"/>
      <c r="T71" s="1060"/>
      <c r="U71" s="1060"/>
      <c r="V71" s="1060">
        <v>63</v>
      </c>
      <c r="W71" s="1060"/>
      <c r="X71" s="1060"/>
      <c r="Y71" s="1060"/>
      <c r="Z71" s="1060"/>
      <c r="AA71" s="1060">
        <v>1</v>
      </c>
      <c r="AB71" s="1060"/>
      <c r="AC71" s="1060"/>
      <c r="AD71" s="1060"/>
      <c r="AE71" s="1060"/>
      <c r="AF71" s="1060">
        <v>1</v>
      </c>
      <c r="AG71" s="1060"/>
      <c r="AH71" s="1060"/>
      <c r="AI71" s="1060"/>
      <c r="AJ71" s="1060"/>
      <c r="AK71" s="1070" t="s">
        <v>598</v>
      </c>
      <c r="AL71" s="1068"/>
      <c r="AM71" s="1068"/>
      <c r="AN71" s="1068"/>
      <c r="AO71" s="1069"/>
      <c r="AP71" s="1060" t="s">
        <v>598</v>
      </c>
      <c r="AQ71" s="1060"/>
      <c r="AR71" s="1060"/>
      <c r="AS71" s="1060"/>
      <c r="AT71" s="1060"/>
      <c r="AU71" s="1060" t="s">
        <v>598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6</v>
      </c>
      <c r="R72" s="1060"/>
      <c r="S72" s="1060"/>
      <c r="T72" s="1060"/>
      <c r="U72" s="1060"/>
      <c r="V72" s="1060">
        <v>4</v>
      </c>
      <c r="W72" s="1060"/>
      <c r="X72" s="1060"/>
      <c r="Y72" s="1060"/>
      <c r="Z72" s="1060"/>
      <c r="AA72" s="1060">
        <v>2</v>
      </c>
      <c r="AB72" s="1060"/>
      <c r="AC72" s="1060"/>
      <c r="AD72" s="1060"/>
      <c r="AE72" s="1060"/>
      <c r="AF72" s="1060">
        <v>2</v>
      </c>
      <c r="AG72" s="1060"/>
      <c r="AH72" s="1060"/>
      <c r="AI72" s="1060"/>
      <c r="AJ72" s="1060"/>
      <c r="AK72" s="1070" t="s">
        <v>598</v>
      </c>
      <c r="AL72" s="1068"/>
      <c r="AM72" s="1068"/>
      <c r="AN72" s="1068"/>
      <c r="AO72" s="1069"/>
      <c r="AP72" s="1060" t="s">
        <v>598</v>
      </c>
      <c r="AQ72" s="1060"/>
      <c r="AR72" s="1060"/>
      <c r="AS72" s="1060"/>
      <c r="AT72" s="1060"/>
      <c r="AU72" s="1060" t="s">
        <v>601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587</v>
      </c>
      <c r="C73" s="1064"/>
      <c r="D73" s="1064"/>
      <c r="E73" s="1064"/>
      <c r="F73" s="1064"/>
      <c r="G73" s="1064"/>
      <c r="H73" s="1064"/>
      <c r="I73" s="1064"/>
      <c r="J73" s="1064"/>
      <c r="K73" s="1064"/>
      <c r="L73" s="1064"/>
      <c r="M73" s="1064"/>
      <c r="N73" s="1064"/>
      <c r="O73" s="1064"/>
      <c r="P73" s="1065"/>
      <c r="Q73" s="1066">
        <v>3</v>
      </c>
      <c r="R73" s="1060"/>
      <c r="S73" s="1060"/>
      <c r="T73" s="1060"/>
      <c r="U73" s="1060"/>
      <c r="V73" s="1060">
        <v>2</v>
      </c>
      <c r="W73" s="1060"/>
      <c r="X73" s="1060"/>
      <c r="Y73" s="1060"/>
      <c r="Z73" s="1060"/>
      <c r="AA73" s="1060">
        <v>1</v>
      </c>
      <c r="AB73" s="1060"/>
      <c r="AC73" s="1060"/>
      <c r="AD73" s="1060"/>
      <c r="AE73" s="1060"/>
      <c r="AF73" s="1060">
        <v>1</v>
      </c>
      <c r="AG73" s="1060"/>
      <c r="AH73" s="1060"/>
      <c r="AI73" s="1060"/>
      <c r="AJ73" s="1060"/>
      <c r="AK73" s="1070">
        <v>0</v>
      </c>
      <c r="AL73" s="1068"/>
      <c r="AM73" s="1068"/>
      <c r="AN73" s="1068"/>
      <c r="AO73" s="1069"/>
      <c r="AP73" s="1060" t="s">
        <v>601</v>
      </c>
      <c r="AQ73" s="1060"/>
      <c r="AR73" s="1060"/>
      <c r="AS73" s="1060"/>
      <c r="AT73" s="1060"/>
      <c r="AU73" s="1060" t="s">
        <v>598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588</v>
      </c>
      <c r="C74" s="1064"/>
      <c r="D74" s="1064"/>
      <c r="E74" s="1064"/>
      <c r="F74" s="1064"/>
      <c r="G74" s="1064"/>
      <c r="H74" s="1064"/>
      <c r="I74" s="1064"/>
      <c r="J74" s="1064"/>
      <c r="K74" s="1064"/>
      <c r="L74" s="1064"/>
      <c r="M74" s="1064"/>
      <c r="N74" s="1064"/>
      <c r="O74" s="1064"/>
      <c r="P74" s="1065"/>
      <c r="Q74" s="1066">
        <v>285</v>
      </c>
      <c r="R74" s="1060"/>
      <c r="S74" s="1060"/>
      <c r="T74" s="1060"/>
      <c r="U74" s="1060"/>
      <c r="V74" s="1060">
        <v>276</v>
      </c>
      <c r="W74" s="1060"/>
      <c r="X74" s="1060"/>
      <c r="Y74" s="1060"/>
      <c r="Z74" s="1060"/>
      <c r="AA74" s="1060">
        <v>9</v>
      </c>
      <c r="AB74" s="1060"/>
      <c r="AC74" s="1060"/>
      <c r="AD74" s="1060"/>
      <c r="AE74" s="1060"/>
      <c r="AF74" s="1060">
        <v>9</v>
      </c>
      <c r="AG74" s="1060"/>
      <c r="AH74" s="1060"/>
      <c r="AI74" s="1060"/>
      <c r="AJ74" s="1060"/>
      <c r="AK74" s="1070" t="s">
        <v>599</v>
      </c>
      <c r="AL74" s="1068"/>
      <c r="AM74" s="1068"/>
      <c r="AN74" s="1068"/>
      <c r="AO74" s="1069"/>
      <c r="AP74" s="1060">
        <v>1164</v>
      </c>
      <c r="AQ74" s="1060"/>
      <c r="AR74" s="1060"/>
      <c r="AS74" s="1060"/>
      <c r="AT74" s="1060"/>
      <c r="AU74" s="1060">
        <v>16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589</v>
      </c>
      <c r="C75" s="1064"/>
      <c r="D75" s="1064"/>
      <c r="E75" s="1064"/>
      <c r="F75" s="1064"/>
      <c r="G75" s="1064"/>
      <c r="H75" s="1064"/>
      <c r="I75" s="1064"/>
      <c r="J75" s="1064"/>
      <c r="K75" s="1064"/>
      <c r="L75" s="1064"/>
      <c r="M75" s="1064"/>
      <c r="N75" s="1064"/>
      <c r="O75" s="1064"/>
      <c r="P75" s="1065"/>
      <c r="Q75" s="1067">
        <v>298</v>
      </c>
      <c r="R75" s="1068"/>
      <c r="S75" s="1068"/>
      <c r="T75" s="1068"/>
      <c r="U75" s="1069"/>
      <c r="V75" s="1070">
        <v>227</v>
      </c>
      <c r="W75" s="1068"/>
      <c r="X75" s="1068"/>
      <c r="Y75" s="1068"/>
      <c r="Z75" s="1069"/>
      <c r="AA75" s="1070">
        <v>71</v>
      </c>
      <c r="AB75" s="1068"/>
      <c r="AC75" s="1068"/>
      <c r="AD75" s="1068"/>
      <c r="AE75" s="1069"/>
      <c r="AF75" s="1070">
        <v>71</v>
      </c>
      <c r="AG75" s="1068"/>
      <c r="AH75" s="1068"/>
      <c r="AI75" s="1068"/>
      <c r="AJ75" s="1069"/>
      <c r="AK75" s="1070">
        <v>23</v>
      </c>
      <c r="AL75" s="1068"/>
      <c r="AM75" s="1068"/>
      <c r="AN75" s="1068"/>
      <c r="AO75" s="1069"/>
      <c r="AP75" s="1070" t="s">
        <v>602</v>
      </c>
      <c r="AQ75" s="1068"/>
      <c r="AR75" s="1068"/>
      <c r="AS75" s="1068"/>
      <c r="AT75" s="1069"/>
      <c r="AU75" s="1070" t="s">
        <v>601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590</v>
      </c>
      <c r="C76" s="1064"/>
      <c r="D76" s="1064"/>
      <c r="E76" s="1064"/>
      <c r="F76" s="1064"/>
      <c r="G76" s="1064"/>
      <c r="H76" s="1064"/>
      <c r="I76" s="1064"/>
      <c r="J76" s="1064"/>
      <c r="K76" s="1064"/>
      <c r="L76" s="1064"/>
      <c r="M76" s="1064"/>
      <c r="N76" s="1064"/>
      <c r="O76" s="1064"/>
      <c r="P76" s="1065"/>
      <c r="Q76" s="1067">
        <v>57</v>
      </c>
      <c r="R76" s="1068"/>
      <c r="S76" s="1068"/>
      <c r="T76" s="1068"/>
      <c r="U76" s="1069"/>
      <c r="V76" s="1070">
        <v>51</v>
      </c>
      <c r="W76" s="1068"/>
      <c r="X76" s="1068"/>
      <c r="Y76" s="1068"/>
      <c r="Z76" s="1069"/>
      <c r="AA76" s="1070">
        <v>5</v>
      </c>
      <c r="AB76" s="1068"/>
      <c r="AC76" s="1068"/>
      <c r="AD76" s="1068"/>
      <c r="AE76" s="1069"/>
      <c r="AF76" s="1070">
        <v>5</v>
      </c>
      <c r="AG76" s="1068"/>
      <c r="AH76" s="1068"/>
      <c r="AI76" s="1068"/>
      <c r="AJ76" s="1069"/>
      <c r="AK76" s="1070" t="s">
        <v>598</v>
      </c>
      <c r="AL76" s="1068"/>
      <c r="AM76" s="1068"/>
      <c r="AN76" s="1068"/>
      <c r="AO76" s="1069"/>
      <c r="AP76" s="1070" t="s">
        <v>598</v>
      </c>
      <c r="AQ76" s="1068"/>
      <c r="AR76" s="1068"/>
      <c r="AS76" s="1068"/>
      <c r="AT76" s="1069"/>
      <c r="AU76" s="1070" t="s">
        <v>598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591</v>
      </c>
      <c r="C77" s="1064"/>
      <c r="D77" s="1064"/>
      <c r="E77" s="1064"/>
      <c r="F77" s="1064"/>
      <c r="G77" s="1064"/>
      <c r="H77" s="1064"/>
      <c r="I77" s="1064"/>
      <c r="J77" s="1064"/>
      <c r="K77" s="1064"/>
      <c r="L77" s="1064"/>
      <c r="M77" s="1064"/>
      <c r="N77" s="1064"/>
      <c r="O77" s="1064"/>
      <c r="P77" s="1065"/>
      <c r="Q77" s="1067">
        <v>194</v>
      </c>
      <c r="R77" s="1068"/>
      <c r="S77" s="1068"/>
      <c r="T77" s="1068"/>
      <c r="U77" s="1069"/>
      <c r="V77" s="1070">
        <v>191</v>
      </c>
      <c r="W77" s="1068"/>
      <c r="X77" s="1068"/>
      <c r="Y77" s="1068"/>
      <c r="Z77" s="1069"/>
      <c r="AA77" s="1070">
        <v>3</v>
      </c>
      <c r="AB77" s="1068"/>
      <c r="AC77" s="1068"/>
      <c r="AD77" s="1068"/>
      <c r="AE77" s="1069"/>
      <c r="AF77" s="1070">
        <v>3</v>
      </c>
      <c r="AG77" s="1068"/>
      <c r="AH77" s="1068"/>
      <c r="AI77" s="1068"/>
      <c r="AJ77" s="1069"/>
      <c r="AK77" s="1070" t="s">
        <v>598</v>
      </c>
      <c r="AL77" s="1068"/>
      <c r="AM77" s="1068"/>
      <c r="AN77" s="1068"/>
      <c r="AO77" s="1069"/>
      <c r="AP77" s="1070" t="s">
        <v>598</v>
      </c>
      <c r="AQ77" s="1068"/>
      <c r="AR77" s="1068"/>
      <c r="AS77" s="1068"/>
      <c r="AT77" s="1069"/>
      <c r="AU77" s="1070" t="s">
        <v>598</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592</v>
      </c>
      <c r="C78" s="1064"/>
      <c r="D78" s="1064"/>
      <c r="E78" s="1064"/>
      <c r="F78" s="1064"/>
      <c r="G78" s="1064"/>
      <c r="H78" s="1064"/>
      <c r="I78" s="1064"/>
      <c r="J78" s="1064"/>
      <c r="K78" s="1064"/>
      <c r="L78" s="1064"/>
      <c r="M78" s="1064"/>
      <c r="N78" s="1064"/>
      <c r="O78" s="1064"/>
      <c r="P78" s="1065"/>
      <c r="Q78" s="1066">
        <v>222382</v>
      </c>
      <c r="R78" s="1060"/>
      <c r="S78" s="1060"/>
      <c r="T78" s="1060"/>
      <c r="U78" s="1060"/>
      <c r="V78" s="1060">
        <v>212552</v>
      </c>
      <c r="W78" s="1060"/>
      <c r="X78" s="1060"/>
      <c r="Y78" s="1060"/>
      <c r="Z78" s="1060"/>
      <c r="AA78" s="1060">
        <v>9831</v>
      </c>
      <c r="AB78" s="1060"/>
      <c r="AC78" s="1060"/>
      <c r="AD78" s="1060"/>
      <c r="AE78" s="1060"/>
      <c r="AF78" s="1060">
        <v>9831</v>
      </c>
      <c r="AG78" s="1060"/>
      <c r="AH78" s="1060"/>
      <c r="AI78" s="1060"/>
      <c r="AJ78" s="1060"/>
      <c r="AK78" s="1060">
        <v>127</v>
      </c>
      <c r="AL78" s="1060"/>
      <c r="AM78" s="1060"/>
      <c r="AN78" s="1060"/>
      <c r="AO78" s="1060"/>
      <c r="AP78" s="1060" t="s">
        <v>598</v>
      </c>
      <c r="AQ78" s="1060"/>
      <c r="AR78" s="1060"/>
      <c r="AS78" s="1060"/>
      <c r="AT78" s="1060"/>
      <c r="AU78" s="1060" t="s">
        <v>602</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593</v>
      </c>
      <c r="C79" s="1064"/>
      <c r="D79" s="1064"/>
      <c r="E79" s="1064"/>
      <c r="F79" s="1064"/>
      <c r="G79" s="1064"/>
      <c r="H79" s="1064"/>
      <c r="I79" s="1064"/>
      <c r="J79" s="1064"/>
      <c r="K79" s="1064"/>
      <c r="L79" s="1064"/>
      <c r="M79" s="1064"/>
      <c r="N79" s="1064"/>
      <c r="O79" s="1064"/>
      <c r="P79" s="1065"/>
      <c r="Q79" s="1066">
        <v>2391</v>
      </c>
      <c r="R79" s="1060"/>
      <c r="S79" s="1060"/>
      <c r="T79" s="1060"/>
      <c r="U79" s="1060"/>
      <c r="V79" s="1060">
        <v>2164</v>
      </c>
      <c r="W79" s="1060"/>
      <c r="X79" s="1060"/>
      <c r="Y79" s="1060"/>
      <c r="Z79" s="1060"/>
      <c r="AA79" s="1060">
        <v>227</v>
      </c>
      <c r="AB79" s="1060"/>
      <c r="AC79" s="1060"/>
      <c r="AD79" s="1060"/>
      <c r="AE79" s="1060"/>
      <c r="AF79" s="1060">
        <v>227</v>
      </c>
      <c r="AG79" s="1060"/>
      <c r="AH79" s="1060"/>
      <c r="AI79" s="1060"/>
      <c r="AJ79" s="1060"/>
      <c r="AK79" s="1060">
        <v>145</v>
      </c>
      <c r="AL79" s="1060"/>
      <c r="AM79" s="1060"/>
      <c r="AN79" s="1060"/>
      <c r="AO79" s="1060"/>
      <c r="AP79" s="1060">
        <v>983</v>
      </c>
      <c r="AQ79" s="1060"/>
      <c r="AR79" s="1060"/>
      <c r="AS79" s="1060"/>
      <c r="AT79" s="1060"/>
      <c r="AU79" s="1060">
        <v>61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594</v>
      </c>
      <c r="C80" s="1064"/>
      <c r="D80" s="1064"/>
      <c r="E80" s="1064"/>
      <c r="F80" s="1064"/>
      <c r="G80" s="1064"/>
      <c r="H80" s="1064"/>
      <c r="I80" s="1064"/>
      <c r="J80" s="1064"/>
      <c r="K80" s="1064"/>
      <c r="L80" s="1064"/>
      <c r="M80" s="1064"/>
      <c r="N80" s="1064"/>
      <c r="O80" s="1064"/>
      <c r="P80" s="1065"/>
      <c r="Q80" s="1066">
        <v>6712</v>
      </c>
      <c r="R80" s="1060"/>
      <c r="S80" s="1060"/>
      <c r="T80" s="1060"/>
      <c r="U80" s="1060"/>
      <c r="V80" s="1060">
        <v>6710</v>
      </c>
      <c r="W80" s="1060"/>
      <c r="X80" s="1060"/>
      <c r="Y80" s="1060"/>
      <c r="Z80" s="1060"/>
      <c r="AA80" s="1060">
        <v>2</v>
      </c>
      <c r="AB80" s="1060"/>
      <c r="AC80" s="1060"/>
      <c r="AD80" s="1060"/>
      <c r="AE80" s="1060"/>
      <c r="AF80" s="1060">
        <v>2</v>
      </c>
      <c r="AG80" s="1060"/>
      <c r="AH80" s="1060"/>
      <c r="AI80" s="1060"/>
      <c r="AJ80" s="1060"/>
      <c r="AK80" s="1060">
        <v>140</v>
      </c>
      <c r="AL80" s="1060"/>
      <c r="AM80" s="1060"/>
      <c r="AN80" s="1060"/>
      <c r="AO80" s="1060"/>
      <c r="AP80" s="1060" t="s">
        <v>598</v>
      </c>
      <c r="AQ80" s="1060"/>
      <c r="AR80" s="1060"/>
      <c r="AS80" s="1060"/>
      <c r="AT80" s="1060"/>
      <c r="AU80" s="1060" t="s">
        <v>598</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595</v>
      </c>
      <c r="C81" s="1064"/>
      <c r="D81" s="1064"/>
      <c r="E81" s="1064"/>
      <c r="F81" s="1064"/>
      <c r="G81" s="1064"/>
      <c r="H81" s="1064"/>
      <c r="I81" s="1064"/>
      <c r="J81" s="1064"/>
      <c r="K81" s="1064"/>
      <c r="L81" s="1064"/>
      <c r="M81" s="1064"/>
      <c r="N81" s="1064"/>
      <c r="O81" s="1064"/>
      <c r="P81" s="1065"/>
      <c r="Q81" s="1066">
        <v>620</v>
      </c>
      <c r="R81" s="1060"/>
      <c r="S81" s="1060"/>
      <c r="T81" s="1060"/>
      <c r="U81" s="1060"/>
      <c r="V81" s="1060">
        <v>603</v>
      </c>
      <c r="W81" s="1060"/>
      <c r="X81" s="1060"/>
      <c r="Y81" s="1060"/>
      <c r="Z81" s="1060"/>
      <c r="AA81" s="1060">
        <v>16</v>
      </c>
      <c r="AB81" s="1060"/>
      <c r="AC81" s="1060"/>
      <c r="AD81" s="1060"/>
      <c r="AE81" s="1060"/>
      <c r="AF81" s="1060">
        <v>16</v>
      </c>
      <c r="AG81" s="1060"/>
      <c r="AH81" s="1060"/>
      <c r="AI81" s="1060"/>
      <c r="AJ81" s="1060"/>
      <c r="AK81" s="1060">
        <v>20</v>
      </c>
      <c r="AL81" s="1060"/>
      <c r="AM81" s="1060"/>
      <c r="AN81" s="1060"/>
      <c r="AO81" s="1060"/>
      <c r="AP81" s="1060">
        <v>48</v>
      </c>
      <c r="AQ81" s="1060"/>
      <c r="AR81" s="1060"/>
      <c r="AS81" s="1060"/>
      <c r="AT81" s="1060"/>
      <c r="AU81" s="1060">
        <v>9</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10813</v>
      </c>
      <c r="AG88" s="1048"/>
      <c r="AH88" s="1048"/>
      <c r="AI88" s="1048"/>
      <c r="AJ88" s="1048"/>
      <c r="AK88" s="1052"/>
      <c r="AL88" s="1052"/>
      <c r="AM88" s="1052"/>
      <c r="AN88" s="1052"/>
      <c r="AO88" s="1052"/>
      <c r="AP88" s="1048">
        <v>2195</v>
      </c>
      <c r="AQ88" s="1048"/>
      <c r="AR88" s="1048"/>
      <c r="AS88" s="1048"/>
      <c r="AT88" s="1048"/>
      <c r="AU88" s="1048">
        <v>86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40</v>
      </c>
      <c r="CS102" s="1040"/>
      <c r="CT102" s="1040"/>
      <c r="CU102" s="1040"/>
      <c r="CV102" s="1041"/>
      <c r="CW102" s="1039" t="s">
        <v>601</v>
      </c>
      <c r="CX102" s="1040"/>
      <c r="CY102" s="1040"/>
      <c r="CZ102" s="1040"/>
      <c r="DA102" s="1041"/>
      <c r="DB102" s="1039" t="s">
        <v>598</v>
      </c>
      <c r="DC102" s="1040"/>
      <c r="DD102" s="1040"/>
      <c r="DE102" s="1040"/>
      <c r="DF102" s="1041"/>
      <c r="DG102" s="1039" t="s">
        <v>598</v>
      </c>
      <c r="DH102" s="1040"/>
      <c r="DI102" s="1040"/>
      <c r="DJ102" s="1040"/>
      <c r="DK102" s="1041"/>
      <c r="DL102" s="1039" t="s">
        <v>598</v>
      </c>
      <c r="DM102" s="1040"/>
      <c r="DN102" s="1040"/>
      <c r="DO102" s="1040"/>
      <c r="DP102" s="1041"/>
      <c r="DQ102" s="1039" t="s">
        <v>598</v>
      </c>
      <c r="DR102" s="1040"/>
      <c r="DS102" s="1040"/>
      <c r="DT102" s="1040"/>
      <c r="DU102" s="1041"/>
      <c r="DV102" s="1022" t="s">
        <v>598</v>
      </c>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307</v>
      </c>
      <c r="AG109" s="983"/>
      <c r="AH109" s="983"/>
      <c r="AI109" s="983"/>
      <c r="AJ109" s="984"/>
      <c r="AK109" s="985" t="s">
        <v>306</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307</v>
      </c>
      <c r="BW109" s="983"/>
      <c r="BX109" s="983"/>
      <c r="BY109" s="983"/>
      <c r="BZ109" s="984"/>
      <c r="CA109" s="985" t="s">
        <v>306</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307</v>
      </c>
      <c r="DM109" s="983"/>
      <c r="DN109" s="983"/>
      <c r="DO109" s="983"/>
      <c r="DP109" s="984"/>
      <c r="DQ109" s="985" t="s">
        <v>306</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2056720</v>
      </c>
      <c r="AB110" s="976"/>
      <c r="AC110" s="976"/>
      <c r="AD110" s="976"/>
      <c r="AE110" s="977"/>
      <c r="AF110" s="978">
        <v>2119942</v>
      </c>
      <c r="AG110" s="976"/>
      <c r="AH110" s="976"/>
      <c r="AI110" s="976"/>
      <c r="AJ110" s="977"/>
      <c r="AK110" s="978">
        <v>2162946</v>
      </c>
      <c r="AL110" s="976"/>
      <c r="AM110" s="976"/>
      <c r="AN110" s="976"/>
      <c r="AO110" s="977"/>
      <c r="AP110" s="979">
        <v>20</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21698068</v>
      </c>
      <c r="BR110" s="923"/>
      <c r="BS110" s="923"/>
      <c r="BT110" s="923"/>
      <c r="BU110" s="923"/>
      <c r="BV110" s="923">
        <v>23730966</v>
      </c>
      <c r="BW110" s="923"/>
      <c r="BX110" s="923"/>
      <c r="BY110" s="923"/>
      <c r="BZ110" s="923"/>
      <c r="CA110" s="923">
        <v>30903526</v>
      </c>
      <c r="CB110" s="923"/>
      <c r="CC110" s="923"/>
      <c r="CD110" s="923"/>
      <c r="CE110" s="923"/>
      <c r="CF110" s="947">
        <v>285.7</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435</v>
      </c>
      <c r="DM110" s="923"/>
      <c r="DN110" s="923"/>
      <c r="DO110" s="923"/>
      <c r="DP110" s="923"/>
      <c r="DQ110" s="923" t="s">
        <v>389</v>
      </c>
      <c r="DR110" s="923"/>
      <c r="DS110" s="923"/>
      <c r="DT110" s="923"/>
      <c r="DU110" s="923"/>
      <c r="DV110" s="924" t="s">
        <v>389</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410</v>
      </c>
      <c r="AG111" s="1004"/>
      <c r="AH111" s="1004"/>
      <c r="AI111" s="1004"/>
      <c r="AJ111" s="1005"/>
      <c r="AK111" s="1006" t="s">
        <v>435</v>
      </c>
      <c r="AL111" s="1004"/>
      <c r="AM111" s="1004"/>
      <c r="AN111" s="1004"/>
      <c r="AO111" s="1005"/>
      <c r="AP111" s="1007" t="s">
        <v>435</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1191625</v>
      </c>
      <c r="BR111" s="895"/>
      <c r="BS111" s="895"/>
      <c r="BT111" s="895"/>
      <c r="BU111" s="895"/>
      <c r="BV111" s="895">
        <v>235483</v>
      </c>
      <c r="BW111" s="895"/>
      <c r="BX111" s="895"/>
      <c r="BY111" s="895"/>
      <c r="BZ111" s="895"/>
      <c r="CA111" s="895">
        <v>272483</v>
      </c>
      <c r="CB111" s="895"/>
      <c r="CC111" s="895"/>
      <c r="CD111" s="895"/>
      <c r="CE111" s="895"/>
      <c r="CF111" s="956">
        <v>2.5</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410</v>
      </c>
      <c r="DH111" s="895"/>
      <c r="DI111" s="895"/>
      <c r="DJ111" s="895"/>
      <c r="DK111" s="895"/>
      <c r="DL111" s="895" t="s">
        <v>389</v>
      </c>
      <c r="DM111" s="895"/>
      <c r="DN111" s="895"/>
      <c r="DO111" s="895"/>
      <c r="DP111" s="895"/>
      <c r="DQ111" s="895" t="s">
        <v>410</v>
      </c>
      <c r="DR111" s="895"/>
      <c r="DS111" s="895"/>
      <c r="DT111" s="895"/>
      <c r="DU111" s="895"/>
      <c r="DV111" s="872" t="s">
        <v>410</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410</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10349518</v>
      </c>
      <c r="BR112" s="895"/>
      <c r="BS112" s="895"/>
      <c r="BT112" s="895"/>
      <c r="BU112" s="895"/>
      <c r="BV112" s="895">
        <v>9519788</v>
      </c>
      <c r="BW112" s="895"/>
      <c r="BX112" s="895"/>
      <c r="BY112" s="895"/>
      <c r="BZ112" s="895"/>
      <c r="CA112" s="895">
        <v>8883993</v>
      </c>
      <c r="CB112" s="895"/>
      <c r="CC112" s="895"/>
      <c r="CD112" s="895"/>
      <c r="CE112" s="895"/>
      <c r="CF112" s="956">
        <v>82.1</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389</v>
      </c>
      <c r="DH112" s="895"/>
      <c r="DI112" s="895"/>
      <c r="DJ112" s="895"/>
      <c r="DK112" s="895"/>
      <c r="DL112" s="895" t="s">
        <v>410</v>
      </c>
      <c r="DM112" s="895"/>
      <c r="DN112" s="895"/>
      <c r="DO112" s="895"/>
      <c r="DP112" s="895"/>
      <c r="DQ112" s="895" t="s">
        <v>127</v>
      </c>
      <c r="DR112" s="895"/>
      <c r="DS112" s="895"/>
      <c r="DT112" s="895"/>
      <c r="DU112" s="895"/>
      <c r="DV112" s="872" t="s">
        <v>389</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1017727</v>
      </c>
      <c r="AB113" s="1004"/>
      <c r="AC113" s="1004"/>
      <c r="AD113" s="1004"/>
      <c r="AE113" s="1005"/>
      <c r="AF113" s="1006">
        <v>1020307</v>
      </c>
      <c r="AG113" s="1004"/>
      <c r="AH113" s="1004"/>
      <c r="AI113" s="1004"/>
      <c r="AJ113" s="1005"/>
      <c r="AK113" s="1006">
        <v>985331</v>
      </c>
      <c r="AL113" s="1004"/>
      <c r="AM113" s="1004"/>
      <c r="AN113" s="1004"/>
      <c r="AO113" s="1005"/>
      <c r="AP113" s="1007">
        <v>9.1</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220450</v>
      </c>
      <c r="BR113" s="895"/>
      <c r="BS113" s="895"/>
      <c r="BT113" s="895"/>
      <c r="BU113" s="895"/>
      <c r="BV113" s="895">
        <v>133626</v>
      </c>
      <c r="BW113" s="895"/>
      <c r="BX113" s="895"/>
      <c r="BY113" s="895"/>
      <c r="BZ113" s="895"/>
      <c r="CA113" s="895">
        <v>86010</v>
      </c>
      <c r="CB113" s="895"/>
      <c r="CC113" s="895"/>
      <c r="CD113" s="895"/>
      <c r="CE113" s="895"/>
      <c r="CF113" s="956">
        <v>0.8</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108</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96220</v>
      </c>
      <c r="AB114" s="858"/>
      <c r="AC114" s="858"/>
      <c r="AD114" s="858"/>
      <c r="AE114" s="859"/>
      <c r="AF114" s="860">
        <v>67052</v>
      </c>
      <c r="AG114" s="858"/>
      <c r="AH114" s="858"/>
      <c r="AI114" s="858"/>
      <c r="AJ114" s="859"/>
      <c r="AK114" s="860">
        <v>35252</v>
      </c>
      <c r="AL114" s="858"/>
      <c r="AM114" s="858"/>
      <c r="AN114" s="858"/>
      <c r="AO114" s="859"/>
      <c r="AP114" s="905">
        <v>0.3</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1806241</v>
      </c>
      <c r="BR114" s="895"/>
      <c r="BS114" s="895"/>
      <c r="BT114" s="895"/>
      <c r="BU114" s="895"/>
      <c r="BV114" s="895">
        <v>1813947</v>
      </c>
      <c r="BW114" s="895"/>
      <c r="BX114" s="895"/>
      <c r="BY114" s="895"/>
      <c r="BZ114" s="895"/>
      <c r="CA114" s="895">
        <v>1710294</v>
      </c>
      <c r="CB114" s="895"/>
      <c r="CC114" s="895"/>
      <c r="CD114" s="895"/>
      <c r="CE114" s="895"/>
      <c r="CF114" s="956">
        <v>15.8</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229</v>
      </c>
      <c r="AB115" s="1004"/>
      <c r="AC115" s="1004"/>
      <c r="AD115" s="1004"/>
      <c r="AE115" s="1005"/>
      <c r="AF115" s="1006">
        <v>107</v>
      </c>
      <c r="AG115" s="1004"/>
      <c r="AH115" s="1004"/>
      <c r="AI115" s="1004"/>
      <c r="AJ115" s="1005"/>
      <c r="AK115" s="1006" t="s">
        <v>127</v>
      </c>
      <c r="AL115" s="1004"/>
      <c r="AM115" s="1004"/>
      <c r="AN115" s="1004"/>
      <c r="AO115" s="1005"/>
      <c r="AP115" s="1007" t="s">
        <v>127</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410</v>
      </c>
      <c r="CB115" s="895"/>
      <c r="CC115" s="895"/>
      <c r="CD115" s="895"/>
      <c r="CE115" s="895"/>
      <c r="CF115" s="956" t="s">
        <v>410</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1191517</v>
      </c>
      <c r="DH115" s="858"/>
      <c r="DI115" s="858"/>
      <c r="DJ115" s="858"/>
      <c r="DK115" s="859"/>
      <c r="DL115" s="860">
        <v>235483</v>
      </c>
      <c r="DM115" s="858"/>
      <c r="DN115" s="858"/>
      <c r="DO115" s="858"/>
      <c r="DP115" s="859"/>
      <c r="DQ115" s="860">
        <v>272483</v>
      </c>
      <c r="DR115" s="858"/>
      <c r="DS115" s="858"/>
      <c r="DT115" s="858"/>
      <c r="DU115" s="859"/>
      <c r="DV115" s="905">
        <v>2.5</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410</v>
      </c>
      <c r="BR116" s="895"/>
      <c r="BS116" s="895"/>
      <c r="BT116" s="895"/>
      <c r="BU116" s="895"/>
      <c r="BV116" s="895" t="s">
        <v>410</v>
      </c>
      <c r="BW116" s="895"/>
      <c r="BX116" s="895"/>
      <c r="BY116" s="895"/>
      <c r="BZ116" s="895"/>
      <c r="CA116" s="895" t="s">
        <v>127</v>
      </c>
      <c r="CB116" s="895"/>
      <c r="CC116" s="895"/>
      <c r="CD116" s="895"/>
      <c r="CE116" s="895"/>
      <c r="CF116" s="956" t="s">
        <v>127</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410</v>
      </c>
      <c r="DH116" s="858"/>
      <c r="DI116" s="858"/>
      <c r="DJ116" s="858"/>
      <c r="DK116" s="859"/>
      <c r="DL116" s="860" t="s">
        <v>410</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3170896</v>
      </c>
      <c r="AB117" s="990"/>
      <c r="AC117" s="990"/>
      <c r="AD117" s="990"/>
      <c r="AE117" s="991"/>
      <c r="AF117" s="992">
        <v>3207408</v>
      </c>
      <c r="AG117" s="990"/>
      <c r="AH117" s="990"/>
      <c r="AI117" s="990"/>
      <c r="AJ117" s="991"/>
      <c r="AK117" s="992">
        <v>3183529</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389</v>
      </c>
      <c r="BR117" s="895"/>
      <c r="BS117" s="895"/>
      <c r="BT117" s="895"/>
      <c r="BU117" s="895"/>
      <c r="BV117" s="895" t="s">
        <v>457</v>
      </c>
      <c r="BW117" s="895"/>
      <c r="BX117" s="895"/>
      <c r="BY117" s="895"/>
      <c r="BZ117" s="895"/>
      <c r="CA117" s="895" t="s">
        <v>389</v>
      </c>
      <c r="CB117" s="895"/>
      <c r="CC117" s="895"/>
      <c r="CD117" s="895"/>
      <c r="CE117" s="895"/>
      <c r="CF117" s="956" t="s">
        <v>458</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458</v>
      </c>
      <c r="DH117" s="858"/>
      <c r="DI117" s="858"/>
      <c r="DJ117" s="858"/>
      <c r="DK117" s="859"/>
      <c r="DL117" s="860" t="s">
        <v>389</v>
      </c>
      <c r="DM117" s="858"/>
      <c r="DN117" s="858"/>
      <c r="DO117" s="858"/>
      <c r="DP117" s="859"/>
      <c r="DQ117" s="860" t="s">
        <v>458</v>
      </c>
      <c r="DR117" s="858"/>
      <c r="DS117" s="858"/>
      <c r="DT117" s="858"/>
      <c r="DU117" s="859"/>
      <c r="DV117" s="905" t="s">
        <v>460</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307</v>
      </c>
      <c r="AG118" s="983"/>
      <c r="AH118" s="983"/>
      <c r="AI118" s="983"/>
      <c r="AJ118" s="984"/>
      <c r="AK118" s="985" t="s">
        <v>306</v>
      </c>
      <c r="AL118" s="983"/>
      <c r="AM118" s="983"/>
      <c r="AN118" s="983"/>
      <c r="AO118" s="984"/>
      <c r="AP118" s="986" t="s">
        <v>429</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458</v>
      </c>
      <c r="BR118" s="926"/>
      <c r="BS118" s="926"/>
      <c r="BT118" s="926"/>
      <c r="BU118" s="926"/>
      <c r="BV118" s="926" t="s">
        <v>458</v>
      </c>
      <c r="BW118" s="926"/>
      <c r="BX118" s="926"/>
      <c r="BY118" s="926"/>
      <c r="BZ118" s="926"/>
      <c r="CA118" s="926" t="s">
        <v>389</v>
      </c>
      <c r="CB118" s="926"/>
      <c r="CC118" s="926"/>
      <c r="CD118" s="926"/>
      <c r="CE118" s="926"/>
      <c r="CF118" s="956" t="s">
        <v>462</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458</v>
      </c>
      <c r="DH118" s="858"/>
      <c r="DI118" s="858"/>
      <c r="DJ118" s="858"/>
      <c r="DK118" s="859"/>
      <c r="DL118" s="860" t="s">
        <v>389</v>
      </c>
      <c r="DM118" s="858"/>
      <c r="DN118" s="858"/>
      <c r="DO118" s="858"/>
      <c r="DP118" s="859"/>
      <c r="DQ118" s="860" t="s">
        <v>460</v>
      </c>
      <c r="DR118" s="858"/>
      <c r="DS118" s="858"/>
      <c r="DT118" s="858"/>
      <c r="DU118" s="859"/>
      <c r="DV118" s="905" t="s">
        <v>464</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462</v>
      </c>
      <c r="AB119" s="976"/>
      <c r="AC119" s="976"/>
      <c r="AD119" s="976"/>
      <c r="AE119" s="977"/>
      <c r="AF119" s="978" t="s">
        <v>458</v>
      </c>
      <c r="AG119" s="976"/>
      <c r="AH119" s="976"/>
      <c r="AI119" s="976"/>
      <c r="AJ119" s="977"/>
      <c r="AK119" s="978" t="s">
        <v>389</v>
      </c>
      <c r="AL119" s="976"/>
      <c r="AM119" s="976"/>
      <c r="AN119" s="976"/>
      <c r="AO119" s="977"/>
      <c r="AP119" s="979" t="s">
        <v>462</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465</v>
      </c>
      <c r="BP119" s="959"/>
      <c r="BQ119" s="963">
        <v>35265902</v>
      </c>
      <c r="BR119" s="926"/>
      <c r="BS119" s="926"/>
      <c r="BT119" s="926"/>
      <c r="BU119" s="926"/>
      <c r="BV119" s="926">
        <v>35433810</v>
      </c>
      <c r="BW119" s="926"/>
      <c r="BX119" s="926"/>
      <c r="BY119" s="926"/>
      <c r="BZ119" s="926"/>
      <c r="CA119" s="926">
        <v>41856306</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460</v>
      </c>
      <c r="DH119" s="841"/>
      <c r="DI119" s="841"/>
      <c r="DJ119" s="841"/>
      <c r="DK119" s="842"/>
      <c r="DL119" s="843" t="s">
        <v>389</v>
      </c>
      <c r="DM119" s="841"/>
      <c r="DN119" s="841"/>
      <c r="DO119" s="841"/>
      <c r="DP119" s="842"/>
      <c r="DQ119" s="843" t="s">
        <v>460</v>
      </c>
      <c r="DR119" s="841"/>
      <c r="DS119" s="841"/>
      <c r="DT119" s="841"/>
      <c r="DU119" s="842"/>
      <c r="DV119" s="929" t="s">
        <v>458</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458</v>
      </c>
      <c r="AB120" s="858"/>
      <c r="AC120" s="858"/>
      <c r="AD120" s="858"/>
      <c r="AE120" s="859"/>
      <c r="AF120" s="860" t="s">
        <v>458</v>
      </c>
      <c r="AG120" s="858"/>
      <c r="AH120" s="858"/>
      <c r="AI120" s="858"/>
      <c r="AJ120" s="859"/>
      <c r="AK120" s="860" t="s">
        <v>458</v>
      </c>
      <c r="AL120" s="858"/>
      <c r="AM120" s="858"/>
      <c r="AN120" s="858"/>
      <c r="AO120" s="859"/>
      <c r="AP120" s="905" t="s">
        <v>458</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13137901</v>
      </c>
      <c r="BR120" s="923"/>
      <c r="BS120" s="923"/>
      <c r="BT120" s="923"/>
      <c r="BU120" s="923"/>
      <c r="BV120" s="923">
        <v>11275647</v>
      </c>
      <c r="BW120" s="923"/>
      <c r="BX120" s="923"/>
      <c r="BY120" s="923"/>
      <c r="BZ120" s="923"/>
      <c r="CA120" s="923">
        <v>10470579</v>
      </c>
      <c r="CB120" s="923"/>
      <c r="CC120" s="923"/>
      <c r="CD120" s="923"/>
      <c r="CE120" s="923"/>
      <c r="CF120" s="947">
        <v>96.8</v>
      </c>
      <c r="CG120" s="948"/>
      <c r="CH120" s="948"/>
      <c r="CI120" s="948"/>
      <c r="CJ120" s="948"/>
      <c r="CK120" s="949" t="s">
        <v>469</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8774126</v>
      </c>
      <c r="DH120" s="923"/>
      <c r="DI120" s="923"/>
      <c r="DJ120" s="923"/>
      <c r="DK120" s="923"/>
      <c r="DL120" s="923">
        <v>8343211</v>
      </c>
      <c r="DM120" s="923"/>
      <c r="DN120" s="923"/>
      <c r="DO120" s="923"/>
      <c r="DP120" s="923"/>
      <c r="DQ120" s="923">
        <v>7642427</v>
      </c>
      <c r="DR120" s="923"/>
      <c r="DS120" s="923"/>
      <c r="DT120" s="923"/>
      <c r="DU120" s="923"/>
      <c r="DV120" s="924">
        <v>70.7</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458</v>
      </c>
      <c r="AB121" s="858"/>
      <c r="AC121" s="858"/>
      <c r="AD121" s="858"/>
      <c r="AE121" s="859"/>
      <c r="AF121" s="860" t="s">
        <v>389</v>
      </c>
      <c r="AG121" s="858"/>
      <c r="AH121" s="858"/>
      <c r="AI121" s="858"/>
      <c r="AJ121" s="859"/>
      <c r="AK121" s="860" t="s">
        <v>389</v>
      </c>
      <c r="AL121" s="858"/>
      <c r="AM121" s="858"/>
      <c r="AN121" s="858"/>
      <c r="AO121" s="859"/>
      <c r="AP121" s="905" t="s">
        <v>389</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2444</v>
      </c>
      <c r="BR121" s="895"/>
      <c r="BS121" s="895"/>
      <c r="BT121" s="895"/>
      <c r="BU121" s="895"/>
      <c r="BV121" s="895">
        <v>1488</v>
      </c>
      <c r="BW121" s="895"/>
      <c r="BX121" s="895"/>
      <c r="BY121" s="895"/>
      <c r="BZ121" s="895"/>
      <c r="CA121" s="895">
        <v>891</v>
      </c>
      <c r="CB121" s="895"/>
      <c r="CC121" s="895"/>
      <c r="CD121" s="895"/>
      <c r="CE121" s="895"/>
      <c r="CF121" s="956">
        <v>0</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1123374</v>
      </c>
      <c r="DH121" s="895"/>
      <c r="DI121" s="895"/>
      <c r="DJ121" s="895"/>
      <c r="DK121" s="895"/>
      <c r="DL121" s="895">
        <v>1024627</v>
      </c>
      <c r="DM121" s="895"/>
      <c r="DN121" s="895"/>
      <c r="DO121" s="895"/>
      <c r="DP121" s="895"/>
      <c r="DQ121" s="895">
        <v>920710</v>
      </c>
      <c r="DR121" s="895"/>
      <c r="DS121" s="895"/>
      <c r="DT121" s="895"/>
      <c r="DU121" s="895"/>
      <c r="DV121" s="872">
        <v>8.5</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458</v>
      </c>
      <c r="AB122" s="858"/>
      <c r="AC122" s="858"/>
      <c r="AD122" s="858"/>
      <c r="AE122" s="859"/>
      <c r="AF122" s="860" t="s">
        <v>460</v>
      </c>
      <c r="AG122" s="858"/>
      <c r="AH122" s="858"/>
      <c r="AI122" s="858"/>
      <c r="AJ122" s="859"/>
      <c r="AK122" s="860" t="s">
        <v>389</v>
      </c>
      <c r="AL122" s="858"/>
      <c r="AM122" s="858"/>
      <c r="AN122" s="858"/>
      <c r="AO122" s="859"/>
      <c r="AP122" s="905" t="s">
        <v>473</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24309903</v>
      </c>
      <c r="BR122" s="926"/>
      <c r="BS122" s="926"/>
      <c r="BT122" s="926"/>
      <c r="BU122" s="926"/>
      <c r="BV122" s="926">
        <v>24710184</v>
      </c>
      <c r="BW122" s="926"/>
      <c r="BX122" s="926"/>
      <c r="BY122" s="926"/>
      <c r="BZ122" s="926"/>
      <c r="CA122" s="926">
        <v>28642510</v>
      </c>
      <c r="CB122" s="926"/>
      <c r="CC122" s="926"/>
      <c r="CD122" s="926"/>
      <c r="CE122" s="926"/>
      <c r="CF122" s="927">
        <v>264.8</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v>452018</v>
      </c>
      <c r="DH122" s="895"/>
      <c r="DI122" s="895"/>
      <c r="DJ122" s="895"/>
      <c r="DK122" s="895"/>
      <c r="DL122" s="895">
        <v>151950</v>
      </c>
      <c r="DM122" s="895"/>
      <c r="DN122" s="895"/>
      <c r="DO122" s="895"/>
      <c r="DP122" s="895"/>
      <c r="DQ122" s="895">
        <v>320856</v>
      </c>
      <c r="DR122" s="895"/>
      <c r="DS122" s="895"/>
      <c r="DT122" s="895"/>
      <c r="DU122" s="895"/>
      <c r="DV122" s="872">
        <v>3</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458</v>
      </c>
      <c r="AB123" s="858"/>
      <c r="AC123" s="858"/>
      <c r="AD123" s="858"/>
      <c r="AE123" s="859"/>
      <c r="AF123" s="860" t="s">
        <v>458</v>
      </c>
      <c r="AG123" s="858"/>
      <c r="AH123" s="858"/>
      <c r="AI123" s="858"/>
      <c r="AJ123" s="859"/>
      <c r="AK123" s="860" t="s">
        <v>389</v>
      </c>
      <c r="AL123" s="858"/>
      <c r="AM123" s="858"/>
      <c r="AN123" s="858"/>
      <c r="AO123" s="859"/>
      <c r="AP123" s="905" t="s">
        <v>458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476</v>
      </c>
      <c r="BP123" s="959"/>
      <c r="BQ123" s="913">
        <v>37450248</v>
      </c>
      <c r="BR123" s="914"/>
      <c r="BS123" s="914"/>
      <c r="BT123" s="914"/>
      <c r="BU123" s="914"/>
      <c r="BV123" s="914">
        <v>35987319</v>
      </c>
      <c r="BW123" s="914"/>
      <c r="BX123" s="914"/>
      <c r="BY123" s="914"/>
      <c r="BZ123" s="914"/>
      <c r="CA123" s="914">
        <v>39113980</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389</v>
      </c>
      <c r="DH123" s="858"/>
      <c r="DI123" s="858"/>
      <c r="DJ123" s="858"/>
      <c r="DK123" s="859"/>
      <c r="DL123" s="860" t="s">
        <v>458</v>
      </c>
      <c r="DM123" s="858"/>
      <c r="DN123" s="858"/>
      <c r="DO123" s="858"/>
      <c r="DP123" s="859"/>
      <c r="DQ123" s="860" t="s">
        <v>460</v>
      </c>
      <c r="DR123" s="858"/>
      <c r="DS123" s="858"/>
      <c r="DT123" s="858"/>
      <c r="DU123" s="859"/>
      <c r="DV123" s="905" t="s">
        <v>458</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389</v>
      </c>
      <c r="AB124" s="858"/>
      <c r="AC124" s="858"/>
      <c r="AD124" s="858"/>
      <c r="AE124" s="859"/>
      <c r="AF124" s="860" t="s">
        <v>460</v>
      </c>
      <c r="AG124" s="858"/>
      <c r="AH124" s="858"/>
      <c r="AI124" s="858"/>
      <c r="AJ124" s="859"/>
      <c r="AK124" s="860" t="s">
        <v>464</v>
      </c>
      <c r="AL124" s="858"/>
      <c r="AM124" s="858"/>
      <c r="AN124" s="858"/>
      <c r="AO124" s="859"/>
      <c r="AP124" s="905" t="s">
        <v>460</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458</v>
      </c>
      <c r="BR124" s="912"/>
      <c r="BS124" s="912"/>
      <c r="BT124" s="912"/>
      <c r="BU124" s="912"/>
      <c r="BV124" s="912" t="s">
        <v>458</v>
      </c>
      <c r="BW124" s="912"/>
      <c r="BX124" s="912"/>
      <c r="BY124" s="912"/>
      <c r="BZ124" s="912"/>
      <c r="CA124" s="912">
        <v>25.3</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464</v>
      </c>
      <c r="DH124" s="841"/>
      <c r="DI124" s="841"/>
      <c r="DJ124" s="841"/>
      <c r="DK124" s="842"/>
      <c r="DL124" s="843" t="s">
        <v>389</v>
      </c>
      <c r="DM124" s="841"/>
      <c r="DN124" s="841"/>
      <c r="DO124" s="841"/>
      <c r="DP124" s="842"/>
      <c r="DQ124" s="843" t="s">
        <v>458</v>
      </c>
      <c r="DR124" s="841"/>
      <c r="DS124" s="841"/>
      <c r="DT124" s="841"/>
      <c r="DU124" s="842"/>
      <c r="DV124" s="929" t="s">
        <v>457</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464</v>
      </c>
      <c r="AB125" s="858"/>
      <c r="AC125" s="858"/>
      <c r="AD125" s="858"/>
      <c r="AE125" s="859"/>
      <c r="AF125" s="860" t="s">
        <v>458</v>
      </c>
      <c r="AG125" s="858"/>
      <c r="AH125" s="858"/>
      <c r="AI125" s="858"/>
      <c r="AJ125" s="859"/>
      <c r="AK125" s="860" t="s">
        <v>460</v>
      </c>
      <c r="AL125" s="858"/>
      <c r="AM125" s="858"/>
      <c r="AN125" s="858"/>
      <c r="AO125" s="859"/>
      <c r="AP125" s="905" t="s">
        <v>458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389</v>
      </c>
      <c r="DH125" s="923"/>
      <c r="DI125" s="923"/>
      <c r="DJ125" s="923"/>
      <c r="DK125" s="923"/>
      <c r="DL125" s="923" t="s">
        <v>389</v>
      </c>
      <c r="DM125" s="923"/>
      <c r="DN125" s="923"/>
      <c r="DO125" s="923"/>
      <c r="DP125" s="923"/>
      <c r="DQ125" s="923" t="s">
        <v>464</v>
      </c>
      <c r="DR125" s="923"/>
      <c r="DS125" s="923"/>
      <c r="DT125" s="923"/>
      <c r="DU125" s="923"/>
      <c r="DV125" s="924" t="s">
        <v>458</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389</v>
      </c>
      <c r="AB126" s="858"/>
      <c r="AC126" s="858"/>
      <c r="AD126" s="858"/>
      <c r="AE126" s="859"/>
      <c r="AF126" s="860" t="s">
        <v>458</v>
      </c>
      <c r="AG126" s="858"/>
      <c r="AH126" s="858"/>
      <c r="AI126" s="858"/>
      <c r="AJ126" s="859"/>
      <c r="AK126" s="860" t="s">
        <v>389</v>
      </c>
      <c r="AL126" s="858"/>
      <c r="AM126" s="858"/>
      <c r="AN126" s="858"/>
      <c r="AO126" s="859"/>
      <c r="AP126" s="905" t="s">
        <v>460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389</v>
      </c>
      <c r="DH126" s="895"/>
      <c r="DI126" s="895"/>
      <c r="DJ126" s="895"/>
      <c r="DK126" s="895"/>
      <c r="DL126" s="895" t="s">
        <v>458</v>
      </c>
      <c r="DM126" s="895"/>
      <c r="DN126" s="895"/>
      <c r="DO126" s="895"/>
      <c r="DP126" s="895"/>
      <c r="DQ126" s="895" t="s">
        <v>458</v>
      </c>
      <c r="DR126" s="895"/>
      <c r="DS126" s="895"/>
      <c r="DT126" s="895"/>
      <c r="DU126" s="895"/>
      <c r="DV126" s="872" t="s">
        <v>389</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229</v>
      </c>
      <c r="AB127" s="858"/>
      <c r="AC127" s="858"/>
      <c r="AD127" s="858"/>
      <c r="AE127" s="859"/>
      <c r="AF127" s="860">
        <v>107</v>
      </c>
      <c r="AG127" s="858"/>
      <c r="AH127" s="858"/>
      <c r="AI127" s="858"/>
      <c r="AJ127" s="859"/>
      <c r="AK127" s="860" t="s">
        <v>389</v>
      </c>
      <c r="AL127" s="858"/>
      <c r="AM127" s="858"/>
      <c r="AN127" s="858"/>
      <c r="AO127" s="859"/>
      <c r="AP127" s="905" t="s">
        <v>389</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389</v>
      </c>
      <c r="DH127" s="895"/>
      <c r="DI127" s="895"/>
      <c r="DJ127" s="895"/>
      <c r="DK127" s="895"/>
      <c r="DL127" s="895" t="s">
        <v>389</v>
      </c>
      <c r="DM127" s="895"/>
      <c r="DN127" s="895"/>
      <c r="DO127" s="895"/>
      <c r="DP127" s="895"/>
      <c r="DQ127" s="895" t="s">
        <v>457</v>
      </c>
      <c r="DR127" s="895"/>
      <c r="DS127" s="895"/>
      <c r="DT127" s="895"/>
      <c r="DU127" s="895"/>
      <c r="DV127" s="872" t="s">
        <v>389</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456</v>
      </c>
      <c r="AB128" s="879"/>
      <c r="AC128" s="879"/>
      <c r="AD128" s="879"/>
      <c r="AE128" s="880"/>
      <c r="AF128" s="881">
        <v>426</v>
      </c>
      <c r="AG128" s="879"/>
      <c r="AH128" s="879"/>
      <c r="AI128" s="879"/>
      <c r="AJ128" s="880"/>
      <c r="AK128" s="881">
        <v>404</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457</v>
      </c>
      <c r="BG128" s="865"/>
      <c r="BH128" s="865"/>
      <c r="BI128" s="865"/>
      <c r="BJ128" s="865"/>
      <c r="BK128" s="865"/>
      <c r="BL128" s="888"/>
      <c r="BM128" s="864">
        <v>12.94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389</v>
      </c>
      <c r="DH128" s="869"/>
      <c r="DI128" s="869"/>
      <c r="DJ128" s="869"/>
      <c r="DK128" s="869"/>
      <c r="DL128" s="869" t="s">
        <v>389</v>
      </c>
      <c r="DM128" s="869"/>
      <c r="DN128" s="869"/>
      <c r="DO128" s="869"/>
      <c r="DP128" s="869"/>
      <c r="DQ128" s="869" t="s">
        <v>460</v>
      </c>
      <c r="DR128" s="869"/>
      <c r="DS128" s="869"/>
      <c r="DT128" s="869"/>
      <c r="DU128" s="869"/>
      <c r="DV128" s="870" t="s">
        <v>458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13307060</v>
      </c>
      <c r="AB129" s="858"/>
      <c r="AC129" s="858"/>
      <c r="AD129" s="858"/>
      <c r="AE129" s="859"/>
      <c r="AF129" s="860">
        <v>13441009</v>
      </c>
      <c r="AG129" s="858"/>
      <c r="AH129" s="858"/>
      <c r="AI129" s="858"/>
      <c r="AJ129" s="859"/>
      <c r="AK129" s="860">
        <v>13097392</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389</v>
      </c>
      <c r="BG129" s="848"/>
      <c r="BH129" s="848"/>
      <c r="BI129" s="848"/>
      <c r="BJ129" s="848"/>
      <c r="BK129" s="848"/>
      <c r="BL129" s="849"/>
      <c r="BM129" s="847">
        <v>17.940000000000001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2473468</v>
      </c>
      <c r="AB130" s="858"/>
      <c r="AC130" s="858"/>
      <c r="AD130" s="858"/>
      <c r="AE130" s="859"/>
      <c r="AF130" s="860">
        <v>2452426</v>
      </c>
      <c r="AG130" s="858"/>
      <c r="AH130" s="858"/>
      <c r="AI130" s="858"/>
      <c r="AJ130" s="859"/>
      <c r="AK130" s="860">
        <v>2282082</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7.2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10833592</v>
      </c>
      <c r="AB131" s="841"/>
      <c r="AC131" s="841"/>
      <c r="AD131" s="841"/>
      <c r="AE131" s="842"/>
      <c r="AF131" s="843">
        <v>10988583</v>
      </c>
      <c r="AG131" s="841"/>
      <c r="AH131" s="841"/>
      <c r="AI131" s="841"/>
      <c r="AJ131" s="842"/>
      <c r="AK131" s="843">
        <v>10815310</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25.3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6.4334340819999998</v>
      </c>
      <c r="AB132" s="821"/>
      <c r="AC132" s="821"/>
      <c r="AD132" s="821"/>
      <c r="AE132" s="822"/>
      <c r="AF132" s="823">
        <v>6.8667270379999996</v>
      </c>
      <c r="AG132" s="821"/>
      <c r="AH132" s="821"/>
      <c r="AI132" s="821"/>
      <c r="AJ132" s="822"/>
      <c r="AK132" s="823">
        <v>8.3311805210000003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9.4</v>
      </c>
      <c r="AB133" s="800"/>
      <c r="AC133" s="800"/>
      <c r="AD133" s="800"/>
      <c r="AE133" s="801"/>
      <c r="AF133" s="799">
        <v>7.3</v>
      </c>
      <c r="AG133" s="800"/>
      <c r="AH133" s="800"/>
      <c r="AI133" s="800"/>
      <c r="AJ133" s="801"/>
      <c r="AK133" s="799">
        <v>7.2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ttDOBfpdwFHDJA3M4BAHlXBkpdVgUqVQ1Q1C9K5CB31KMYQ0XcwiLrTg4NPhGa/Ux6dnvcOgtluthYk2a5Z9A==" saltValue="UOxDBvbP+BIODJ+5kd/x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Normal="85" zoomScaleSheetLayoutView="100" workbookViewId="0">
      <selection activeCell="BC54" sqref="BC5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hFlvqrGOPI/TtkTn0xm312p5wQRDONxA9mErGg4WGlRf7k6/alfCpQvgaNHr3Rqfr4jR1gaNQlVF1q5CEk9Eg==" saltValue="YXssn/ZcFpMySRWIJpFu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5xsGHrr5xstHFOgHUhFggBxtNcA1L2FUF9LmkgPr7uSg9pYqU991Tbb6I7UvoBUg/fpKw4ihoOY+ctruRuw6Q==" saltValue="3rTBMs3KxW6BFowOR6Nr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21" sqref="AK21:AN2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510</v>
      </c>
      <c r="AL9" s="1230"/>
      <c r="AM9" s="1230"/>
      <c r="AN9" s="1231"/>
      <c r="AO9" s="312">
        <v>2896636</v>
      </c>
      <c r="AP9" s="312">
        <v>63459</v>
      </c>
      <c r="AQ9" s="313">
        <v>69548</v>
      </c>
      <c r="AR9" s="314">
        <v>-8.8000000000000007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511</v>
      </c>
      <c r="AL10" s="1230"/>
      <c r="AM10" s="1230"/>
      <c r="AN10" s="1231"/>
      <c r="AO10" s="315">
        <v>674975</v>
      </c>
      <c r="AP10" s="315">
        <v>14787</v>
      </c>
      <c r="AQ10" s="316">
        <v>8149</v>
      </c>
      <c r="AR10" s="317">
        <v>81.5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512</v>
      </c>
      <c r="AL11" s="1230"/>
      <c r="AM11" s="1230"/>
      <c r="AN11" s="1231"/>
      <c r="AO11" s="315">
        <v>25149</v>
      </c>
      <c r="AP11" s="315">
        <v>551</v>
      </c>
      <c r="AQ11" s="316">
        <v>8204</v>
      </c>
      <c r="AR11" s="317">
        <v>-93.3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513</v>
      </c>
      <c r="AL12" s="1230"/>
      <c r="AM12" s="1230"/>
      <c r="AN12" s="1231"/>
      <c r="AO12" s="315">
        <v>20224</v>
      </c>
      <c r="AP12" s="315">
        <v>443</v>
      </c>
      <c r="AQ12" s="316">
        <v>1139</v>
      </c>
      <c r="AR12" s="317">
        <v>-61.1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514</v>
      </c>
      <c r="AL13" s="1230"/>
      <c r="AM13" s="1230"/>
      <c r="AN13" s="1231"/>
      <c r="AO13" s="315" t="s">
        <v>515</v>
      </c>
      <c r="AP13" s="315" t="s">
        <v>515</v>
      </c>
      <c r="AQ13" s="316">
        <v>20</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516</v>
      </c>
      <c r="AL14" s="1230"/>
      <c r="AM14" s="1230"/>
      <c r="AN14" s="1231"/>
      <c r="AO14" s="315">
        <v>213460</v>
      </c>
      <c r="AP14" s="315">
        <v>4676</v>
      </c>
      <c r="AQ14" s="316">
        <v>3114</v>
      </c>
      <c r="AR14" s="317">
        <v>50.2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517</v>
      </c>
      <c r="AL15" s="1230"/>
      <c r="AM15" s="1230"/>
      <c r="AN15" s="1231"/>
      <c r="AO15" s="315">
        <v>48449</v>
      </c>
      <c r="AP15" s="315">
        <v>1061</v>
      </c>
      <c r="AQ15" s="316">
        <v>1605</v>
      </c>
      <c r="AR15" s="317">
        <v>-33.9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518</v>
      </c>
      <c r="AL16" s="1233"/>
      <c r="AM16" s="1233"/>
      <c r="AN16" s="1234"/>
      <c r="AO16" s="315">
        <v>-282878</v>
      </c>
      <c r="AP16" s="315">
        <v>-6197</v>
      </c>
      <c r="AQ16" s="316">
        <v>-6253</v>
      </c>
      <c r="AR16" s="317">
        <v>-0.9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187</v>
      </c>
      <c r="AL17" s="1233"/>
      <c r="AM17" s="1233"/>
      <c r="AN17" s="1234"/>
      <c r="AO17" s="315">
        <v>3596015</v>
      </c>
      <c r="AP17" s="315">
        <v>78781</v>
      </c>
      <c r="AQ17" s="316">
        <v>85527</v>
      </c>
      <c r="AR17" s="317">
        <v>-7.9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523</v>
      </c>
      <c r="AL21" s="1227"/>
      <c r="AM21" s="1227"/>
      <c r="AN21" s="1228"/>
      <c r="AO21" s="327">
        <v>7.25</v>
      </c>
      <c r="AP21" s="328">
        <v>8.08</v>
      </c>
      <c r="AQ21" s="329">
        <v>-0.83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524</v>
      </c>
      <c r="AL22" s="1227"/>
      <c r="AM22" s="1227"/>
      <c r="AN22" s="1228"/>
      <c r="AO22" s="332">
        <v>101.6</v>
      </c>
      <c r="AP22" s="333">
        <v>97.7</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528</v>
      </c>
      <c r="AL32" s="1218"/>
      <c r="AM32" s="1218"/>
      <c r="AN32" s="1219"/>
      <c r="AO32" s="342">
        <v>2162946</v>
      </c>
      <c r="AP32" s="342">
        <v>47385</v>
      </c>
      <c r="AQ32" s="343">
        <v>49196</v>
      </c>
      <c r="AR32" s="344">
        <v>-3.7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529</v>
      </c>
      <c r="AL33" s="1218"/>
      <c r="AM33" s="1218"/>
      <c r="AN33" s="1219"/>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530</v>
      </c>
      <c r="AL34" s="1218"/>
      <c r="AM34" s="1218"/>
      <c r="AN34" s="1219"/>
      <c r="AO34" s="342" t="s">
        <v>515</v>
      </c>
      <c r="AP34" s="342" t="s">
        <v>515</v>
      </c>
      <c r="AQ34" s="343">
        <v>53</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531</v>
      </c>
      <c r="AL35" s="1218"/>
      <c r="AM35" s="1218"/>
      <c r="AN35" s="1219"/>
      <c r="AO35" s="342">
        <v>985331</v>
      </c>
      <c r="AP35" s="342">
        <v>21586</v>
      </c>
      <c r="AQ35" s="343">
        <v>20035</v>
      </c>
      <c r="AR35" s="344">
        <v>7.7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532</v>
      </c>
      <c r="AL36" s="1218"/>
      <c r="AM36" s="1218"/>
      <c r="AN36" s="1219"/>
      <c r="AO36" s="342">
        <v>35252</v>
      </c>
      <c r="AP36" s="342">
        <v>772</v>
      </c>
      <c r="AQ36" s="343">
        <v>2549</v>
      </c>
      <c r="AR36" s="344">
        <v>-69.7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533</v>
      </c>
      <c r="AL37" s="1218"/>
      <c r="AM37" s="1218"/>
      <c r="AN37" s="1219"/>
      <c r="AO37" s="342" t="s">
        <v>515</v>
      </c>
      <c r="AP37" s="342" t="s">
        <v>515</v>
      </c>
      <c r="AQ37" s="343">
        <v>540</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534</v>
      </c>
      <c r="AL38" s="1221"/>
      <c r="AM38" s="1221"/>
      <c r="AN38" s="1222"/>
      <c r="AO38" s="345" t="s">
        <v>515</v>
      </c>
      <c r="AP38" s="345" t="s">
        <v>515</v>
      </c>
      <c r="AQ38" s="346">
        <v>3</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535</v>
      </c>
      <c r="AL39" s="1221"/>
      <c r="AM39" s="1221"/>
      <c r="AN39" s="1222"/>
      <c r="AO39" s="342">
        <v>-404</v>
      </c>
      <c r="AP39" s="342">
        <v>-9</v>
      </c>
      <c r="AQ39" s="343">
        <v>-4452</v>
      </c>
      <c r="AR39" s="344">
        <v>-99.8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536</v>
      </c>
      <c r="AL40" s="1218"/>
      <c r="AM40" s="1218"/>
      <c r="AN40" s="1219"/>
      <c r="AO40" s="342">
        <v>-2282082</v>
      </c>
      <c r="AP40" s="342">
        <v>-49995</v>
      </c>
      <c r="AQ40" s="343">
        <v>-46845</v>
      </c>
      <c r="AR40" s="344">
        <v>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301</v>
      </c>
      <c r="AL41" s="1224"/>
      <c r="AM41" s="1224"/>
      <c r="AN41" s="1225"/>
      <c r="AO41" s="342">
        <v>901043</v>
      </c>
      <c r="AP41" s="342">
        <v>19740</v>
      </c>
      <c r="AQ41" s="343">
        <v>21079</v>
      </c>
      <c r="AR41" s="344">
        <v>-6.4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505</v>
      </c>
      <c r="AN49" s="1212" t="s">
        <v>540</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2315548</v>
      </c>
      <c r="AN51" s="364">
        <v>50071</v>
      </c>
      <c r="AO51" s="365">
        <v>-41.3</v>
      </c>
      <c r="AP51" s="366">
        <v>81305</v>
      </c>
      <c r="AQ51" s="367">
        <v>18.899999999999999</v>
      </c>
      <c r="AR51" s="368">
        <v>-60.2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1732626</v>
      </c>
      <c r="AN52" s="372">
        <v>37466</v>
      </c>
      <c r="AO52" s="373">
        <v>98.7</v>
      </c>
      <c r="AP52" s="374">
        <v>48720</v>
      </c>
      <c r="AQ52" s="375">
        <v>38.700000000000003</v>
      </c>
      <c r="AR52" s="376">
        <v>60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3451459</v>
      </c>
      <c r="AN53" s="364">
        <v>75089</v>
      </c>
      <c r="AO53" s="365">
        <v>50</v>
      </c>
      <c r="AP53" s="366">
        <v>81768</v>
      </c>
      <c r="AQ53" s="367">
        <v>0.6</v>
      </c>
      <c r="AR53" s="368">
        <v>49.4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2244881</v>
      </c>
      <c r="AN54" s="372">
        <v>48839</v>
      </c>
      <c r="AO54" s="373">
        <v>30.4</v>
      </c>
      <c r="AP54" s="374">
        <v>37917</v>
      </c>
      <c r="AQ54" s="375">
        <v>-22.2</v>
      </c>
      <c r="AR54" s="376">
        <v>52.6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6374978</v>
      </c>
      <c r="AN55" s="364">
        <v>139319</v>
      </c>
      <c r="AO55" s="365">
        <v>85.5</v>
      </c>
      <c r="AP55" s="366">
        <v>65876</v>
      </c>
      <c r="AQ55" s="367">
        <v>-19.399999999999999</v>
      </c>
      <c r="AR55" s="368">
        <v>104.9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4840815</v>
      </c>
      <c r="AN56" s="372">
        <v>105792</v>
      </c>
      <c r="AO56" s="373">
        <v>116.6</v>
      </c>
      <c r="AP56" s="374">
        <v>36484</v>
      </c>
      <c r="AQ56" s="375">
        <v>-3.8</v>
      </c>
      <c r="AR56" s="376">
        <v>120.4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5040017</v>
      </c>
      <c r="AN57" s="364">
        <v>110454</v>
      </c>
      <c r="AO57" s="365">
        <v>-20.7</v>
      </c>
      <c r="AP57" s="366">
        <v>68468</v>
      </c>
      <c r="AQ57" s="367">
        <v>3.9</v>
      </c>
      <c r="AR57" s="368">
        <v>-24.6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4308317</v>
      </c>
      <c r="AN58" s="372">
        <v>94419</v>
      </c>
      <c r="AO58" s="373">
        <v>-10.8</v>
      </c>
      <c r="AP58" s="374">
        <v>34140</v>
      </c>
      <c r="AQ58" s="375">
        <v>-6.4</v>
      </c>
      <c r="AR58" s="376">
        <v>-4.4000000000000004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10465771</v>
      </c>
      <c r="AN59" s="364">
        <v>229281</v>
      </c>
      <c r="AO59" s="365">
        <v>107.6</v>
      </c>
      <c r="AP59" s="366">
        <v>69729</v>
      </c>
      <c r="AQ59" s="367">
        <v>1.8</v>
      </c>
      <c r="AR59" s="368">
        <v>105.8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9889747</v>
      </c>
      <c r="AN60" s="372">
        <v>216662</v>
      </c>
      <c r="AO60" s="373">
        <v>129.5</v>
      </c>
      <c r="AP60" s="374">
        <v>38908</v>
      </c>
      <c r="AQ60" s="375">
        <v>14</v>
      </c>
      <c r="AR60" s="376">
        <v>115.5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5529555</v>
      </c>
      <c r="AN61" s="379">
        <v>120843</v>
      </c>
      <c r="AO61" s="380">
        <v>36.200000000000003</v>
      </c>
      <c r="AP61" s="381">
        <v>73429</v>
      </c>
      <c r="AQ61" s="382">
        <v>1.2</v>
      </c>
      <c r="AR61" s="368">
        <v>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4603277</v>
      </c>
      <c r="AN62" s="372">
        <v>100636</v>
      </c>
      <c r="AO62" s="373">
        <v>72.900000000000006</v>
      </c>
      <c r="AP62" s="374">
        <v>39234</v>
      </c>
      <c r="AQ62" s="375">
        <v>4.0999999999999996</v>
      </c>
      <c r="AR62" s="376">
        <v>68.8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FS/uEGnUtPxjwzj8ksAXasoD7pcjxzqdTofFQFHjYtwn85HrKdwlyLy+jBLv4fa8qyzneiFvtAmhkav7nX9XQ==" saltValue="RBzt6QnwOVBJ/zCW/8tB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D99" sqref="AD9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w8RT5H2uqRk2q/bKGrE31GpKYGhgkiVeUtSbeiu2MDAFgK8FNVNVabGjtwzshnaMoxHXV5rL46tZZ1H/pfMrQ==" saltValue="Tk9doyy/4cdXHxTepsOh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election activeCell="AE102" sqref="AE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kN7frKLdgn5IyM/4qNVuvORDkWSHw5nsihRgMb3mMyH4bO9s0pdBawOlZO5P7bLDlRXYxNiiX4+S6MAQfg7MQ==" saltValue="MiouAUy5SeiiCu6/i7Bp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5" t="s">
        <v>3</v>
      </c>
      <c r="D47" s="1235"/>
      <c r="E47" s="1236"/>
      <c r="F47" s="11">
        <v>38.92</v>
      </c>
      <c r="G47" s="12">
        <v>43.43</v>
      </c>
      <c r="H47" s="12">
        <v>43.54</v>
      </c>
      <c r="I47" s="12">
        <v>37.29</v>
      </c>
      <c r="J47" s="13">
        <v>38.729999999999997</v>
      </c>
    </row>
    <row r="48" spans="2:10" ht="57.75" customHeight="1" x14ac:dyDescent="0.15">
      <c r="B48" s="14"/>
      <c r="C48" s="1237" t="s">
        <v>4</v>
      </c>
      <c r="D48" s="1237"/>
      <c r="E48" s="1238"/>
      <c r="F48" s="15">
        <v>12.92</v>
      </c>
      <c r="G48" s="16">
        <v>0.96</v>
      </c>
      <c r="H48" s="16">
        <v>4.45</v>
      </c>
      <c r="I48" s="16">
        <v>8.73</v>
      </c>
      <c r="J48" s="17">
        <v>12.49</v>
      </c>
    </row>
    <row r="49" spans="2:10" ht="57.75" customHeight="1" thickBot="1" x14ac:dyDescent="0.2">
      <c r="B49" s="18"/>
      <c r="C49" s="1239" t="s">
        <v>5</v>
      </c>
      <c r="D49" s="1239"/>
      <c r="E49" s="1240"/>
      <c r="F49" s="19">
        <v>4.3899999999999997</v>
      </c>
      <c r="G49" s="20" t="s">
        <v>561</v>
      </c>
      <c r="H49" s="20" t="s">
        <v>562</v>
      </c>
      <c r="I49" s="20" t="s">
        <v>563</v>
      </c>
      <c r="J49" s="21">
        <v>3.99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Xuo1uy68q1WtxhZIZ4KgB3izFcDt2J1T33XdWYIOa1y1Fh/YVUfTKjLXR5MhZzccSZxg5g6kyZsAKNMf64N9g==" saltValue="6FJcjm5zwtr7Du8Rs94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2020-09-09T05:03:35Z</cp:lastPrinted>
  <dcterms:created xsi:type="dcterms:W3CDTF">2020-02-10T04:28:55Z</dcterms:created>
  <dcterms:modified xsi:type="dcterms:W3CDTF">2020-09-29T04:32:33Z</dcterms:modified>
  <cp:category/>
</cp:coreProperties>
</file>