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<sst xmlns="http://schemas.openxmlformats.org/spreadsheetml/2006/main" count="1154" uniqueCount="628">
  <si>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</si>
  <si>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</si>
  <si>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</si>
  <si>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</si>
  <si>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</si>
  <si>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</si>
  <si>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</si>
  <si>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</si>
  <si>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</si>
  <si>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</si>
  <si>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</si>
  <si>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</si>
  <si>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</si>
  <si>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</si>
  <si>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</si>
  <si>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</si>
  <si>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</si>
  <si>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</si>
  <si>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</si>
  <si>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</si>
  <si>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</si>
  <si>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</si>
  <si>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</si>
  <si>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</si>
  <si>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</si>
  <si>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</si>
  <si>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</si>
  <si>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</si>
  <si>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</si>
  <si>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</si>
  <si>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</si>
  <si>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</si>
  <si>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</si>
  <si>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</si>
  <si>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</si>
  <si>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</si>
  <si>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</si>
  <si>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</si>
  <si>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</si>
  <si>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</si>
  <si>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</si>
  <si>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</si>
  <si>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</si>
  <si>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</si>
  <si>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</si>
  <si>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</si>
  <si>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</si>
  <si>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</si>
  <si>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</si>
  <si>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</si>
  <si>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</si>
  <si>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</si>
  <si>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</si>
  <si>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</si>
  <si>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</si>
  <si>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</si>
  <si>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</si>
  <si>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</si>
  <si>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</si>
  <si>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</si>
  <si>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</si>
  <si>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</si>
  <si>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</si>
  <si>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</si>
  <si>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</si>
  <si>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</si>
  <si>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</si>
  <si>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</si>
  <si>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</si>
  <si>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</si>
  <si>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</si>
  <si>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</si>
  <si>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</si>
  <si>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</si>
  <si>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</si>
  <si>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</si>
  <si>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</si>
  <si>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</si>
  <si>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</si>
  <si>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</si>
  <si>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</si>
  <si>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</si>
  <si>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</si>
  <si>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</si>
  <si>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</si>
  <si>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</si>
  <si>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</si>
  <si>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</si>
  <si>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</si>
  <si>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</si>
  <si>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</si>
  <si>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</si>
  <si>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</si>
  <si>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</si>
  <si>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</si>
  <si>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</si>
  <si>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</si>
  <si>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</si>
  <si>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</si>
  <si>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</si>
  <si>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</si>
  <si>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</si>
  <si>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</si>
  <si>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</si>
  <si>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</si>
  <si>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</si>
  <si>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</si>
  <si>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</si>
  <si>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</si>
  <si>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</si>
  <si>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</si>
  <si>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</si>
  <si>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</si>
  <si>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</si>
  <si>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</si>
  <si>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</si>
  <si>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</si>
  <si>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</si>
  <si>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</si>
  <si>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</si>
  <si>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</si>
  <si>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</si>
  <si>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</si>
  <si>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</si>
  <si>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</si>
  <si>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</si>
  <si>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</si>
  <si>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</si>
  <si>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</si>
  <si>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</si>
  <si>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</si>
  <si>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</si>
  <si>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</si>
  <si>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</si>
  <si>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</si>
  <si>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</si>
  <si>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</si>
  <si>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</si>
  <si>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</si>
  <si>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</si>
  <si>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</si>
  <si>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</si>
  <si>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</si>
  <si>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</si>
  <si>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</si>
  <si>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</si>
  <si>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</si>
  <si>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</si>
  <si>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</si>
  <si>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</si>
  <si>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</si>
  <si>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</si>
  <si>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</si>
  <si>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</si>
  <si>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</si>
  <si>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</si>
  <si>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</si>
  <si>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</si>
  <si>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</si>
  <si>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</si>
  <si>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</si>
  <si>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</si>
  <si>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</si>
  <si>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</si>
  <si>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</si>
  <si>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</si>
  <si>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</si>
  <si>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</si>
  <si>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</si>
  <si>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</si>
  <si>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</si>
  <si>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</si>
  <si>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</si>
  <si>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</si>
  <si>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</si>
  <si>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</si>
  <si>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</si>
  <si>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</si>
  <si>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</si>
  <si>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</si>
  <si>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</si>
  <si>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</si>
  <si>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</si>
  <si>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</si>
  <si>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</si>
  <si>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</si>
  <si>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</si>
  <si>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</si>
  <si>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</si>
  <si>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</si>
  <si>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</si>
  <si>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</si>
  <si>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</si>
  <si>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</si>
  <si>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</si>
  <si>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</si>
  <si>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</si>
  <si>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</si>
  <si>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</si>
  <si>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</si>
  <si>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</si>
  <si>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</si>
  <si>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</si>
  <si>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</si>
  <si>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</si>
  <si>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</si>
  <si>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</si>
  <si>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</si>
  <si>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三重県玉城町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</si>
  <si>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</si>
  <si>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</si>
  <si>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</si>
  <si>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</si>
  <si>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</si>
  <si>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</si>
  <si>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</si>
  <si>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</si>
  <si>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</si>
  <si>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</si>
  <si>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</si>
  <si>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</si>
  <si>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</si>
  <si>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</si>
  <si>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</si>
  <si>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</si>
  <si>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</si>
  <si>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</si>
  <si>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</si>
  <si>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</si>
  <si>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</si>
  <si>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</si>
  <si>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</si>
  <si>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</si>
  <si>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</si>
  <si>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</si>
  <si>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</si>
  <si>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</si>
  <si>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</si>
  <si>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</si>
  <si>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</si>
  <si>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</si>
  <si>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</si>
  <si>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</si>
  <si>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</si>
  <si>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</si>
  <si>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</si>
  <si>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</si>
  <si>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</si>
  <si>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</si>
  <si>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</si>
  <si>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</si>
  <si>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</si>
  <si>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</si>
  <si>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</si>
  <si>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</si>
  <si>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</si>
  <si>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</si>
  <si>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</si>
  <si>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</si>
  <si>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</si>
  <si>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</si>
  <si>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</si>
  <si>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</si>
  <si>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</si>
  <si>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</si>
  <si>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</si>
  <si>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</si>
  <si>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</si>
  <si>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</si>
  <si>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</si>
  <si>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</si>
  <si>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</si>
  <si>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</si>
  <si>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</si>
  <si>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</si>
  <si>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</si>
  <si>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</si>
  <si>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</si>
  <si>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</si>
  <si>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</si>
  <si>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</si>
  <si>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</si>
  <si>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</si>
  <si>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</si>
  <si>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</si>
  <si>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</si>
  <si>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</si>
  <si>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</si>
  <si>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</si>
  <si>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</si>
  <si>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</si>
  <si>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</si>
  <si>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</si>
  <si>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</si>
  <si>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</si>
  <si>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</si>
  <si>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</si>
  <si>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</si>
  <si>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</si>
  <si>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</si>
  <si>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</si>
  <si>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</si>
  <si>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</si>
  <si>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</si>
  <si>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</si>
  <si>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</si>
  <si>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</si>
  <si>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</si>
  <si>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</si>
  <si>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</si>
  <si>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</si>
  <si>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</si>
  <si>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</si>
  <si>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</si>
  <si>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</si>
  <si>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</si>
  <si>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</si>
  <si>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</si>
  <si>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</si>
  <si>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</si>
  <si>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</si>
  <si>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</si>
  <si>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</si>
  <si>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</si>
  <si>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</si>
  <si>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</si>
  <si>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</si>
  <si>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</si>
  <si>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</si>
  <si>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</si>
  <si>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</si>
  <si>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</si>
  <si>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</si>
  <si>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</si>
  <si>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</si>
  <si>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</si>
  <si>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</si>
  <si>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</si>
  <si>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</si>
  <si>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</si>
  <si>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</si>
  <si>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</si>
  <si>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</si>
  <si>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</si>
  <si>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</si>
  <si>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</si>
  <si>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</si>
  <si>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</si>
  <si>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</si>
  <si>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</si>
  <si>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</si>
  <si>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</si>
  <si>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</si>
  <si>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</si>
  <si>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</si>
  <si>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</si>
  <si>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</si>
  <si>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</si>
  <si>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三重県玉城町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</si>
  <si>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</si>
  <si>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</si>
  <si>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</si>
  <si>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</si>
  <si>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</si>
  <si>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</si>
  <si>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</si>
  <si>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</si>
  <si>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</si>
  <si>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</si>
  <si>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</si>
  <si>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</si>
  <si>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</si>
  <si>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</si>
  <si>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</si>
  <si>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</si>
  <si>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</si>
  <si>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</si>
  <si>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</si>
  <si>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</si>
  <si>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</si>
  <si>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</si>
  <si>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</si>
  <si>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</si>
  <si>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</si>
  <si>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</si>
  <si>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</si>
  <si>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</si>
  <si>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</si>
  <si>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</si>
  <si>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</si>
  <si>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</si>
  <si>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</si>
  <si>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</si>
  <si>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</si>
  <si>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</si>
  <si>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</si>
  <si>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</si>
  <si>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</si>
  <si>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</si>
  <si>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</si>
  <si>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</si>
  <si>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</si>
  <si>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</si>
  <si>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</si>
  <si>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</si>
  <si>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</si>
  <si>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</si>
  <si>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</si>
  <si>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</si>
  <si>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</si>
  <si>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</si>
  <si>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</si>
  <si>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</si>
  <si>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</si>
  <si>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</si>
  <si>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</si>
  <si>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</si>
  <si>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</si>
  <si>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</si>
  <si>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</si>
  <si>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</si>
  <si>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</si>
  <si>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</si>
  <si>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</si>
  <si>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</si>
  <si>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</si>
  <si>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</si>
  <si>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</si>
  <si>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</si>
  <si>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</si>
  <si>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</si>
  <si>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</si>
  <si>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</si>
  <si>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</si>
  <si>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</si>
  <si>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</si>
  <si>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</si>
  <si>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</si>
  <si>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</si>
  <si>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</si>
  <si>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</si>
  <si>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</si>
  <si>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</si>
  <si>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</si>
  <si>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</si>
  <si>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</si>
  <si>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</si>
  <si>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</si>
  <si>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</si>
  <si>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</si>
  <si>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</si>
  <si>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</si>
  <si>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</si>
  <si>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</si>
  <si>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</si>
  <si>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</si>
  <si>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</si>
  <si>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</si>
  <si>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</si>
  <si>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</si>
  <si>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</si>
  <si>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</si>
  <si>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</si>
  <si>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</si>
  <si>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</si>
  <si>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</si>
  <si>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</si>
  <si>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</si>
  <si>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</si>
  <si>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</si>
  <si>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</si>
  <si>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</si>
  <si>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</si>
  <si>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</si>
  <si>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</si>
  <si>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</si>
  <si>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</si>
  <si>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</si>
  <si>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</si>
  <si>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</si>
  <si>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</si>
  <si>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</si>
  <si>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</si>
  <si>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</si>
  <si>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</si>
  <si>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</si>
  <si>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</si>
  <si>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</si>
  <si>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</si>
  <si>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</si>
  <si>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</si>
  <si>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</si>
  <si>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</si>
  <si>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</si>
  <si>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</si>
  <si>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</si>
  <si>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</si>
  <si>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</si>
  <si>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</si>
  <si>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</si>
  <si>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</si>
  <si>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</si>
  <si>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</si>
  <si>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</si>
  <si>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</si>
  <si>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</si>
  <si>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</si>
  <si>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</si>
  <si>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</si>
  <si>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</si>
  <si>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</si>
  <si>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</si>
  <si>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</si>
  <si>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</si>
  <si>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</si>
  <si>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</si>
  <si>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</si>
  <si>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</si>
  <si>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</si>
  <si>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</si>
  <si>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</si>
  <si>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</si>
  <si>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</si>
  <si>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</si>
  <si>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</si>
  <si>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</si>
  <si>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</si>
  <si>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</si>
  <si>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</si>
  <si>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</si>
  <si>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</si>
  <si>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</si>
  <si>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</si>
  <si>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</si>
  <si>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</si>
  <si>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</si>
  <si>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</si>
  <si>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</si>
  <si>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</si>
  <si>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</si>
  <si>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</si>
  <si>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</si>
  <si>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</si>
  <si>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</si>
  <si>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</si>
  <si>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</si>
  <si>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</si>
  <si>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</si>
  <si>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</si>
  <si>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</si>
  <si>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</si>
  <si>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</si>
  <si>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</si>
  <si>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</si>
  <si>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</si>
  <si>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</si>
  <si>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</si>
  <si>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</si>
  <si>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</si>
  <si>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</si>
  <si>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</si>
  <si>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</si>
  <si>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</si>
  <si>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</si>
  <si>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</si>
  <si>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</si>
  <si>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2.57</t>
  </si>
  <si>
    <t>▲ 0.64</t>
  </si>
  <si>
    <t>▲ 3.66</t>
  </si>
  <si>
    <t>▲ 2.86</t>
  </si>
  <si>
    <t>▲ 2.04</t>
  </si>
  <si>
    <t>住宅新築資金等貸付事業特別会計</t>
  </si>
  <si>
    <t>▲ 0.75</t>
  </si>
  <si>
    <t>▲ 0.72</t>
  </si>
  <si>
    <t>▲ 0.70</t>
  </si>
  <si>
    <t>▲ 0.69</t>
  </si>
  <si>
    <t>▲ 0.66</t>
  </si>
  <si>
    <t>水道事業会計</t>
  </si>
  <si>
    <t>病院事業会計</t>
  </si>
  <si>
    <t>下水道事業会計</t>
  </si>
  <si>
    <t>一般会計</t>
  </si>
  <si>
    <t>国民健康保険特別会計</t>
  </si>
  <si>
    <t>介護保険特別会計</t>
  </si>
  <si>
    <t>介護老人保健施設事業会計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</si>
  <si>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</si>
  <si>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</si>
  <si>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</si>
  <si>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</si>
  <si>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</si>
  <si>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</si>
  <si>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</si>
  <si>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</si>
  <si>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度会土地開発公社</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</si>
  <si>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31"/>
  </si>
  <si>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31"/>
  </si>
  <si>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31"/>
  </si>
  <si>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31"/>
  </si>
  <si>
    <t>三重県市町総合事務組合（一般会計）</t>
  </si>
  <si>
    <t>〃（退職手当特別会計）</t>
    <phoneticPr fontId="2"/>
  </si>
  <si>
    <t>〃（デジタル地図特別会計）</t>
  </si>
  <si>
    <t>〃（共同研修特別会計）</t>
    <phoneticPr fontId="2"/>
  </si>
  <si>
    <t>〃（物品特別会計）</t>
    <phoneticPr fontId="2"/>
  </si>
  <si>
    <t>〃（公平委員会特別会計）</t>
    <phoneticPr fontId="2"/>
  </si>
  <si>
    <t>〃（消防救急無線特別会計）</t>
    <phoneticPr fontId="2"/>
  </si>
  <si>
    <t>三重地方税管理回収機構（一般会計）</t>
  </si>
  <si>
    <t>〃（滞納整理拡充事業特別会計）</t>
  </si>
  <si>
    <t>三重県後期高齢者医療広域連合（一般会計）</t>
  </si>
  <si>
    <t>〃（後期高齢者医療特別会計）</t>
  </si>
  <si>
    <t>(地域福祉基金(H30年度末現在))</t>
    <phoneticPr fontId="2"/>
  </si>
  <si>
    <t>(中山間ふるさと水と土保全基金(H30年度末現在))</t>
    <phoneticPr fontId="2"/>
  </si>
  <si>
    <t>(ふるさと応援基金(H30年度末現在))</t>
    <phoneticPr fontId="2"/>
  </si>
  <si>
    <t>(土地開発基金(H30年度末現在))</t>
    <phoneticPr fontId="2"/>
  </si>
  <si>
    <t>(活性化対策事業基金(H30年度末現在))</t>
    <phoneticPr fontId="2"/>
  </si>
  <si>
    <t>〃（指定通所事業所高砂寮特別会計）</t>
    <phoneticPr fontId="31"/>
  </si>
  <si>
    <t>-</t>
    <phoneticPr fontId="2"/>
  </si>
  <si>
    <t>伊勢広域環境組合（一般会計）</t>
    <rPh sb="9" eb="11">
      <t>イッパン</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</si>
  <si>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</si>
  <si>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</si>
  <si>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</si>
  <si>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</si>
  <si>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</si>
  <si>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</si>
  <si>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</si>
  <si>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</si>
  <si>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</si>
  <si>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</si>
  <si>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２８年を除いてではあるが、下降傾向にある。また実質公債比率については類似団体と比較して低い水準にあり、近年横ばいとなっている。事業において地方債発行については平準化も図りつつ、抑制に努め公債費の適正化に取り組んでいく必要がある。</t>
    <phoneticPr fontId="5"/>
  </si>
  <si>
    <t>過去職員採用を抑制していた結果、将来負担比率は低下しているが、有形固定資産減価償却率は類似団体よりも高く上昇傾向にある。主な要因としては昭和50年代に建てられた公共施設もあり、町内施設の減価償却（老朽化）が進んでいる。今後も公共施設等総合管理計画に基づき、老朽化（長寿命化）対策に取り組んでいく。</t>
    <rPh sb="132" eb="136">
      <t>チョウジュミョウカ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</si>
</sst>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c:ext xmlns:c16="http://schemas.microsoft.com/office/drawing/2014/chart" uri="{C3380CC4-5D6E-409C-BE32-E72D297353CC}">
              <c16:uniqueId val="{00000000-4E8A-441B-93D5-3AAA16B0CB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37554</c:v>
                </c:pt>
                <c:pt idx="1">
                  <c:v>42548</c:v>
                </c:pt>
                <c:pt idx="2">
                  <c:v>38499</c:v>
                </c:pt>
                <c:pt idx="3">
                  <c:v>35135</c:v>
                </c:pt>
                <c:pt idx="4">
                  <c:v>27785</c:v>
                </c:pt>
              </c:numCache>
            </c:numRef>
          </c:val>
          <c:smooth val="0"/>
          <c:extLst>
            <c:ext xmlns:c16="http://schemas.microsoft.com/office/drawing/2014/chart" uri="{C3380CC4-5D6E-409C-BE32-E72D297353CC}">
              <c16:uniqueId val="{00000001-4E8A-441B-93D5-3AAA16B0CB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4.22</c:v>
                </c:pt>
                <c:pt idx="1">
                  <c:v>6.17</c:v>
                </c:pt>
                <c:pt idx="2">
                  <c:v>3.61</c:v>
                </c:pt>
                <c:pt idx="3">
                  <c:v>7.31</c:v>
                </c:pt>
                <c:pt idx="4">
                  <c:v>5.16</c:v>
                </c:pt>
              </c:numCache>
            </c:numRef>
          </c:val>
          <c:extLst>
            <c:ext xmlns:c16="http://schemas.microsoft.com/office/drawing/2014/chart" uri="{C3380CC4-5D6E-409C-BE32-E72D297353CC}">
              <c16:uniqueId val="{00000000-6EBB-4028-A65A-584D91A4BF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41.65</c:v>
                </c:pt>
                <c:pt idx="1">
                  <c:v>40.39</c:v>
                </c:pt>
                <c:pt idx="2">
                  <c:v>42.36</c:v>
                </c:pt>
                <c:pt idx="3">
                  <c:v>37.869999999999997</c:v>
                </c:pt>
                <c:pt idx="4">
                  <c:v>41.4</c:v>
                </c:pt>
              </c:numCache>
            </c:numRef>
          </c:val>
          <c:extLst>
            <c:ext xmlns:c16="http://schemas.microsoft.com/office/drawing/2014/chart" uri="{C3380CC4-5D6E-409C-BE32-E72D297353CC}">
              <c16:uniqueId val="{00000001-6EBB-4028-A65A-584D91A4BF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-2.57</c:v>
                </c:pt>
                <c:pt idx="1">
                  <c:v>-0.64</c:v>
                </c:pt>
                <c:pt idx="2">
                  <c:v>-3.66</c:v>
                </c:pt>
                <c:pt idx="3">
                  <c:v>-2.86</c:v>
                </c:pt>
                <c:pt idx="4">
                  <c:v>-2.04</c:v>
                </c:pt>
              </c:numCache>
            </c:numRef>
          </c:val>
          <c:smooth val="0"/>
          <c:extLst>
            <c:ext xmlns:c16="http://schemas.microsoft.com/office/drawing/2014/chart" uri="{C3380CC4-5D6E-409C-BE32-E72D297353CC}">
              <c16:uniqueId val="{00000002-6EBB-4028-A65A-584D91A4BF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0.44</c:v>
                </c:pt>
                <c:pt idx="2">
                  <c:v>#N/A</c:v>
                </c:pt>
                <c:pt idx="3">
                  <c:v>0.22</c:v>
                </c:pt>
                <c:pt idx="4">
                  <c:v>#N/A</c:v>
                </c:pt>
                <c:pt idx="5">
                  <c:v>0.23</c:v>
                </c:pt>
                <c:pt idx="6">
                  <c:v>#N/A</c:v>
                </c:pt>
                <c:pt idx="7">
                  <c:v>0.21</c:v>
                </c:pt>
                <c:pt idx="8">
                  <c:v>#N/A</c:v>
                </c:pt>
                <c:pt idx="9">
                  <c:v>0.12</c:v>
                </c:pt>
              </c:numCache>
            </c:numRef>
          </c:val>
          <c:extLst>
            <c:ext xmlns:c16="http://schemas.microsoft.com/office/drawing/2014/chart" uri="{C3380CC4-5D6E-409C-BE32-E72D297353CC}">
              <c16:uniqueId val="{00000000-E140-4C01-8BC5-11B2700B0F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40-4C01-8BC5-11B2700B0F22}"/>
            </c:ext>
          </c:extLst>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0.56999999999999995</c:v>
                </c:pt>
                <c:pt idx="2">
                  <c:v>#N/A</c:v>
                </c:pt>
                <c:pt idx="3">
                  <c:v>1.88</c:v>
                </c:pt>
                <c:pt idx="4">
                  <c:v>#N/A</c:v>
                </c:pt>
                <c:pt idx="5">
                  <c:v>1.94</c:v>
                </c:pt>
                <c:pt idx="6">
                  <c:v>#N/A</c:v>
                </c:pt>
                <c:pt idx="7">
                  <c:v>1.44</c:v>
                </c:pt>
                <c:pt idx="8">
                  <c:v>#N/A</c:v>
                </c:pt>
                <c:pt idx="9">
                  <c:v>1.23</c:v>
                </c:pt>
              </c:numCache>
            </c:numRef>
          </c:val>
          <c:extLst>
            <c:ext xmlns:c16="http://schemas.microsoft.com/office/drawing/2014/chart" uri="{C3380CC4-5D6E-409C-BE32-E72D297353CC}">
              <c16:uniqueId val="{00000002-E140-4C01-8BC5-11B2700B0F22}"/>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0.45</c:v>
                </c:pt>
                <c:pt idx="2">
                  <c:v>#N/A</c:v>
                </c:pt>
                <c:pt idx="3">
                  <c:v>0.81</c:v>
                </c:pt>
                <c:pt idx="4">
                  <c:v>#N/A</c:v>
                </c:pt>
                <c:pt idx="5">
                  <c:v>2.57</c:v>
                </c:pt>
                <c:pt idx="6">
                  <c:v>#N/A</c:v>
                </c:pt>
                <c:pt idx="7">
                  <c:v>2.2200000000000002</c:v>
                </c:pt>
                <c:pt idx="8">
                  <c:v>#N/A</c:v>
                </c:pt>
                <c:pt idx="9">
                  <c:v>1.58</c:v>
                </c:pt>
              </c:numCache>
            </c:numRef>
          </c:val>
          <c:extLst>
            <c:ext xmlns:c16="http://schemas.microsoft.com/office/drawing/2014/chart" uri="{C3380CC4-5D6E-409C-BE32-E72D297353CC}">
              <c16:uniqueId val="{00000003-E140-4C01-8BC5-11B2700B0F2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2.36</c:v>
                </c:pt>
                <c:pt idx="2">
                  <c:v>#N/A</c:v>
                </c:pt>
                <c:pt idx="3">
                  <c:v>2.78</c:v>
                </c:pt>
                <c:pt idx="4">
                  <c:v>#N/A</c:v>
                </c:pt>
                <c:pt idx="5">
                  <c:v>6.42</c:v>
                </c:pt>
                <c:pt idx="6">
                  <c:v>#N/A</c:v>
                </c:pt>
                <c:pt idx="7">
                  <c:v>3.07</c:v>
                </c:pt>
                <c:pt idx="8">
                  <c:v>#N/A</c:v>
                </c:pt>
                <c:pt idx="9">
                  <c:v>2.0099999999999998</c:v>
                </c:pt>
              </c:numCache>
            </c:numRef>
          </c:val>
          <c:extLst>
            <c:ext xmlns:c16="http://schemas.microsoft.com/office/drawing/2014/chart" uri="{C3380CC4-5D6E-409C-BE32-E72D297353CC}">
              <c16:uniqueId val="{00000004-E140-4C01-8BC5-11B2700B0F2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4.93</c:v>
                </c:pt>
                <c:pt idx="2">
                  <c:v>#N/A</c:v>
                </c:pt>
                <c:pt idx="3">
                  <c:v>6.79</c:v>
                </c:pt>
                <c:pt idx="4">
                  <c:v>#N/A</c:v>
                </c:pt>
                <c:pt idx="5">
                  <c:v>4.21</c:v>
                </c:pt>
                <c:pt idx="6">
                  <c:v>#N/A</c:v>
                </c:pt>
                <c:pt idx="7">
                  <c:v>7.88</c:v>
                </c:pt>
                <c:pt idx="8">
                  <c:v>#N/A</c:v>
                </c:pt>
                <c:pt idx="9">
                  <c:v>5.78</c:v>
                </c:pt>
              </c:numCache>
            </c:numRef>
          </c:val>
          <c:extLst>
            <c:ext xmlns:c16="http://schemas.microsoft.com/office/drawing/2014/chart" uri="{C3380CC4-5D6E-409C-BE32-E72D297353CC}">
              <c16:uniqueId val="{00000005-E140-4C01-8BC5-11B2700B0F2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5.91</c:v>
                </c:pt>
                <c:pt idx="4">
                  <c:v>#N/A</c:v>
                </c:pt>
                <c:pt idx="5">
                  <c:v>6.39</c:v>
                </c:pt>
                <c:pt idx="6">
                  <c:v>#N/A</c:v>
                </c:pt>
                <c:pt idx="7">
                  <c:v>7.78</c:v>
                </c:pt>
                <c:pt idx="8">
                  <c:v>#N/A</c:v>
                </c:pt>
                <c:pt idx="9">
                  <c:v>8.24</c:v>
                </c:pt>
              </c:numCache>
            </c:numRef>
          </c:val>
          <c:extLst>
            <c:ext xmlns:c16="http://schemas.microsoft.com/office/drawing/2014/chart" uri="{C3380CC4-5D6E-409C-BE32-E72D297353CC}">
              <c16:uniqueId val="{00000006-E140-4C01-8BC5-11B2700B0F2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10.43</c:v>
                </c:pt>
                <c:pt idx="2">
                  <c:v>#N/A</c:v>
                </c:pt>
                <c:pt idx="3">
                  <c:v>12.05</c:v>
                </c:pt>
                <c:pt idx="4">
                  <c:v>#N/A</c:v>
                </c:pt>
                <c:pt idx="5">
                  <c:v>12.4</c:v>
                </c:pt>
                <c:pt idx="6">
                  <c:v>#N/A</c:v>
                </c:pt>
                <c:pt idx="7">
                  <c:v>11.78</c:v>
                </c:pt>
                <c:pt idx="8">
                  <c:v>#N/A</c:v>
                </c:pt>
                <c:pt idx="9">
                  <c:v>11.54</c:v>
                </c:pt>
              </c:numCache>
            </c:numRef>
          </c:val>
          <c:extLst>
            <c:ext xmlns:c16="http://schemas.microsoft.com/office/drawing/2014/chart" uri="{C3380CC4-5D6E-409C-BE32-E72D297353CC}">
              <c16:uniqueId val="{00000007-E140-4C01-8BC5-11B2700B0F2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17.39</c:v>
                </c:pt>
                <c:pt idx="2">
                  <c:v>#N/A</c:v>
                </c:pt>
                <c:pt idx="3">
                  <c:v>17.5</c:v>
                </c:pt>
                <c:pt idx="4">
                  <c:v>#N/A</c:v>
                </c:pt>
                <c:pt idx="5">
                  <c:v>17.579999999999998</c:v>
                </c:pt>
                <c:pt idx="6">
                  <c:v>#N/A</c:v>
                </c:pt>
                <c:pt idx="7">
                  <c:v>19.57</c:v>
                </c:pt>
                <c:pt idx="8">
                  <c:v>#N/A</c:v>
                </c:pt>
                <c:pt idx="9">
                  <c:v>20.74</c:v>
                </c:pt>
              </c:numCache>
            </c:numRef>
          </c:val>
          <c:extLst>
            <c:ext xmlns:c16="http://schemas.microsoft.com/office/drawing/2014/chart" uri="{C3380CC4-5D6E-409C-BE32-E72D297353CC}">
              <c16:uniqueId val="{00000008-E140-4C01-8BC5-11B2700B0F22}"/>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0.75</c:v>
                </c:pt>
                <c:pt idx="1">
                  <c:v>#N/A</c:v>
                </c:pt>
                <c:pt idx="2">
                  <c:v>0.72</c:v>
                </c:pt>
                <c:pt idx="3">
                  <c:v>#N/A</c:v>
                </c:pt>
                <c:pt idx="4">
                  <c:v>0.7</c:v>
                </c:pt>
                <c:pt idx="5">
                  <c:v>#N/A</c:v>
                </c:pt>
                <c:pt idx="6">
                  <c:v>0.69</c:v>
                </c:pt>
                <c:pt idx="7">
                  <c:v>#N/A</c:v>
                </c:pt>
                <c:pt idx="8">
                  <c:v>0.66</c:v>
                </c:pt>
                <c:pt idx="9">
                  <c:v>#N/A</c:v>
                </c:pt>
              </c:numCache>
            </c:numRef>
          </c:val>
          <c:extLst>
            <c:ext xmlns:c16="http://schemas.microsoft.com/office/drawing/2014/chart" uri="{C3380CC4-5D6E-409C-BE32-E72D297353CC}">
              <c16:uniqueId val="{00000009-E140-4C01-8BC5-11B2700B0F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558</c:v>
                </c:pt>
                <c:pt idx="5">
                  <c:v>574</c:v>
                </c:pt>
                <c:pt idx="8">
                  <c:v>541</c:v>
                </c:pt>
                <c:pt idx="11">
                  <c:v>559</c:v>
                </c:pt>
                <c:pt idx="14">
                  <c:v>577</c:v>
                </c:pt>
              </c:numCache>
            </c:numRef>
          </c:val>
          <c:extLst>
            <c:ext xmlns:c16="http://schemas.microsoft.com/office/drawing/2014/chart" uri="{C3380CC4-5D6E-409C-BE32-E72D297353CC}">
              <c16:uniqueId val="{00000000-DFF8-4CF1-8F1C-D1472CC20B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F8-4CF1-8F1C-D1472CC20B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F8-4CF1-8F1C-D1472CC20B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54</c:v>
                </c:pt>
                <c:pt idx="6">
                  <c:v>51</c:v>
                </c:pt>
                <c:pt idx="9">
                  <c:v>51</c:v>
                </c:pt>
                <c:pt idx="12">
                  <c:v>56</c:v>
                </c:pt>
              </c:numCache>
            </c:numRef>
          </c:val>
          <c:extLst>
            <c:ext xmlns:c16="http://schemas.microsoft.com/office/drawing/2014/chart" uri="{C3380CC4-5D6E-409C-BE32-E72D297353CC}">
              <c16:uniqueId val="{00000003-DFF8-4CF1-8F1C-D1472CC20B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316</c:v>
                </c:pt>
                <c:pt idx="3">
                  <c:v>353</c:v>
                </c:pt>
                <c:pt idx="6">
                  <c:v>340</c:v>
                </c:pt>
                <c:pt idx="9">
                  <c:v>356</c:v>
                </c:pt>
                <c:pt idx="12">
                  <c:v>362</c:v>
                </c:pt>
              </c:numCache>
            </c:numRef>
          </c:val>
          <c:extLst>
            <c:ext xmlns:c16="http://schemas.microsoft.com/office/drawing/2014/chart" uri="{C3380CC4-5D6E-409C-BE32-E72D297353CC}">
              <c16:uniqueId val="{00000004-DFF8-4CF1-8F1C-D1472CC20B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8-4CF1-8F1C-D1472CC20B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F8-4CF1-8F1C-D1472CC20B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450</c:v>
                </c:pt>
                <c:pt idx="3">
                  <c:v>443</c:v>
                </c:pt>
                <c:pt idx="6">
                  <c:v>418</c:v>
                </c:pt>
                <c:pt idx="9">
                  <c:v>424</c:v>
                </c:pt>
                <c:pt idx="12">
                  <c:v>413</c:v>
                </c:pt>
              </c:numCache>
            </c:numRef>
          </c:val>
          <c:extLst>
            <c:ext xmlns:c16="http://schemas.microsoft.com/office/drawing/2014/chart" uri="{C3380CC4-5D6E-409C-BE32-E72D297353CC}">
              <c16:uniqueId val="{00000007-DFF8-4CF1-8F1C-D1472CC20B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254</c:v>
                </c:pt>
                <c:pt idx="2">
                  <c:v>#N/A</c:v>
                </c:pt>
                <c:pt idx="3">
                  <c:v>#N/A</c:v>
                </c:pt>
                <c:pt idx="4">
                  <c:v>276</c:v>
                </c:pt>
                <c:pt idx="5">
                  <c:v>#N/A</c:v>
                </c:pt>
                <c:pt idx="6">
                  <c:v>#N/A</c:v>
                </c:pt>
                <c:pt idx="7">
                  <c:v>268</c:v>
                </c:pt>
                <c:pt idx="8">
                  <c:v>#N/A</c:v>
                </c:pt>
                <c:pt idx="9">
                  <c:v>#N/A</c:v>
                </c:pt>
                <c:pt idx="10">
                  <c:v>272</c:v>
                </c:pt>
                <c:pt idx="11">
                  <c:v>#N/A</c:v>
                </c:pt>
                <c:pt idx="12">
                  <c:v>#N/A</c:v>
                </c:pt>
                <c:pt idx="13">
                  <c:v>254</c:v>
                </c:pt>
                <c:pt idx="14">
                  <c:v>#N/A</c:v>
                </c:pt>
              </c:numCache>
            </c:numRef>
          </c:val>
          <c:smooth val="0"/>
          <c:extLst>
            <c:ext xmlns:c16="http://schemas.microsoft.com/office/drawing/2014/chart" uri="{C3380CC4-5D6E-409C-BE32-E72D297353CC}">
              <c16:uniqueId val="{00000008-DFF8-4CF1-8F1C-D1472CC20B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7523</c:v>
                </c:pt>
                <c:pt idx="5">
                  <c:v>7499</c:v>
                </c:pt>
                <c:pt idx="8">
                  <c:v>7102</c:v>
                </c:pt>
                <c:pt idx="11">
                  <c:v>7283</c:v>
                </c:pt>
                <c:pt idx="14">
                  <c:v>6960</c:v>
                </c:pt>
              </c:numCache>
            </c:numRef>
          </c:val>
          <c:extLst>
            <c:ext xmlns:c16="http://schemas.microsoft.com/office/drawing/2014/chart" uri="{C3380CC4-5D6E-409C-BE32-E72D297353CC}">
              <c16:uniqueId val="{00000000-58D5-4E1D-9BFD-51CB3741FD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c:v>
                </c:pt>
                <c:pt idx="5">
                  <c:v>48</c:v>
                </c:pt>
                <c:pt idx="8">
                  <c:v>42</c:v>
                </c:pt>
                <c:pt idx="11">
                  <c:v>38</c:v>
                </c:pt>
                <c:pt idx="14">
                  <c:v>33</c:v>
                </c:pt>
              </c:numCache>
            </c:numRef>
          </c:val>
          <c:extLst>
            <c:ext xmlns:c16="http://schemas.microsoft.com/office/drawing/2014/chart" uri="{C3380CC4-5D6E-409C-BE32-E72D297353CC}">
              <c16:uniqueId val="{00000001-58D5-4E1D-9BFD-51CB3741FD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2193</c:v>
                </c:pt>
                <c:pt idx="5">
                  <c:v>2258</c:v>
                </c:pt>
                <c:pt idx="8">
                  <c:v>2303</c:v>
                </c:pt>
                <c:pt idx="11">
                  <c:v>2114</c:v>
                </c:pt>
                <c:pt idx="14">
                  <c:v>2318</c:v>
                </c:pt>
              </c:numCache>
            </c:numRef>
          </c:val>
          <c:extLst>
            <c:ext xmlns:c16="http://schemas.microsoft.com/office/drawing/2014/chart" uri="{C3380CC4-5D6E-409C-BE32-E72D297353CC}">
              <c16:uniqueId val="{00000002-58D5-4E1D-9BFD-51CB3741FD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D5-4E1D-9BFD-51CB3741FD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D5-4E1D-9BFD-51CB3741FD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D5-4E1D-9BFD-51CB3741FD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217</c:v>
                </c:pt>
                <c:pt idx="3">
                  <c:v>453</c:v>
                </c:pt>
                <c:pt idx="6">
                  <c:v>703</c:v>
                </c:pt>
                <c:pt idx="9">
                  <c:v>219</c:v>
                </c:pt>
                <c:pt idx="12">
                  <c:v>172</c:v>
                </c:pt>
              </c:numCache>
            </c:numRef>
          </c:val>
          <c:extLst>
            <c:ext xmlns:c16="http://schemas.microsoft.com/office/drawing/2014/chart" uri="{C3380CC4-5D6E-409C-BE32-E72D297353CC}">
              <c16:uniqueId val="{00000006-58D5-4E1D-9BFD-51CB3741FD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312</c:v>
                </c:pt>
                <c:pt idx="3">
                  <c:v>267</c:v>
                </c:pt>
                <c:pt idx="6">
                  <c:v>227</c:v>
                </c:pt>
                <c:pt idx="9">
                  <c:v>181</c:v>
                </c:pt>
                <c:pt idx="12">
                  <c:v>147</c:v>
                </c:pt>
              </c:numCache>
            </c:numRef>
          </c:val>
          <c:extLst>
            <c:ext xmlns:c16="http://schemas.microsoft.com/office/drawing/2014/chart" uri="{C3380CC4-5D6E-409C-BE32-E72D297353CC}">
              <c16:uniqueId val="{00000007-58D5-4E1D-9BFD-51CB3741FD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6653</c:v>
                </c:pt>
                <c:pt idx="3">
                  <c:v>6653</c:v>
                </c:pt>
                <c:pt idx="6">
                  <c:v>6683</c:v>
                </c:pt>
                <c:pt idx="9">
                  <c:v>6249</c:v>
                </c:pt>
                <c:pt idx="12">
                  <c:v>5783</c:v>
                </c:pt>
              </c:numCache>
            </c:numRef>
          </c:val>
          <c:extLst>
            <c:ext xmlns:c16="http://schemas.microsoft.com/office/drawing/2014/chart" uri="{C3380CC4-5D6E-409C-BE32-E72D297353CC}">
              <c16:uniqueId val="{00000008-58D5-4E1D-9BFD-51CB3741FD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6</c:v>
                </c:pt>
                <c:pt idx="6">
                  <c:v>6</c:v>
                </c:pt>
                <c:pt idx="9">
                  <c:v>4</c:v>
                </c:pt>
                <c:pt idx="12">
                  <c:v>3</c:v>
                </c:pt>
              </c:numCache>
            </c:numRef>
          </c:val>
          <c:extLst>
            <c:ext xmlns:c16="http://schemas.microsoft.com/office/drawing/2014/chart" uri="{C3380CC4-5D6E-409C-BE32-E72D297353CC}">
              <c16:uniqueId val="{00000009-58D5-4E1D-9BFD-51CB3741FD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4895</c:v>
                </c:pt>
                <c:pt idx="3">
                  <c:v>4929</c:v>
                </c:pt>
                <c:pt idx="6">
                  <c:v>4969</c:v>
                </c:pt>
                <c:pt idx="9">
                  <c:v>5069</c:v>
                </c:pt>
                <c:pt idx="12">
                  <c:v>5133</c:v>
                </c:pt>
              </c:numCache>
            </c:numRef>
          </c:val>
          <c:extLst>
            <c:ext xmlns:c16="http://schemas.microsoft.com/office/drawing/2014/chart" uri="{C3380CC4-5D6E-409C-BE32-E72D297353CC}">
              <c16:uniqueId val="{0000000A-58D5-4E1D-9BFD-51CB3741FD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2315</c:v>
                </c:pt>
                <c:pt idx="2">
                  <c:v>#N/A</c:v>
                </c:pt>
                <c:pt idx="3">
                  <c:v>#N/A</c:v>
                </c:pt>
                <c:pt idx="4">
                  <c:v>2503</c:v>
                </c:pt>
                <c:pt idx="5">
                  <c:v>#N/A</c:v>
                </c:pt>
                <c:pt idx="6">
                  <c:v>#N/A</c:v>
                </c:pt>
                <c:pt idx="7">
                  <c:v>3141</c:v>
                </c:pt>
                <c:pt idx="8">
                  <c:v>#N/A</c:v>
                </c:pt>
                <c:pt idx="9">
                  <c:v>#N/A</c:v>
                </c:pt>
                <c:pt idx="10">
                  <c:v>2287</c:v>
                </c:pt>
                <c:pt idx="11">
                  <c:v>#N/A</c:v>
                </c:pt>
                <c:pt idx="12">
                  <c:v>#N/A</c:v>
                </c:pt>
                <c:pt idx="13">
                  <c:v>1927</c:v>
                </c:pt>
                <c:pt idx="14">
                  <c:v>#N/A</c:v>
                </c:pt>
              </c:numCache>
            </c:numRef>
          </c:val>
          <c:smooth val="0"/>
          <c:extLst>
            <c:ext xmlns:c16="http://schemas.microsoft.com/office/drawing/2014/chart" uri="{C3380CC4-5D6E-409C-BE32-E72D297353CC}">
              <c16:uniqueId val="{0000000B-58D5-4E1D-9BFD-51CB3741FD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1669</c:v>
                </c:pt>
                <c:pt idx="1">
                  <c:v>1495</c:v>
                </c:pt>
                <c:pt idx="2">
                  <c:v>1656</c:v>
                </c:pt>
              </c:numCache>
            </c:numRef>
          </c:val>
          <c:extLst>
            <c:ext xmlns:c16="http://schemas.microsoft.com/office/drawing/2014/chart" uri="{C3380CC4-5D6E-409C-BE32-E72D297353CC}">
              <c16:uniqueId val="{00000000-814D-4F89-A2C1-16062CA5A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199</c:v>
                </c:pt>
                <c:pt idx="1">
                  <c:v>199</c:v>
                </c:pt>
                <c:pt idx="2">
                  <c:v>240</c:v>
                </c:pt>
              </c:numCache>
            </c:numRef>
          </c:val>
          <c:extLst>
            <c:ext xmlns:c16="http://schemas.microsoft.com/office/drawing/2014/chart" uri="{C3380CC4-5D6E-409C-BE32-E72D297353CC}">
              <c16:uniqueId val="{00000001-814D-4F89-A2C1-16062CA5A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414</c:v>
                </c:pt>
                <c:pt idx="1">
                  <c:v>419</c:v>
                </c:pt>
                <c:pt idx="2">
                  <c:v>424</c:v>
                </c:pt>
              </c:numCache>
            </c:numRef>
          </c:val>
          <c:extLst>
            <c:ext xmlns:c16="http://schemas.microsoft.com/office/drawing/2014/chart" uri="{C3380CC4-5D6E-409C-BE32-E72D297353CC}">
              <c16:uniqueId val="{00000002-814D-4F89-A2C1-16062CA5A9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{18A4702E-8FD8-4726-A123-5A27897E1DE3}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38-4BE8-AB4D-720127ED64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{F9797834-D7D0-484B-9709-C2F1731D2C36}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8-4BE8-AB4D-720127ED64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{0189AD22-ADD1-4A6D-8100-34CACCAC5002}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8-4BE8-AB4D-720127ED64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{D5165958-AB28-4028-8E34-034EDCEA1BA8}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8-4BE8-AB4D-720127ED64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{0C0EDF8B-96AA-4743-9489-E1F95D359472}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8-4BE8-AB4D-720127ED64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{CDFD97B5-0C99-4E69-B424-81779D3706FF}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38-4BE8-AB4D-720127ED64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{C6173E5D-E4CF-4799-ACC3-D19880356B3D}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38-4BE8-AB4D-720127ED64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{EFB15C35-F1E9-401B-B72B-BBBA5BB7C10E}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38-4BE8-AB4D-720127ED64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{E4F90CA4-3AED-42B3-9AF3-8455173A0AFF}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38-4BE8-AB4D-720127ED64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64.2</c:v>
                </c:pt>
                <c:pt idx="24">
                  <c:v>64.2</c:v>
                </c:pt>
                <c:pt idx="32">
                  <c:v>66.099999999999994</c:v>
                </c:pt>
              </c:numCache>
            </c:numRef>
          </c:xVal>
          <c:yVal>
            <c:numRef>
              <c:f>公会計指標分析・財政指標組合せ分析表!$BP$51:$DC$51</c:f>
              <c:numCache>
                <c:formatCode>#,##0.0;"▲ "#,##0.0</c:formatCode>
                <c:ptCount val="40"/>
                <c:pt idx="8">
                  <c:v>74.8</c:v>
                </c:pt>
                <c:pt idx="16">
                  <c:v>92.2</c:v>
                </c:pt>
                <c:pt idx="24">
                  <c:v>67.3</c:v>
                </c:pt>
                <c:pt idx="32">
                  <c:v>56.2</c:v>
                </c:pt>
              </c:numCache>
            </c:numRef>
          </c:yVal>
          <c:smooth val="0"/>
          <c:extLst>
            <c:ext xmlns:c16="http://schemas.microsoft.com/office/drawing/2014/chart" uri="{C3380CC4-5D6E-409C-BE32-E72D297353CC}">
              <c16:uniqueId val="{00000009-F938-4BE8-AB4D-720127ED64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{4E39816C-FCC3-4AA5-A538-137B558B909E}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38-4BE8-AB4D-720127ED64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{15BE4739-602D-4E0F-AAA4-1C95BE773F79}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8-4BE8-AB4D-720127ED64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{1ADC0C8C-B4E3-4843-B90F-9AFB4C970069}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8-4BE8-AB4D-720127ED64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{211DFD3A-997A-454C-99C7-96DFC1C9471C}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8-4BE8-AB4D-720127ED64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{827747A1-5D96-42E0-B2AC-BEC24D77A2AC}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8-4BE8-AB4D-720127ED64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{8DB76DE8-75BD-444F-95A0-463E0BCB876B}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38-4BE8-AB4D-720127ED64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{908DA776-CA4D-4743-BB77-F3BCE09921D9}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38-4BE8-AB4D-720127ED64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{DCE778DB-BE38-4DA6-9900-237A7216C25D}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38-4BE8-AB4D-720127ED64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{CA349003-1A01-44E7-AAEE-5D29E796F757}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38-4BE8-AB4D-720127ED64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F938-4BE8-AB4D-720127ED6400}"/>
            </c:ext>
          </c:extLst>
        </c:ser>
        <c:dLbls>
          <c:showLegendKey val="0"/>
          <c:showVal val="1"/>
          <c:showCatName val="0"/>
          <c:showSerName val="0"/>
          <c:showPercent val="0"/>
          <c:showBubbleSize val="0"/>
        </c:dLbls>
        <c:axId val="46179840"/>
        <c:axId val="46181760"/>
      </c:scatterChart>
      <c:valAx>
        <c:axId val="46179840"/>
        <c:scaling>
          <c:orientation val="minMax"/>
          <c:max val="66.5"/>
          <c:min val="6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2"/>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{7B433416-8F14-4291-8B05-75241E93FD6F}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F1F-4358-B8F9-5ED3344B44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{6E77C9E7-523E-41EE-931C-B74713EB64A8}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1F-4358-B8F9-5ED3344B44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{13A16B26-CF36-4B1C-9973-B922B99D983B}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1F-4358-B8F9-5ED3344B44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{AAB97809-9D3A-42C7-8C0A-C16345AE4EF9}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1F-4358-B8F9-5ED3344B44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{E6DD9D40-B5DF-48B2-BB41-5EDC6B216FDB}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1F-4358-B8F9-5ED3344B447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{29D0BC70-9AA6-4F8C-ABB0-3D8A3A5EF0CA}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F1F-4358-B8F9-5ED3344B447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{B8C74211-C323-4E9E-9538-0ECADBB7EC3A}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F1F-4358-B8F9-5ED3344B447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{35CC5B41-F5CA-40EE-9F90-3354727DB525}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F1F-4358-B8F9-5ED3344B447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{6DD2E3F0-FC75-4BD2-B6A3-207C51818DFE}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F1F-4358-B8F9-5ED3344B44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7.9</c:v>
                </c:pt>
                <c:pt idx="24">
                  <c:v>8</c:v>
                </c:pt>
                <c:pt idx="32">
                  <c:v>7.7</c:v>
                </c:pt>
              </c:numCache>
            </c:numRef>
          </c:xVal>
          <c:yVal>
            <c:numRef>
              <c:f>公会計指標分析・財政指標組合せ分析表!$BP$73:$DC$73</c:f>
              <c:numCache>
                <c:formatCode>#,##0.0;"▲ "#,##0.0</c:formatCode>
                <c:ptCount val="40"/>
                <c:pt idx="0">
                  <c:v>70.7</c:v>
                </c:pt>
                <c:pt idx="8">
                  <c:v>74.8</c:v>
                </c:pt>
                <c:pt idx="16">
                  <c:v>92.2</c:v>
                </c:pt>
                <c:pt idx="24">
                  <c:v>67.3</c:v>
                </c:pt>
                <c:pt idx="32">
                  <c:v>56.2</c:v>
                </c:pt>
              </c:numCache>
            </c:numRef>
          </c:yVal>
          <c:smooth val="0"/>
          <c:extLst>
            <c:ext xmlns:c16="http://schemas.microsoft.com/office/drawing/2014/chart" uri="{C3380CC4-5D6E-409C-BE32-E72D297353CC}">
              <c16:uniqueId val="{00000009-EF1F-4358-B8F9-5ED3344B44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{2E811B34-D3D7-470D-97F0-C50B86E41804}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F1F-4358-B8F9-5ED3344B44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{B00C6F5B-5467-4CC2-BE55-792D356ED8A7}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1F-4358-B8F9-5ED3344B44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{B2800C2A-E4E1-4AF7-A090-32BA39F04F0A}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1F-4358-B8F9-5ED3344B44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{4E7D5DE1-10C3-4D94-8CFE-2E2B7A172F83}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1F-4358-B8F9-5ED3344B44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{814288A3-89C6-4E74-A880-B9E4A54239B5}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1F-4358-B8F9-5ED3344B447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{E05718A0-5D32-481F-AD2D-E4DA5754B595}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F1F-4358-B8F9-5ED3344B447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{CA002999-1A99-4CA0-AF46-6B1088EAC89E}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F1F-4358-B8F9-5ED3344B447A}"/>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{AD099114-2021-4FF7-BFF7-8BFCC5E77207}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F1F-4358-B8F9-5ED3344B447A}"/>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{B04F8100-15E1-4533-ADB3-B88D750B4820}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F1F-4358-B8F9-5ED3344B44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c:ext xmlns:c16="http://schemas.microsoft.com/office/drawing/2014/chart" uri="{C3380CC4-5D6E-409C-BE32-E72D297353CC}">
              <c16:uniqueId val="{00000013-EF1F-4358-B8F9-5ED3344B447A}"/>
            </c:ext>
          </c:extLst>
        </c:ser>
        <c:dLbls>
          <c:showLegendKey val="0"/>
          <c:showVal val="1"/>
          <c:showCatName val="0"/>
          <c:showSerName val="0"/>
          <c:showPercent val="0"/>
          <c:showBubbleSize val="0"/>
        </c:dLbls>
        <c:axId val="84219776"/>
        <c:axId val="84234240"/>
      </c:scatterChart>
      <c:valAx>
        <c:axId val="84219776"/>
        <c:scaling>
          <c:orientation val="minMax"/>
          <c:max val="10"/>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2"/>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実質公債費比率は、既借入に係る元利償還の終了に伴い、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今後は新規地方債発行の抑制を基調とし、適切な事業を実施することにより、実質公債費比率の更なる健全化に努める。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対象なし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公営企業等繰入・組合等負担等・退職手当負担見込額の減少により将来負担額は減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一方で、地方債の現在高が増加しているため今後は新規地方債発行を抑制しつつ充当可能財源の確保に努め、将来負担比率の更なる健全化を目指す。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三重県玉城町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法人関係税の増収により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，０００千円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、減債基金に４０，０００千円、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活性化対策事業基金に１６，０００千円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それぞれの基金条例に定める額及び目的に応じて積み立て、取崩しを行う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地域福祉基金：高齢者等の保健福祉の増進を図るため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活性化対策事業基金：活性化対策事業に要する経費の財源に充てる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基金利子による微増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活性化については平成２８年度に基金を取崩し、温泉施設の改修を行っため基金残高が大幅に減少した。今後も使途に応じて積み立てる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平成３０年度は活性化対策事業基金に１６，０００千円積み立てた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各種基金の目的により積み立てる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基金全体の増減理由のとおり、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，０００千円積み立てた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地方財政法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年法律第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号。以下「法」という。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項及び第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項並びに第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項及び第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項に定める額を積み立てる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また災害復旧、地方債の繰上償還その他財源の不足を生じたときの財源を積み立てる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今後、町債の適正な管理に必要な財源としていくため、４０，０００千円積み立てた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町債の償還及び町債の適正な管理に必要な財源を確保していく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252218-6BFB-478E-8997-D67C7FBC1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6C8799E-E1A1-40E4-99E1-A6A4E7AF8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8230090-7256-4198-AA4C-6D2E079977D6}"/>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F243BAC-7E38-48B4-AC0D-FFEF53502387}"/>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8F7F159-AF7C-41A5-B09E-F38DDFA3E674}"/>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2CCB1D7-882B-449A-9638-FA22B221AF1F}"/>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B743951-875A-453B-8C18-B248581A05C8}"/>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E88A62-363C-4879-92F0-AE45AAA954B6}"/>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41F74E-A1C4-41D9-A8A7-D1F231DF2AAB}"/>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F8CE464-1A2A-44E5-B69B-8722C44DAEDB}"/>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52D838-9AE1-46FA-B709-043E950DF851}"/>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866D689-AC2E-4282-8FCC-734CE738D85C}"/>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293FB0-F737-418A-8484-FCD48AF117BE}"/>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127468-6A5C-4C2C-984E-AD623B26E636}"/>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60FAB35-BC27-4F2E-B5E6-7BB2F5CAF25D}"/>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C3DA6CD-ABAB-4D25-87CD-9F6CE1D126F5}"/>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A7CFDA1-F554-4EDB-8453-ACBF6C5906DE}"/>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7A6FCEE-AA1F-4F03-B5AB-635C69AF52F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4893F4-D23D-4BBA-9F95-C36FEEDD4C95}"/>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7AE8043-3D75-403A-8E4A-B153580DA4AE}"/>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D409792-6231-4F33-85E4-FCD040C35E64}"/>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458B523-CBF0-4372-B17F-B179C2898F5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824F7C-A2B2-413B-907A-DC8E94405E33}"/>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D836F61-EEDD-471C-AEE5-E182FE39378E}"/>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84D106-FCE4-4EB7-9914-38063F95201B}"/>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4A96D91-4514-4349-A745-38A581B2D9D6}"/>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27B8EC-051D-4FD2-A4CA-FCD5B1819264}"/>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F6A795F-EE2F-45D3-831C-B92CE0D1845A}"/>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FC9BC53-A675-461F-A840-7DB2E1285812}"/>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E02A04B-875E-44C7-9BC2-450A2DF0075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CBDDF71-2C0C-4588-99B7-5C2BCBF7A43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2499C48-D35F-4AEE-842A-3A1BDB35BED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F3C6354-9702-4818-ACA1-2BE07FC8A50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942220C-1F47-47A8-848E-3F432931E363}"/>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45E65F8-6A42-45D0-A821-2459CBDCF464}"/>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0AFFC85-5696-44C7-B0D8-79A2ED584114}"/>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6C6A468-AA49-4157-A4C2-37E08A4F6036}"/>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A2E4988-DA7D-45D3-8529-B5DF168F5F3A}"/>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6FF2FD4-B086-436C-BDE8-8B5DCF56B738}"/>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2091E55-719A-4F5A-BAD9-1F4DF9D682F1}"/>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B8D8281-0A01-4CC7-BCBE-9574D27C5996}"/>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2CE13E3-5F07-46F9-A3C0-804A42B27ABF}"/>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B3AFF15-93B6-473C-924C-7170873E5EB7}"/>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56178CB-7B4F-4D50-9ABB-9BD41B4DAFC6}"/>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A2D57D9-73C3-4AC7-9540-2B98706A29AF}"/>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1E10108-A937-41D3-BA0C-569ACB14ADA3}"/>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類似団体、全国平均、三重県平均と比べ、高い状況となっている。施設の減価償却（老朽化）が進んでいるといえる。非合併団体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また人口は緩やかな減少傾向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でもあり、施設の集約化・複合化はなく、今後は長寿命化及び建て直しを検討する必要がある。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6DDE3ED-3840-4D7F-B94C-0436971F5B7B}"/>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2609742-4FCD-4503-AB32-ECA7BB7702EF}"/>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DAE7FAE-A0F9-491A-8206-45ACFFC24AEF}"/>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72637A65-E4C8-4A0A-8A5E-FAE01CCC8F1D}"/>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FE1F6DF8-0EE4-4466-B28F-FFCD2398E608}"/>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47F5A7D-2B63-45C6-A23E-2BA4662A9CD5}"/>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850E8A07-C503-4173-BAF8-DE2A346E370A}"/>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9512D52-837E-4804-BE7C-49175EA4931C}"/>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AB9FA366-2B5F-42E4-8832-E3848D1B9918}"/>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1104226B-EF59-470B-BE4F-9D6167563CC6}"/>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6144720A-AD13-4512-98D1-7CC3A6593088}"/>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AB2B7BD9-E8A8-4E8B-A703-D964F92D5582}"/>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E54283E6-9DB7-435C-A453-8A2E867B3343}"/>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D6C49520-CDA9-490A-8A9B-ACE74ECFF90A}"/>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7FFCDEAF-69CE-4AC9-98CC-94F09940E982}"/>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AB254195-6DAE-437B-8D27-D810CF9185D5}"/>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942B6C33-213D-43DE-A3E0-630A0E296B3B}"/>
            </a:ext>
          </a:extLst>
        </xdr:cNvPr>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C5E2DC2-29A2-4C3F-9811-CF1E52125596}"/>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a:extLst>
            <a:ext uri="{FF2B5EF4-FFF2-40B4-BE49-F238E27FC236}">
              <a16:creationId xmlns:a16="http://schemas.microsoft.com/office/drawing/2014/main" id="{257D4BEC-D024-4FBC-ADD6-B5CDE385C481}"/>
            </a:ext>
          </a:extLst>
        </xdr:cNvPr>
        <xdr:cNvCxnSpPr/>
      </xdr:nvCxnSpPr>
      <xdr:spPr>
        <a:xfrm flipV="1">
          <a:off x="40747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a:extLst>
            <a:ext uri="{FF2B5EF4-FFF2-40B4-BE49-F238E27FC236}">
              <a16:creationId xmlns:a16="http://schemas.microsoft.com/office/drawing/2014/main" id="{72F7E68D-E2F8-4CA1-8C7D-637BDA2DE560}"/>
            </a:ext>
          </a:extLst>
        </xdr:cNvPr>
        <xdr:cNvSpPr txBox="1"/>
      </xdr:nvSpPr>
      <xdr:spPr>
        <a:xfrm>
          <a:off x="41275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a:extLst>
            <a:ext uri="{FF2B5EF4-FFF2-40B4-BE49-F238E27FC236}">
              <a16:creationId xmlns:a16="http://schemas.microsoft.com/office/drawing/2014/main" id="{1FA57BE1-F428-4F70-899B-4A18FD9AE820}"/>
            </a:ext>
          </a:extLst>
        </xdr:cNvPr>
        <xdr:cNvCxnSpPr/>
      </xdr:nvCxnSpPr>
      <xdr:spPr>
        <a:xfrm>
          <a:off x="3987800" y="66092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a:extLst>
            <a:ext uri="{FF2B5EF4-FFF2-40B4-BE49-F238E27FC236}">
              <a16:creationId xmlns:a16="http://schemas.microsoft.com/office/drawing/2014/main" id="{1C175B33-94BC-4967-AC61-BBBE396995B9}"/>
            </a:ext>
          </a:extLst>
        </xdr:cNvPr>
        <xdr:cNvSpPr txBox="1"/>
      </xdr:nvSpPr>
      <xdr:spPr>
        <a:xfrm>
          <a:off x="41275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a:extLst>
            <a:ext uri="{FF2B5EF4-FFF2-40B4-BE49-F238E27FC236}">
              <a16:creationId xmlns:a16="http://schemas.microsoft.com/office/drawing/2014/main" id="{F8E969CB-1985-4549-9DF8-3DF494CDB9EF}"/>
            </a:ext>
          </a:extLst>
        </xdr:cNvPr>
        <xdr:cNvCxnSpPr/>
      </xdr:nvCxnSpPr>
      <xdr:spPr>
        <a:xfrm>
          <a:off x="3987800" y="52799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a:extLst>
            <a:ext uri="{FF2B5EF4-FFF2-40B4-BE49-F238E27FC236}">
              <a16:creationId xmlns:a16="http://schemas.microsoft.com/office/drawing/2014/main" id="{C4105190-872B-408C-8B9A-D79C2961C481}"/>
            </a:ext>
          </a:extLst>
        </xdr:cNvPr>
        <xdr:cNvSpPr txBox="1"/>
      </xdr:nvSpPr>
      <xdr:spPr>
        <a:xfrm>
          <a:off x="41275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a:extLst>
            <a:ext uri="{FF2B5EF4-FFF2-40B4-BE49-F238E27FC236}">
              <a16:creationId xmlns:a16="http://schemas.microsoft.com/office/drawing/2014/main" id="{256F627A-6CD8-41C0-8EE4-5F1D4365B17A}"/>
            </a:ext>
          </a:extLst>
        </xdr:cNvPr>
        <xdr:cNvSpPr/>
      </xdr:nvSpPr>
      <xdr:spPr>
        <a:xfrm>
          <a:off x="40259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a:extLst>
            <a:ext uri="{FF2B5EF4-FFF2-40B4-BE49-F238E27FC236}">
              <a16:creationId xmlns:a16="http://schemas.microsoft.com/office/drawing/2014/main" id="{FB1076EB-F3D1-413D-857F-E12DDDEBBCB2}"/>
            </a:ext>
          </a:extLst>
        </xdr:cNvPr>
        <xdr:cNvSpPr/>
      </xdr:nvSpPr>
      <xdr:spPr>
        <a:xfrm>
          <a:off x="3429000" y="6027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a:extLst>
            <a:ext uri="{FF2B5EF4-FFF2-40B4-BE49-F238E27FC236}">
              <a16:creationId xmlns:a16="http://schemas.microsoft.com/office/drawing/2014/main" id="{15DA8750-55F9-41BC-A52A-59CFEF0F8D94}"/>
            </a:ext>
          </a:extLst>
        </xdr:cNvPr>
        <xdr:cNvSpPr/>
      </xdr:nvSpPr>
      <xdr:spPr>
        <a:xfrm>
          <a:off x="2781300" y="60557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a:extLst>
            <a:ext uri="{FF2B5EF4-FFF2-40B4-BE49-F238E27FC236}">
              <a16:creationId xmlns:a16="http://schemas.microsoft.com/office/drawing/2014/main" id="{D2A57207-C609-4605-83CE-F6C2B8182FEE}"/>
            </a:ext>
          </a:extLst>
        </xdr:cNvPr>
        <xdr:cNvSpPr/>
      </xdr:nvSpPr>
      <xdr:spPr>
        <a:xfrm>
          <a:off x="2133600" y="60773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A5A542F-AE95-4648-BF2D-4B05FE945F5D}"/>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F9C07B9-38B3-4E0E-9FB7-10F58F459FBD}"/>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608F96E-67ED-4B6E-9863-A4DDFC085B3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21D6DAC-3A9F-4330-A69C-D9946DFDA6ED}"/>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4502269-09B3-4F85-B303-B6650CBB4CD9}"/>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81" name="楕円 80">
          <a:extLst>
            <a:ext uri="{FF2B5EF4-FFF2-40B4-BE49-F238E27FC236}">
              <a16:creationId xmlns:a16="http://schemas.microsoft.com/office/drawing/2014/main" id="{A135F742-4601-460F-B22B-2BBA2CAA6D5B}"/>
            </a:ext>
          </a:extLst>
        </xdr:cNvPr>
        <xdr:cNvSpPr/>
      </xdr:nvSpPr>
      <xdr:spPr>
        <a:xfrm>
          <a:off x="40259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55625</xdr:rowOff>
    </xdr:from>
    <xdr:ext cx="405111" cy="259045"/>
    <xdr:sp macro="" textlink="">
      <xdr:nvSpPr>
        <xdr:cNvPr id="82" name="有形固定資産減価償却率該当値テキスト">
          <a:extLst>
            <a:ext uri="{FF2B5EF4-FFF2-40B4-BE49-F238E27FC236}">
              <a16:creationId xmlns:a16="http://schemas.microsoft.com/office/drawing/2014/main" id="{CE8A2501-718F-4007-BE27-5F1F1328DA68}"/>
            </a:ext>
          </a:extLst>
        </xdr:cNvPr>
        <xdr:cNvSpPr txBox="1"/>
      </xdr:nvSpPr>
      <xdr:spPr>
        <a:xfrm>
          <a:off x="41275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3" name="楕円 82">
          <a:extLst>
            <a:ext uri="{FF2B5EF4-FFF2-40B4-BE49-F238E27FC236}">
              <a16:creationId xmlns:a16="http://schemas.microsoft.com/office/drawing/2014/main" id="{FC4B7DD9-BE49-429D-BCBD-DF0706A4A1AC}"/>
            </a:ext>
          </a:extLst>
        </xdr:cNvPr>
        <xdr:cNvSpPr/>
      </xdr:nvSpPr>
      <xdr:spPr>
        <a:xfrm>
          <a:off x="3429000" y="6006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142149</xdr:rowOff>
    </xdr:to>
    <xdr:cxnSp macro="">
      <xdr:nvCxnSpPr>
        <xdr:cNvPr id="84" name="直線コネクタ 83">
          <a:extLst>
            <a:ext uri="{FF2B5EF4-FFF2-40B4-BE49-F238E27FC236}">
              <a16:creationId xmlns:a16="http://schemas.microsoft.com/office/drawing/2014/main" id="{77DB4166-1391-4F8C-ACD4-C919B253541D}"/>
            </a:ext>
          </a:extLst>
        </xdr:cNvPr>
        <xdr:cNvCxnSpPr/>
      </xdr:nvCxnSpPr>
      <xdr:spPr>
        <a:xfrm flipV="1">
          <a:off x="3479800" y="5998573"/>
          <a:ext cx="5969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5" name="楕円 84">
          <a:extLst>
            <a:ext uri="{FF2B5EF4-FFF2-40B4-BE49-F238E27FC236}">
              <a16:creationId xmlns:a16="http://schemas.microsoft.com/office/drawing/2014/main" id="{A69A4214-5B33-453B-BFEC-B93A8D386AC0}"/>
            </a:ext>
          </a:extLst>
        </xdr:cNvPr>
        <xdr:cNvSpPr/>
      </xdr:nvSpPr>
      <xdr:spPr>
        <a:xfrm>
          <a:off x="2781300" y="6006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30</xdr:row>
      <xdr:rowOff>142149</xdr:rowOff>
    </xdr:to>
    <xdr:cxnSp macro="">
      <xdr:nvCxnSpPr>
        <xdr:cNvPr id="86" name="直線コネクタ 85">
          <a:extLst>
            <a:ext uri="{FF2B5EF4-FFF2-40B4-BE49-F238E27FC236}">
              <a16:creationId xmlns:a16="http://schemas.microsoft.com/office/drawing/2014/main" id="{26EA7DCD-D43E-4DD0-929D-2BA99E708096}"/>
            </a:ext>
          </a:extLst>
        </xdr:cNvPr>
        <xdr:cNvCxnSpPr/>
      </xdr:nvCxnSpPr>
      <xdr:spPr>
        <a:xfrm>
          <a:off x="2832100" y="6057174"/>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7" name="楕円 86">
          <a:extLst>
            <a:ext uri="{FF2B5EF4-FFF2-40B4-BE49-F238E27FC236}">
              <a16:creationId xmlns:a16="http://schemas.microsoft.com/office/drawing/2014/main" id="{A0456711-F8E9-4E0B-A1A3-AD56D7066A10}"/>
            </a:ext>
          </a:extLst>
        </xdr:cNvPr>
        <xdr:cNvSpPr/>
      </xdr:nvSpPr>
      <xdr:spPr>
        <a:xfrm>
          <a:off x="2133600" y="6024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30</xdr:row>
      <xdr:rowOff>160655</xdr:rowOff>
    </xdr:to>
    <xdr:cxnSp macro="">
      <xdr:nvCxnSpPr>
        <xdr:cNvPr id="88" name="直線コネクタ 87">
          <a:extLst>
            <a:ext uri="{FF2B5EF4-FFF2-40B4-BE49-F238E27FC236}">
              <a16:creationId xmlns:a16="http://schemas.microsoft.com/office/drawing/2014/main" id="{91BF804A-F603-40EB-BB78-05AF3457445D}"/>
            </a:ext>
          </a:extLst>
        </xdr:cNvPr>
        <xdr:cNvCxnSpPr/>
      </xdr:nvCxnSpPr>
      <xdr:spPr>
        <a:xfrm flipV="1">
          <a:off x="2184400" y="6057174"/>
          <a:ext cx="6477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9" name="n_1aveValue有形固定資産減価償却率">
          <a:extLst>
            <a:ext uri="{FF2B5EF4-FFF2-40B4-BE49-F238E27FC236}">
              <a16:creationId xmlns:a16="http://schemas.microsoft.com/office/drawing/2014/main" id="{382182E7-CC3A-40F7-B9FF-D56E6F900B1B}"/>
            </a:ext>
          </a:extLst>
        </xdr:cNvPr>
        <xdr:cNvSpPr txBox="1"/>
      </xdr:nvSpPr>
      <xdr:spPr>
        <a:xfrm>
          <a:off x="3293119"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0" name="n_2aveValue有形固定資産減価償却率">
          <a:extLst>
            <a:ext uri="{FF2B5EF4-FFF2-40B4-BE49-F238E27FC236}">
              <a16:creationId xmlns:a16="http://schemas.microsoft.com/office/drawing/2014/main" id="{8B7AEA81-213B-4232-9942-0858A5578E02}"/>
            </a:ext>
          </a:extLst>
        </xdr:cNvPr>
        <xdr:cNvSpPr txBox="1"/>
      </xdr:nvSpPr>
      <xdr:spPr>
        <a:xfrm>
          <a:off x="2658119"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91" name="n_3aveValue有形固定資産減価償却率">
          <a:extLst>
            <a:ext uri="{FF2B5EF4-FFF2-40B4-BE49-F238E27FC236}">
              <a16:creationId xmlns:a16="http://schemas.microsoft.com/office/drawing/2014/main" id="{EBDB1818-FD88-4065-A7BE-5E4059151B64}"/>
            </a:ext>
          </a:extLst>
        </xdr:cNvPr>
        <xdr:cNvSpPr txBox="1"/>
      </xdr:nvSpPr>
      <xdr:spPr>
        <a:xfrm>
          <a:off x="2010419"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2" name="n_1mainValue有形固定資産減価償却率">
          <a:extLst>
            <a:ext uri="{FF2B5EF4-FFF2-40B4-BE49-F238E27FC236}">
              <a16:creationId xmlns:a16="http://schemas.microsoft.com/office/drawing/2014/main" id="{60067CE0-7585-4624-88A4-F1CB4D44F2C8}"/>
            </a:ext>
          </a:extLst>
        </xdr:cNvPr>
        <xdr:cNvSpPr txBox="1"/>
      </xdr:nvSpPr>
      <xdr:spPr>
        <a:xfrm>
          <a:off x="3293119"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3" name="n_2mainValue有形固定資産減価償却率">
          <a:extLst>
            <a:ext uri="{FF2B5EF4-FFF2-40B4-BE49-F238E27FC236}">
              <a16:creationId xmlns:a16="http://schemas.microsoft.com/office/drawing/2014/main" id="{FDCF112B-981E-4C1A-8B02-808F6FDD0C8B}"/>
            </a:ext>
          </a:extLst>
        </xdr:cNvPr>
        <xdr:cNvSpPr txBox="1"/>
      </xdr:nvSpPr>
      <xdr:spPr>
        <a:xfrm>
          <a:off x="2658119"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56532</xdr:rowOff>
    </xdr:from>
    <xdr:ext cx="405111" cy="259045"/>
    <xdr:sp macro="" textlink="">
      <xdr:nvSpPr>
        <xdr:cNvPr id="94" name="n_3mainValue有形固定資産減価償却率">
          <a:extLst>
            <a:ext uri="{FF2B5EF4-FFF2-40B4-BE49-F238E27FC236}">
              <a16:creationId xmlns:a16="http://schemas.microsoft.com/office/drawing/2014/main" id="{6032C773-727C-483F-803B-53A6C2B2C811}"/>
            </a:ext>
          </a:extLst>
        </xdr:cNvPr>
        <xdr:cNvSpPr txBox="1"/>
      </xdr:nvSpPr>
      <xdr:spPr>
        <a:xfrm>
          <a:off x="2010419"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225EE18-6CF9-4D40-9EEE-B6ADF17A9247}"/>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9AFF291-2E4B-4EB9-A00D-9A297879ADD4}"/>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B793B934-A01D-4249-B54B-65552B28BC08}"/>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47A9D0D-AC78-437F-B144-E6ED4191F378}"/>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B077D31-8768-4015-81A8-D980F0483579}"/>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7B156D1D-8B8C-440B-88E7-99E2761AD928}"/>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91889E21-3C12-4973-9947-5F47898CD938}"/>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333D91DD-17AB-4AC2-8655-BB4E05ABE362}"/>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B6BF428C-7A22-4143-BE6F-B1C36C94887A}"/>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DE313783-0E42-4CBE-935F-5B9201AA9C42}"/>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4A68F8F7-6A40-4D81-ACF6-4C6296430C1C}"/>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DCB3A48-171C-47DA-BC5B-8D83E61FDA28}"/>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65352A2D-0F49-4497-AB0C-56F9ECB74B99}"/>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将来負担額は減少傾向で、類似団体と比較しても職員数が少なく人件費も低い水準にあるため、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も類似団体と比べると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F1B33BD4-FE26-49C7-8680-E584D1942AB9}"/>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775F49A0-4A96-4E56-9223-DE036FD48009}"/>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id="{AFB4E6DC-8515-400A-A7AB-8F545F43CE33}"/>
            </a:ext>
          </a:extLst>
        </xdr:cNvPr>
        <xdr:cNvSpPr txBox="1"/>
      </xdr:nvSpPr>
      <xdr:spPr>
        <a:xfrm>
          <a:off x="93312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7578EFD-7A9B-4BDD-A1D3-5D6987F9FEF0}"/>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A6ED6DEF-24AB-4A05-BAFC-FFAE264A42D4}"/>
            </a:ext>
          </a:extLst>
        </xdr:cNvPr>
        <xdr:cNvSpPr txBox="1"/>
      </xdr:nvSpPr>
      <xdr:spPr>
        <a:xfrm>
          <a:off x="92286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755B0C5-0CDC-48AB-9A16-B66740A80AA1}"/>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8197BB8E-F50C-49C3-9F78-5F78777E24C0}"/>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B34C7829-7FEA-4EB4-9455-EA51CB1D83D1}"/>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DFDCFF0-AA72-42C7-B622-77C72B30C203}"/>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A9F77F94-A12F-4DA9-8852-2DB77303927F}"/>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B229A348-9E71-44FA-B034-6F7EC1B3E6E4}"/>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412D02F9-3316-4BB2-B535-6E8F54D1589D}"/>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74B5D1B7-0B5E-4BE4-B9EF-A1964DABFA6D}"/>
            </a:ext>
          </a:extLst>
        </xdr:cNvPr>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D7312C52-59CD-4C27-8963-BB6487141008}"/>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34FEEB80-C734-4EFE-A0C0-E5808D44C5B6}"/>
            </a:ext>
          </a:extLst>
        </xdr:cNvPr>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ECF5DF3-71E8-4C83-B1B3-F2C59E404EAC}"/>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a:extLst>
            <a:ext uri="{FF2B5EF4-FFF2-40B4-BE49-F238E27FC236}">
              <a16:creationId xmlns:a16="http://schemas.microsoft.com/office/drawing/2014/main" id="{7B830629-C15F-4692-9E2C-D3EA5FDD0D3B}"/>
            </a:ext>
          </a:extLst>
        </xdr:cNvPr>
        <xdr:cNvCxnSpPr/>
      </xdr:nvCxnSpPr>
      <xdr:spPr>
        <a:xfrm flipV="1">
          <a:off x="12593320"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a:extLst>
            <a:ext uri="{FF2B5EF4-FFF2-40B4-BE49-F238E27FC236}">
              <a16:creationId xmlns:a16="http://schemas.microsoft.com/office/drawing/2014/main" id="{B2438143-86AA-43B1-A5D4-E4EFDD361E75}"/>
            </a:ext>
          </a:extLst>
        </xdr:cNvPr>
        <xdr:cNvSpPr txBox="1"/>
      </xdr:nvSpPr>
      <xdr:spPr>
        <a:xfrm>
          <a:off x="12646025"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a:extLst>
            <a:ext uri="{FF2B5EF4-FFF2-40B4-BE49-F238E27FC236}">
              <a16:creationId xmlns:a16="http://schemas.microsoft.com/office/drawing/2014/main" id="{4C7ED0F1-A36C-4A63-8E6F-1AE5314AF6B8}"/>
            </a:ext>
          </a:extLst>
        </xdr:cNvPr>
        <xdr:cNvCxnSpPr/>
      </xdr:nvCxnSpPr>
      <xdr:spPr>
        <a:xfrm>
          <a:off x="12534900" y="6739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a:extLst>
            <a:ext uri="{FF2B5EF4-FFF2-40B4-BE49-F238E27FC236}">
              <a16:creationId xmlns:a16="http://schemas.microsoft.com/office/drawing/2014/main" id="{C27D2DAA-6BA1-4510-B27C-885F6A7306FE}"/>
            </a:ext>
          </a:extLst>
        </xdr:cNvPr>
        <xdr:cNvSpPr txBox="1"/>
      </xdr:nvSpPr>
      <xdr:spPr>
        <a:xfrm>
          <a:off x="12646025"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a:extLst>
            <a:ext uri="{FF2B5EF4-FFF2-40B4-BE49-F238E27FC236}">
              <a16:creationId xmlns:a16="http://schemas.microsoft.com/office/drawing/2014/main" id="{31544874-C79C-440F-8B19-0595B77A3B28}"/>
            </a:ext>
          </a:extLst>
        </xdr:cNvPr>
        <xdr:cNvCxnSpPr/>
      </xdr:nvCxnSpPr>
      <xdr:spPr>
        <a:xfrm>
          <a:off x="12534900" y="54898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29" name="債務償還比率平均値テキスト">
          <a:extLst>
            <a:ext uri="{FF2B5EF4-FFF2-40B4-BE49-F238E27FC236}">
              <a16:creationId xmlns:a16="http://schemas.microsoft.com/office/drawing/2014/main" id="{A2CC1D1F-A080-46C0-8518-0BC8BF3C2AF6}"/>
            </a:ext>
          </a:extLst>
        </xdr:cNvPr>
        <xdr:cNvSpPr txBox="1"/>
      </xdr:nvSpPr>
      <xdr:spPr>
        <a:xfrm>
          <a:off x="12646025" y="588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a:extLst>
            <a:ext uri="{FF2B5EF4-FFF2-40B4-BE49-F238E27FC236}">
              <a16:creationId xmlns:a16="http://schemas.microsoft.com/office/drawing/2014/main" id="{6F7E5AB1-C87B-4287-8E21-072359D65EA1}"/>
            </a:ext>
          </a:extLst>
        </xdr:cNvPr>
        <xdr:cNvSpPr/>
      </xdr:nvSpPr>
      <xdr:spPr>
        <a:xfrm>
          <a:off x="12573000" y="60376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a:extLst>
            <a:ext uri="{FF2B5EF4-FFF2-40B4-BE49-F238E27FC236}">
              <a16:creationId xmlns:a16="http://schemas.microsoft.com/office/drawing/2014/main" id="{A2D6247D-7C13-4D8F-AEB8-84DCA910DF42}"/>
            </a:ext>
          </a:extLst>
        </xdr:cNvPr>
        <xdr:cNvSpPr/>
      </xdr:nvSpPr>
      <xdr:spPr>
        <a:xfrm>
          <a:off x="11947525"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F670C2B-E099-4B30-AF42-519B14C53E97}"/>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322F1B8-778C-4C55-B36F-7F2D367A49F8}"/>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49EB140-A20A-45C3-A434-F94ECCF1D375}"/>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79923AC-4B2F-4A3E-AAF5-74FBF97F0A5F}"/>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E199F91-121A-4434-9980-5A91502CACF1}"/>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135414</xdr:rowOff>
    </xdr:from>
    <xdr:to>
      <xdr:col>76</xdr:col>
      <xdr:colOff>73025</xdr:colOff>
      <xdr:row>32</xdr:row>
      <xdr:rowOff>65564</xdr:rowOff>
    </xdr:to>
    <xdr:sp macro="" textlink="">
      <xdr:nvSpPr>
        <xdr:cNvPr id="137" name="楕円 136">
          <a:extLst>
            <a:ext uri="{FF2B5EF4-FFF2-40B4-BE49-F238E27FC236}">
              <a16:creationId xmlns:a16="http://schemas.microsoft.com/office/drawing/2014/main" id="{9CEBCA2E-48C7-4847-8CE3-16B2E9EB306C}"/>
            </a:ext>
          </a:extLst>
        </xdr:cNvPr>
        <xdr:cNvSpPr/>
      </xdr:nvSpPr>
      <xdr:spPr>
        <a:xfrm>
          <a:off x="12573000" y="6221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113841</xdr:rowOff>
    </xdr:from>
    <xdr:ext cx="469744" cy="259045"/>
    <xdr:sp macro="" textlink="">
      <xdr:nvSpPr>
        <xdr:cNvPr id="138" name="債務償還比率該当値テキスト">
          <a:extLst>
            <a:ext uri="{FF2B5EF4-FFF2-40B4-BE49-F238E27FC236}">
              <a16:creationId xmlns:a16="http://schemas.microsoft.com/office/drawing/2014/main" id="{D1B43D06-7699-4FCE-916A-61A7CD6B9356}"/>
            </a:ext>
          </a:extLst>
        </xdr:cNvPr>
        <xdr:cNvSpPr txBox="1"/>
      </xdr:nvSpPr>
      <xdr:spPr>
        <a:xfrm>
          <a:off x="12646025" y="62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24405</xdr:rowOff>
    </xdr:from>
    <xdr:to>
      <xdr:col>72</xdr:col>
      <xdr:colOff>123825</xdr:colOff>
      <xdr:row>31</xdr:row>
      <xdr:rowOff>126005</xdr:rowOff>
    </xdr:to>
    <xdr:sp macro="" textlink="">
      <xdr:nvSpPr>
        <xdr:cNvPr id="139" name="楕円 138">
          <a:extLst>
            <a:ext uri="{FF2B5EF4-FFF2-40B4-BE49-F238E27FC236}">
              <a16:creationId xmlns:a16="http://schemas.microsoft.com/office/drawing/2014/main" id="{02DD723B-2630-42B4-8065-1FC50F8C399D}"/>
            </a:ext>
          </a:extLst>
        </xdr:cNvPr>
        <xdr:cNvSpPr/>
      </xdr:nvSpPr>
      <xdr:spPr>
        <a:xfrm>
          <a:off x="11947525" y="61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75205</xdr:rowOff>
    </xdr:from>
    <xdr:to>
      <xdr:col>76</xdr:col>
      <xdr:colOff>22225</xdr:colOff>
      <xdr:row>32</xdr:row>
      <xdr:rowOff>14764</xdr:rowOff>
    </xdr:to>
    <xdr:cxnSp macro="">
      <xdr:nvCxnSpPr>
        <xdr:cNvPr id="140" name="直線コネクタ 139">
          <a:extLst>
            <a:ext uri="{FF2B5EF4-FFF2-40B4-BE49-F238E27FC236}">
              <a16:creationId xmlns:a16="http://schemas.microsoft.com/office/drawing/2014/main" id="{4945CEB1-FBCC-400E-8EEA-B8436FF49290}"/>
            </a:ext>
          </a:extLst>
        </xdr:cNvPr>
        <xdr:cNvCxnSpPr/>
      </xdr:nvCxnSpPr>
      <xdr:spPr>
        <a:xfrm>
          <a:off x="11998325" y="6161680"/>
          <a:ext cx="596900" cy="1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1" name="n_1aveValue債務償還比率">
          <a:extLst>
            <a:ext uri="{FF2B5EF4-FFF2-40B4-BE49-F238E27FC236}">
              <a16:creationId xmlns:a16="http://schemas.microsoft.com/office/drawing/2014/main" id="{93C93119-76B7-4939-8EE4-C168FE95D11F}"/>
            </a:ext>
          </a:extLst>
        </xdr:cNvPr>
        <xdr:cNvSpPr txBox="1"/>
      </xdr:nvSpPr>
      <xdr:spPr>
        <a:xfrm>
          <a:off x="117793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117132</xdr:rowOff>
    </xdr:from>
    <xdr:ext cx="469744" cy="259045"/>
    <xdr:sp macro="" textlink="">
      <xdr:nvSpPr>
        <xdr:cNvPr id="142" name="n_1mainValue債務償還比率">
          <a:extLst>
            <a:ext uri="{FF2B5EF4-FFF2-40B4-BE49-F238E27FC236}">
              <a16:creationId xmlns:a16="http://schemas.microsoft.com/office/drawing/2014/main" id="{BFBF9178-4891-48EE-8C1D-46B67D026770}"/>
            </a:ext>
          </a:extLst>
        </xdr:cNvPr>
        <xdr:cNvSpPr txBox="1"/>
      </xdr:nvSpPr>
      <xdr:spPr>
        <a:xfrm>
          <a:off x="11779327" y="620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F2687939-72A1-4E50-A073-0A0864CC7994}"/>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8E2BB7AF-B173-4E70-A7F0-1C4ECB70913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DBABA710-E055-42F4-8E16-3FDE5AD88C63}"/>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1210F4A1-28C0-4465-A546-4C9E46BA7C76}"/>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3CA7E92D-C833-4201-88AA-DF872C76ABCE}"/>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297CC4B0-F8C9-42A5-B433-67AF92E8C617}"/>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A826EF-9050-47A0-B134-01A27B47D009}"/>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C03D62-DF94-4AC6-839B-3ED928C69A79}"/>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6F2E2A-7F75-4F8E-B6CB-7769DEEE0A3A}"/>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1C28C8-3B1E-4D17-B13E-4A26F3CC7B61}"/>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1BCEF0-96E8-4111-BC00-CDC70D70E3B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E7F517-EACD-4FBA-B196-EC1FDCB76D41}"/>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53DD47-E7FC-4224-9B9D-53539771E6C7}"/>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0ED1DC-D4EC-48A7-92F2-C9670FE2D08E}"/>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BCEB68-1023-4346-9987-70FA5F946854}"/>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044473-6768-4E23-9A0F-318C351E97F5}"/>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8FE5CA-A460-41A0-98D8-7C6141CED334}"/>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8B2659-87B7-4525-A1DC-3F260B459BA2}"/>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27EC7E-4133-4317-BDCF-65FC63301829}"/>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0E78C9-09AC-4613-B3CF-282B85FD1DF6}"/>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B4DAFB-A74D-4A00-99EA-E2DC90EB4A6D}"/>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0BC8B9-2BC0-484A-8C0E-F8BA3862FC4A}"/>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4A2826-17C1-4D43-9DDA-44952477A746}"/>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6C6C1E-F8BB-4203-A6C6-B9149BAF9099}"/>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8DF8F3-1473-4FD3-810C-3D6A8027F66C}"/>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27D21E-8B4B-40B9-9460-9F67C9A074F3}"/>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AB63F4-C1B4-40E3-A862-6F2571330C95}"/>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BD2F54-4188-4B3B-84A3-77BC04A8D895}"/>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E19C1D-8A7C-49B7-83A5-DD56A57378A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24235C-5C59-461A-BBAE-247D3FE15C76}"/>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D874E0-6A2D-4ED7-A1E9-9FB7136B43B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E6CDFE-00D9-4E7B-A727-BD6352347699}"/>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0E793D-B8FC-4145-9EB9-FC424BDE722D}"/>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1B6EDA-7B7A-42B4-9C09-54B7B6739412}"/>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0CDC28-5575-4E18-AE67-2F32B0D750F4}"/>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C48318-3B26-4E11-8CD6-19D5BF09138F}"/>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1808376-A643-44CB-899D-36EB84B031FE}"/>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48B57C2-6C7B-4F48-88C3-2D7786CA3488}"/>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4E512C1-C35A-4003-84A1-FD200D63F8D9}"/>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11B1D8A-8233-4A6B-838B-747A2102B4BA}"/>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100729B-B94E-4422-ACC2-E4450863D365}"/>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A121EDB-1858-46B7-9BFB-31778509C691}"/>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47E3565-A2B2-4655-A449-1A0F9C6B6CD5}"/>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0CD342A-2CD1-4C74-BB65-DD4BBB5DA5FB}"/>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B766C7F-18D9-4DE1-8A72-483B274673E1}"/>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66CED67-FA79-4132-8627-5F282F301E13}"/>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551BF5C5-4DB7-44B7-AEFC-002B00005AAB}"/>
            </a:ext>
          </a:extLst>
        </xdr:cNvPr>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2E329E66-26F8-4300-8501-9EE535220FD3}"/>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AD4475-0B10-4BD2-9D17-652A569D0DCA}"/>
            </a:ext>
          </a:extLst>
        </xdr:cNvPr>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CF11955-7CC9-4726-B4A3-7B3C8BF6D3AE}"/>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5FDF2AB2-841A-43B9-9456-FD1ADDFF7C97}"/>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D27FC136-8435-49B3-B40A-AD5C8F0B935C}"/>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81FB6A4-4CED-451C-8432-DA58C3550B15}"/>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59BF55E-B16B-4FF5-9F5B-3176AC699241}"/>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BB5E9E5-D346-4405-97E9-6A8AAE0ACBEA}"/>
            </a:ext>
          </a:extLst>
        </xdr:cNvPr>
        <xdr:cNvSpPr txBox="1"/>
      </xdr:nvSpPr>
      <xdr:spPr>
        <a:xfrm>
          <a:off x="2662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3CB53F3A-C7A4-460F-91FA-6E0885F86BC3}"/>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D804A863-0957-4729-8E19-F9007185099A}"/>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6944FADD-51A2-47AC-85C9-BBBFF610BB7F}"/>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79FA1736-588E-4B91-BC70-5D72F8D4AE99}"/>
            </a:ext>
          </a:extLst>
        </xdr:cNvPr>
        <xdr:cNvCxnSpPr/>
      </xdr:nvCxnSpPr>
      <xdr:spPr>
        <a:xfrm flipV="1">
          <a:off x="39490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20135DDA-1D53-4F4E-A349-0FB93297B1F8}"/>
            </a:ext>
          </a:extLst>
        </xdr:cNvPr>
        <xdr:cNvSpPr txBox="1"/>
      </xdr:nvSpPr>
      <xdr:spPr>
        <a:xfrm>
          <a:off x="39878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9AC7693E-BA39-431F-B5FA-BA16D3F685E3}"/>
            </a:ext>
          </a:extLst>
        </xdr:cNvPr>
        <xdr:cNvCxnSpPr/>
      </xdr:nvCxnSpPr>
      <xdr:spPr>
        <a:xfrm>
          <a:off x="3889375" y="715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E2858862-2ACA-4B4A-889A-FDD8DE459F80}"/>
            </a:ext>
          </a:extLst>
        </xdr:cNvPr>
        <xdr:cNvSpPr txBox="1"/>
      </xdr:nvSpPr>
      <xdr:spPr>
        <a:xfrm>
          <a:off x="39878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5E2E7445-3F12-480E-9A13-4A2B15A5F673}"/>
            </a:ext>
          </a:extLst>
        </xdr:cNvPr>
        <xdr:cNvCxnSpPr/>
      </xdr:nvCxnSpPr>
      <xdr:spPr>
        <a:xfrm>
          <a:off x="3889375" y="58186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id="{BD12D5EF-7541-4406-A6E3-5136CCD423D2}"/>
            </a:ext>
          </a:extLst>
        </xdr:cNvPr>
        <xdr:cNvSpPr txBox="1"/>
      </xdr:nvSpPr>
      <xdr:spPr>
        <a:xfrm>
          <a:off x="39878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F51681C5-B255-4A94-A89B-F5AB203F0194}"/>
            </a:ext>
          </a:extLst>
        </xdr:cNvPr>
        <xdr:cNvSpPr/>
      </xdr:nvSpPr>
      <xdr:spPr>
        <a:xfrm>
          <a:off x="38989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F64C5209-0E36-4F48-A716-813DFF86672B}"/>
            </a:ext>
          </a:extLst>
        </xdr:cNvPr>
        <xdr:cNvSpPr/>
      </xdr:nvSpPr>
      <xdr:spPr>
        <a:xfrm>
          <a:off x="3203575" y="64902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61F2C6A9-A1A2-4BFF-B1DE-AB088776102B}"/>
            </a:ext>
          </a:extLst>
        </xdr:cNvPr>
        <xdr:cNvSpPr/>
      </xdr:nvSpPr>
      <xdr:spPr>
        <a:xfrm>
          <a:off x="2428875"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A63433D2-6A98-4BB8-B877-145EC8B10EFF}"/>
            </a:ext>
          </a:extLst>
        </xdr:cNvPr>
        <xdr:cNvSpPr/>
      </xdr:nvSpPr>
      <xdr:spPr>
        <a:xfrm>
          <a:off x="168275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D285F32-1BD5-4F10-A427-019817A774C3}"/>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2074D7C-9647-4873-A716-2D02855B362C}"/>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2247784-C9AE-472A-851D-2B81B2EF5054}"/>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5E39426-6B21-44DA-9D08-6F6ED2BF7731}"/>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D4ABEE-D3E9-4AAD-8965-391FDDEDBA8C}"/>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9" name="楕円 68">
          <a:extLst>
            <a:ext uri="{FF2B5EF4-FFF2-40B4-BE49-F238E27FC236}">
              <a16:creationId xmlns:a16="http://schemas.microsoft.com/office/drawing/2014/main" id="{1E5AFA1C-0C83-4174-9DCB-0089EC2B456F}"/>
            </a:ext>
          </a:extLst>
        </xdr:cNvPr>
        <xdr:cNvSpPr/>
      </xdr:nvSpPr>
      <xdr:spPr>
        <a:xfrm>
          <a:off x="38989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6113</xdr:rowOff>
    </xdr:from>
    <xdr:ext cx="405111" cy="259045"/>
    <xdr:sp macro="" textlink="">
      <xdr:nvSpPr>
        <xdr:cNvPr id="70" name="【道路】&#10;有形固定資産減価償却率該当値テキスト">
          <a:extLst>
            <a:ext uri="{FF2B5EF4-FFF2-40B4-BE49-F238E27FC236}">
              <a16:creationId xmlns:a16="http://schemas.microsoft.com/office/drawing/2014/main" id="{C160189E-DD07-45E4-9F47-49B02A607833}"/>
            </a:ext>
          </a:extLst>
        </xdr:cNvPr>
        <xdr:cNvSpPr txBox="1"/>
      </xdr:nvSpPr>
      <xdr:spPr>
        <a:xfrm>
          <a:off x="3987800"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1" name="楕円 70">
          <a:extLst>
            <a:ext uri="{FF2B5EF4-FFF2-40B4-BE49-F238E27FC236}">
              <a16:creationId xmlns:a16="http://schemas.microsoft.com/office/drawing/2014/main" id="{6D7726E8-3969-4E98-AAAA-21F0AC0FE7CB}"/>
            </a:ext>
          </a:extLst>
        </xdr:cNvPr>
        <xdr:cNvSpPr/>
      </xdr:nvSpPr>
      <xdr:spPr>
        <a:xfrm>
          <a:off x="3203575" y="6574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78486</xdr:rowOff>
    </xdr:from>
    <xdr:to>
      <xdr:col>24</xdr:col>
      <xdr:colOff>63500</xdr:colOff>
      <xdr:row>38</xdr:row>
      <xdr:rowOff>110490</xdr:rowOff>
    </xdr:to>
    <xdr:cxnSp macro="">
      <xdr:nvCxnSpPr>
        <xdr:cNvPr id="72" name="直線コネクタ 71">
          <a:extLst>
            <a:ext uri="{FF2B5EF4-FFF2-40B4-BE49-F238E27FC236}">
              <a16:creationId xmlns:a16="http://schemas.microsoft.com/office/drawing/2014/main" id="{3E7E5E7C-31CB-4D56-83A3-50497795F9C1}"/>
            </a:ext>
          </a:extLst>
        </xdr:cNvPr>
        <xdr:cNvCxnSpPr/>
      </xdr:nvCxnSpPr>
      <xdr:spPr>
        <a:xfrm flipV="1">
          <a:off x="3235325" y="6593586"/>
          <a:ext cx="7143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61976</xdr:rowOff>
    </xdr:from>
    <xdr:to>
      <xdr:col>15</xdr:col>
      <xdr:colOff>101600</xdr:colOff>
      <xdr:row>38</xdr:row>
      <xdr:rowOff>163576</xdr:rowOff>
    </xdr:to>
    <xdr:sp macro="" textlink="">
      <xdr:nvSpPr>
        <xdr:cNvPr id="73" name="楕円 72">
          <a:extLst>
            <a:ext uri="{FF2B5EF4-FFF2-40B4-BE49-F238E27FC236}">
              <a16:creationId xmlns:a16="http://schemas.microsoft.com/office/drawing/2014/main" id="{6E5A5F15-FC17-466F-B0F9-630C2255C19B}"/>
            </a:ext>
          </a:extLst>
        </xdr:cNvPr>
        <xdr:cNvSpPr/>
      </xdr:nvSpPr>
      <xdr:spPr>
        <a:xfrm>
          <a:off x="2428875"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112776</xdr:rowOff>
    </xdr:to>
    <xdr:cxnSp macro="">
      <xdr:nvCxnSpPr>
        <xdr:cNvPr id="74" name="直線コネクタ 73">
          <a:extLst>
            <a:ext uri="{FF2B5EF4-FFF2-40B4-BE49-F238E27FC236}">
              <a16:creationId xmlns:a16="http://schemas.microsoft.com/office/drawing/2014/main" id="{FD5C8A84-277B-4091-89D3-64A84525A380}"/>
            </a:ext>
          </a:extLst>
        </xdr:cNvPr>
        <xdr:cNvCxnSpPr/>
      </xdr:nvCxnSpPr>
      <xdr:spPr>
        <a:xfrm flipV="1">
          <a:off x="2479675" y="6625590"/>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103124</xdr:rowOff>
    </xdr:from>
    <xdr:to>
      <xdr:col>10</xdr:col>
      <xdr:colOff>165100</xdr:colOff>
      <xdr:row>39</xdr:row>
      <xdr:rowOff>33274</xdr:rowOff>
    </xdr:to>
    <xdr:sp macro="" textlink="">
      <xdr:nvSpPr>
        <xdr:cNvPr id="75" name="楕円 74">
          <a:extLst>
            <a:ext uri="{FF2B5EF4-FFF2-40B4-BE49-F238E27FC236}">
              <a16:creationId xmlns:a16="http://schemas.microsoft.com/office/drawing/2014/main" id="{B40FD27C-262E-447F-AD43-F384EC9E9397}"/>
            </a:ext>
          </a:extLst>
        </xdr:cNvPr>
        <xdr:cNvSpPr/>
      </xdr:nvSpPr>
      <xdr:spPr>
        <a:xfrm>
          <a:off x="168275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112776</xdr:rowOff>
    </xdr:from>
    <xdr:to>
      <xdr:col>15</xdr:col>
      <xdr:colOff>50800</xdr:colOff>
      <xdr:row>38</xdr:row>
      <xdr:rowOff>153924</xdr:rowOff>
    </xdr:to>
    <xdr:cxnSp macro="">
      <xdr:nvCxnSpPr>
        <xdr:cNvPr id="76" name="直線コネクタ 75">
          <a:extLst>
            <a:ext uri="{FF2B5EF4-FFF2-40B4-BE49-F238E27FC236}">
              <a16:creationId xmlns:a16="http://schemas.microsoft.com/office/drawing/2014/main" id="{9E2CF5A2-4550-4CF4-BE05-141DA894AB71}"/>
            </a:ext>
          </a:extLst>
        </xdr:cNvPr>
        <xdr:cNvCxnSpPr/>
      </xdr:nvCxnSpPr>
      <xdr:spPr>
        <a:xfrm flipV="1">
          <a:off x="1733550" y="6627876"/>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9C0E8112-D205-457C-9551-61C19AE99272}"/>
            </a:ext>
          </a:extLst>
        </xdr:cNvPr>
        <xdr:cNvSpPr txBox="1"/>
      </xdr:nvSpPr>
      <xdr:spPr>
        <a:xfrm>
          <a:off x="306769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a:extLst>
            <a:ext uri="{FF2B5EF4-FFF2-40B4-BE49-F238E27FC236}">
              <a16:creationId xmlns:a16="http://schemas.microsoft.com/office/drawing/2014/main" id="{C11E645C-3AE2-4F18-936A-50E25CF6CC71}"/>
            </a:ext>
          </a:extLst>
        </xdr:cNvPr>
        <xdr:cNvSpPr txBox="1"/>
      </xdr:nvSpPr>
      <xdr:spPr>
        <a:xfrm>
          <a:off x="230569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道路】&#10;有形固定資産減価償却率">
          <a:extLst>
            <a:ext uri="{FF2B5EF4-FFF2-40B4-BE49-F238E27FC236}">
              <a16:creationId xmlns:a16="http://schemas.microsoft.com/office/drawing/2014/main" id="{99667A0B-1285-426B-9BC1-D9728B4B9A23}"/>
            </a:ext>
          </a:extLst>
        </xdr:cNvPr>
        <xdr:cNvSpPr txBox="1"/>
      </xdr:nvSpPr>
      <xdr:spPr>
        <a:xfrm>
          <a:off x="1559569"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0" name="n_1mainValue【道路】&#10;有形固定資産減価償却率">
          <a:extLst>
            <a:ext uri="{FF2B5EF4-FFF2-40B4-BE49-F238E27FC236}">
              <a16:creationId xmlns:a16="http://schemas.microsoft.com/office/drawing/2014/main" id="{7ABB3D7B-4667-4A60-9159-AF19F590AB72}"/>
            </a:ext>
          </a:extLst>
        </xdr:cNvPr>
        <xdr:cNvSpPr txBox="1"/>
      </xdr:nvSpPr>
      <xdr:spPr>
        <a:xfrm>
          <a:off x="306769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154703</xdr:rowOff>
    </xdr:from>
    <xdr:ext cx="405111" cy="259045"/>
    <xdr:sp macro="" textlink="">
      <xdr:nvSpPr>
        <xdr:cNvPr id="81" name="n_2mainValue【道路】&#10;有形固定資産減価償却率">
          <a:extLst>
            <a:ext uri="{FF2B5EF4-FFF2-40B4-BE49-F238E27FC236}">
              <a16:creationId xmlns:a16="http://schemas.microsoft.com/office/drawing/2014/main" id="{11AC8A9F-A599-49E7-93CC-AD1C143DCBB5}"/>
            </a:ext>
          </a:extLst>
        </xdr:cNvPr>
        <xdr:cNvSpPr txBox="1"/>
      </xdr:nvSpPr>
      <xdr:spPr>
        <a:xfrm>
          <a:off x="230569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24401</xdr:rowOff>
    </xdr:from>
    <xdr:ext cx="405111" cy="259045"/>
    <xdr:sp macro="" textlink="">
      <xdr:nvSpPr>
        <xdr:cNvPr id="82" name="n_3mainValue【道路】&#10;有形固定資産減価償却率">
          <a:extLst>
            <a:ext uri="{FF2B5EF4-FFF2-40B4-BE49-F238E27FC236}">
              <a16:creationId xmlns:a16="http://schemas.microsoft.com/office/drawing/2014/main" id="{C5772EF1-E331-427F-BF28-C11ED9BE6167}"/>
            </a:ext>
          </a:extLst>
        </xdr:cNvPr>
        <xdr:cNvSpPr txBox="1"/>
      </xdr:nvSpPr>
      <xdr:spPr>
        <a:xfrm>
          <a:off x="1559569"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EE729C4B-AC90-4FD1-8675-DE424D30D60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B66AB13-5810-438F-A193-3BE835E4ADFF}"/>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FCCDFE3-E622-4984-9ECB-B768E46ED00D}"/>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365D8756-E9ED-43B3-9FE2-C158002DC0F4}"/>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350B08FD-5AC7-43AF-9AE6-31DAB7AAB3D1}"/>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273A5BD6-48CA-47E4-94B4-91CB6D807B42}"/>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50BD308-2675-491B-8C7C-C403E410153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9F65A062-7E4C-4F00-B928-7E844BF4CD6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A60229F4-6B91-4D65-9E29-8D7EA01FC4CA}"/>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E5C99FF-C240-40F1-B1CA-495E8F835E4E}"/>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A4BD0587-53E6-4503-ADB6-3EE99E77F832}"/>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84C3D00-806A-4582-B3DF-5D26439FC5FA}"/>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8ABD3C1-67F1-4ECA-AF47-8BC50845FE0F}"/>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FE9D42DA-A213-4D25-80F5-90DC518FE67D}"/>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E7640998-D38E-4851-8557-1386246B696D}"/>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8118A7EE-C80E-4797-879D-F19186759D7D}"/>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2DEFB138-D02A-47E0-A3DA-A02C7B916256}"/>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DD8BA606-362B-4C1C-96D1-57F63E5E62E7}"/>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AB112EF-F83B-4A76-A101-41ECDCE34368}"/>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4F41D71E-6FA0-4796-BFAF-B21915565698}"/>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A6C33377-F495-47EF-97DC-6F99CE6C67EB}"/>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356116EF-8496-4F5E-A806-AE2BBB50CDA1}"/>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B830883-311C-4049-AFA5-1C06CCCD5CE9}"/>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a:extLst>
            <a:ext uri="{FF2B5EF4-FFF2-40B4-BE49-F238E27FC236}">
              <a16:creationId xmlns:a16="http://schemas.microsoft.com/office/drawing/2014/main" id="{2FF9EF54-82BD-4921-8B65-8FF2603B419B}"/>
            </a:ext>
          </a:extLst>
        </xdr:cNvPr>
        <xdr:cNvCxnSpPr/>
      </xdr:nvCxnSpPr>
      <xdr:spPr>
        <a:xfrm flipV="1">
          <a:off x="8905240"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a:extLst>
            <a:ext uri="{FF2B5EF4-FFF2-40B4-BE49-F238E27FC236}">
              <a16:creationId xmlns:a16="http://schemas.microsoft.com/office/drawing/2014/main" id="{CDD87436-FF95-46BA-B2E8-7BD1D0FC312D}"/>
            </a:ext>
          </a:extLst>
        </xdr:cNvPr>
        <xdr:cNvSpPr txBox="1"/>
      </xdr:nvSpPr>
      <xdr:spPr>
        <a:xfrm>
          <a:off x="8943975"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a:extLst>
            <a:ext uri="{FF2B5EF4-FFF2-40B4-BE49-F238E27FC236}">
              <a16:creationId xmlns:a16="http://schemas.microsoft.com/office/drawing/2014/main" id="{0CD2E710-4DAC-454E-AF7D-70327935BA01}"/>
            </a:ext>
          </a:extLst>
        </xdr:cNvPr>
        <xdr:cNvCxnSpPr/>
      </xdr:nvCxnSpPr>
      <xdr:spPr>
        <a:xfrm>
          <a:off x="8845550" y="7132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a:extLst>
            <a:ext uri="{FF2B5EF4-FFF2-40B4-BE49-F238E27FC236}">
              <a16:creationId xmlns:a16="http://schemas.microsoft.com/office/drawing/2014/main" id="{5BE2E9A6-5753-446B-901B-B1208509E002}"/>
            </a:ext>
          </a:extLst>
        </xdr:cNvPr>
        <xdr:cNvSpPr txBox="1"/>
      </xdr:nvSpPr>
      <xdr:spPr>
        <a:xfrm>
          <a:off x="8943975"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a:extLst>
            <a:ext uri="{FF2B5EF4-FFF2-40B4-BE49-F238E27FC236}">
              <a16:creationId xmlns:a16="http://schemas.microsoft.com/office/drawing/2014/main" id="{BE5BCC11-5B77-4B23-AFC5-9405D8405E44}"/>
            </a:ext>
          </a:extLst>
        </xdr:cNvPr>
        <xdr:cNvCxnSpPr/>
      </xdr:nvCxnSpPr>
      <xdr:spPr>
        <a:xfrm>
          <a:off x="8845550" y="5804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a:extLst>
            <a:ext uri="{FF2B5EF4-FFF2-40B4-BE49-F238E27FC236}">
              <a16:creationId xmlns:a16="http://schemas.microsoft.com/office/drawing/2014/main" id="{7A7AF9F1-99B4-4F2B-B09D-13AFCEDF8F2A}"/>
            </a:ext>
          </a:extLst>
        </xdr:cNvPr>
        <xdr:cNvSpPr txBox="1"/>
      </xdr:nvSpPr>
      <xdr:spPr>
        <a:xfrm>
          <a:off x="8943975"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a:extLst>
            <a:ext uri="{FF2B5EF4-FFF2-40B4-BE49-F238E27FC236}">
              <a16:creationId xmlns:a16="http://schemas.microsoft.com/office/drawing/2014/main" id="{9B92AEE3-4B15-4D2A-B13E-F09E7378779D}"/>
            </a:ext>
          </a:extLst>
        </xdr:cNvPr>
        <xdr:cNvSpPr/>
      </xdr:nvSpPr>
      <xdr:spPr>
        <a:xfrm>
          <a:off x="8883650" y="66611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a:extLst>
            <a:ext uri="{FF2B5EF4-FFF2-40B4-BE49-F238E27FC236}">
              <a16:creationId xmlns:a16="http://schemas.microsoft.com/office/drawing/2014/main" id="{6158755B-D185-4A8E-B17B-870466BF497D}"/>
            </a:ext>
          </a:extLst>
        </xdr:cNvPr>
        <xdr:cNvSpPr/>
      </xdr:nvSpPr>
      <xdr:spPr>
        <a:xfrm>
          <a:off x="815975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a:extLst>
            <a:ext uri="{FF2B5EF4-FFF2-40B4-BE49-F238E27FC236}">
              <a16:creationId xmlns:a16="http://schemas.microsoft.com/office/drawing/2014/main" id="{43D9D62B-CFD9-4A90-BA79-F1FAA2171605}"/>
            </a:ext>
          </a:extLst>
        </xdr:cNvPr>
        <xdr:cNvSpPr/>
      </xdr:nvSpPr>
      <xdr:spPr>
        <a:xfrm>
          <a:off x="7413625" y="6722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a:extLst>
            <a:ext uri="{FF2B5EF4-FFF2-40B4-BE49-F238E27FC236}">
              <a16:creationId xmlns:a16="http://schemas.microsoft.com/office/drawing/2014/main" id="{D3AF7DA5-07CC-4B6F-8C89-38E01B25EA82}"/>
            </a:ext>
          </a:extLst>
        </xdr:cNvPr>
        <xdr:cNvSpPr/>
      </xdr:nvSpPr>
      <xdr:spPr>
        <a:xfrm>
          <a:off x="6638925"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9B4211C-A2E0-42F0-9414-2CA8A5906DC2}"/>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53C164D-F9EC-4BC4-937F-7AF168B1A041}"/>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3166CEB-BC8D-4B13-BF43-A4CAB2FF19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908AE3F-DCB4-4ED5-8AC5-B716BF47E272}"/>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45D688C-D485-49A9-9986-96C8694F27B6}"/>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45098</xdr:rowOff>
    </xdr:from>
    <xdr:to>
      <xdr:col>55</xdr:col>
      <xdr:colOff>50800</xdr:colOff>
      <xdr:row>40</xdr:row>
      <xdr:rowOff>146698</xdr:rowOff>
    </xdr:to>
    <xdr:sp macro="" textlink="">
      <xdr:nvSpPr>
        <xdr:cNvPr id="121" name="楕円 120">
          <a:extLst>
            <a:ext uri="{FF2B5EF4-FFF2-40B4-BE49-F238E27FC236}">
              <a16:creationId xmlns:a16="http://schemas.microsoft.com/office/drawing/2014/main" id="{833D2034-B2C3-4474-998D-0C2AAAB45ABC}"/>
            </a:ext>
          </a:extLst>
        </xdr:cNvPr>
        <xdr:cNvSpPr/>
      </xdr:nvSpPr>
      <xdr:spPr>
        <a:xfrm>
          <a:off x="8883650" y="69030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23525</xdr:rowOff>
    </xdr:from>
    <xdr:ext cx="534377" cy="259045"/>
    <xdr:sp macro="" textlink="">
      <xdr:nvSpPr>
        <xdr:cNvPr id="122" name="【道路】&#10;一人当たり延長該当値テキスト">
          <a:extLst>
            <a:ext uri="{FF2B5EF4-FFF2-40B4-BE49-F238E27FC236}">
              <a16:creationId xmlns:a16="http://schemas.microsoft.com/office/drawing/2014/main" id="{43737037-99C1-48F8-BD43-8B7F9DFF2744}"/>
            </a:ext>
          </a:extLst>
        </xdr:cNvPr>
        <xdr:cNvSpPr txBox="1"/>
      </xdr:nvSpPr>
      <xdr:spPr>
        <a:xfrm>
          <a:off x="8943975" y="68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47079</xdr:rowOff>
    </xdr:from>
    <xdr:to>
      <xdr:col>50</xdr:col>
      <xdr:colOff>165100</xdr:colOff>
      <xdr:row>40</xdr:row>
      <xdr:rowOff>148679</xdr:rowOff>
    </xdr:to>
    <xdr:sp macro="" textlink="">
      <xdr:nvSpPr>
        <xdr:cNvPr id="123" name="楕円 122">
          <a:extLst>
            <a:ext uri="{FF2B5EF4-FFF2-40B4-BE49-F238E27FC236}">
              <a16:creationId xmlns:a16="http://schemas.microsoft.com/office/drawing/2014/main" id="{69E0BCD2-5352-46A5-988A-86268E3A9D7A}"/>
            </a:ext>
          </a:extLst>
        </xdr:cNvPr>
        <xdr:cNvSpPr/>
      </xdr:nvSpPr>
      <xdr:spPr>
        <a:xfrm>
          <a:off x="8159750" y="69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95898</xdr:rowOff>
    </xdr:from>
    <xdr:to>
      <xdr:col>55</xdr:col>
      <xdr:colOff>0</xdr:colOff>
      <xdr:row>40</xdr:row>
      <xdr:rowOff>97879</xdr:rowOff>
    </xdr:to>
    <xdr:cxnSp macro="">
      <xdr:nvCxnSpPr>
        <xdr:cNvPr id="124" name="直線コネクタ 123">
          <a:extLst>
            <a:ext uri="{FF2B5EF4-FFF2-40B4-BE49-F238E27FC236}">
              <a16:creationId xmlns:a16="http://schemas.microsoft.com/office/drawing/2014/main" id="{BB094D41-228A-4218-8C23-97B013EA66A4}"/>
            </a:ext>
          </a:extLst>
        </xdr:cNvPr>
        <xdr:cNvCxnSpPr/>
      </xdr:nvCxnSpPr>
      <xdr:spPr>
        <a:xfrm flipV="1">
          <a:off x="8210550" y="6953898"/>
          <a:ext cx="695325"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116954</xdr:rowOff>
    </xdr:from>
    <xdr:to>
      <xdr:col>46</xdr:col>
      <xdr:colOff>38100</xdr:colOff>
      <xdr:row>40</xdr:row>
      <xdr:rowOff>47104</xdr:rowOff>
    </xdr:to>
    <xdr:sp macro="" textlink="">
      <xdr:nvSpPr>
        <xdr:cNvPr id="125" name="楕円 124">
          <a:extLst>
            <a:ext uri="{FF2B5EF4-FFF2-40B4-BE49-F238E27FC236}">
              <a16:creationId xmlns:a16="http://schemas.microsoft.com/office/drawing/2014/main" id="{98092A33-259A-4796-9835-96D8579EE500}"/>
            </a:ext>
          </a:extLst>
        </xdr:cNvPr>
        <xdr:cNvSpPr/>
      </xdr:nvSpPr>
      <xdr:spPr>
        <a:xfrm>
          <a:off x="7413625" y="68035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167754</xdr:rowOff>
    </xdr:from>
    <xdr:to>
      <xdr:col>50</xdr:col>
      <xdr:colOff>114300</xdr:colOff>
      <xdr:row>40</xdr:row>
      <xdr:rowOff>97879</xdr:rowOff>
    </xdr:to>
    <xdr:cxnSp macro="">
      <xdr:nvCxnSpPr>
        <xdr:cNvPr id="126" name="直線コネクタ 125">
          <a:extLst>
            <a:ext uri="{FF2B5EF4-FFF2-40B4-BE49-F238E27FC236}">
              <a16:creationId xmlns:a16="http://schemas.microsoft.com/office/drawing/2014/main" id="{2371E75B-8EB4-4A76-A00F-E95BDF2D0D62}"/>
            </a:ext>
          </a:extLst>
        </xdr:cNvPr>
        <xdr:cNvCxnSpPr/>
      </xdr:nvCxnSpPr>
      <xdr:spPr>
        <a:xfrm>
          <a:off x="7445375" y="6854304"/>
          <a:ext cx="765175"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119412</xdr:rowOff>
    </xdr:from>
    <xdr:to>
      <xdr:col>41</xdr:col>
      <xdr:colOff>101600</xdr:colOff>
      <xdr:row>40</xdr:row>
      <xdr:rowOff>49562</xdr:rowOff>
    </xdr:to>
    <xdr:sp macro="" textlink="">
      <xdr:nvSpPr>
        <xdr:cNvPr id="127" name="楕円 126">
          <a:extLst>
            <a:ext uri="{FF2B5EF4-FFF2-40B4-BE49-F238E27FC236}">
              <a16:creationId xmlns:a16="http://schemas.microsoft.com/office/drawing/2014/main" id="{45B5DE6C-72AD-47A7-9607-07416053C627}"/>
            </a:ext>
          </a:extLst>
        </xdr:cNvPr>
        <xdr:cNvSpPr/>
      </xdr:nvSpPr>
      <xdr:spPr>
        <a:xfrm>
          <a:off x="6638925" y="68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167754</xdr:rowOff>
    </xdr:from>
    <xdr:to>
      <xdr:col>45</xdr:col>
      <xdr:colOff>177800</xdr:colOff>
      <xdr:row>39</xdr:row>
      <xdr:rowOff>170212</xdr:rowOff>
    </xdr:to>
    <xdr:cxnSp macro="">
      <xdr:nvCxnSpPr>
        <xdr:cNvPr id="128" name="直線コネクタ 127">
          <a:extLst>
            <a:ext uri="{FF2B5EF4-FFF2-40B4-BE49-F238E27FC236}">
              <a16:creationId xmlns:a16="http://schemas.microsoft.com/office/drawing/2014/main" id="{C1DE9665-83A3-4134-BA17-23E47E01F488}"/>
            </a:ext>
          </a:extLst>
        </xdr:cNvPr>
        <xdr:cNvCxnSpPr/>
      </xdr:nvCxnSpPr>
      <xdr:spPr>
        <a:xfrm flipV="1">
          <a:off x="6689725" y="6854304"/>
          <a:ext cx="75565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a:extLst>
            <a:ext uri="{FF2B5EF4-FFF2-40B4-BE49-F238E27FC236}">
              <a16:creationId xmlns:a16="http://schemas.microsoft.com/office/drawing/2014/main" id="{F837233E-00C4-426D-8162-5FB6B187D98C}"/>
            </a:ext>
          </a:extLst>
        </xdr:cNvPr>
        <xdr:cNvSpPr txBox="1"/>
      </xdr:nvSpPr>
      <xdr:spPr>
        <a:xfrm>
          <a:off x="7959236"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30" name="n_2aveValue【道路】&#10;一人当たり延長">
          <a:extLst>
            <a:ext uri="{FF2B5EF4-FFF2-40B4-BE49-F238E27FC236}">
              <a16:creationId xmlns:a16="http://schemas.microsoft.com/office/drawing/2014/main" id="{98081B56-4237-4F7D-8415-2BB0C08B5C8E}"/>
            </a:ext>
          </a:extLst>
        </xdr:cNvPr>
        <xdr:cNvSpPr txBox="1"/>
      </xdr:nvSpPr>
      <xdr:spPr>
        <a:xfrm>
          <a:off x="72258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69454</xdr:rowOff>
    </xdr:from>
    <xdr:ext cx="534377" cy="259045"/>
    <xdr:sp macro="" textlink="">
      <xdr:nvSpPr>
        <xdr:cNvPr id="131" name="n_3aveValue【道路】&#10;一人当たり延長">
          <a:extLst>
            <a:ext uri="{FF2B5EF4-FFF2-40B4-BE49-F238E27FC236}">
              <a16:creationId xmlns:a16="http://schemas.microsoft.com/office/drawing/2014/main" id="{B6442B77-D3F4-4642-AE96-DE4F5840C730}"/>
            </a:ext>
          </a:extLst>
        </xdr:cNvPr>
        <xdr:cNvSpPr txBox="1"/>
      </xdr:nvSpPr>
      <xdr:spPr>
        <a:xfrm>
          <a:off x="6479686"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139806</xdr:rowOff>
    </xdr:from>
    <xdr:ext cx="534377" cy="259045"/>
    <xdr:sp macro="" textlink="">
      <xdr:nvSpPr>
        <xdr:cNvPr id="132" name="n_1mainValue【道路】&#10;一人当たり延長">
          <a:extLst>
            <a:ext uri="{FF2B5EF4-FFF2-40B4-BE49-F238E27FC236}">
              <a16:creationId xmlns:a16="http://schemas.microsoft.com/office/drawing/2014/main" id="{404C2BB7-1C42-41E7-93B1-4F138C46C1B1}"/>
            </a:ext>
          </a:extLst>
        </xdr:cNvPr>
        <xdr:cNvSpPr txBox="1"/>
      </xdr:nvSpPr>
      <xdr:spPr>
        <a:xfrm>
          <a:off x="7959236" y="69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38231</xdr:rowOff>
    </xdr:from>
    <xdr:ext cx="534377" cy="259045"/>
    <xdr:sp macro="" textlink="">
      <xdr:nvSpPr>
        <xdr:cNvPr id="133" name="n_2mainValue【道路】&#10;一人当たり延長">
          <a:extLst>
            <a:ext uri="{FF2B5EF4-FFF2-40B4-BE49-F238E27FC236}">
              <a16:creationId xmlns:a16="http://schemas.microsoft.com/office/drawing/2014/main" id="{46E552F3-42D1-4F29-9CE8-E3447FA8AA45}"/>
            </a:ext>
          </a:extLst>
        </xdr:cNvPr>
        <xdr:cNvSpPr txBox="1"/>
      </xdr:nvSpPr>
      <xdr:spPr>
        <a:xfrm>
          <a:off x="7225811" y="68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66089</xdr:rowOff>
    </xdr:from>
    <xdr:ext cx="534377" cy="259045"/>
    <xdr:sp macro="" textlink="">
      <xdr:nvSpPr>
        <xdr:cNvPr id="134" name="n_3mainValue【道路】&#10;一人当たり延長">
          <a:extLst>
            <a:ext uri="{FF2B5EF4-FFF2-40B4-BE49-F238E27FC236}">
              <a16:creationId xmlns:a16="http://schemas.microsoft.com/office/drawing/2014/main" id="{DB6D44CD-2784-4454-8AEE-5550AEF58D49}"/>
            </a:ext>
          </a:extLst>
        </xdr:cNvPr>
        <xdr:cNvSpPr txBox="1"/>
      </xdr:nvSpPr>
      <xdr:spPr>
        <a:xfrm>
          <a:off x="6479686" y="65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E66F12EB-69A1-4C09-A3CB-7224374DDC0B}"/>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158E3145-8A11-4BC3-9209-A0BEAF16291F}"/>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43982AAF-28EA-44C4-A608-25A2E197EAE7}"/>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FB254F0-B3D8-43B1-90EB-A88FA25FB0E9}"/>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7AC6AFDE-243A-4446-B692-460E091E571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6FB38BB3-DF94-499D-983A-61DD5EFE71C6}"/>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432A9642-1DE0-4CAB-8576-50A37553E13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22D28CD5-9968-4495-819F-64B4FEEA2DA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6FA042D8-E35F-4FFA-A54D-FA6F78925E44}"/>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DDEEAE86-0D3D-41C8-94A3-1548EBD9B5E1}"/>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BC2DE9-73C7-45B9-A3FA-52E07B0C8B55}"/>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66EFC19E-F1CC-41CC-961B-54DAA4FD5677}"/>
            </a:ext>
          </a:extLst>
        </xdr:cNvPr>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ED88343-EF0E-4A96-9E22-48C5DA473DC9}"/>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C69DF775-E4CD-41F9-AECD-8404025C9459}"/>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4DB6F1EA-78E8-428B-BCDF-0D6DE4B31DFA}"/>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BBE09AD0-89C5-422F-9B5A-0D2E827A5D72}"/>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63A435C8-6C1A-414A-B1BB-5189FD5ACD5A}"/>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FF45FC50-96DB-42A3-93F6-36005418B316}"/>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E1B1DC78-74D6-476C-8B9D-01612958B4F5}"/>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BE146DF5-0FAB-4D0D-AC71-2772AF881487}"/>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23A8FF5-2C51-455A-891B-722591873647}"/>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D6026489-5AA1-407F-8EE9-9C49ED0786B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F3142C36-E654-4390-9040-32C184B10228}"/>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a:extLst>
            <a:ext uri="{FF2B5EF4-FFF2-40B4-BE49-F238E27FC236}">
              <a16:creationId xmlns:a16="http://schemas.microsoft.com/office/drawing/2014/main" id="{7C8391B3-3472-44FD-AB9A-AA55593DAD7E}"/>
            </a:ext>
          </a:extLst>
        </xdr:cNvPr>
        <xdr:cNvCxnSpPr/>
      </xdr:nvCxnSpPr>
      <xdr:spPr>
        <a:xfrm flipV="1">
          <a:off x="39490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8D6318A0-72A9-4FFC-A44D-700B811A76E8}"/>
            </a:ext>
          </a:extLst>
        </xdr:cNvPr>
        <xdr:cNvSpPr txBox="1"/>
      </xdr:nvSpPr>
      <xdr:spPr>
        <a:xfrm>
          <a:off x="39878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a:extLst>
            <a:ext uri="{FF2B5EF4-FFF2-40B4-BE49-F238E27FC236}">
              <a16:creationId xmlns:a16="http://schemas.microsoft.com/office/drawing/2014/main" id="{D8A71DCA-C306-448A-9893-6594422C68BD}"/>
            </a:ext>
          </a:extLst>
        </xdr:cNvPr>
        <xdr:cNvCxnSpPr/>
      </xdr:nvCxnSpPr>
      <xdr:spPr>
        <a:xfrm>
          <a:off x="3889375" y="1101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B8903ACC-8FEF-4882-89ED-CD3FFC47DB98}"/>
            </a:ext>
          </a:extLst>
        </xdr:cNvPr>
        <xdr:cNvSpPr txBox="1"/>
      </xdr:nvSpPr>
      <xdr:spPr>
        <a:xfrm>
          <a:off x="39878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a:extLst>
            <a:ext uri="{FF2B5EF4-FFF2-40B4-BE49-F238E27FC236}">
              <a16:creationId xmlns:a16="http://schemas.microsoft.com/office/drawing/2014/main" id="{E7179CCD-42FD-4B4E-83D9-CC8F5C9C4AD2}"/>
            </a:ext>
          </a:extLst>
        </xdr:cNvPr>
        <xdr:cNvCxnSpPr/>
      </xdr:nvCxnSpPr>
      <xdr:spPr>
        <a:xfrm>
          <a:off x="3889375" y="9418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DE3AB35-2237-49B1-A9BC-282C621EFFAB}"/>
            </a:ext>
          </a:extLst>
        </xdr:cNvPr>
        <xdr:cNvSpPr txBox="1"/>
      </xdr:nvSpPr>
      <xdr:spPr>
        <a:xfrm>
          <a:off x="39878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a:extLst>
            <a:ext uri="{FF2B5EF4-FFF2-40B4-BE49-F238E27FC236}">
              <a16:creationId xmlns:a16="http://schemas.microsoft.com/office/drawing/2014/main" id="{2A53427D-144A-453F-BB36-8510CAD87B88}"/>
            </a:ext>
          </a:extLst>
        </xdr:cNvPr>
        <xdr:cNvSpPr/>
      </xdr:nvSpPr>
      <xdr:spPr>
        <a:xfrm>
          <a:off x="38989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a:extLst>
            <a:ext uri="{FF2B5EF4-FFF2-40B4-BE49-F238E27FC236}">
              <a16:creationId xmlns:a16="http://schemas.microsoft.com/office/drawing/2014/main" id="{A000B56F-7A61-4E71-867C-4AEB91B7E2BF}"/>
            </a:ext>
          </a:extLst>
        </xdr:cNvPr>
        <xdr:cNvSpPr/>
      </xdr:nvSpPr>
      <xdr:spPr>
        <a:xfrm>
          <a:off x="3203575" y="98913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3240DBF1-12D7-4433-9606-28B9DF129DAF}"/>
            </a:ext>
          </a:extLst>
        </xdr:cNvPr>
        <xdr:cNvSpPr/>
      </xdr:nvSpPr>
      <xdr:spPr>
        <a:xfrm>
          <a:off x="2428875"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a:extLst>
            <a:ext uri="{FF2B5EF4-FFF2-40B4-BE49-F238E27FC236}">
              <a16:creationId xmlns:a16="http://schemas.microsoft.com/office/drawing/2014/main" id="{694F9651-3405-4F2E-971B-0549F74B0E09}"/>
            </a:ext>
          </a:extLst>
        </xdr:cNvPr>
        <xdr:cNvSpPr/>
      </xdr:nvSpPr>
      <xdr:spPr>
        <a:xfrm>
          <a:off x="168275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4933A8F-FECA-43F8-8A04-CD219E58B152}"/>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44F2888-C073-4DE8-BA12-A1E840AA2223}"/>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51BAB25-67E9-49E6-B9E3-789A076AB12D}"/>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8400EB2-A3A9-461F-A9EF-FAB608305287}"/>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6AD9AB8-6164-47FE-BE80-6A4052279071}"/>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173" name="楕円 172">
          <a:extLst>
            <a:ext uri="{FF2B5EF4-FFF2-40B4-BE49-F238E27FC236}">
              <a16:creationId xmlns:a16="http://schemas.microsoft.com/office/drawing/2014/main" id="{9AF02089-DD09-4726-95A8-ABA480BEFBA2}"/>
            </a:ext>
          </a:extLst>
        </xdr:cNvPr>
        <xdr:cNvSpPr/>
      </xdr:nvSpPr>
      <xdr:spPr>
        <a:xfrm>
          <a:off x="38989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145432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70CE8F24-BA31-4E9C-87F0-8C67557ADFEA}"/>
            </a:ext>
          </a:extLst>
        </xdr:cNvPr>
        <xdr:cNvSpPr txBox="1"/>
      </xdr:nvSpPr>
      <xdr:spPr>
        <a:xfrm>
          <a:off x="3987800"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153035</xdr:rowOff>
    </xdr:from>
    <xdr:to>
      <xdr:col>20</xdr:col>
      <xdr:colOff>38100</xdr:colOff>
      <xdr:row>57</xdr:row>
      <xdr:rowOff>83185</xdr:rowOff>
    </xdr:to>
    <xdr:sp macro="" textlink="">
      <xdr:nvSpPr>
        <xdr:cNvPr id="175" name="楕円 174">
          <a:extLst>
            <a:ext uri="{FF2B5EF4-FFF2-40B4-BE49-F238E27FC236}">
              <a16:creationId xmlns:a16="http://schemas.microsoft.com/office/drawing/2014/main" id="{A79B29F7-6A50-4EF7-9CB1-FA08A2092C70}"/>
            </a:ext>
          </a:extLst>
        </xdr:cNvPr>
        <xdr:cNvSpPr/>
      </xdr:nvSpPr>
      <xdr:spPr>
        <a:xfrm>
          <a:off x="3203575" y="97542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xdr:rowOff>
    </xdr:from>
    <xdr:to>
      <xdr:col>24</xdr:col>
      <xdr:colOff>63500</xdr:colOff>
      <xdr:row>57</xdr:row>
      <xdr:rowOff>32385</xdr:rowOff>
    </xdr:to>
    <xdr:cxnSp macro="">
      <xdr:nvCxnSpPr>
        <xdr:cNvPr id="176" name="直線コネクタ 175">
          <a:extLst>
            <a:ext uri="{FF2B5EF4-FFF2-40B4-BE49-F238E27FC236}">
              <a16:creationId xmlns:a16="http://schemas.microsoft.com/office/drawing/2014/main" id="{9B821D93-5A67-4CC2-80DF-FF4153FAB66B}"/>
            </a:ext>
          </a:extLst>
        </xdr:cNvPr>
        <xdr:cNvCxnSpPr/>
      </xdr:nvCxnSpPr>
      <xdr:spPr>
        <a:xfrm flipV="1">
          <a:off x="3235325" y="9774555"/>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153035</xdr:rowOff>
    </xdr:from>
    <xdr:to>
      <xdr:col>15</xdr:col>
      <xdr:colOff>101600</xdr:colOff>
      <xdr:row>57</xdr:row>
      <xdr:rowOff>83185</xdr:rowOff>
    </xdr:to>
    <xdr:sp macro="" textlink="">
      <xdr:nvSpPr>
        <xdr:cNvPr id="177" name="楕円 176">
          <a:extLst>
            <a:ext uri="{FF2B5EF4-FFF2-40B4-BE49-F238E27FC236}">
              <a16:creationId xmlns:a16="http://schemas.microsoft.com/office/drawing/2014/main" id="{6028ACA7-D580-4A3B-8ABD-31491EF204DF}"/>
            </a:ext>
          </a:extLst>
        </xdr:cNvPr>
        <xdr:cNvSpPr/>
      </xdr:nvSpPr>
      <xdr:spPr>
        <a:xfrm>
          <a:off x="2428875"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32385</xdr:rowOff>
    </xdr:from>
    <xdr:to>
      <xdr:col>19</xdr:col>
      <xdr:colOff>177800</xdr:colOff>
      <xdr:row>57</xdr:row>
      <xdr:rowOff>32385</xdr:rowOff>
    </xdr:to>
    <xdr:cxnSp macro="">
      <xdr:nvCxnSpPr>
        <xdr:cNvPr id="178" name="直線コネクタ 177">
          <a:extLst>
            <a:ext uri="{FF2B5EF4-FFF2-40B4-BE49-F238E27FC236}">
              <a16:creationId xmlns:a16="http://schemas.microsoft.com/office/drawing/2014/main" id="{30536108-E56C-4ECB-BFA0-9F921879F05A}"/>
            </a:ext>
          </a:extLst>
        </xdr:cNvPr>
        <xdr:cNvCxnSpPr/>
      </xdr:nvCxnSpPr>
      <xdr:spPr>
        <a:xfrm>
          <a:off x="2479675" y="980503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114935</xdr:rowOff>
    </xdr:from>
    <xdr:to>
      <xdr:col>10</xdr:col>
      <xdr:colOff>165100</xdr:colOff>
      <xdr:row>57</xdr:row>
      <xdr:rowOff>45085</xdr:rowOff>
    </xdr:to>
    <xdr:sp macro="" textlink="">
      <xdr:nvSpPr>
        <xdr:cNvPr id="179" name="楕円 178">
          <a:extLst>
            <a:ext uri="{FF2B5EF4-FFF2-40B4-BE49-F238E27FC236}">
              <a16:creationId xmlns:a16="http://schemas.microsoft.com/office/drawing/2014/main" id="{ACB51629-B0F9-43F6-843F-3EFC7F796576}"/>
            </a:ext>
          </a:extLst>
        </xdr:cNvPr>
        <xdr:cNvSpPr/>
      </xdr:nvSpPr>
      <xdr:spPr>
        <a:xfrm>
          <a:off x="168275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165735</xdr:rowOff>
    </xdr:from>
    <xdr:to>
      <xdr:col>15</xdr:col>
      <xdr:colOff>50800</xdr:colOff>
      <xdr:row>57</xdr:row>
      <xdr:rowOff>32385</xdr:rowOff>
    </xdr:to>
    <xdr:cxnSp macro="">
      <xdr:nvCxnSpPr>
        <xdr:cNvPr id="180" name="直線コネクタ 179">
          <a:extLst>
            <a:ext uri="{FF2B5EF4-FFF2-40B4-BE49-F238E27FC236}">
              <a16:creationId xmlns:a16="http://schemas.microsoft.com/office/drawing/2014/main" id="{8978BFB1-C5D4-4383-966D-F5F0B9D49E53}"/>
            </a:ext>
          </a:extLst>
        </xdr:cNvPr>
        <xdr:cNvCxnSpPr/>
      </xdr:nvCxnSpPr>
      <xdr:spPr>
        <a:xfrm>
          <a:off x="1733550" y="976693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AF6C9C5C-7B48-4734-B790-ADD7577D087A}"/>
            </a:ext>
          </a:extLst>
        </xdr:cNvPr>
        <xdr:cNvSpPr txBox="1"/>
      </xdr:nvSpPr>
      <xdr:spPr>
        <a:xfrm>
          <a:off x="306769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3872B775-BDA2-4F86-8C6D-38B8F6C27D08}"/>
            </a:ext>
          </a:extLst>
        </xdr:cNvPr>
        <xdr:cNvSpPr txBox="1"/>
      </xdr:nvSpPr>
      <xdr:spPr>
        <a:xfrm>
          <a:off x="230569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20972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8AA73DD-E9FB-493B-9C56-AD8EF072F723}"/>
            </a:ext>
          </a:extLst>
        </xdr:cNvPr>
        <xdr:cNvSpPr txBox="1"/>
      </xdr:nvSpPr>
      <xdr:spPr>
        <a:xfrm>
          <a:off x="1559569"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99712</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9C5F526B-8105-4A6E-9B3C-FFB537B7B0FE}"/>
            </a:ext>
          </a:extLst>
        </xdr:cNvPr>
        <xdr:cNvSpPr txBox="1"/>
      </xdr:nvSpPr>
      <xdr:spPr>
        <a:xfrm>
          <a:off x="306769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99712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880D9CD2-C887-483F-8565-E06AB4A66CE7}"/>
            </a:ext>
          </a:extLst>
        </xdr:cNvPr>
        <xdr:cNvSpPr txBox="1"/>
      </xdr:nvSpPr>
      <xdr:spPr>
        <a:xfrm>
          <a:off x="230569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61612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45D0B7F8-D2A7-43A6-B01C-8F6902F9A932}"/>
            </a:ext>
          </a:extLst>
        </xdr:cNvPr>
        <xdr:cNvSpPr txBox="1"/>
      </xdr:nvSpPr>
      <xdr:spPr>
        <a:xfrm>
          <a:off x="1559569"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57A67F83-1AE9-4452-8D64-5092FBCAE094}"/>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8EA80580-29AF-44D6-A237-090D2B15F3E8}"/>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FA2B3471-F450-4161-B1F1-23891997AA72}"/>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FF51A673-1B42-4A6F-8FE3-3F6E1EC0F16F}"/>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CEF9A4F3-E380-417D-9729-D0940CD3DABB}"/>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DA99FDA3-EAAB-45D3-A668-C3113FF772DB}"/>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8A95EB5D-D0B9-4A60-9E3A-F41234829BA3}"/>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B7F3710C-B6D4-457D-9267-631A28BB465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5CC90003-F3E8-403D-9E3F-5F3084062247}"/>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DB46205D-B9E2-4125-B7AE-1D73F931FE2E}"/>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97B91632-76D4-4341-B3C6-5B37242B2FDF}"/>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A7008C0B-6650-4C4A-B955-36ECDB921FB2}"/>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F7DE335B-607E-42BE-A97A-385B205B2308}"/>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794CE113-E72A-4A3E-9182-2561186E1396}"/>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27A6C93B-D7F8-4D81-92E3-6C3846CCE06F}"/>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077E0DC6-1379-40FB-93AC-6A842C606CD7}"/>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D7DB7CB8-BBDD-4565-AB24-8CEB00D0F1EA}"/>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2C76B229-F722-46F1-9D6E-60DD80664022}"/>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AF6D53D8-05EF-42B3-8714-230230E03BF1}"/>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E7F4984C-3DE4-4771-8A65-9016EAC749E2}"/>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55297F96-3B17-40B0-BFDE-54A68232505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631A455A-F008-429D-BB0F-91067E418C63}"/>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8D8765A-9321-4B3D-B725-E4C74A57AB56}"/>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a:extLst>
            <a:ext uri="{FF2B5EF4-FFF2-40B4-BE49-F238E27FC236}">
              <a16:creationId xmlns:a16="http://schemas.microsoft.com/office/drawing/2014/main" id="{8979CECD-038B-4FC2-8F3A-A46987688B3A}"/>
            </a:ext>
          </a:extLst>
        </xdr:cNvPr>
        <xdr:cNvCxnSpPr/>
      </xdr:nvCxnSpPr>
      <xdr:spPr>
        <a:xfrm flipV="1">
          <a:off x="8905240"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A82C27BB-BA4D-40CA-8304-5BFEE8DF04CD}"/>
            </a:ext>
          </a:extLst>
        </xdr:cNvPr>
        <xdr:cNvSpPr txBox="1"/>
      </xdr:nvSpPr>
      <xdr:spPr>
        <a:xfrm>
          <a:off x="8943975"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a:extLst>
            <a:ext uri="{FF2B5EF4-FFF2-40B4-BE49-F238E27FC236}">
              <a16:creationId xmlns:a16="http://schemas.microsoft.com/office/drawing/2014/main" id="{9345E71F-8B0B-41DA-8669-D187CB9D881D}"/>
            </a:ext>
          </a:extLst>
        </xdr:cNvPr>
        <xdr:cNvCxnSpPr/>
      </xdr:nvCxnSpPr>
      <xdr:spPr>
        <a:xfrm>
          <a:off x="8845550" y="11046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CCA00236-9746-4CD9-916F-523F1945FBAE}"/>
            </a:ext>
          </a:extLst>
        </xdr:cNvPr>
        <xdr:cNvSpPr txBox="1"/>
      </xdr:nvSpPr>
      <xdr:spPr>
        <a:xfrm>
          <a:off x="8943975"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a:extLst>
            <a:ext uri="{FF2B5EF4-FFF2-40B4-BE49-F238E27FC236}">
              <a16:creationId xmlns:a16="http://schemas.microsoft.com/office/drawing/2014/main" id="{872958B5-9789-4A9C-AF60-553858FA03C9}"/>
            </a:ext>
          </a:extLst>
        </xdr:cNvPr>
        <xdr:cNvCxnSpPr/>
      </xdr:nvCxnSpPr>
      <xdr:spPr>
        <a:xfrm>
          <a:off x="8845550" y="96569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C52151F3-EEAD-4343-B902-B520E3048D04}"/>
            </a:ext>
          </a:extLst>
        </xdr:cNvPr>
        <xdr:cNvSpPr txBox="1"/>
      </xdr:nvSpPr>
      <xdr:spPr>
        <a:xfrm>
          <a:off x="8943975"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a:extLst>
            <a:ext uri="{FF2B5EF4-FFF2-40B4-BE49-F238E27FC236}">
              <a16:creationId xmlns:a16="http://schemas.microsoft.com/office/drawing/2014/main" id="{AA05D35F-3ECC-4A32-85B2-2B5F59E7B357}"/>
            </a:ext>
          </a:extLst>
        </xdr:cNvPr>
        <xdr:cNvSpPr/>
      </xdr:nvSpPr>
      <xdr:spPr>
        <a:xfrm>
          <a:off x="8883650" y="106806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a:extLst>
            <a:ext uri="{FF2B5EF4-FFF2-40B4-BE49-F238E27FC236}">
              <a16:creationId xmlns:a16="http://schemas.microsoft.com/office/drawing/2014/main" id="{DBE10935-79EC-405B-A1FF-4B8B7D7E1C5E}"/>
            </a:ext>
          </a:extLst>
        </xdr:cNvPr>
        <xdr:cNvSpPr/>
      </xdr:nvSpPr>
      <xdr:spPr>
        <a:xfrm>
          <a:off x="815975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a:extLst>
            <a:ext uri="{FF2B5EF4-FFF2-40B4-BE49-F238E27FC236}">
              <a16:creationId xmlns:a16="http://schemas.microsoft.com/office/drawing/2014/main" id="{58A5B559-0AC9-4F82-A275-CA297808FCFF}"/>
            </a:ext>
          </a:extLst>
        </xdr:cNvPr>
        <xdr:cNvSpPr/>
      </xdr:nvSpPr>
      <xdr:spPr>
        <a:xfrm>
          <a:off x="7413625" y="106387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a:extLst>
            <a:ext uri="{FF2B5EF4-FFF2-40B4-BE49-F238E27FC236}">
              <a16:creationId xmlns:a16="http://schemas.microsoft.com/office/drawing/2014/main" id="{F5C34E91-2BAD-4BE8-9C0E-9CD48DD9114F}"/>
            </a:ext>
          </a:extLst>
        </xdr:cNvPr>
        <xdr:cNvSpPr/>
      </xdr:nvSpPr>
      <xdr:spPr>
        <a:xfrm>
          <a:off x="6638925"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BDDA0000-24DF-42E1-AF57-06E42D3E5358}"/>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2DBEA5D-22A9-4E01-9023-946E97DB7147}"/>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624DC62-FCC4-49ED-8ECA-571D3E91168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5F40461-911B-4D83-8BD4-7F210DF387D7}"/>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9389DCB-18DA-4ABF-A65F-D8650FA707BD}"/>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161086</xdr:rowOff>
    </xdr:from>
    <xdr:to>
      <xdr:col>55</xdr:col>
      <xdr:colOff>50800</xdr:colOff>
      <xdr:row>64</xdr:row>
      <xdr:rowOff>91236</xdr:rowOff>
    </xdr:to>
    <xdr:sp macro="" textlink="">
      <xdr:nvSpPr>
        <xdr:cNvPr id="225" name="楕円 224">
          <a:extLst>
            <a:ext uri="{FF2B5EF4-FFF2-40B4-BE49-F238E27FC236}">
              <a16:creationId xmlns:a16="http://schemas.microsoft.com/office/drawing/2014/main" id="{4BEAEEFC-FE6B-4F34-8A2C-53B3AC45335F}"/>
            </a:ext>
          </a:extLst>
        </xdr:cNvPr>
        <xdr:cNvSpPr/>
      </xdr:nvSpPr>
      <xdr:spPr>
        <a:xfrm>
          <a:off x="8883650" y="109624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76013</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AF71D620-DE96-4311-AE62-AC7404249099}"/>
            </a:ext>
          </a:extLst>
        </xdr:cNvPr>
        <xdr:cNvSpPr txBox="1"/>
      </xdr:nvSpPr>
      <xdr:spPr>
        <a:xfrm>
          <a:off x="8943975" y="108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161221</xdr:rowOff>
    </xdr:from>
    <xdr:to>
      <xdr:col>50</xdr:col>
      <xdr:colOff>165100</xdr:colOff>
      <xdr:row>64</xdr:row>
      <xdr:rowOff>91371</xdr:rowOff>
    </xdr:to>
    <xdr:sp macro="" textlink="">
      <xdr:nvSpPr>
        <xdr:cNvPr id="227" name="楕円 226">
          <a:extLst>
            <a:ext uri="{FF2B5EF4-FFF2-40B4-BE49-F238E27FC236}">
              <a16:creationId xmlns:a16="http://schemas.microsoft.com/office/drawing/2014/main" id="{34040800-586D-4616-A3B7-6796644BEE23}"/>
            </a:ext>
          </a:extLst>
        </xdr:cNvPr>
        <xdr:cNvSpPr/>
      </xdr:nvSpPr>
      <xdr:spPr>
        <a:xfrm>
          <a:off x="8159750" y="109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40436</xdr:rowOff>
    </xdr:from>
    <xdr:to>
      <xdr:col>55</xdr:col>
      <xdr:colOff>0</xdr:colOff>
      <xdr:row>64</xdr:row>
      <xdr:rowOff>40571</xdr:rowOff>
    </xdr:to>
    <xdr:cxnSp macro="">
      <xdr:nvCxnSpPr>
        <xdr:cNvPr id="228" name="直線コネクタ 227">
          <a:extLst>
            <a:ext uri="{FF2B5EF4-FFF2-40B4-BE49-F238E27FC236}">
              <a16:creationId xmlns:a16="http://schemas.microsoft.com/office/drawing/2014/main" id="{FA7327C9-AD76-4539-8DC1-7CF6B4639B64}"/>
            </a:ext>
          </a:extLst>
        </xdr:cNvPr>
        <xdr:cNvCxnSpPr/>
      </xdr:nvCxnSpPr>
      <xdr:spPr>
        <a:xfrm flipV="1">
          <a:off x="8210550" y="11013236"/>
          <a:ext cx="695325"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161412</xdr:rowOff>
    </xdr:from>
    <xdr:to>
      <xdr:col>46</xdr:col>
      <xdr:colOff>38100</xdr:colOff>
      <xdr:row>64</xdr:row>
      <xdr:rowOff>91562</xdr:rowOff>
    </xdr:to>
    <xdr:sp macro="" textlink="">
      <xdr:nvSpPr>
        <xdr:cNvPr id="229" name="楕円 228">
          <a:extLst>
            <a:ext uri="{FF2B5EF4-FFF2-40B4-BE49-F238E27FC236}">
              <a16:creationId xmlns:a16="http://schemas.microsoft.com/office/drawing/2014/main" id="{A42B8D1F-D3E4-42A7-87A2-91BD3F931818}"/>
            </a:ext>
          </a:extLst>
        </xdr:cNvPr>
        <xdr:cNvSpPr/>
      </xdr:nvSpPr>
      <xdr:spPr>
        <a:xfrm>
          <a:off x="7413625" y="109627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40571</xdr:rowOff>
    </xdr:from>
    <xdr:to>
      <xdr:col>50</xdr:col>
      <xdr:colOff>114300</xdr:colOff>
      <xdr:row>64</xdr:row>
      <xdr:rowOff>40762</xdr:rowOff>
    </xdr:to>
    <xdr:cxnSp macro="">
      <xdr:nvCxnSpPr>
        <xdr:cNvPr id="230" name="直線コネクタ 229">
          <a:extLst>
            <a:ext uri="{FF2B5EF4-FFF2-40B4-BE49-F238E27FC236}">
              <a16:creationId xmlns:a16="http://schemas.microsoft.com/office/drawing/2014/main" id="{5FF4A201-CC47-4F5E-A932-89DC32A58E96}"/>
            </a:ext>
          </a:extLst>
        </xdr:cNvPr>
        <xdr:cNvCxnSpPr/>
      </xdr:nvCxnSpPr>
      <xdr:spPr>
        <a:xfrm flipV="1">
          <a:off x="7445375" y="11013371"/>
          <a:ext cx="765175"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164817</xdr:rowOff>
    </xdr:from>
    <xdr:to>
      <xdr:col>41</xdr:col>
      <xdr:colOff>101600</xdr:colOff>
      <xdr:row>64</xdr:row>
      <xdr:rowOff>94967</xdr:rowOff>
    </xdr:to>
    <xdr:sp macro="" textlink="">
      <xdr:nvSpPr>
        <xdr:cNvPr id="231" name="楕円 230">
          <a:extLst>
            <a:ext uri="{FF2B5EF4-FFF2-40B4-BE49-F238E27FC236}">
              <a16:creationId xmlns:a16="http://schemas.microsoft.com/office/drawing/2014/main" id="{CB400186-56D0-4121-90A6-3879E5B8FE22}"/>
            </a:ext>
          </a:extLst>
        </xdr:cNvPr>
        <xdr:cNvSpPr/>
      </xdr:nvSpPr>
      <xdr:spPr>
        <a:xfrm>
          <a:off x="6638925" y="109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40762</xdr:rowOff>
    </xdr:from>
    <xdr:to>
      <xdr:col>45</xdr:col>
      <xdr:colOff>177800</xdr:colOff>
      <xdr:row>64</xdr:row>
      <xdr:rowOff>44167</xdr:rowOff>
    </xdr:to>
    <xdr:cxnSp macro="">
      <xdr:nvCxnSpPr>
        <xdr:cNvPr id="232" name="直線コネクタ 231">
          <a:extLst>
            <a:ext uri="{FF2B5EF4-FFF2-40B4-BE49-F238E27FC236}">
              <a16:creationId xmlns:a16="http://schemas.microsoft.com/office/drawing/2014/main" id="{F436B088-505C-4DA8-9DF4-7B0C5BAC823C}"/>
            </a:ext>
          </a:extLst>
        </xdr:cNvPr>
        <xdr:cNvCxnSpPr/>
      </xdr:nvCxnSpPr>
      <xdr:spPr>
        <a:xfrm flipV="1">
          <a:off x="6689725" y="11013562"/>
          <a:ext cx="75565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B5A6ABD5-8118-488D-B613-FB42A9890B65}"/>
            </a:ext>
          </a:extLst>
        </xdr:cNvPr>
        <xdr:cNvSpPr txBox="1"/>
      </xdr:nvSpPr>
      <xdr:spPr>
        <a:xfrm>
          <a:off x="793644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4242071C-D43E-4BDA-92D4-A04FEFB1F020}"/>
            </a:ext>
          </a:extLst>
        </xdr:cNvPr>
        <xdr:cNvSpPr txBox="1"/>
      </xdr:nvSpPr>
      <xdr:spPr>
        <a:xfrm>
          <a:off x="71934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A219D37-B701-4CC0-8F76-5218AC49F194}"/>
            </a:ext>
          </a:extLst>
        </xdr:cNvPr>
        <xdr:cNvSpPr txBox="1"/>
      </xdr:nvSpPr>
      <xdr:spPr>
        <a:xfrm>
          <a:off x="6447370"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82498</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8B4556A7-448F-4DF7-B520-3B09C36A49BB}"/>
            </a:ext>
          </a:extLst>
        </xdr:cNvPr>
        <xdr:cNvSpPr txBox="1"/>
      </xdr:nvSpPr>
      <xdr:spPr>
        <a:xfrm>
          <a:off x="7959236" y="1105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82689</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AD0B6FA1-9B40-4B2E-B783-CA6CEC4609C7}"/>
            </a:ext>
          </a:extLst>
        </xdr:cNvPr>
        <xdr:cNvSpPr txBox="1"/>
      </xdr:nvSpPr>
      <xdr:spPr>
        <a:xfrm>
          <a:off x="7225811" y="110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86094</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A77A5EBD-6C88-471B-8C8F-B6EBD38C8539}"/>
            </a:ext>
          </a:extLst>
        </xdr:cNvPr>
        <xdr:cNvSpPr txBox="1"/>
      </xdr:nvSpPr>
      <xdr:spPr>
        <a:xfrm>
          <a:off x="6479686" y="11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9B26B632-B46D-4A6E-8FD7-E7F04FB5C25F}"/>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5161A21E-2E39-4057-BE39-04256FD9E2FF}"/>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1E46F2F6-D289-4E2F-A2CF-D4F05B5CEC1A}"/>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5DFFF920-9609-4145-B399-2EEED94D09DD}"/>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37338AD9-FC3F-4E69-9925-5F07B960BA1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FE33F009-3066-4356-AF7A-AB13CDF764F1}"/>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DA125967-4C60-414F-9771-128E41D3BC4B}"/>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65A50E04-FDD1-4797-9955-C5B94359C5C2}"/>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E2A4FA91-5493-406B-9D73-049A399A4899}"/>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72102D1-DB62-4D3F-A1E0-DC351DE74AD5}"/>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0773A836-758B-4C5E-B84C-F43630027ABB}"/>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a:extLst>
            <a:ext uri="{FF2B5EF4-FFF2-40B4-BE49-F238E27FC236}">
              <a16:creationId xmlns:a16="http://schemas.microsoft.com/office/drawing/2014/main" id="{80DE54E6-FCBD-449F-AF90-A431A2EFDA35}"/>
            </a:ext>
          </a:extLst>
        </xdr:cNvPr>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2C508F49-A33B-44BC-9AFB-4D3F69DF1B1B}"/>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0064C9C3-139F-41E6-AABB-E684305317C8}"/>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1267111D-0BF9-4343-BA4A-5958C9F4223B}"/>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3311A3E3-B71E-4C25-BCDF-E0E1A0DE01E8}"/>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D70BCD8E-B3D4-4936-85BE-31F1716B5D9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A94F0593-6236-43F7-A55F-168C124C77BC}"/>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D5A6A90A-A6BD-479A-ABC8-BB42F739373E}"/>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71D187DF-95D9-45E6-BE58-16AEBEA79579}"/>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BA7DEE95-98D4-47E9-8D9E-74D49D71F96F}"/>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a:extLst>
            <a:ext uri="{FF2B5EF4-FFF2-40B4-BE49-F238E27FC236}">
              <a16:creationId xmlns:a16="http://schemas.microsoft.com/office/drawing/2014/main" id="{B8025DAE-3D41-415B-A57F-9C6589E45B02}"/>
            </a:ext>
          </a:extLst>
        </xdr:cNvPr>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41DF174A-6304-4DD3-A8E7-E47A945BF0E2}"/>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C9A814AA-B8A6-4C62-A6A7-C1679A680316}"/>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2DA2EC6E-B642-4C9C-ABB5-E5EBD095C3BE}"/>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a:extLst>
            <a:ext uri="{FF2B5EF4-FFF2-40B4-BE49-F238E27FC236}">
              <a16:creationId xmlns:a16="http://schemas.microsoft.com/office/drawing/2014/main" id="{0755DA8C-5BBF-40B9-A40D-2880D9A36238}"/>
            </a:ext>
          </a:extLst>
        </xdr:cNvPr>
        <xdr:cNvCxnSpPr/>
      </xdr:nvCxnSpPr>
      <xdr:spPr>
        <a:xfrm flipV="1">
          <a:off x="39490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a:extLst>
            <a:ext uri="{FF2B5EF4-FFF2-40B4-BE49-F238E27FC236}">
              <a16:creationId xmlns:a16="http://schemas.microsoft.com/office/drawing/2014/main" id="{74CFF2E8-6EC7-4E1C-BF0C-A22152359D01}"/>
            </a:ext>
          </a:extLst>
        </xdr:cNvPr>
        <xdr:cNvSpPr txBox="1"/>
      </xdr:nvSpPr>
      <xdr:spPr>
        <a:xfrm>
          <a:off x="39878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a:extLst>
            <a:ext uri="{FF2B5EF4-FFF2-40B4-BE49-F238E27FC236}">
              <a16:creationId xmlns:a16="http://schemas.microsoft.com/office/drawing/2014/main" id="{F8A890B0-0A5C-4382-BA9B-EB20C571895B}"/>
            </a:ext>
          </a:extLst>
        </xdr:cNvPr>
        <xdr:cNvCxnSpPr/>
      </xdr:nvCxnSpPr>
      <xdr:spPr>
        <a:xfrm>
          <a:off x="3889375" y="147550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3C968B91-908C-454E-9731-94936990E8DA}"/>
            </a:ext>
          </a:extLst>
        </xdr:cNvPr>
        <xdr:cNvSpPr txBox="1"/>
      </xdr:nvSpPr>
      <xdr:spPr>
        <a:xfrm>
          <a:off x="39878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a:extLst>
            <a:ext uri="{FF2B5EF4-FFF2-40B4-BE49-F238E27FC236}">
              <a16:creationId xmlns:a16="http://schemas.microsoft.com/office/drawing/2014/main" id="{3706DD8B-5E77-4E52-93BA-1A87F6A3589B}"/>
            </a:ext>
          </a:extLst>
        </xdr:cNvPr>
        <xdr:cNvCxnSpPr/>
      </xdr:nvCxnSpPr>
      <xdr:spPr>
        <a:xfrm>
          <a:off x="3889375" y="132871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8553C313-0790-45DC-B9CB-3D4641B52AEA}"/>
            </a:ext>
          </a:extLst>
        </xdr:cNvPr>
        <xdr:cNvSpPr txBox="1"/>
      </xdr:nvSpPr>
      <xdr:spPr>
        <a:xfrm>
          <a:off x="39878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a:extLst>
            <a:ext uri="{FF2B5EF4-FFF2-40B4-BE49-F238E27FC236}">
              <a16:creationId xmlns:a16="http://schemas.microsoft.com/office/drawing/2014/main" id="{3789F3CC-F1BF-4ACB-8B43-9B75DD390DC7}"/>
            </a:ext>
          </a:extLst>
        </xdr:cNvPr>
        <xdr:cNvSpPr/>
      </xdr:nvSpPr>
      <xdr:spPr>
        <a:xfrm>
          <a:off x="38989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a:extLst>
            <a:ext uri="{FF2B5EF4-FFF2-40B4-BE49-F238E27FC236}">
              <a16:creationId xmlns:a16="http://schemas.microsoft.com/office/drawing/2014/main" id="{C659CB6A-4479-411F-8E33-589C63382E1C}"/>
            </a:ext>
          </a:extLst>
        </xdr:cNvPr>
        <xdr:cNvSpPr/>
      </xdr:nvSpPr>
      <xdr:spPr>
        <a:xfrm>
          <a:off x="3203575" y="139074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a:extLst>
            <a:ext uri="{FF2B5EF4-FFF2-40B4-BE49-F238E27FC236}">
              <a16:creationId xmlns:a16="http://schemas.microsoft.com/office/drawing/2014/main" id="{88B498F9-CD3F-4E88-86D7-A929E5010E79}"/>
            </a:ext>
          </a:extLst>
        </xdr:cNvPr>
        <xdr:cNvSpPr/>
      </xdr:nvSpPr>
      <xdr:spPr>
        <a:xfrm>
          <a:off x="2428875"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a:extLst>
            <a:ext uri="{FF2B5EF4-FFF2-40B4-BE49-F238E27FC236}">
              <a16:creationId xmlns:a16="http://schemas.microsoft.com/office/drawing/2014/main" id="{8183D8C7-D29A-4B64-B684-98BBD80EA169}"/>
            </a:ext>
          </a:extLst>
        </xdr:cNvPr>
        <xdr:cNvSpPr/>
      </xdr:nvSpPr>
      <xdr:spPr>
        <a:xfrm>
          <a:off x="168275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E40D368-C71A-4DFB-9A44-E4C336FAA92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3B09408-2A58-496A-BBD8-9688A50F9604}"/>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6E40769-352E-4CA1-8B7C-0DAF13B2E235}"/>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1D4472F-5ABE-4906-8CF8-ACCE24B44064}"/>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C8E8DB4-2A1C-480B-AF53-417316CD522A}"/>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279" name="楕円 278">
          <a:extLst>
            <a:ext uri="{FF2B5EF4-FFF2-40B4-BE49-F238E27FC236}">
              <a16:creationId xmlns:a16="http://schemas.microsoft.com/office/drawing/2014/main" id="{6D2CC991-9C28-4712-A4ED-036141B37016}"/>
            </a:ext>
          </a:extLst>
        </xdr:cNvPr>
        <xdr:cNvSpPr/>
      </xdr:nvSpPr>
      <xdr:spPr>
        <a:xfrm>
          <a:off x="38989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C2B9F838-B82B-4AFE-B5B9-EE872EE5DE7A}"/>
            </a:ext>
          </a:extLst>
        </xdr:cNvPr>
        <xdr:cNvSpPr txBox="1"/>
      </xdr:nvSpPr>
      <xdr:spPr>
        <a:xfrm>
          <a:off x="39878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281" name="楕円 280">
          <a:extLst>
            <a:ext uri="{FF2B5EF4-FFF2-40B4-BE49-F238E27FC236}">
              <a16:creationId xmlns:a16="http://schemas.microsoft.com/office/drawing/2014/main" id="{126E414B-550D-4357-B05F-20712EAA5F39}"/>
            </a:ext>
          </a:extLst>
        </xdr:cNvPr>
        <xdr:cNvSpPr/>
      </xdr:nvSpPr>
      <xdr:spPr>
        <a:xfrm>
          <a:off x="3203575" y="137555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90351</xdr:rowOff>
    </xdr:to>
    <xdr:cxnSp macro="">
      <xdr:nvCxnSpPr>
        <xdr:cNvPr id="282" name="直線コネクタ 281">
          <a:extLst>
            <a:ext uri="{FF2B5EF4-FFF2-40B4-BE49-F238E27FC236}">
              <a16:creationId xmlns:a16="http://schemas.microsoft.com/office/drawing/2014/main" id="{5A77BC6B-77C2-4219-8ED5-22903E7B3969}"/>
            </a:ext>
          </a:extLst>
        </xdr:cNvPr>
        <xdr:cNvCxnSpPr/>
      </xdr:nvCxnSpPr>
      <xdr:spPr>
        <a:xfrm flipV="1">
          <a:off x="3235325" y="13770429"/>
          <a:ext cx="714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283" name="楕円 282">
          <a:extLst>
            <a:ext uri="{FF2B5EF4-FFF2-40B4-BE49-F238E27FC236}">
              <a16:creationId xmlns:a16="http://schemas.microsoft.com/office/drawing/2014/main" id="{31881AE6-52CB-4E08-9B79-EC5330CD1414}"/>
            </a:ext>
          </a:extLst>
        </xdr:cNvPr>
        <xdr:cNvSpPr/>
      </xdr:nvSpPr>
      <xdr:spPr>
        <a:xfrm>
          <a:off x="2428875"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90351</xdr:rowOff>
    </xdr:to>
    <xdr:cxnSp macro="">
      <xdr:nvCxnSpPr>
        <xdr:cNvPr id="284" name="直線コネクタ 283">
          <a:extLst>
            <a:ext uri="{FF2B5EF4-FFF2-40B4-BE49-F238E27FC236}">
              <a16:creationId xmlns:a16="http://schemas.microsoft.com/office/drawing/2014/main" id="{653F2A16-2157-48D0-8530-D0167745D594}"/>
            </a:ext>
          </a:extLst>
        </xdr:cNvPr>
        <xdr:cNvCxnSpPr/>
      </xdr:nvCxnSpPr>
      <xdr:spPr>
        <a:xfrm>
          <a:off x="2479675" y="13806351"/>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75474</xdr:rowOff>
    </xdr:from>
    <xdr:to>
      <xdr:col>10</xdr:col>
      <xdr:colOff>165100</xdr:colOff>
      <xdr:row>81</xdr:row>
      <xdr:rowOff>5624</xdr:rowOff>
    </xdr:to>
    <xdr:sp macro="" textlink="">
      <xdr:nvSpPr>
        <xdr:cNvPr id="285" name="楕円 284">
          <a:extLst>
            <a:ext uri="{FF2B5EF4-FFF2-40B4-BE49-F238E27FC236}">
              <a16:creationId xmlns:a16="http://schemas.microsoft.com/office/drawing/2014/main" id="{433D8B62-1D84-4C48-AD15-0B1583D42CBA}"/>
            </a:ext>
          </a:extLst>
        </xdr:cNvPr>
        <xdr:cNvSpPr/>
      </xdr:nvSpPr>
      <xdr:spPr>
        <a:xfrm>
          <a:off x="168275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126274</xdr:rowOff>
    </xdr:to>
    <xdr:cxnSp macro="">
      <xdr:nvCxnSpPr>
        <xdr:cNvPr id="286" name="直線コネクタ 285">
          <a:extLst>
            <a:ext uri="{FF2B5EF4-FFF2-40B4-BE49-F238E27FC236}">
              <a16:creationId xmlns:a16="http://schemas.microsoft.com/office/drawing/2014/main" id="{91890B06-19CD-4710-A0AC-B6C00F10300E}"/>
            </a:ext>
          </a:extLst>
        </xdr:cNvPr>
        <xdr:cNvCxnSpPr/>
      </xdr:nvCxnSpPr>
      <xdr:spPr>
        <a:xfrm flipV="1">
          <a:off x="1733550" y="13806351"/>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a:extLst>
            <a:ext uri="{FF2B5EF4-FFF2-40B4-BE49-F238E27FC236}">
              <a16:creationId xmlns:a16="http://schemas.microsoft.com/office/drawing/2014/main" id="{FFFAD9D4-4601-4311-98CF-8E59374B409E}"/>
            </a:ext>
          </a:extLst>
        </xdr:cNvPr>
        <xdr:cNvSpPr txBox="1"/>
      </xdr:nvSpPr>
      <xdr:spPr>
        <a:xfrm>
          <a:off x="306769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8" name="n_2aveValue【公営住宅】&#10;有形固定資産減価償却率">
          <a:extLst>
            <a:ext uri="{FF2B5EF4-FFF2-40B4-BE49-F238E27FC236}">
              <a16:creationId xmlns:a16="http://schemas.microsoft.com/office/drawing/2014/main" id="{C5B8D778-D474-437F-BFB8-24E42CB97F88}"/>
            </a:ext>
          </a:extLst>
        </xdr:cNvPr>
        <xdr:cNvSpPr txBox="1"/>
      </xdr:nvSpPr>
      <xdr:spPr>
        <a:xfrm>
          <a:off x="230569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89" name="n_3aveValue【公営住宅】&#10;有形固定資産減価償却率">
          <a:extLst>
            <a:ext uri="{FF2B5EF4-FFF2-40B4-BE49-F238E27FC236}">
              <a16:creationId xmlns:a16="http://schemas.microsoft.com/office/drawing/2014/main" id="{66CBB273-AD31-46B3-9942-ED21D926C3B0}"/>
            </a:ext>
          </a:extLst>
        </xdr:cNvPr>
        <xdr:cNvSpPr txBox="1"/>
      </xdr:nvSpPr>
      <xdr:spPr>
        <a:xfrm>
          <a:off x="1559569"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290" name="n_1mainValue【公営住宅】&#10;有形固定資産減価償却率">
          <a:extLst>
            <a:ext uri="{FF2B5EF4-FFF2-40B4-BE49-F238E27FC236}">
              <a16:creationId xmlns:a16="http://schemas.microsoft.com/office/drawing/2014/main" id="{7A8B8AC2-125F-40CB-9A40-F6B28C55EB53}"/>
            </a:ext>
          </a:extLst>
        </xdr:cNvPr>
        <xdr:cNvSpPr txBox="1"/>
      </xdr:nvSpPr>
      <xdr:spPr>
        <a:xfrm>
          <a:off x="306769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291" name="n_2mainValue【公営住宅】&#10;有形固定資産減価償却率">
          <a:extLst>
            <a:ext uri="{FF2B5EF4-FFF2-40B4-BE49-F238E27FC236}">
              <a16:creationId xmlns:a16="http://schemas.microsoft.com/office/drawing/2014/main" id="{A3E54C68-3BE3-4EC8-8B7B-62BD2F321655}"/>
            </a:ext>
          </a:extLst>
        </xdr:cNvPr>
        <xdr:cNvSpPr txBox="1"/>
      </xdr:nvSpPr>
      <xdr:spPr>
        <a:xfrm>
          <a:off x="230569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22151</xdr:rowOff>
    </xdr:from>
    <xdr:ext cx="405111" cy="259045"/>
    <xdr:sp macro="" textlink="">
      <xdr:nvSpPr>
        <xdr:cNvPr id="292" name="n_3mainValue【公営住宅】&#10;有形固定資産減価償却率">
          <a:extLst>
            <a:ext uri="{FF2B5EF4-FFF2-40B4-BE49-F238E27FC236}">
              <a16:creationId xmlns:a16="http://schemas.microsoft.com/office/drawing/2014/main" id="{F9303550-6E8D-4F45-867A-1C3E68C27C51}"/>
            </a:ext>
          </a:extLst>
        </xdr:cNvPr>
        <xdr:cNvSpPr txBox="1"/>
      </xdr:nvSpPr>
      <xdr:spPr>
        <a:xfrm>
          <a:off x="1559569"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ABB95D0B-7CC1-4457-BAAE-33734020CC74}"/>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28A40293-DB3D-4FE6-97D0-0B901695AA9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563C4226-EA35-4371-84A4-CDD09533014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8EA2835C-AC2F-4EB3-8571-C3E90A09D22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12E4957D-C3AF-4B6C-AD84-49E1466B331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9A8ECB98-9DD4-4201-945B-34B496232CC9}"/>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50B5E6EC-7B0F-44A6-B36C-D10398459AD6}"/>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DD4B48A-E575-409D-A1DF-59C89EBCD354}"/>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E1D40A07-6512-4C87-996A-D2844FA28029}"/>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A763CDC0-495A-477C-BE66-7DF1D56ADAE9}"/>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a:extLst>
            <a:ext uri="{FF2B5EF4-FFF2-40B4-BE49-F238E27FC236}">
              <a16:creationId xmlns:a16="http://schemas.microsoft.com/office/drawing/2014/main" id="{6E86CD53-C927-4ED2-BFFE-C948F9AFC4F5}"/>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a:extLst>
            <a:ext uri="{FF2B5EF4-FFF2-40B4-BE49-F238E27FC236}">
              <a16:creationId xmlns:a16="http://schemas.microsoft.com/office/drawing/2014/main" id="{A5836DA1-83EB-4A31-B34B-309CBA2B44BE}"/>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4D184A9D-857A-4D20-97FE-CF5B95E7C2DA}"/>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B6AE7681-08FE-41A8-A1A5-DBEF3836A64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a:extLst>
            <a:ext uri="{FF2B5EF4-FFF2-40B4-BE49-F238E27FC236}">
              <a16:creationId xmlns:a16="http://schemas.microsoft.com/office/drawing/2014/main" id="{B14858D9-3910-46A2-8090-009C070C2210}"/>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a:extLst>
            <a:ext uri="{FF2B5EF4-FFF2-40B4-BE49-F238E27FC236}">
              <a16:creationId xmlns:a16="http://schemas.microsoft.com/office/drawing/2014/main" id="{F22408F8-AF08-4934-8F99-5C681C5F1E32}"/>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1A85C82B-BF48-422D-AC29-5ECF7A5C47C7}"/>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0CA841EF-79DC-4BC4-B0E5-FE385A809E1F}"/>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95DD24C3-78BE-49CA-833F-ACA7BF85FF7E}"/>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a:extLst>
            <a:ext uri="{FF2B5EF4-FFF2-40B4-BE49-F238E27FC236}">
              <a16:creationId xmlns:a16="http://schemas.microsoft.com/office/drawing/2014/main" id="{D310ED23-BD91-4E66-9D00-E6D10B967014}"/>
            </a:ext>
          </a:extLst>
        </xdr:cNvPr>
        <xdr:cNvCxnSpPr/>
      </xdr:nvCxnSpPr>
      <xdr:spPr>
        <a:xfrm flipV="1">
          <a:off x="8905240"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a:extLst>
            <a:ext uri="{FF2B5EF4-FFF2-40B4-BE49-F238E27FC236}">
              <a16:creationId xmlns:a16="http://schemas.microsoft.com/office/drawing/2014/main" id="{852A1FE2-000B-4BD4-9B4D-06218105D33D}"/>
            </a:ext>
          </a:extLst>
        </xdr:cNvPr>
        <xdr:cNvSpPr txBox="1"/>
      </xdr:nvSpPr>
      <xdr:spPr>
        <a:xfrm>
          <a:off x="8943975"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a:extLst>
            <a:ext uri="{FF2B5EF4-FFF2-40B4-BE49-F238E27FC236}">
              <a16:creationId xmlns:a16="http://schemas.microsoft.com/office/drawing/2014/main" id="{D2E68B6D-9BC6-421D-AB21-199232FFFB35}"/>
            </a:ext>
          </a:extLst>
        </xdr:cNvPr>
        <xdr:cNvCxnSpPr/>
      </xdr:nvCxnSpPr>
      <xdr:spPr>
        <a:xfrm>
          <a:off x="8845550" y="146296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a:extLst>
            <a:ext uri="{FF2B5EF4-FFF2-40B4-BE49-F238E27FC236}">
              <a16:creationId xmlns:a16="http://schemas.microsoft.com/office/drawing/2014/main" id="{01B7D83D-3ABE-473C-98C3-3DD71EF784D8}"/>
            </a:ext>
          </a:extLst>
        </xdr:cNvPr>
        <xdr:cNvSpPr txBox="1"/>
      </xdr:nvSpPr>
      <xdr:spPr>
        <a:xfrm>
          <a:off x="8943975"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a:extLst>
            <a:ext uri="{FF2B5EF4-FFF2-40B4-BE49-F238E27FC236}">
              <a16:creationId xmlns:a16="http://schemas.microsoft.com/office/drawing/2014/main" id="{A453D901-3169-4B72-B20B-E2025E2CF938}"/>
            </a:ext>
          </a:extLst>
        </xdr:cNvPr>
        <xdr:cNvCxnSpPr/>
      </xdr:nvCxnSpPr>
      <xdr:spPr>
        <a:xfrm>
          <a:off x="8845550" y="13384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a:extLst>
            <a:ext uri="{FF2B5EF4-FFF2-40B4-BE49-F238E27FC236}">
              <a16:creationId xmlns:a16="http://schemas.microsoft.com/office/drawing/2014/main" id="{873A7647-C508-48D7-BF3D-BC717D09238C}"/>
            </a:ext>
          </a:extLst>
        </xdr:cNvPr>
        <xdr:cNvSpPr txBox="1"/>
      </xdr:nvSpPr>
      <xdr:spPr>
        <a:xfrm>
          <a:off x="8943975"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a:extLst>
            <a:ext uri="{FF2B5EF4-FFF2-40B4-BE49-F238E27FC236}">
              <a16:creationId xmlns:a16="http://schemas.microsoft.com/office/drawing/2014/main" id="{4DA41705-FAF5-4248-B4AF-A6F73C7BACBB}"/>
            </a:ext>
          </a:extLst>
        </xdr:cNvPr>
        <xdr:cNvSpPr/>
      </xdr:nvSpPr>
      <xdr:spPr>
        <a:xfrm>
          <a:off x="8883650" y="141713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a:extLst>
            <a:ext uri="{FF2B5EF4-FFF2-40B4-BE49-F238E27FC236}">
              <a16:creationId xmlns:a16="http://schemas.microsoft.com/office/drawing/2014/main" id="{CF1A39CA-7D0A-41BE-9953-7B39C7D3D829}"/>
            </a:ext>
          </a:extLst>
        </xdr:cNvPr>
        <xdr:cNvSpPr/>
      </xdr:nvSpPr>
      <xdr:spPr>
        <a:xfrm>
          <a:off x="815975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a:extLst>
            <a:ext uri="{FF2B5EF4-FFF2-40B4-BE49-F238E27FC236}">
              <a16:creationId xmlns:a16="http://schemas.microsoft.com/office/drawing/2014/main" id="{3DCEC189-41DB-4E05-B281-738EB90C9F0B}"/>
            </a:ext>
          </a:extLst>
        </xdr:cNvPr>
        <xdr:cNvSpPr/>
      </xdr:nvSpPr>
      <xdr:spPr>
        <a:xfrm>
          <a:off x="7413625" y="142610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a:extLst>
            <a:ext uri="{FF2B5EF4-FFF2-40B4-BE49-F238E27FC236}">
              <a16:creationId xmlns:a16="http://schemas.microsoft.com/office/drawing/2014/main" id="{77D49464-3913-4C24-B044-1E94CA2610FF}"/>
            </a:ext>
          </a:extLst>
        </xdr:cNvPr>
        <xdr:cNvSpPr/>
      </xdr:nvSpPr>
      <xdr:spPr>
        <a:xfrm>
          <a:off x="6638925"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02ED390-7393-4696-B47E-90FD736A72BC}"/>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D355FBF-E6C3-427F-AAAC-A671E937ECEE}"/>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4CFBFE8-63DF-48B7-839B-C2BDCEA83D42}"/>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173BD7BD-BA1B-4787-9F2C-C1F77E822326}"/>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205DC0E0-C861-4954-B6CA-46007E7A10DA}"/>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27" name="楕円 326">
          <a:extLst>
            <a:ext uri="{FF2B5EF4-FFF2-40B4-BE49-F238E27FC236}">
              <a16:creationId xmlns:a16="http://schemas.microsoft.com/office/drawing/2014/main" id="{26DFC736-8C81-4DFF-81BF-E5861C399112}"/>
            </a:ext>
          </a:extLst>
        </xdr:cNvPr>
        <xdr:cNvSpPr/>
      </xdr:nvSpPr>
      <xdr:spPr>
        <a:xfrm>
          <a:off x="8883650" y="14423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xdr:rowOff>
    </xdr:from>
    <xdr:ext cx="469744" cy="259045"/>
    <xdr:sp macro="" textlink="">
      <xdr:nvSpPr>
        <xdr:cNvPr id="328" name="【公営住宅】&#10;一人当たり面積該当値テキスト">
          <a:extLst>
            <a:ext uri="{FF2B5EF4-FFF2-40B4-BE49-F238E27FC236}">
              <a16:creationId xmlns:a16="http://schemas.microsoft.com/office/drawing/2014/main" id="{F9EF04A3-F33B-4B73-913B-DF9C8062997C}"/>
            </a:ext>
          </a:extLst>
        </xdr:cNvPr>
        <xdr:cNvSpPr txBox="1"/>
      </xdr:nvSpPr>
      <xdr:spPr>
        <a:xfrm>
          <a:off x="8943975"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22161</xdr:rowOff>
    </xdr:from>
    <xdr:to>
      <xdr:col>50</xdr:col>
      <xdr:colOff>165100</xdr:colOff>
      <xdr:row>84</xdr:row>
      <xdr:rowOff>123761</xdr:rowOff>
    </xdr:to>
    <xdr:sp macro="" textlink="">
      <xdr:nvSpPr>
        <xdr:cNvPr id="329" name="楕円 328">
          <a:extLst>
            <a:ext uri="{FF2B5EF4-FFF2-40B4-BE49-F238E27FC236}">
              <a16:creationId xmlns:a16="http://schemas.microsoft.com/office/drawing/2014/main" id="{2CE1E002-E59F-4D85-8563-4CD50F05DDE2}"/>
            </a:ext>
          </a:extLst>
        </xdr:cNvPr>
        <xdr:cNvSpPr/>
      </xdr:nvSpPr>
      <xdr:spPr>
        <a:xfrm>
          <a:off x="8159750" y="14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72961</xdr:rowOff>
    </xdr:to>
    <xdr:cxnSp macro="">
      <xdr:nvCxnSpPr>
        <xdr:cNvPr id="330" name="直線コネクタ 329">
          <a:extLst>
            <a:ext uri="{FF2B5EF4-FFF2-40B4-BE49-F238E27FC236}">
              <a16:creationId xmlns:a16="http://schemas.microsoft.com/office/drawing/2014/main" id="{13CCF522-8E4A-40D6-A1C8-0F2A3B69E27D}"/>
            </a:ext>
          </a:extLst>
        </xdr:cNvPr>
        <xdr:cNvCxnSpPr/>
      </xdr:nvCxnSpPr>
      <xdr:spPr>
        <a:xfrm flipV="1">
          <a:off x="8210550" y="14474189"/>
          <a:ext cx="6953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23304</xdr:rowOff>
    </xdr:from>
    <xdr:to>
      <xdr:col>46</xdr:col>
      <xdr:colOff>38100</xdr:colOff>
      <xdr:row>84</xdr:row>
      <xdr:rowOff>124904</xdr:rowOff>
    </xdr:to>
    <xdr:sp macro="" textlink="">
      <xdr:nvSpPr>
        <xdr:cNvPr id="331" name="楕円 330">
          <a:extLst>
            <a:ext uri="{FF2B5EF4-FFF2-40B4-BE49-F238E27FC236}">
              <a16:creationId xmlns:a16="http://schemas.microsoft.com/office/drawing/2014/main" id="{A0016E90-8BC5-488B-83C1-A67FD2F6D2C1}"/>
            </a:ext>
          </a:extLst>
        </xdr:cNvPr>
        <xdr:cNvSpPr/>
      </xdr:nvSpPr>
      <xdr:spPr>
        <a:xfrm>
          <a:off x="7413625" y="14425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72961</xdr:rowOff>
    </xdr:from>
    <xdr:to>
      <xdr:col>50</xdr:col>
      <xdr:colOff>114300</xdr:colOff>
      <xdr:row>84</xdr:row>
      <xdr:rowOff>74104</xdr:rowOff>
    </xdr:to>
    <xdr:cxnSp macro="">
      <xdr:nvCxnSpPr>
        <xdr:cNvPr id="332" name="直線コネクタ 331">
          <a:extLst>
            <a:ext uri="{FF2B5EF4-FFF2-40B4-BE49-F238E27FC236}">
              <a16:creationId xmlns:a16="http://schemas.microsoft.com/office/drawing/2014/main" id="{B54A62B2-FBE8-4BCA-BD03-A6DD6084D044}"/>
            </a:ext>
          </a:extLst>
        </xdr:cNvPr>
        <xdr:cNvCxnSpPr/>
      </xdr:nvCxnSpPr>
      <xdr:spPr>
        <a:xfrm flipV="1">
          <a:off x="7445375" y="14474761"/>
          <a:ext cx="7651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23876</xdr:rowOff>
    </xdr:from>
    <xdr:to>
      <xdr:col>41</xdr:col>
      <xdr:colOff>101600</xdr:colOff>
      <xdr:row>84</xdr:row>
      <xdr:rowOff>125476</xdr:rowOff>
    </xdr:to>
    <xdr:sp macro="" textlink="">
      <xdr:nvSpPr>
        <xdr:cNvPr id="333" name="楕円 332">
          <a:extLst>
            <a:ext uri="{FF2B5EF4-FFF2-40B4-BE49-F238E27FC236}">
              <a16:creationId xmlns:a16="http://schemas.microsoft.com/office/drawing/2014/main" id="{821A60A5-08A6-4D8E-975C-3A066532A6FA}"/>
            </a:ext>
          </a:extLst>
        </xdr:cNvPr>
        <xdr:cNvSpPr/>
      </xdr:nvSpPr>
      <xdr:spPr>
        <a:xfrm>
          <a:off x="6638925"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74104</xdr:rowOff>
    </xdr:from>
    <xdr:to>
      <xdr:col>45</xdr:col>
      <xdr:colOff>177800</xdr:colOff>
      <xdr:row>84</xdr:row>
      <xdr:rowOff>74676</xdr:rowOff>
    </xdr:to>
    <xdr:cxnSp macro="">
      <xdr:nvCxnSpPr>
        <xdr:cNvPr id="334" name="直線コネクタ 333">
          <a:extLst>
            <a:ext uri="{FF2B5EF4-FFF2-40B4-BE49-F238E27FC236}">
              <a16:creationId xmlns:a16="http://schemas.microsoft.com/office/drawing/2014/main" id="{29116705-8F8B-4378-8C23-FB2E8F366E22}"/>
            </a:ext>
          </a:extLst>
        </xdr:cNvPr>
        <xdr:cNvCxnSpPr/>
      </xdr:nvCxnSpPr>
      <xdr:spPr>
        <a:xfrm flipV="1">
          <a:off x="6689725" y="14475904"/>
          <a:ext cx="7556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a:extLst>
            <a:ext uri="{FF2B5EF4-FFF2-40B4-BE49-F238E27FC236}">
              <a16:creationId xmlns:a16="http://schemas.microsoft.com/office/drawing/2014/main" id="{472ECD1B-C393-4327-B9B7-347821EC2D83}"/>
            </a:ext>
          </a:extLst>
        </xdr:cNvPr>
        <xdr:cNvSpPr txBox="1"/>
      </xdr:nvSpPr>
      <xdr:spPr>
        <a:xfrm>
          <a:off x="7991552"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36" name="n_2aveValue【公営住宅】&#10;一人当たり面積">
          <a:extLst>
            <a:ext uri="{FF2B5EF4-FFF2-40B4-BE49-F238E27FC236}">
              <a16:creationId xmlns:a16="http://schemas.microsoft.com/office/drawing/2014/main" id="{D241F61E-3AE9-4D42-AEE5-BA291293D8BC}"/>
            </a:ext>
          </a:extLst>
        </xdr:cNvPr>
        <xdr:cNvSpPr txBox="1"/>
      </xdr:nvSpPr>
      <xdr:spPr>
        <a:xfrm>
          <a:off x="72581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37" name="n_3aveValue【公営住宅】&#10;一人当たり面積">
          <a:extLst>
            <a:ext uri="{FF2B5EF4-FFF2-40B4-BE49-F238E27FC236}">
              <a16:creationId xmlns:a16="http://schemas.microsoft.com/office/drawing/2014/main" id="{25D71721-0985-471A-867C-C366DC5B84C3}"/>
            </a:ext>
          </a:extLst>
        </xdr:cNvPr>
        <xdr:cNvSpPr txBox="1"/>
      </xdr:nvSpPr>
      <xdr:spPr>
        <a:xfrm>
          <a:off x="6483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114888</xdr:rowOff>
    </xdr:from>
    <xdr:ext cx="469744" cy="259045"/>
    <xdr:sp macro="" textlink="">
      <xdr:nvSpPr>
        <xdr:cNvPr id="338" name="n_1mainValue【公営住宅】&#10;一人当たり面積">
          <a:extLst>
            <a:ext uri="{FF2B5EF4-FFF2-40B4-BE49-F238E27FC236}">
              <a16:creationId xmlns:a16="http://schemas.microsoft.com/office/drawing/2014/main" id="{699634B7-4A6B-4EEF-9818-CBF0B6498949}"/>
            </a:ext>
          </a:extLst>
        </xdr:cNvPr>
        <xdr:cNvSpPr txBox="1"/>
      </xdr:nvSpPr>
      <xdr:spPr>
        <a:xfrm>
          <a:off x="7991552" y="145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116031</xdr:rowOff>
    </xdr:from>
    <xdr:ext cx="469744" cy="259045"/>
    <xdr:sp macro="" textlink="">
      <xdr:nvSpPr>
        <xdr:cNvPr id="339" name="n_2mainValue【公営住宅】&#10;一人当たり面積">
          <a:extLst>
            <a:ext uri="{FF2B5EF4-FFF2-40B4-BE49-F238E27FC236}">
              <a16:creationId xmlns:a16="http://schemas.microsoft.com/office/drawing/2014/main" id="{38133C0C-06CB-45B2-B6A3-14C38B18D930}"/>
            </a:ext>
          </a:extLst>
        </xdr:cNvPr>
        <xdr:cNvSpPr txBox="1"/>
      </xdr:nvSpPr>
      <xdr:spPr>
        <a:xfrm>
          <a:off x="7258127" y="1451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116603</xdr:rowOff>
    </xdr:from>
    <xdr:ext cx="469744" cy="259045"/>
    <xdr:sp macro="" textlink="">
      <xdr:nvSpPr>
        <xdr:cNvPr id="340" name="n_3mainValue【公営住宅】&#10;一人当たり面積">
          <a:extLst>
            <a:ext uri="{FF2B5EF4-FFF2-40B4-BE49-F238E27FC236}">
              <a16:creationId xmlns:a16="http://schemas.microsoft.com/office/drawing/2014/main" id="{2511CE40-0876-4491-A372-19032A93914F}"/>
            </a:ext>
          </a:extLst>
        </xdr:cNvPr>
        <xdr:cNvSpPr txBox="1"/>
      </xdr:nvSpPr>
      <xdr:spPr>
        <a:xfrm>
          <a:off x="6483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651649DD-3F6E-4DC9-B658-D29C89B81059}"/>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79DCDFAA-8A7B-44CA-B4F7-3A5F9ABCD712}"/>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E7558879-9718-4D39-B20E-5AB06223D0AD}"/>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8048E9AB-40AB-4C91-AA1D-98680786FD5A}"/>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E8475620-8A86-493E-A316-83E9D3D58FA7}"/>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5841E20B-3EFE-439C-83A4-FD0C6C19CABF}"/>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25B8DCA8-7503-48AC-A271-165C3EF82896}"/>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4DE4D88B-B5EF-479B-A785-4D2BF0D6C501}"/>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D1B2A84D-AE0A-432D-BEA5-6E10C396231F}"/>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EDCD5E4B-67A9-408C-B79F-0C892870D208}"/>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E690992A-A820-4E41-8C9F-4B37DB161AD8}"/>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2CDA5A2C-F567-4219-9581-A1F58D71687C}"/>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722FBD39-7809-42AE-961E-3EBA154C1353}"/>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529D64A7-864E-4CC6-AEE1-51C0E77596EB}"/>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6F67AA34-1127-45E6-A8A0-E9485BA86FDF}"/>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160D389B-9C9A-4BEF-8695-F25860E44C8B}"/>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CFD93262-4F88-4F9B-AB0C-65586E5F0728}"/>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08235791-3C88-41D7-8B68-1DD6FB8EF748}"/>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92772A55-E7EE-4705-AA33-EEB3D4F1A72E}"/>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F81D7070-9FBF-485C-8E84-24FFE8B8D1FF}"/>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A4B900AE-E390-43E7-B30B-E90800BB3E96}"/>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AC56589B-CE73-4108-9F80-8BD1585AA0F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0CF80FBF-B24F-4306-95A4-AAD860317A2F}"/>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71B964A3-F3BE-4888-901C-6FF41677C86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36710E59-52C0-437B-A329-1F89A93918B1}"/>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771CAB6C-7F93-43D9-B9B4-826CE1E2D30A}"/>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a:extLst>
            <a:ext uri="{FF2B5EF4-FFF2-40B4-BE49-F238E27FC236}">
              <a16:creationId xmlns:a16="http://schemas.microsoft.com/office/drawing/2014/main" id="{6F70B2F5-6392-4E7B-9CEA-7D7BBC526B90}"/>
            </a:ext>
          </a:extLst>
        </xdr:cNvPr>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a:extLst>
            <a:ext uri="{FF2B5EF4-FFF2-40B4-BE49-F238E27FC236}">
              <a16:creationId xmlns:a16="http://schemas.microsoft.com/office/drawing/2014/main" id="{B92C6AAE-D731-4F70-82E5-AF97FFEDC7AF}"/>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a:extLst>
            <a:ext uri="{FF2B5EF4-FFF2-40B4-BE49-F238E27FC236}">
              <a16:creationId xmlns:a16="http://schemas.microsoft.com/office/drawing/2014/main" id="{E24FE37C-FAC9-4976-AD15-11159DA58092}"/>
            </a:ext>
          </a:extLst>
        </xdr:cNvPr>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a:extLst>
            <a:ext uri="{FF2B5EF4-FFF2-40B4-BE49-F238E27FC236}">
              <a16:creationId xmlns:a16="http://schemas.microsoft.com/office/drawing/2014/main" id="{578EF4C6-A989-4AF0-A9AC-7A50968E0563}"/>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a:extLst>
            <a:ext uri="{FF2B5EF4-FFF2-40B4-BE49-F238E27FC236}">
              <a16:creationId xmlns:a16="http://schemas.microsoft.com/office/drawing/2014/main" id="{F5264B7A-358C-49D3-8793-A0FF339D0ED1}"/>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id="{09AF30B0-505D-4CA2-864C-504CE24FCFBB}"/>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id="{9055286E-17B3-43F2-8315-0A5DAC9CA045}"/>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a:extLst>
            <a:ext uri="{FF2B5EF4-FFF2-40B4-BE49-F238E27FC236}">
              <a16:creationId xmlns:a16="http://schemas.microsoft.com/office/drawing/2014/main" id="{091073BD-B8CA-48A3-9EF5-3A2089B45DCB}"/>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a:extLst>
            <a:ext uri="{FF2B5EF4-FFF2-40B4-BE49-F238E27FC236}">
              <a16:creationId xmlns:a16="http://schemas.microsoft.com/office/drawing/2014/main" id="{11EA0E1A-C296-4B8D-BE9D-E53475A1E28B}"/>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a:extLst>
            <a:ext uri="{FF2B5EF4-FFF2-40B4-BE49-F238E27FC236}">
              <a16:creationId xmlns:a16="http://schemas.microsoft.com/office/drawing/2014/main" id="{65B9E5B7-949E-4BB6-9499-E626455A8915}"/>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54B9DAFC-CB78-40C5-B077-8CE26929750B}"/>
            </a:ext>
          </a:extLst>
        </xdr:cNvPr>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58084989-8097-4676-BA04-822C66F3DDC2}"/>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47DDD51-43BB-4212-ABF9-01788E0C5858}"/>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a:extLst>
            <a:ext uri="{FF2B5EF4-FFF2-40B4-BE49-F238E27FC236}">
              <a16:creationId xmlns:a16="http://schemas.microsoft.com/office/drawing/2014/main" id="{88AF2DE3-5A30-4FE8-8C4C-3CC5B503A27A}"/>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a:extLst>
            <a:ext uri="{FF2B5EF4-FFF2-40B4-BE49-F238E27FC236}">
              <a16:creationId xmlns:a16="http://schemas.microsoft.com/office/drawing/2014/main" id="{222F7FE5-2BDF-4674-B44C-CF79107B300D}"/>
            </a:ext>
          </a:extLst>
        </xdr:cNvPr>
        <xdr:cNvCxnSpPr/>
      </xdr:nvCxnSpPr>
      <xdr:spPr>
        <a:xfrm flipV="1">
          <a:off x="13889989"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a:extLst>
            <a:ext uri="{FF2B5EF4-FFF2-40B4-BE49-F238E27FC236}">
              <a16:creationId xmlns:a16="http://schemas.microsoft.com/office/drawing/2014/main" id="{899F55D1-5C3F-4A56-99A4-FF7BAED6C89B}"/>
            </a:ext>
          </a:extLst>
        </xdr:cNvPr>
        <xdr:cNvSpPr txBox="1"/>
      </xdr:nvSpPr>
      <xdr:spPr>
        <a:xfrm>
          <a:off x="13928725"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a:extLst>
            <a:ext uri="{FF2B5EF4-FFF2-40B4-BE49-F238E27FC236}">
              <a16:creationId xmlns:a16="http://schemas.microsoft.com/office/drawing/2014/main" id="{30A780EF-F884-4424-9B68-75D72F7672B1}"/>
            </a:ext>
          </a:extLst>
        </xdr:cNvPr>
        <xdr:cNvCxnSpPr/>
      </xdr:nvCxnSpPr>
      <xdr:spPr>
        <a:xfrm>
          <a:off x="13801725" y="73190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a:extLst>
            <a:ext uri="{FF2B5EF4-FFF2-40B4-BE49-F238E27FC236}">
              <a16:creationId xmlns:a16="http://schemas.microsoft.com/office/drawing/2014/main" id="{AB5B65F6-8BB6-46F0-82A7-C9370E9599D9}"/>
            </a:ext>
          </a:extLst>
        </xdr:cNvPr>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a:extLst>
            <a:ext uri="{FF2B5EF4-FFF2-40B4-BE49-F238E27FC236}">
              <a16:creationId xmlns:a16="http://schemas.microsoft.com/office/drawing/2014/main" id="{5BE3042D-9DD9-4AA5-AD33-3B04238E5815}"/>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86" name="【認定こども園・幼稚園・保育所】&#10;有形固定資産減価償却率平均値テキスト">
          <a:extLst>
            <a:ext uri="{FF2B5EF4-FFF2-40B4-BE49-F238E27FC236}">
              <a16:creationId xmlns:a16="http://schemas.microsoft.com/office/drawing/2014/main" id="{1ECD6D68-2DDC-4A39-845B-E083CC842932}"/>
            </a:ext>
          </a:extLst>
        </xdr:cNvPr>
        <xdr:cNvSpPr txBox="1"/>
      </xdr:nvSpPr>
      <xdr:spPr>
        <a:xfrm>
          <a:off x="13928725"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a:extLst>
            <a:ext uri="{FF2B5EF4-FFF2-40B4-BE49-F238E27FC236}">
              <a16:creationId xmlns:a16="http://schemas.microsoft.com/office/drawing/2014/main" id="{D4D57F62-BE25-436F-AC9C-2BC42B8EFE8A}"/>
            </a:ext>
          </a:extLst>
        </xdr:cNvPr>
        <xdr:cNvSpPr/>
      </xdr:nvSpPr>
      <xdr:spPr>
        <a:xfrm>
          <a:off x="13839825" y="6591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a:extLst>
            <a:ext uri="{FF2B5EF4-FFF2-40B4-BE49-F238E27FC236}">
              <a16:creationId xmlns:a16="http://schemas.microsoft.com/office/drawing/2014/main" id="{DC11D0FF-D2B1-4844-9731-D0051FFD2236}"/>
            </a:ext>
          </a:extLst>
        </xdr:cNvPr>
        <xdr:cNvSpPr/>
      </xdr:nvSpPr>
      <xdr:spPr>
        <a:xfrm>
          <a:off x="13115925"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a:extLst>
            <a:ext uri="{FF2B5EF4-FFF2-40B4-BE49-F238E27FC236}">
              <a16:creationId xmlns:a16="http://schemas.microsoft.com/office/drawing/2014/main" id="{6087A8E5-7D5B-45E5-8965-E12DDA88C51B}"/>
            </a:ext>
          </a:extLst>
        </xdr:cNvPr>
        <xdr:cNvSpPr/>
      </xdr:nvSpPr>
      <xdr:spPr>
        <a:xfrm>
          <a:off x="123698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0" name="フローチャート: 判断 389">
          <a:extLst>
            <a:ext uri="{FF2B5EF4-FFF2-40B4-BE49-F238E27FC236}">
              <a16:creationId xmlns:a16="http://schemas.microsoft.com/office/drawing/2014/main" id="{BBF33ECC-A193-4814-B58B-F88765DA7B66}"/>
            </a:ext>
          </a:extLst>
        </xdr:cNvPr>
        <xdr:cNvSpPr/>
      </xdr:nvSpPr>
      <xdr:spPr>
        <a:xfrm>
          <a:off x="11623675" y="63004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333D4D2-A42A-4EE1-84E8-02189BCD39C9}"/>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9B371C6-C27E-42A5-93AD-45E1AC25774E}"/>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0CE4DE5-F542-47BC-A6D3-D48E1DB2C7CF}"/>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C4C24565-3884-4A14-9B0F-E3AF15AFC6E5}"/>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E695DA8B-89FD-447C-BAA2-8F024754E9EF}"/>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396" name="楕円 395">
          <a:extLst>
            <a:ext uri="{FF2B5EF4-FFF2-40B4-BE49-F238E27FC236}">
              <a16:creationId xmlns:a16="http://schemas.microsoft.com/office/drawing/2014/main" id="{16015460-3D3A-4F09-9D52-80CD5C53F639}"/>
            </a:ext>
          </a:extLst>
        </xdr:cNvPr>
        <xdr:cNvSpPr/>
      </xdr:nvSpPr>
      <xdr:spPr>
        <a:xfrm>
          <a:off x="13839825" y="6256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397" name="【認定こども園・幼稚園・保育所】&#10;有形固定資産減価償却率該当値テキスト">
          <a:extLst>
            <a:ext uri="{FF2B5EF4-FFF2-40B4-BE49-F238E27FC236}">
              <a16:creationId xmlns:a16="http://schemas.microsoft.com/office/drawing/2014/main" id="{C4A4EB61-CE50-46A3-8A09-472C7C367C10}"/>
            </a:ext>
          </a:extLst>
        </xdr:cNvPr>
        <xdr:cNvSpPr txBox="1"/>
      </xdr:nvSpPr>
      <xdr:spPr>
        <a:xfrm>
          <a:off x="13928725"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398" name="楕円 397">
          <a:extLst>
            <a:ext uri="{FF2B5EF4-FFF2-40B4-BE49-F238E27FC236}">
              <a16:creationId xmlns:a16="http://schemas.microsoft.com/office/drawing/2014/main" id="{7FE5FA58-779D-4511-8947-9D23A0D62B71}"/>
            </a:ext>
          </a:extLst>
        </xdr:cNvPr>
        <xdr:cNvSpPr/>
      </xdr:nvSpPr>
      <xdr:spPr>
        <a:xfrm>
          <a:off x="13115925"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26670</xdr:rowOff>
    </xdr:to>
    <xdr:cxnSp macro="">
      <xdr:nvCxnSpPr>
        <xdr:cNvPr id="399" name="直線コネクタ 398">
          <a:extLst>
            <a:ext uri="{FF2B5EF4-FFF2-40B4-BE49-F238E27FC236}">
              <a16:creationId xmlns:a16="http://schemas.microsoft.com/office/drawing/2014/main" id="{6A30AEAA-E27E-4297-9BBA-9E26BC0B8426}"/>
            </a:ext>
          </a:extLst>
        </xdr:cNvPr>
        <xdr:cNvCxnSpPr/>
      </xdr:nvCxnSpPr>
      <xdr:spPr>
        <a:xfrm flipV="1">
          <a:off x="13166725" y="6307455"/>
          <a:ext cx="7239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00" name="楕円 399">
          <a:extLst>
            <a:ext uri="{FF2B5EF4-FFF2-40B4-BE49-F238E27FC236}">
              <a16:creationId xmlns:a16="http://schemas.microsoft.com/office/drawing/2014/main" id="{30B0A176-9445-49C7-AF99-74DC427E654C}"/>
            </a:ext>
          </a:extLst>
        </xdr:cNvPr>
        <xdr:cNvSpPr/>
      </xdr:nvSpPr>
      <xdr:spPr>
        <a:xfrm>
          <a:off x="123698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37</xdr:row>
      <xdr:rowOff>26670</xdr:rowOff>
    </xdr:to>
    <xdr:cxnSp macro="">
      <xdr:nvCxnSpPr>
        <xdr:cNvPr id="401" name="直線コネクタ 400">
          <a:extLst>
            <a:ext uri="{FF2B5EF4-FFF2-40B4-BE49-F238E27FC236}">
              <a16:creationId xmlns:a16="http://schemas.microsoft.com/office/drawing/2014/main" id="{74814EEA-CDD0-4EF7-AD19-BDBDF8BEDBAA}"/>
            </a:ext>
          </a:extLst>
        </xdr:cNvPr>
        <xdr:cNvCxnSpPr/>
      </xdr:nvCxnSpPr>
      <xdr:spPr>
        <a:xfrm>
          <a:off x="12420600" y="6229350"/>
          <a:ext cx="74612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402" name="楕円 401">
          <a:extLst>
            <a:ext uri="{FF2B5EF4-FFF2-40B4-BE49-F238E27FC236}">
              <a16:creationId xmlns:a16="http://schemas.microsoft.com/office/drawing/2014/main" id="{BA1F3AD3-C3E8-48F3-B9BA-E79459DA60C4}"/>
            </a:ext>
          </a:extLst>
        </xdr:cNvPr>
        <xdr:cNvSpPr/>
      </xdr:nvSpPr>
      <xdr:spPr>
        <a:xfrm>
          <a:off x="11623675" y="62223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36</xdr:row>
      <xdr:rowOff>100965</xdr:rowOff>
    </xdr:to>
    <xdr:cxnSp macro="">
      <xdr:nvCxnSpPr>
        <xdr:cNvPr id="403" name="直線コネクタ 402">
          <a:extLst>
            <a:ext uri="{FF2B5EF4-FFF2-40B4-BE49-F238E27FC236}">
              <a16:creationId xmlns:a16="http://schemas.microsoft.com/office/drawing/2014/main" id="{93B4E23D-5B48-48A1-976E-E813995F8B4A}"/>
            </a:ext>
          </a:extLst>
        </xdr:cNvPr>
        <xdr:cNvCxnSpPr/>
      </xdr:nvCxnSpPr>
      <xdr:spPr>
        <a:xfrm flipV="1">
          <a:off x="11655425" y="6229350"/>
          <a:ext cx="7651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C496BBE7-B2DE-4434-BE67-354B3E0106AB}"/>
            </a:ext>
          </a:extLst>
        </xdr:cNvPr>
        <xdr:cNvSpPr txBox="1"/>
      </xdr:nvSpPr>
      <xdr:spPr>
        <a:xfrm>
          <a:off x="12980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FCDF5F9D-47A6-4098-AF98-DA38165A2B15}"/>
            </a:ext>
          </a:extLst>
        </xdr:cNvPr>
        <xdr:cNvSpPr txBox="1"/>
      </xdr:nvSpPr>
      <xdr:spPr>
        <a:xfrm>
          <a:off x="12246619"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id="{F7EE11C3-6A63-4A8C-8079-C0C5A1BAE82F}"/>
            </a:ext>
          </a:extLst>
        </xdr:cNvPr>
        <xdr:cNvSpPr txBox="1"/>
      </xdr:nvSpPr>
      <xdr:spPr>
        <a:xfrm>
          <a:off x="1150049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07" name="n_1mainValue【認定こども園・幼稚園・保育所】&#10;有形固定資産減価償却率">
          <a:extLst>
            <a:ext uri="{FF2B5EF4-FFF2-40B4-BE49-F238E27FC236}">
              <a16:creationId xmlns:a16="http://schemas.microsoft.com/office/drawing/2014/main" id="{7DE9E019-3FBB-4B4F-98BB-381120AAA6D6}"/>
            </a:ext>
          </a:extLst>
        </xdr:cNvPr>
        <xdr:cNvSpPr txBox="1"/>
      </xdr:nvSpPr>
      <xdr:spPr>
        <a:xfrm>
          <a:off x="12980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408" name="n_2mainValue【認定こども園・幼稚園・保育所】&#10;有形固定資産減価償却率">
          <a:extLst>
            <a:ext uri="{FF2B5EF4-FFF2-40B4-BE49-F238E27FC236}">
              <a16:creationId xmlns:a16="http://schemas.microsoft.com/office/drawing/2014/main" id="{0FA13ED0-DE7C-46FE-857B-FE6400F144CF}"/>
            </a:ext>
          </a:extLst>
        </xdr:cNvPr>
        <xdr:cNvSpPr txBox="1"/>
      </xdr:nvSpPr>
      <xdr:spPr>
        <a:xfrm>
          <a:off x="12246619"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409" name="n_3mainValue【認定こども園・幼稚園・保育所】&#10;有形固定資産減価償却率">
          <a:extLst>
            <a:ext uri="{FF2B5EF4-FFF2-40B4-BE49-F238E27FC236}">
              <a16:creationId xmlns:a16="http://schemas.microsoft.com/office/drawing/2014/main" id="{FC639A0E-77E6-4150-BEDD-9AD9A09AB9E5}"/>
            </a:ext>
          </a:extLst>
        </xdr:cNvPr>
        <xdr:cNvSpPr txBox="1"/>
      </xdr:nvSpPr>
      <xdr:spPr>
        <a:xfrm>
          <a:off x="1150049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5F383404-D536-4598-8AB1-5393DB2E88EF}"/>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F2996F73-E851-42C4-98FA-D0B64E6E60DE}"/>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A4476861-3172-41C6-AAB5-522B5AF81855}"/>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477E0F20-BCF2-4328-972C-25AA7F79F237}"/>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8893F115-53E7-4796-B832-36B53EB02497}"/>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7F7DAD89-7122-41DB-AA80-BB9B31DE38D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73CA0892-2EF5-421C-87F9-1EABF85BE0B7}"/>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C2AD314F-D5E0-429B-A0C7-C365E3DA70F5}"/>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575E40DD-418F-408A-BF7B-79117B3351BA}"/>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265BD6BC-93D6-45B3-8A02-CDA4F46905DB}"/>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411B0521-3270-437A-B0C2-754B477A5B48}"/>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a:extLst>
            <a:ext uri="{FF2B5EF4-FFF2-40B4-BE49-F238E27FC236}">
              <a16:creationId xmlns:a16="http://schemas.microsoft.com/office/drawing/2014/main" id="{7C9C3F54-F257-4A91-80D5-92D395E33313}"/>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3316D9D6-8B02-407C-8AD9-76014AF0C209}"/>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a:extLst>
            <a:ext uri="{FF2B5EF4-FFF2-40B4-BE49-F238E27FC236}">
              <a16:creationId xmlns:a16="http://schemas.microsoft.com/office/drawing/2014/main" id="{9A1A4BF6-E4C6-40BC-A5E6-AD1A4DB148E5}"/>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2E12FAD7-9F3F-4318-9BDA-605E3207C5E4}"/>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a:extLst>
            <a:ext uri="{FF2B5EF4-FFF2-40B4-BE49-F238E27FC236}">
              <a16:creationId xmlns:a16="http://schemas.microsoft.com/office/drawing/2014/main" id="{E4A4FA91-F816-4F2C-B6A8-5556661671D5}"/>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6487A2DC-4D9F-41DD-89CD-ECE99CD41183}"/>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a:extLst>
            <a:ext uri="{FF2B5EF4-FFF2-40B4-BE49-F238E27FC236}">
              <a16:creationId xmlns:a16="http://schemas.microsoft.com/office/drawing/2014/main" id="{74A11928-6E04-42AD-9A99-2BBECCD8856D}"/>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15E77AA1-C677-485B-BB3B-42C1483D2D52}"/>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a:extLst>
            <a:ext uri="{FF2B5EF4-FFF2-40B4-BE49-F238E27FC236}">
              <a16:creationId xmlns:a16="http://schemas.microsoft.com/office/drawing/2014/main" id="{849D0DBB-7F7A-4073-82F2-CB44F6ADD326}"/>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BDD3311A-0294-4577-A8BF-DD0589FFF1E4}"/>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597B5903-EF86-4E31-8F67-2E6F13471B1C}"/>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CC1103-E784-46C4-ABC2-2E75CE7629EB}"/>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9D3F388E-2682-424C-A6E7-9F528EE656F2}"/>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a:extLst>
            <a:ext uri="{FF2B5EF4-FFF2-40B4-BE49-F238E27FC236}">
              <a16:creationId xmlns:a16="http://schemas.microsoft.com/office/drawing/2014/main" id="{A974226B-9FC1-4876-9276-47D9527F8B8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35" name="直線コネクタ 434">
          <a:extLst>
            <a:ext uri="{FF2B5EF4-FFF2-40B4-BE49-F238E27FC236}">
              <a16:creationId xmlns:a16="http://schemas.microsoft.com/office/drawing/2014/main" id="{3A1B645D-D4FE-4568-A94F-310CECAC521A}"/>
            </a:ext>
          </a:extLst>
        </xdr:cNvPr>
        <xdr:cNvCxnSpPr/>
      </xdr:nvCxnSpPr>
      <xdr:spPr>
        <a:xfrm flipV="1">
          <a:off x="188461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6" name="【認定こども園・幼稚園・保育所】&#10;一人当たり面積最小値テキスト">
          <a:extLst>
            <a:ext uri="{FF2B5EF4-FFF2-40B4-BE49-F238E27FC236}">
              <a16:creationId xmlns:a16="http://schemas.microsoft.com/office/drawing/2014/main" id="{E9A24057-3467-42CE-903C-5374EC902E51}"/>
            </a:ext>
          </a:extLst>
        </xdr:cNvPr>
        <xdr:cNvSpPr txBox="1"/>
      </xdr:nvSpPr>
      <xdr:spPr>
        <a:xfrm>
          <a:off x="188849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7" name="直線コネクタ 436">
          <a:extLst>
            <a:ext uri="{FF2B5EF4-FFF2-40B4-BE49-F238E27FC236}">
              <a16:creationId xmlns:a16="http://schemas.microsoft.com/office/drawing/2014/main" id="{B57823CC-6105-462D-853E-7E9E2FE49709}"/>
            </a:ext>
          </a:extLst>
        </xdr:cNvPr>
        <xdr:cNvCxnSpPr/>
      </xdr:nvCxnSpPr>
      <xdr:spPr>
        <a:xfrm>
          <a:off x="18786475" y="71203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8" name="【認定こども園・幼稚園・保育所】&#10;一人当たり面積最大値テキスト">
          <a:extLst>
            <a:ext uri="{FF2B5EF4-FFF2-40B4-BE49-F238E27FC236}">
              <a16:creationId xmlns:a16="http://schemas.microsoft.com/office/drawing/2014/main" id="{E68A3BF5-2720-4325-A9B8-80DAB882D478}"/>
            </a:ext>
          </a:extLst>
        </xdr:cNvPr>
        <xdr:cNvSpPr txBox="1"/>
      </xdr:nvSpPr>
      <xdr:spPr>
        <a:xfrm>
          <a:off x="188849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9" name="直線コネクタ 438">
          <a:extLst>
            <a:ext uri="{FF2B5EF4-FFF2-40B4-BE49-F238E27FC236}">
              <a16:creationId xmlns:a16="http://schemas.microsoft.com/office/drawing/2014/main" id="{C1D127E1-3353-484A-831C-8E44CB04AE80}"/>
            </a:ext>
          </a:extLst>
        </xdr:cNvPr>
        <xdr:cNvCxnSpPr/>
      </xdr:nvCxnSpPr>
      <xdr:spPr>
        <a:xfrm>
          <a:off x="18786475" y="569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40" name="【認定こども園・幼稚園・保育所】&#10;一人当たり面積平均値テキスト">
          <a:extLst>
            <a:ext uri="{FF2B5EF4-FFF2-40B4-BE49-F238E27FC236}">
              <a16:creationId xmlns:a16="http://schemas.microsoft.com/office/drawing/2014/main" id="{CEA350FA-FEA9-4724-825C-DD4E7D2F9B36}"/>
            </a:ext>
          </a:extLst>
        </xdr:cNvPr>
        <xdr:cNvSpPr txBox="1"/>
      </xdr:nvSpPr>
      <xdr:spPr>
        <a:xfrm>
          <a:off x="188849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41" name="フローチャート: 判断 440">
          <a:extLst>
            <a:ext uri="{FF2B5EF4-FFF2-40B4-BE49-F238E27FC236}">
              <a16:creationId xmlns:a16="http://schemas.microsoft.com/office/drawing/2014/main" id="{CF8861B1-9FC7-42D5-B881-A3431FE9154D}"/>
            </a:ext>
          </a:extLst>
        </xdr:cNvPr>
        <xdr:cNvSpPr/>
      </xdr:nvSpPr>
      <xdr:spPr>
        <a:xfrm>
          <a:off x="187960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42" name="フローチャート: 判断 441">
          <a:extLst>
            <a:ext uri="{FF2B5EF4-FFF2-40B4-BE49-F238E27FC236}">
              <a16:creationId xmlns:a16="http://schemas.microsoft.com/office/drawing/2014/main" id="{601FED92-28B8-498B-8E84-FA316A44928D}"/>
            </a:ext>
          </a:extLst>
        </xdr:cNvPr>
        <xdr:cNvSpPr/>
      </xdr:nvSpPr>
      <xdr:spPr>
        <a:xfrm>
          <a:off x="18100675" y="64327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43" name="フローチャート: 判断 442">
          <a:extLst>
            <a:ext uri="{FF2B5EF4-FFF2-40B4-BE49-F238E27FC236}">
              <a16:creationId xmlns:a16="http://schemas.microsoft.com/office/drawing/2014/main" id="{47CD1FD7-23A3-49F0-8FB2-B7A84172A044}"/>
            </a:ext>
          </a:extLst>
        </xdr:cNvPr>
        <xdr:cNvSpPr/>
      </xdr:nvSpPr>
      <xdr:spPr>
        <a:xfrm>
          <a:off x="173259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4" name="フローチャート: 判断 443">
          <a:extLst>
            <a:ext uri="{FF2B5EF4-FFF2-40B4-BE49-F238E27FC236}">
              <a16:creationId xmlns:a16="http://schemas.microsoft.com/office/drawing/2014/main" id="{095869ED-2803-4321-BAF6-DE12839FEEFC}"/>
            </a:ext>
          </a:extLst>
        </xdr:cNvPr>
        <xdr:cNvSpPr/>
      </xdr:nvSpPr>
      <xdr:spPr>
        <a:xfrm>
          <a:off x="1657985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79EAF6A5-14F9-4321-A967-A84AE30D3C0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179A7DA5-B9AB-4DD7-A612-D6AFA5C9958C}"/>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42E3BA2B-06E6-4BFA-87A7-AFA11C8CECAC}"/>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00EBC2B-F301-4594-99E4-7D1AC28A721F}"/>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AA7C0CBC-DDD0-4A88-AA87-784AFACB351C}"/>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50" name="楕円 449">
          <a:extLst>
            <a:ext uri="{FF2B5EF4-FFF2-40B4-BE49-F238E27FC236}">
              <a16:creationId xmlns:a16="http://schemas.microsoft.com/office/drawing/2014/main" id="{2396188D-86C1-4830-A19F-B701BD2EC12E}"/>
            </a:ext>
          </a:extLst>
        </xdr:cNvPr>
        <xdr:cNvSpPr/>
      </xdr:nvSpPr>
      <xdr:spPr>
        <a:xfrm>
          <a:off x="18796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51" name="【認定こども園・幼稚園・保育所】&#10;一人当たり面積該当値テキスト">
          <a:extLst>
            <a:ext uri="{FF2B5EF4-FFF2-40B4-BE49-F238E27FC236}">
              <a16:creationId xmlns:a16="http://schemas.microsoft.com/office/drawing/2014/main" id="{4CB0325E-521F-4D9E-B521-C00F7402F586}"/>
            </a:ext>
          </a:extLst>
        </xdr:cNvPr>
        <xdr:cNvSpPr txBox="1"/>
      </xdr:nvSpPr>
      <xdr:spPr>
        <a:xfrm>
          <a:off x="188849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142966</xdr:rowOff>
    </xdr:from>
    <xdr:to>
      <xdr:col>112</xdr:col>
      <xdr:colOff>38100</xdr:colOff>
      <xdr:row>37</xdr:row>
      <xdr:rowOff>73116</xdr:rowOff>
    </xdr:to>
    <xdr:sp macro="" textlink="">
      <xdr:nvSpPr>
        <xdr:cNvPr id="452" name="楕円 451">
          <a:extLst>
            <a:ext uri="{FF2B5EF4-FFF2-40B4-BE49-F238E27FC236}">
              <a16:creationId xmlns:a16="http://schemas.microsoft.com/office/drawing/2014/main" id="{F72621BD-0B97-425D-BD26-94D1C33B4944}"/>
            </a:ext>
          </a:extLst>
        </xdr:cNvPr>
        <xdr:cNvSpPr/>
      </xdr:nvSpPr>
      <xdr:spPr>
        <a:xfrm>
          <a:off x="18100675" y="6315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22316</xdr:rowOff>
    </xdr:to>
    <xdr:cxnSp macro="">
      <xdr:nvCxnSpPr>
        <xdr:cNvPr id="453" name="直線コネクタ 452">
          <a:extLst>
            <a:ext uri="{FF2B5EF4-FFF2-40B4-BE49-F238E27FC236}">
              <a16:creationId xmlns:a16="http://schemas.microsoft.com/office/drawing/2014/main" id="{3D348244-7705-4193-939B-F32ACF71D74A}"/>
            </a:ext>
          </a:extLst>
        </xdr:cNvPr>
        <xdr:cNvCxnSpPr/>
      </xdr:nvCxnSpPr>
      <xdr:spPr>
        <a:xfrm flipV="1">
          <a:off x="18132425" y="6362700"/>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146231</xdr:rowOff>
    </xdr:from>
    <xdr:to>
      <xdr:col>107</xdr:col>
      <xdr:colOff>101600</xdr:colOff>
      <xdr:row>37</xdr:row>
      <xdr:rowOff>76381</xdr:rowOff>
    </xdr:to>
    <xdr:sp macro="" textlink="">
      <xdr:nvSpPr>
        <xdr:cNvPr id="454" name="楕円 453">
          <a:extLst>
            <a:ext uri="{FF2B5EF4-FFF2-40B4-BE49-F238E27FC236}">
              <a16:creationId xmlns:a16="http://schemas.microsoft.com/office/drawing/2014/main" id="{D5CF47DF-548E-47A3-913D-CBF9F638EA95}"/>
            </a:ext>
          </a:extLst>
        </xdr:cNvPr>
        <xdr:cNvSpPr/>
      </xdr:nvSpPr>
      <xdr:spPr>
        <a:xfrm>
          <a:off x="17325975"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22316</xdr:rowOff>
    </xdr:from>
    <xdr:to>
      <xdr:col>111</xdr:col>
      <xdr:colOff>177800</xdr:colOff>
      <xdr:row>37</xdr:row>
      <xdr:rowOff>25581</xdr:rowOff>
    </xdr:to>
    <xdr:cxnSp macro="">
      <xdr:nvCxnSpPr>
        <xdr:cNvPr id="455" name="直線コネクタ 454">
          <a:extLst>
            <a:ext uri="{FF2B5EF4-FFF2-40B4-BE49-F238E27FC236}">
              <a16:creationId xmlns:a16="http://schemas.microsoft.com/office/drawing/2014/main" id="{B799E7E4-B7A3-4DF6-A655-7BDFF6093D63}"/>
            </a:ext>
          </a:extLst>
        </xdr:cNvPr>
        <xdr:cNvCxnSpPr/>
      </xdr:nvCxnSpPr>
      <xdr:spPr>
        <a:xfrm flipV="1">
          <a:off x="17376775" y="6365966"/>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149497</xdr:rowOff>
    </xdr:from>
    <xdr:to>
      <xdr:col>102</xdr:col>
      <xdr:colOff>165100</xdr:colOff>
      <xdr:row>37</xdr:row>
      <xdr:rowOff>79647</xdr:rowOff>
    </xdr:to>
    <xdr:sp macro="" textlink="">
      <xdr:nvSpPr>
        <xdr:cNvPr id="456" name="楕円 455">
          <a:extLst>
            <a:ext uri="{FF2B5EF4-FFF2-40B4-BE49-F238E27FC236}">
              <a16:creationId xmlns:a16="http://schemas.microsoft.com/office/drawing/2014/main" id="{6F9C990C-9896-4823-96C0-CEC5A3F7F042}"/>
            </a:ext>
          </a:extLst>
        </xdr:cNvPr>
        <xdr:cNvSpPr/>
      </xdr:nvSpPr>
      <xdr:spPr>
        <a:xfrm>
          <a:off x="1657985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25581</xdr:rowOff>
    </xdr:from>
    <xdr:to>
      <xdr:col>107</xdr:col>
      <xdr:colOff>50800</xdr:colOff>
      <xdr:row>37</xdr:row>
      <xdr:rowOff>28847</xdr:rowOff>
    </xdr:to>
    <xdr:cxnSp macro="">
      <xdr:nvCxnSpPr>
        <xdr:cNvPr id="457" name="直線コネクタ 456">
          <a:extLst>
            <a:ext uri="{FF2B5EF4-FFF2-40B4-BE49-F238E27FC236}">
              <a16:creationId xmlns:a16="http://schemas.microsoft.com/office/drawing/2014/main" id="{1EE45A9E-D0DD-45A6-A37D-EA8DA6C1573F}"/>
            </a:ext>
          </a:extLst>
        </xdr:cNvPr>
        <xdr:cNvCxnSpPr/>
      </xdr:nvCxnSpPr>
      <xdr:spPr>
        <a:xfrm flipV="1">
          <a:off x="16630650" y="6369231"/>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A5D81C2D-A571-40EE-A385-60495E9D22F0}"/>
            </a:ext>
          </a:extLst>
        </xdr:cNvPr>
        <xdr:cNvSpPr txBox="1"/>
      </xdr:nvSpPr>
      <xdr:spPr>
        <a:xfrm>
          <a:off x="1793247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8C09206C-8985-4CF6-BB98-EC586DE6DE48}"/>
            </a:ext>
          </a:extLst>
        </xdr:cNvPr>
        <xdr:cNvSpPr txBox="1"/>
      </xdr:nvSpPr>
      <xdr:spPr>
        <a:xfrm>
          <a:off x="17170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5AE8450E-C018-4D2D-8655-BD3D6B0D9095}"/>
            </a:ext>
          </a:extLst>
        </xdr:cNvPr>
        <xdr:cNvSpPr txBox="1"/>
      </xdr:nvSpPr>
      <xdr:spPr>
        <a:xfrm>
          <a:off x="16424352"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89643</xdr:rowOff>
    </xdr:from>
    <xdr:ext cx="469744" cy="259045"/>
    <xdr:sp macro="" textlink="">
      <xdr:nvSpPr>
        <xdr:cNvPr id="461" name="n_1mainValue【認定こども園・幼稚園・保育所】&#10;一人当たり面積">
          <a:extLst>
            <a:ext uri="{FF2B5EF4-FFF2-40B4-BE49-F238E27FC236}">
              <a16:creationId xmlns:a16="http://schemas.microsoft.com/office/drawing/2014/main" id="{E5A440F1-D8DD-4817-A689-3FCD372E1292}"/>
            </a:ext>
          </a:extLst>
        </xdr:cNvPr>
        <xdr:cNvSpPr txBox="1"/>
      </xdr:nvSpPr>
      <xdr:spPr>
        <a:xfrm>
          <a:off x="1793247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92908</xdr:rowOff>
    </xdr:from>
    <xdr:ext cx="469744" cy="259045"/>
    <xdr:sp macro="" textlink="">
      <xdr:nvSpPr>
        <xdr:cNvPr id="462" name="n_2mainValue【認定こども園・幼稚園・保育所】&#10;一人当たり面積">
          <a:extLst>
            <a:ext uri="{FF2B5EF4-FFF2-40B4-BE49-F238E27FC236}">
              <a16:creationId xmlns:a16="http://schemas.microsoft.com/office/drawing/2014/main" id="{DEA51C26-94E6-453B-905E-FBCACDF4E98C}"/>
            </a:ext>
          </a:extLst>
        </xdr:cNvPr>
        <xdr:cNvSpPr txBox="1"/>
      </xdr:nvSpPr>
      <xdr:spPr>
        <a:xfrm>
          <a:off x="1717047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96174</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58273BD9-524F-4353-824B-0950F7196EFE}"/>
            </a:ext>
          </a:extLst>
        </xdr:cNvPr>
        <xdr:cNvSpPr txBox="1"/>
      </xdr:nvSpPr>
      <xdr:spPr>
        <a:xfrm>
          <a:off x="16424352"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D478F407-05EB-483B-8216-6970CD1B9D0F}"/>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E307C224-AEAF-4446-A38C-799F21C2DD3E}"/>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67C0F354-34A3-492E-A445-44F93722FC7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DD917DF2-78D0-44D8-AD08-026172AF8A4A}"/>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895F8AC0-2FAB-4776-A672-3F57188E7057}"/>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21AEF9DD-4D87-4148-8FA8-9DE04E27583A}"/>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3E2F9864-22A4-4109-8C35-FCEE096F37BC}"/>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767F5D5D-B87A-45A3-872B-6931675C7384}"/>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758025CC-7573-419D-9DB1-0B3ED598E561}"/>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BCACF734-C81E-469D-9977-2A3B0C5384AC}"/>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4" name="テキスト ボックス 473">
          <a:extLst>
            <a:ext uri="{FF2B5EF4-FFF2-40B4-BE49-F238E27FC236}">
              <a16:creationId xmlns:a16="http://schemas.microsoft.com/office/drawing/2014/main" id="{AE1E7B94-E2AA-4805-8748-176B2963EA67}"/>
            </a:ext>
          </a:extLst>
        </xdr:cNvPr>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82B64775-38A2-44A1-AAB3-DE4852347378}"/>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a:extLst>
            <a:ext uri="{FF2B5EF4-FFF2-40B4-BE49-F238E27FC236}">
              <a16:creationId xmlns:a16="http://schemas.microsoft.com/office/drawing/2014/main" id="{2E547507-3826-4F85-9FBA-B5A2ED596133}"/>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ABAE9E06-3F2A-4809-9D61-F6A58B2DD798}"/>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4FF86989-02A1-445A-B853-A4A8E4B4A4E4}"/>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3B333BC3-D64E-4B70-A437-11FE7BE8FAC6}"/>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B6BC30FE-9B05-4878-A062-A9DB643FB63E}"/>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5F0F44DC-E360-446F-A16D-9DAB6201B25A}"/>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28F47848-441C-4BF7-8061-DF5691E31034}"/>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7D01617F-ECA2-4B35-AE30-6446B0029DD9}"/>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112E492F-7E81-4AD0-BC38-76713EED298F}"/>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A35B86B5-14B8-483B-ADFD-A250C21E35F5}"/>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a:extLst>
            <a:ext uri="{FF2B5EF4-FFF2-40B4-BE49-F238E27FC236}">
              <a16:creationId xmlns:a16="http://schemas.microsoft.com/office/drawing/2014/main" id="{9149B2D5-AB30-4C0B-B50B-8C2798D237B3}"/>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A21ADD36-F0B8-4BFD-8C4A-0D43F6B4FB8A}"/>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1754C18C-819B-4143-82DD-631011EAF060}"/>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B4F6B9EF-F6A4-48DF-856E-6BB0824CC592}"/>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90" name="直線コネクタ 489">
          <a:extLst>
            <a:ext uri="{FF2B5EF4-FFF2-40B4-BE49-F238E27FC236}">
              <a16:creationId xmlns:a16="http://schemas.microsoft.com/office/drawing/2014/main" id="{0FE13A01-4E9B-454F-82D1-BFC015D4C114}"/>
            </a:ext>
          </a:extLst>
        </xdr:cNvPr>
        <xdr:cNvCxnSpPr/>
      </xdr:nvCxnSpPr>
      <xdr:spPr>
        <a:xfrm flipV="1">
          <a:off x="13889989"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7C7AC95C-9F49-4961-8D1A-41F440B5D565}"/>
            </a:ext>
          </a:extLst>
        </xdr:cNvPr>
        <xdr:cNvSpPr txBox="1"/>
      </xdr:nvSpPr>
      <xdr:spPr>
        <a:xfrm>
          <a:off x="13928725"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2" name="直線コネクタ 491">
          <a:extLst>
            <a:ext uri="{FF2B5EF4-FFF2-40B4-BE49-F238E27FC236}">
              <a16:creationId xmlns:a16="http://schemas.microsoft.com/office/drawing/2014/main" id="{A6C75002-9E4B-459A-BC1F-63A5F8767D10}"/>
            </a:ext>
          </a:extLst>
        </xdr:cNvPr>
        <xdr:cNvCxnSpPr/>
      </xdr:nvCxnSpPr>
      <xdr:spPr>
        <a:xfrm>
          <a:off x="13801725" y="1108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64F175C7-AF38-4051-A445-4E185F9B8D87}"/>
            </a:ext>
          </a:extLst>
        </xdr:cNvPr>
        <xdr:cNvSpPr txBox="1"/>
      </xdr:nvSpPr>
      <xdr:spPr>
        <a:xfrm>
          <a:off x="13928725"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94" name="直線コネクタ 493">
          <a:extLst>
            <a:ext uri="{FF2B5EF4-FFF2-40B4-BE49-F238E27FC236}">
              <a16:creationId xmlns:a16="http://schemas.microsoft.com/office/drawing/2014/main" id="{76E19B09-C31D-4D09-9728-536FE853AA3A}"/>
            </a:ext>
          </a:extLst>
        </xdr:cNvPr>
        <xdr:cNvCxnSpPr/>
      </xdr:nvCxnSpPr>
      <xdr:spPr>
        <a:xfrm>
          <a:off x="13801725" y="96534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CF49F7E3-9C5D-487E-9E6E-C9E1847FD351}"/>
            </a:ext>
          </a:extLst>
        </xdr:cNvPr>
        <xdr:cNvSpPr txBox="1"/>
      </xdr:nvSpPr>
      <xdr:spPr>
        <a:xfrm>
          <a:off x="13928725"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96" name="フローチャート: 判断 495">
          <a:extLst>
            <a:ext uri="{FF2B5EF4-FFF2-40B4-BE49-F238E27FC236}">
              <a16:creationId xmlns:a16="http://schemas.microsoft.com/office/drawing/2014/main" id="{2DA46DDE-65EC-4595-AB01-F4D6DEA0F2A5}"/>
            </a:ext>
          </a:extLst>
        </xdr:cNvPr>
        <xdr:cNvSpPr/>
      </xdr:nvSpPr>
      <xdr:spPr>
        <a:xfrm>
          <a:off x="13839825" y="103537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97" name="フローチャート: 判断 496">
          <a:extLst>
            <a:ext uri="{FF2B5EF4-FFF2-40B4-BE49-F238E27FC236}">
              <a16:creationId xmlns:a16="http://schemas.microsoft.com/office/drawing/2014/main" id="{4A8524F7-6D51-453D-9A5A-739994206128}"/>
            </a:ext>
          </a:extLst>
        </xdr:cNvPr>
        <xdr:cNvSpPr/>
      </xdr:nvSpPr>
      <xdr:spPr>
        <a:xfrm>
          <a:off x="13115925"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98" name="フローチャート: 判断 497">
          <a:extLst>
            <a:ext uri="{FF2B5EF4-FFF2-40B4-BE49-F238E27FC236}">
              <a16:creationId xmlns:a16="http://schemas.microsoft.com/office/drawing/2014/main" id="{3296DE32-8A5B-41A1-AAC9-EAC7A0A4E7F5}"/>
            </a:ext>
          </a:extLst>
        </xdr:cNvPr>
        <xdr:cNvSpPr/>
      </xdr:nvSpPr>
      <xdr:spPr>
        <a:xfrm>
          <a:off x="123698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99" name="フローチャート: 判断 498">
          <a:extLst>
            <a:ext uri="{FF2B5EF4-FFF2-40B4-BE49-F238E27FC236}">
              <a16:creationId xmlns:a16="http://schemas.microsoft.com/office/drawing/2014/main" id="{CD4EE80D-6C51-4509-B0E5-895FEBBB4726}"/>
            </a:ext>
          </a:extLst>
        </xdr:cNvPr>
        <xdr:cNvSpPr/>
      </xdr:nvSpPr>
      <xdr:spPr>
        <a:xfrm>
          <a:off x="11623675" y="103080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ED1BE66-6813-46ED-AFEA-D3FE8C274F1A}"/>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881F367-01F5-4787-B91F-FCE08ECF0BAF}"/>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C6D8D8C-ACAD-4F47-A94F-5CF5E19EFA42}"/>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F0471E2-777F-4A58-9C1C-6768BB6E197F}"/>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80CF55A-25E3-42A4-B693-E8C17A9716A5}"/>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05" name="楕円 504">
          <a:extLst>
            <a:ext uri="{FF2B5EF4-FFF2-40B4-BE49-F238E27FC236}">
              <a16:creationId xmlns:a16="http://schemas.microsoft.com/office/drawing/2014/main" id="{62A0D6DB-ACBD-481E-B044-BBB695476247}"/>
            </a:ext>
          </a:extLst>
        </xdr:cNvPr>
        <xdr:cNvSpPr/>
      </xdr:nvSpPr>
      <xdr:spPr>
        <a:xfrm>
          <a:off x="13839825" y="10066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33AA5839-75E7-4D19-8963-DB9E6FE805B0}"/>
            </a:ext>
          </a:extLst>
        </xdr:cNvPr>
        <xdr:cNvSpPr txBox="1"/>
      </xdr:nvSpPr>
      <xdr:spPr>
        <a:xfrm>
          <a:off x="13928725"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507" name="楕円 506">
          <a:extLst>
            <a:ext uri="{FF2B5EF4-FFF2-40B4-BE49-F238E27FC236}">
              <a16:creationId xmlns:a16="http://schemas.microsoft.com/office/drawing/2014/main" id="{76CC982A-05D6-4F31-BAC6-1CB731834940}"/>
            </a:ext>
          </a:extLst>
        </xdr:cNvPr>
        <xdr:cNvSpPr/>
      </xdr:nvSpPr>
      <xdr:spPr>
        <a:xfrm>
          <a:off x="13115925"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60416</xdr:rowOff>
    </xdr:to>
    <xdr:cxnSp macro="">
      <xdr:nvCxnSpPr>
        <xdr:cNvPr id="508" name="直線コネクタ 507">
          <a:extLst>
            <a:ext uri="{FF2B5EF4-FFF2-40B4-BE49-F238E27FC236}">
              <a16:creationId xmlns:a16="http://schemas.microsoft.com/office/drawing/2014/main" id="{306B9954-7AAF-40B7-A6AC-AE64F9A89C17}"/>
            </a:ext>
          </a:extLst>
        </xdr:cNvPr>
        <xdr:cNvCxnSpPr/>
      </xdr:nvCxnSpPr>
      <xdr:spPr>
        <a:xfrm flipV="1">
          <a:off x="13166725" y="10117183"/>
          <a:ext cx="7239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9" name="楕円 508">
          <a:extLst>
            <a:ext uri="{FF2B5EF4-FFF2-40B4-BE49-F238E27FC236}">
              <a16:creationId xmlns:a16="http://schemas.microsoft.com/office/drawing/2014/main" id="{633498D8-813D-4F9B-8093-6E3B9318A6FF}"/>
            </a:ext>
          </a:extLst>
        </xdr:cNvPr>
        <xdr:cNvSpPr/>
      </xdr:nvSpPr>
      <xdr:spPr>
        <a:xfrm>
          <a:off x="123698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60416</xdr:rowOff>
    </xdr:to>
    <xdr:cxnSp macro="">
      <xdr:nvCxnSpPr>
        <xdr:cNvPr id="510" name="直線コネクタ 509">
          <a:extLst>
            <a:ext uri="{FF2B5EF4-FFF2-40B4-BE49-F238E27FC236}">
              <a16:creationId xmlns:a16="http://schemas.microsoft.com/office/drawing/2014/main" id="{FB8F26F6-65D5-40BB-8BDE-24137418B9F6}"/>
            </a:ext>
          </a:extLst>
        </xdr:cNvPr>
        <xdr:cNvCxnSpPr/>
      </xdr:nvCxnSpPr>
      <xdr:spPr>
        <a:xfrm>
          <a:off x="12420600" y="10126980"/>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11" name="楕円 510">
          <a:extLst>
            <a:ext uri="{FF2B5EF4-FFF2-40B4-BE49-F238E27FC236}">
              <a16:creationId xmlns:a16="http://schemas.microsoft.com/office/drawing/2014/main" id="{094017B7-CA03-47F8-A60A-DB5D62FA499C}"/>
            </a:ext>
          </a:extLst>
        </xdr:cNvPr>
        <xdr:cNvSpPr/>
      </xdr:nvSpPr>
      <xdr:spPr>
        <a:xfrm>
          <a:off x="11623675" y="101316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66947</xdr:rowOff>
    </xdr:to>
    <xdr:cxnSp macro="">
      <xdr:nvCxnSpPr>
        <xdr:cNvPr id="512" name="直線コネクタ 511">
          <a:extLst>
            <a:ext uri="{FF2B5EF4-FFF2-40B4-BE49-F238E27FC236}">
              <a16:creationId xmlns:a16="http://schemas.microsoft.com/office/drawing/2014/main" id="{8A00409C-EDC7-4169-B11F-E7C3B003F49A}"/>
            </a:ext>
          </a:extLst>
        </xdr:cNvPr>
        <xdr:cNvCxnSpPr/>
      </xdr:nvCxnSpPr>
      <xdr:spPr>
        <a:xfrm flipV="1">
          <a:off x="11655425" y="10126980"/>
          <a:ext cx="7651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13" name="n_1aveValue【学校施設】&#10;有形固定資産減価償却率">
          <a:extLst>
            <a:ext uri="{FF2B5EF4-FFF2-40B4-BE49-F238E27FC236}">
              <a16:creationId xmlns:a16="http://schemas.microsoft.com/office/drawing/2014/main" id="{4F737A26-02CF-4E76-BA0A-41311A69B8A0}"/>
            </a:ext>
          </a:extLst>
        </xdr:cNvPr>
        <xdr:cNvSpPr txBox="1"/>
      </xdr:nvSpPr>
      <xdr:spPr>
        <a:xfrm>
          <a:off x="12980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14" name="n_2aveValue【学校施設】&#10;有形固定資産減価償却率">
          <a:extLst>
            <a:ext uri="{FF2B5EF4-FFF2-40B4-BE49-F238E27FC236}">
              <a16:creationId xmlns:a16="http://schemas.microsoft.com/office/drawing/2014/main" id="{5D471065-4117-48AB-A227-6D89DEE0DCE8}"/>
            </a:ext>
          </a:extLst>
        </xdr:cNvPr>
        <xdr:cNvSpPr txBox="1"/>
      </xdr:nvSpPr>
      <xdr:spPr>
        <a:xfrm>
          <a:off x="12246619"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15" name="n_3aveValue【学校施設】&#10;有形固定資産減価償却率">
          <a:extLst>
            <a:ext uri="{FF2B5EF4-FFF2-40B4-BE49-F238E27FC236}">
              <a16:creationId xmlns:a16="http://schemas.microsoft.com/office/drawing/2014/main" id="{21FF3017-EE82-4A67-AF62-8FAA512264AF}"/>
            </a:ext>
          </a:extLst>
        </xdr:cNvPr>
        <xdr:cNvSpPr txBox="1"/>
      </xdr:nvSpPr>
      <xdr:spPr>
        <a:xfrm>
          <a:off x="1150049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127743</xdr:rowOff>
    </xdr:from>
    <xdr:ext cx="405111" cy="259045"/>
    <xdr:sp macro="" textlink="">
      <xdr:nvSpPr>
        <xdr:cNvPr id="516" name="n_1mainValue【学校施設】&#10;有形固定資産減価償却率">
          <a:extLst>
            <a:ext uri="{FF2B5EF4-FFF2-40B4-BE49-F238E27FC236}">
              <a16:creationId xmlns:a16="http://schemas.microsoft.com/office/drawing/2014/main" id="{EA2ABBBD-46D9-4E4A-B4CC-D160F75D9105}"/>
            </a:ext>
          </a:extLst>
        </xdr:cNvPr>
        <xdr:cNvSpPr txBox="1"/>
      </xdr:nvSpPr>
      <xdr:spPr>
        <a:xfrm>
          <a:off x="12980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17" name="n_2mainValue【学校施設】&#10;有形固定資産減価償却率">
          <a:extLst>
            <a:ext uri="{FF2B5EF4-FFF2-40B4-BE49-F238E27FC236}">
              <a16:creationId xmlns:a16="http://schemas.microsoft.com/office/drawing/2014/main" id="{8532199E-813E-42D7-86E8-45144DC33060}"/>
            </a:ext>
          </a:extLst>
        </xdr:cNvPr>
        <xdr:cNvSpPr txBox="1"/>
      </xdr:nvSpPr>
      <xdr:spPr>
        <a:xfrm>
          <a:off x="12246619"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18" name="n_3mainValue【学校施設】&#10;有形固定資産減価償却率">
          <a:extLst>
            <a:ext uri="{FF2B5EF4-FFF2-40B4-BE49-F238E27FC236}">
              <a16:creationId xmlns:a16="http://schemas.microsoft.com/office/drawing/2014/main" id="{61D73760-9198-411F-BADA-6D5EC9A8D2EB}"/>
            </a:ext>
          </a:extLst>
        </xdr:cNvPr>
        <xdr:cNvSpPr txBox="1"/>
      </xdr:nvSpPr>
      <xdr:spPr>
        <a:xfrm>
          <a:off x="1150049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F855D3E2-5EED-43C3-91CA-04D20EC7902A}"/>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602AC4-89F6-4953-8595-639BA9D68FBE}"/>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6ABF482C-EE34-4C85-B7FD-B493C502C7F8}"/>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1F296471-DD7F-4062-933B-8C705BEE9111}"/>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559C3FC4-5876-4565-837C-2C02CE05E543}"/>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4700591F-7593-4FD7-A103-8A895E9593D8}"/>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1186BC5D-F68F-48F0-901F-CD9846BA4066}"/>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FF2708E5-1D9D-4B66-99C4-734675F9C6BF}"/>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36B50979-13DF-4DA9-A1DD-362CD8C5DB7C}"/>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566BB7CC-CF90-4D85-9940-2FFB207BAB7E}"/>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47DED4AD-9F63-438F-92C4-BD72E64B9EC0}"/>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181DEAEA-2D98-4750-BE32-99874F64B907}"/>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9DC0CF8B-18B6-4143-9292-715D28D0ADEB}"/>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7E8FC4B2-C435-4B73-BC2F-B14BCFFC4D62}"/>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1A9CA59-EB39-4F2D-BFC2-EEC8443399A5}"/>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28C7640-2C98-4610-8FF8-65A9F3A98E96}"/>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F39ACB35-50CA-4EDF-8B28-BC8E1C630B91}"/>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E0801DE4-9F26-43D8-BA39-211AD41AF826}"/>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B49A8A1C-5822-4623-AD09-755BA59B1ED7}"/>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C4BD1104-F14E-4A3C-B23C-856E3F13BD4F}"/>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1A09580B-5BF0-48DF-8628-7B0F4CA2EC41}"/>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B2A4E044-2FBB-46B0-B4B5-D6CE96618C7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41" name="直線コネクタ 540">
          <a:extLst>
            <a:ext uri="{FF2B5EF4-FFF2-40B4-BE49-F238E27FC236}">
              <a16:creationId xmlns:a16="http://schemas.microsoft.com/office/drawing/2014/main" id="{9764CC48-0A9E-46B0-92F6-E3EB30F0EB88}"/>
            </a:ext>
          </a:extLst>
        </xdr:cNvPr>
        <xdr:cNvCxnSpPr/>
      </xdr:nvCxnSpPr>
      <xdr:spPr>
        <a:xfrm flipV="1">
          <a:off x="188461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42" name="【学校施設】&#10;一人当たり面積最小値テキスト">
          <a:extLst>
            <a:ext uri="{FF2B5EF4-FFF2-40B4-BE49-F238E27FC236}">
              <a16:creationId xmlns:a16="http://schemas.microsoft.com/office/drawing/2014/main" id="{C3311F09-2AA7-4A1A-AD72-1381D22ED114}"/>
            </a:ext>
          </a:extLst>
        </xdr:cNvPr>
        <xdr:cNvSpPr txBox="1"/>
      </xdr:nvSpPr>
      <xdr:spPr>
        <a:xfrm>
          <a:off x="188849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43" name="直線コネクタ 542">
          <a:extLst>
            <a:ext uri="{FF2B5EF4-FFF2-40B4-BE49-F238E27FC236}">
              <a16:creationId xmlns:a16="http://schemas.microsoft.com/office/drawing/2014/main" id="{896E8E13-C009-4D59-A4BC-E89FE0D3865E}"/>
            </a:ext>
          </a:extLst>
        </xdr:cNvPr>
        <xdr:cNvCxnSpPr/>
      </xdr:nvCxnSpPr>
      <xdr:spPr>
        <a:xfrm>
          <a:off x="18786475" y="110486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44" name="【学校施設】&#10;一人当たり面積最大値テキスト">
          <a:extLst>
            <a:ext uri="{FF2B5EF4-FFF2-40B4-BE49-F238E27FC236}">
              <a16:creationId xmlns:a16="http://schemas.microsoft.com/office/drawing/2014/main" id="{429C67AE-3BF5-49C1-A175-4D661723574A}"/>
            </a:ext>
          </a:extLst>
        </xdr:cNvPr>
        <xdr:cNvSpPr txBox="1"/>
      </xdr:nvSpPr>
      <xdr:spPr>
        <a:xfrm>
          <a:off x="188849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45" name="直線コネクタ 544">
          <a:extLst>
            <a:ext uri="{FF2B5EF4-FFF2-40B4-BE49-F238E27FC236}">
              <a16:creationId xmlns:a16="http://schemas.microsoft.com/office/drawing/2014/main" id="{CC25DB68-CE29-48DB-83C0-7C6CAB3AC6A9}"/>
            </a:ext>
          </a:extLst>
        </xdr:cNvPr>
        <xdr:cNvCxnSpPr/>
      </xdr:nvCxnSpPr>
      <xdr:spPr>
        <a:xfrm>
          <a:off x="18786475" y="9593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546" name="【学校施設】&#10;一人当たり面積平均値テキスト">
          <a:extLst>
            <a:ext uri="{FF2B5EF4-FFF2-40B4-BE49-F238E27FC236}">
              <a16:creationId xmlns:a16="http://schemas.microsoft.com/office/drawing/2014/main" id="{4A653609-8562-4061-9FD1-A6CD24837F81}"/>
            </a:ext>
          </a:extLst>
        </xdr:cNvPr>
        <xdr:cNvSpPr txBox="1"/>
      </xdr:nvSpPr>
      <xdr:spPr>
        <a:xfrm>
          <a:off x="188849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47" name="フローチャート: 判断 546">
          <a:extLst>
            <a:ext uri="{FF2B5EF4-FFF2-40B4-BE49-F238E27FC236}">
              <a16:creationId xmlns:a16="http://schemas.microsoft.com/office/drawing/2014/main" id="{E5B568AC-FE5C-4036-ACC5-D010B1193EB0}"/>
            </a:ext>
          </a:extLst>
        </xdr:cNvPr>
        <xdr:cNvSpPr/>
      </xdr:nvSpPr>
      <xdr:spPr>
        <a:xfrm>
          <a:off x="187960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48" name="フローチャート: 判断 547">
          <a:extLst>
            <a:ext uri="{FF2B5EF4-FFF2-40B4-BE49-F238E27FC236}">
              <a16:creationId xmlns:a16="http://schemas.microsoft.com/office/drawing/2014/main" id="{B94E733C-66C9-4208-81C8-7CD09EB9ABCD}"/>
            </a:ext>
          </a:extLst>
        </xdr:cNvPr>
        <xdr:cNvSpPr/>
      </xdr:nvSpPr>
      <xdr:spPr>
        <a:xfrm>
          <a:off x="18100675" y="103230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49" name="フローチャート: 判断 548">
          <a:extLst>
            <a:ext uri="{FF2B5EF4-FFF2-40B4-BE49-F238E27FC236}">
              <a16:creationId xmlns:a16="http://schemas.microsoft.com/office/drawing/2014/main" id="{A4EDD195-B49F-461F-9210-D73BEE3B4C78}"/>
            </a:ext>
          </a:extLst>
        </xdr:cNvPr>
        <xdr:cNvSpPr/>
      </xdr:nvSpPr>
      <xdr:spPr>
        <a:xfrm>
          <a:off x="17325975"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50" name="フローチャート: 判断 549">
          <a:extLst>
            <a:ext uri="{FF2B5EF4-FFF2-40B4-BE49-F238E27FC236}">
              <a16:creationId xmlns:a16="http://schemas.microsoft.com/office/drawing/2014/main" id="{14915CFE-A107-486C-9D6E-A1E1774EF211}"/>
            </a:ext>
          </a:extLst>
        </xdr:cNvPr>
        <xdr:cNvSpPr/>
      </xdr:nvSpPr>
      <xdr:spPr>
        <a:xfrm>
          <a:off x="1657985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22E5B35-714A-4F32-B908-4A5ECBEC7902}"/>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1A282A8-57CB-4C5D-B359-B0FCAAE64FFE}"/>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47F31FC-5E08-47E6-9EC5-92E7D743924D}"/>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84E47E92-62C4-4486-B542-FA5A1E1481AC}"/>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D4EEC7B-69AA-44FC-B307-C655FC3B51ED}"/>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84989</xdr:rowOff>
    </xdr:from>
    <xdr:to>
      <xdr:col>116</xdr:col>
      <xdr:colOff>114300</xdr:colOff>
      <xdr:row>64</xdr:row>
      <xdr:rowOff>15139</xdr:rowOff>
    </xdr:to>
    <xdr:sp macro="" textlink="">
      <xdr:nvSpPr>
        <xdr:cNvPr id="556" name="楕円 555">
          <a:extLst>
            <a:ext uri="{FF2B5EF4-FFF2-40B4-BE49-F238E27FC236}">
              <a16:creationId xmlns:a16="http://schemas.microsoft.com/office/drawing/2014/main" id="{12CFD1BE-A550-49E1-930F-CF41C228872E}"/>
            </a:ext>
          </a:extLst>
        </xdr:cNvPr>
        <xdr:cNvSpPr/>
      </xdr:nvSpPr>
      <xdr:spPr>
        <a:xfrm>
          <a:off x="18796000" y="108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171366</xdr:rowOff>
    </xdr:from>
    <xdr:ext cx="469744" cy="259045"/>
    <xdr:sp macro="" textlink="">
      <xdr:nvSpPr>
        <xdr:cNvPr id="557" name="【学校施設】&#10;一人当たり面積該当値テキスト">
          <a:extLst>
            <a:ext uri="{FF2B5EF4-FFF2-40B4-BE49-F238E27FC236}">
              <a16:creationId xmlns:a16="http://schemas.microsoft.com/office/drawing/2014/main" id="{500DF30C-113C-4730-A2CB-ACD4CA5489BB}"/>
            </a:ext>
          </a:extLst>
        </xdr:cNvPr>
        <xdr:cNvSpPr txBox="1"/>
      </xdr:nvSpPr>
      <xdr:spPr>
        <a:xfrm>
          <a:off x="18884900" y="108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90475</xdr:rowOff>
    </xdr:from>
    <xdr:to>
      <xdr:col>112</xdr:col>
      <xdr:colOff>38100</xdr:colOff>
      <xdr:row>64</xdr:row>
      <xdr:rowOff>20625</xdr:rowOff>
    </xdr:to>
    <xdr:sp macro="" textlink="">
      <xdr:nvSpPr>
        <xdr:cNvPr id="558" name="楕円 557">
          <a:extLst>
            <a:ext uri="{FF2B5EF4-FFF2-40B4-BE49-F238E27FC236}">
              <a16:creationId xmlns:a16="http://schemas.microsoft.com/office/drawing/2014/main" id="{1FF81655-B07F-4194-B3A3-6F62FBAF1FDF}"/>
            </a:ext>
          </a:extLst>
        </xdr:cNvPr>
        <xdr:cNvSpPr/>
      </xdr:nvSpPr>
      <xdr:spPr>
        <a:xfrm>
          <a:off x="18100675" y="108918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135789</xdr:rowOff>
    </xdr:from>
    <xdr:to>
      <xdr:col>116</xdr:col>
      <xdr:colOff>63500</xdr:colOff>
      <xdr:row>63</xdr:row>
      <xdr:rowOff>141275</xdr:rowOff>
    </xdr:to>
    <xdr:cxnSp macro="">
      <xdr:nvCxnSpPr>
        <xdr:cNvPr id="559" name="直線コネクタ 558">
          <a:extLst>
            <a:ext uri="{FF2B5EF4-FFF2-40B4-BE49-F238E27FC236}">
              <a16:creationId xmlns:a16="http://schemas.microsoft.com/office/drawing/2014/main" id="{9D12CD0C-5DA8-4B93-B8E9-DB180EE63D75}"/>
            </a:ext>
          </a:extLst>
        </xdr:cNvPr>
        <xdr:cNvCxnSpPr/>
      </xdr:nvCxnSpPr>
      <xdr:spPr>
        <a:xfrm flipV="1">
          <a:off x="18132425" y="10937139"/>
          <a:ext cx="714375"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99619</xdr:rowOff>
    </xdr:from>
    <xdr:to>
      <xdr:col>107</xdr:col>
      <xdr:colOff>101600</xdr:colOff>
      <xdr:row>64</xdr:row>
      <xdr:rowOff>29769</xdr:rowOff>
    </xdr:to>
    <xdr:sp macro="" textlink="">
      <xdr:nvSpPr>
        <xdr:cNvPr id="560" name="楕円 559">
          <a:extLst>
            <a:ext uri="{FF2B5EF4-FFF2-40B4-BE49-F238E27FC236}">
              <a16:creationId xmlns:a16="http://schemas.microsoft.com/office/drawing/2014/main" id="{A2A7DB84-97ED-45FA-A1ED-1D05483B642F}"/>
            </a:ext>
          </a:extLst>
        </xdr:cNvPr>
        <xdr:cNvSpPr/>
      </xdr:nvSpPr>
      <xdr:spPr>
        <a:xfrm>
          <a:off x="17325975" y="1090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141275</xdr:rowOff>
    </xdr:from>
    <xdr:to>
      <xdr:col>111</xdr:col>
      <xdr:colOff>177800</xdr:colOff>
      <xdr:row>63</xdr:row>
      <xdr:rowOff>150419</xdr:rowOff>
    </xdr:to>
    <xdr:cxnSp macro="">
      <xdr:nvCxnSpPr>
        <xdr:cNvPr id="561" name="直線コネクタ 560">
          <a:extLst>
            <a:ext uri="{FF2B5EF4-FFF2-40B4-BE49-F238E27FC236}">
              <a16:creationId xmlns:a16="http://schemas.microsoft.com/office/drawing/2014/main" id="{0BF187C4-485B-4E43-A0D7-67D366AD2400}"/>
            </a:ext>
          </a:extLst>
        </xdr:cNvPr>
        <xdr:cNvCxnSpPr/>
      </xdr:nvCxnSpPr>
      <xdr:spPr>
        <a:xfrm flipV="1">
          <a:off x="17376775" y="10942625"/>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98704</xdr:rowOff>
    </xdr:from>
    <xdr:to>
      <xdr:col>102</xdr:col>
      <xdr:colOff>165100</xdr:colOff>
      <xdr:row>64</xdr:row>
      <xdr:rowOff>28854</xdr:rowOff>
    </xdr:to>
    <xdr:sp macro="" textlink="">
      <xdr:nvSpPr>
        <xdr:cNvPr id="562" name="楕円 561">
          <a:extLst>
            <a:ext uri="{FF2B5EF4-FFF2-40B4-BE49-F238E27FC236}">
              <a16:creationId xmlns:a16="http://schemas.microsoft.com/office/drawing/2014/main" id="{9692159C-AB51-4480-9F07-A386F1C4C6C2}"/>
            </a:ext>
          </a:extLst>
        </xdr:cNvPr>
        <xdr:cNvSpPr/>
      </xdr:nvSpPr>
      <xdr:spPr>
        <a:xfrm>
          <a:off x="16579850" y="109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149504</xdr:rowOff>
    </xdr:from>
    <xdr:to>
      <xdr:col>107</xdr:col>
      <xdr:colOff>50800</xdr:colOff>
      <xdr:row>63</xdr:row>
      <xdr:rowOff>150419</xdr:rowOff>
    </xdr:to>
    <xdr:cxnSp macro="">
      <xdr:nvCxnSpPr>
        <xdr:cNvPr id="563" name="直線コネクタ 562">
          <a:extLst>
            <a:ext uri="{FF2B5EF4-FFF2-40B4-BE49-F238E27FC236}">
              <a16:creationId xmlns:a16="http://schemas.microsoft.com/office/drawing/2014/main" id="{74E346D0-11F2-4BB9-A660-D6512BE50DDA}"/>
            </a:ext>
          </a:extLst>
        </xdr:cNvPr>
        <xdr:cNvCxnSpPr/>
      </xdr:nvCxnSpPr>
      <xdr:spPr>
        <a:xfrm>
          <a:off x="16630650" y="10950854"/>
          <a:ext cx="7461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64" name="n_1aveValue【学校施設】&#10;一人当たり面積">
          <a:extLst>
            <a:ext uri="{FF2B5EF4-FFF2-40B4-BE49-F238E27FC236}">
              <a16:creationId xmlns:a16="http://schemas.microsoft.com/office/drawing/2014/main" id="{C4EED68F-CB18-42E6-BA2A-4B352AA4B360}"/>
            </a:ext>
          </a:extLst>
        </xdr:cNvPr>
        <xdr:cNvSpPr txBox="1"/>
      </xdr:nvSpPr>
      <xdr:spPr>
        <a:xfrm>
          <a:off x="1793247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65" name="n_2aveValue【学校施設】&#10;一人当たり面積">
          <a:extLst>
            <a:ext uri="{FF2B5EF4-FFF2-40B4-BE49-F238E27FC236}">
              <a16:creationId xmlns:a16="http://schemas.microsoft.com/office/drawing/2014/main" id="{5E58C797-A573-44EE-BDE1-8A276076C430}"/>
            </a:ext>
          </a:extLst>
        </xdr:cNvPr>
        <xdr:cNvSpPr txBox="1"/>
      </xdr:nvSpPr>
      <xdr:spPr>
        <a:xfrm>
          <a:off x="1717047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66" name="n_3aveValue【学校施設】&#10;一人当たり面積">
          <a:extLst>
            <a:ext uri="{FF2B5EF4-FFF2-40B4-BE49-F238E27FC236}">
              <a16:creationId xmlns:a16="http://schemas.microsoft.com/office/drawing/2014/main" id="{6707A4E5-2EAF-4FAF-8B13-7D15644FEF3D}"/>
            </a:ext>
          </a:extLst>
        </xdr:cNvPr>
        <xdr:cNvSpPr txBox="1"/>
      </xdr:nvSpPr>
      <xdr:spPr>
        <a:xfrm>
          <a:off x="16424352"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11752</xdr:rowOff>
    </xdr:from>
    <xdr:ext cx="469744" cy="259045"/>
    <xdr:sp macro="" textlink="">
      <xdr:nvSpPr>
        <xdr:cNvPr id="567" name="n_1mainValue【学校施設】&#10;一人当たり面積">
          <a:extLst>
            <a:ext uri="{FF2B5EF4-FFF2-40B4-BE49-F238E27FC236}">
              <a16:creationId xmlns:a16="http://schemas.microsoft.com/office/drawing/2014/main" id="{8396107C-B004-4D4E-8ED3-E814A9FCC42F}"/>
            </a:ext>
          </a:extLst>
        </xdr:cNvPr>
        <xdr:cNvSpPr txBox="1"/>
      </xdr:nvSpPr>
      <xdr:spPr>
        <a:xfrm>
          <a:off x="17932477" y="1098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20896</xdr:rowOff>
    </xdr:from>
    <xdr:ext cx="469744" cy="259045"/>
    <xdr:sp macro="" textlink="">
      <xdr:nvSpPr>
        <xdr:cNvPr id="568" name="n_2mainValue【学校施設】&#10;一人当たり面積">
          <a:extLst>
            <a:ext uri="{FF2B5EF4-FFF2-40B4-BE49-F238E27FC236}">
              <a16:creationId xmlns:a16="http://schemas.microsoft.com/office/drawing/2014/main" id="{68CD10B4-5F02-4D8A-9D45-055702BA7463}"/>
            </a:ext>
          </a:extLst>
        </xdr:cNvPr>
        <xdr:cNvSpPr txBox="1"/>
      </xdr:nvSpPr>
      <xdr:spPr>
        <a:xfrm>
          <a:off x="17170477" y="1099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19981</xdr:rowOff>
    </xdr:from>
    <xdr:ext cx="469744" cy="259045"/>
    <xdr:sp macro="" textlink="">
      <xdr:nvSpPr>
        <xdr:cNvPr id="569" name="n_3mainValue【学校施設】&#10;一人当たり面積">
          <a:extLst>
            <a:ext uri="{FF2B5EF4-FFF2-40B4-BE49-F238E27FC236}">
              <a16:creationId xmlns:a16="http://schemas.microsoft.com/office/drawing/2014/main" id="{3E8DB3BB-B790-48C0-BCC0-C915534614EB}"/>
            </a:ext>
          </a:extLst>
        </xdr:cNvPr>
        <xdr:cNvSpPr txBox="1"/>
      </xdr:nvSpPr>
      <xdr:spPr>
        <a:xfrm>
          <a:off x="16424352" y="1099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3CE52469-D300-4869-B8BA-D00953A164E8}"/>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C6C10F84-309B-494E-AB2E-64B57FCC433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A36515BA-4629-4475-8BDE-F1C11A6CA08D}"/>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704E2BF8-6D2E-4B9B-9192-A42FA04D9717}"/>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BA20B45F-FE14-4846-A82A-803C2F4BCAEC}"/>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5A1AA1DE-88C6-4E94-B06F-F24A226FEEFA}"/>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9EC5511-E1D2-4970-B73D-50F31D3B76D6}"/>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2E732365-7CED-4FA4-B4D8-0DDD0CE6E237}"/>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466EA745-BE40-4B67-B579-BD4EACC6B245}"/>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1965E5F8-B062-41B0-897F-BC752AF3B35B}"/>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a:extLst>
            <a:ext uri="{FF2B5EF4-FFF2-40B4-BE49-F238E27FC236}">
              <a16:creationId xmlns:a16="http://schemas.microsoft.com/office/drawing/2014/main" id="{E1675D2C-88A2-42E6-A497-822017D09365}"/>
            </a:ext>
          </a:extLst>
        </xdr:cNvPr>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24A03DF3-1D42-4648-BECC-F098B57D54E8}"/>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a:extLst>
            <a:ext uri="{FF2B5EF4-FFF2-40B4-BE49-F238E27FC236}">
              <a16:creationId xmlns:a16="http://schemas.microsoft.com/office/drawing/2014/main" id="{0434E367-1DE6-4138-B52D-C243216BB445}"/>
            </a:ext>
          </a:extLst>
        </xdr:cNvPr>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1468C066-E401-4F99-9A03-FB37D9B2508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B555E9CE-B777-4B7D-AE82-B5C3042261B3}"/>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0EBE8582-795E-4ED0-8A80-C07D325D132E}"/>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43B319CC-2C65-4737-871D-D153875DE181}"/>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ECA9B5E9-73D8-4FC4-ABD2-BC1F0A785AA9}"/>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B69382F6-6FDF-4673-B458-5114E13C9D08}"/>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2D795944-DD47-4D13-9A42-D367F9F9E84F}"/>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42C9151E-304F-4AF4-B73E-3A09D05DC74D}"/>
            </a:ext>
          </a:extLst>
        </xdr:cNvPr>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FA750CF6-E5A9-42DA-BB05-0A0EF632EA2C}"/>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BB75A24F-1DAD-41CB-A2A0-37E650E00AB5}"/>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66E8FAB5-C268-4CDC-814D-314BBD0960E9}"/>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94" name="直線コネクタ 593">
          <a:extLst>
            <a:ext uri="{FF2B5EF4-FFF2-40B4-BE49-F238E27FC236}">
              <a16:creationId xmlns:a16="http://schemas.microsoft.com/office/drawing/2014/main" id="{31FBDB54-E880-4F15-BE35-B488498AD49A}"/>
            </a:ext>
          </a:extLst>
        </xdr:cNvPr>
        <xdr:cNvCxnSpPr/>
      </xdr:nvCxnSpPr>
      <xdr:spPr>
        <a:xfrm flipV="1">
          <a:off x="13889989"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95" name="【児童館】&#10;有形固定資産減価償却率最小値テキスト">
          <a:extLst>
            <a:ext uri="{FF2B5EF4-FFF2-40B4-BE49-F238E27FC236}">
              <a16:creationId xmlns:a16="http://schemas.microsoft.com/office/drawing/2014/main" id="{3A99CF76-505B-43B6-BEB8-9CC87728EAC8}"/>
            </a:ext>
          </a:extLst>
        </xdr:cNvPr>
        <xdr:cNvSpPr txBox="1"/>
      </xdr:nvSpPr>
      <xdr:spPr>
        <a:xfrm>
          <a:off x="13928725"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96" name="直線コネクタ 595">
          <a:extLst>
            <a:ext uri="{FF2B5EF4-FFF2-40B4-BE49-F238E27FC236}">
              <a16:creationId xmlns:a16="http://schemas.microsoft.com/office/drawing/2014/main" id="{9AF1AC65-5C5E-4A00-B0E4-5E668553B29E}"/>
            </a:ext>
          </a:extLst>
        </xdr:cNvPr>
        <xdr:cNvCxnSpPr/>
      </xdr:nvCxnSpPr>
      <xdr:spPr>
        <a:xfrm>
          <a:off x="13801725" y="14893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a:extLst>
            <a:ext uri="{FF2B5EF4-FFF2-40B4-BE49-F238E27FC236}">
              <a16:creationId xmlns:a16="http://schemas.microsoft.com/office/drawing/2014/main" id="{524BA7C1-BC5D-48F4-8B7A-118DE3445FC2}"/>
            </a:ext>
          </a:extLst>
        </xdr:cNvPr>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a:extLst>
            <a:ext uri="{FF2B5EF4-FFF2-40B4-BE49-F238E27FC236}">
              <a16:creationId xmlns:a16="http://schemas.microsoft.com/office/drawing/2014/main" id="{6B27319A-8277-45C8-8668-FA67E98AB64C}"/>
            </a:ext>
          </a:extLst>
        </xdr:cNvPr>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599" name="【児童館】&#10;有形固定資産減価償却率平均値テキスト">
          <a:extLst>
            <a:ext uri="{FF2B5EF4-FFF2-40B4-BE49-F238E27FC236}">
              <a16:creationId xmlns:a16="http://schemas.microsoft.com/office/drawing/2014/main" id="{DB297294-AD7E-415A-8491-CB7E035F6022}"/>
            </a:ext>
          </a:extLst>
        </xdr:cNvPr>
        <xdr:cNvSpPr txBox="1"/>
      </xdr:nvSpPr>
      <xdr:spPr>
        <a:xfrm>
          <a:off x="13928725"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00" name="フローチャート: 判断 599">
          <a:extLst>
            <a:ext uri="{FF2B5EF4-FFF2-40B4-BE49-F238E27FC236}">
              <a16:creationId xmlns:a16="http://schemas.microsoft.com/office/drawing/2014/main" id="{C3B0BBCF-E565-4978-B18E-6C4477939BBB}"/>
            </a:ext>
          </a:extLst>
        </xdr:cNvPr>
        <xdr:cNvSpPr/>
      </xdr:nvSpPr>
      <xdr:spPr>
        <a:xfrm>
          <a:off x="13839825" y="14082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601" name="フローチャート: 判断 600">
          <a:extLst>
            <a:ext uri="{FF2B5EF4-FFF2-40B4-BE49-F238E27FC236}">
              <a16:creationId xmlns:a16="http://schemas.microsoft.com/office/drawing/2014/main" id="{A99704F0-6213-4149-953F-ADEF28C61ECA}"/>
            </a:ext>
          </a:extLst>
        </xdr:cNvPr>
        <xdr:cNvSpPr/>
      </xdr:nvSpPr>
      <xdr:spPr>
        <a:xfrm>
          <a:off x="13115925"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602" name="フローチャート: 判断 601">
          <a:extLst>
            <a:ext uri="{FF2B5EF4-FFF2-40B4-BE49-F238E27FC236}">
              <a16:creationId xmlns:a16="http://schemas.microsoft.com/office/drawing/2014/main" id="{700EE833-24F4-41BB-AE66-74ED62A9C4AA}"/>
            </a:ext>
          </a:extLst>
        </xdr:cNvPr>
        <xdr:cNvSpPr/>
      </xdr:nvSpPr>
      <xdr:spPr>
        <a:xfrm>
          <a:off x="123698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03" name="フローチャート: 判断 602">
          <a:extLst>
            <a:ext uri="{FF2B5EF4-FFF2-40B4-BE49-F238E27FC236}">
              <a16:creationId xmlns:a16="http://schemas.microsoft.com/office/drawing/2014/main" id="{9C02681A-603B-4C06-8942-68BB835ED7A5}"/>
            </a:ext>
          </a:extLst>
        </xdr:cNvPr>
        <xdr:cNvSpPr/>
      </xdr:nvSpPr>
      <xdr:spPr>
        <a:xfrm>
          <a:off x="11623675" y="14503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4513E8F2-3EBB-4575-8560-47FEDF146C6A}"/>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FD1CA95F-3B23-43F8-9526-583E3ADC8CEE}"/>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E834F85-1F86-48B1-82C0-F4B09C2E8386}"/>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6653D99D-E7A5-470C-B4C3-B02E9FCD6BE6}"/>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C0925ED-7678-430E-99FD-E94679C1CB66}"/>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609" name="楕円 608">
          <a:extLst>
            <a:ext uri="{FF2B5EF4-FFF2-40B4-BE49-F238E27FC236}">
              <a16:creationId xmlns:a16="http://schemas.microsoft.com/office/drawing/2014/main" id="{CEB0C463-7933-447B-A5EC-8B0DCCE78AB7}"/>
            </a:ext>
          </a:extLst>
        </xdr:cNvPr>
        <xdr:cNvSpPr/>
      </xdr:nvSpPr>
      <xdr:spPr>
        <a:xfrm>
          <a:off x="13839825" y="14549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610" name="【児童館】&#10;有形固定資産減価償却率該当値テキスト">
          <a:extLst>
            <a:ext uri="{FF2B5EF4-FFF2-40B4-BE49-F238E27FC236}">
              <a16:creationId xmlns:a16="http://schemas.microsoft.com/office/drawing/2014/main" id="{B072DB00-6F07-4570-8A02-FAA96508369F}"/>
            </a:ext>
          </a:extLst>
        </xdr:cNvPr>
        <xdr:cNvSpPr txBox="1"/>
      </xdr:nvSpPr>
      <xdr:spPr>
        <a:xfrm>
          <a:off x="13928725"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40639</xdr:rowOff>
    </xdr:from>
    <xdr:to>
      <xdr:col>81</xdr:col>
      <xdr:colOff>101600</xdr:colOff>
      <xdr:row>85</xdr:row>
      <xdr:rowOff>142239</xdr:rowOff>
    </xdr:to>
    <xdr:sp macro="" textlink="">
      <xdr:nvSpPr>
        <xdr:cNvPr id="611" name="楕円 610">
          <a:extLst>
            <a:ext uri="{FF2B5EF4-FFF2-40B4-BE49-F238E27FC236}">
              <a16:creationId xmlns:a16="http://schemas.microsoft.com/office/drawing/2014/main" id="{20F8F96C-B76A-4798-8F89-C6F889673E45}"/>
            </a:ext>
          </a:extLst>
        </xdr:cNvPr>
        <xdr:cNvSpPr/>
      </xdr:nvSpPr>
      <xdr:spPr>
        <a:xfrm>
          <a:off x="13115925"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91439</xdr:rowOff>
    </xdr:to>
    <xdr:cxnSp macro="">
      <xdr:nvCxnSpPr>
        <xdr:cNvPr id="612" name="直線コネクタ 611">
          <a:extLst>
            <a:ext uri="{FF2B5EF4-FFF2-40B4-BE49-F238E27FC236}">
              <a16:creationId xmlns:a16="http://schemas.microsoft.com/office/drawing/2014/main" id="{8A5F0882-D83C-49E5-90B9-E7AC0AC3E1B7}"/>
            </a:ext>
          </a:extLst>
        </xdr:cNvPr>
        <xdr:cNvCxnSpPr/>
      </xdr:nvCxnSpPr>
      <xdr:spPr>
        <a:xfrm flipV="1">
          <a:off x="13166725" y="14599920"/>
          <a:ext cx="7239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29211</xdr:rowOff>
    </xdr:from>
    <xdr:to>
      <xdr:col>76</xdr:col>
      <xdr:colOff>165100</xdr:colOff>
      <xdr:row>85</xdr:row>
      <xdr:rowOff>130811</xdr:rowOff>
    </xdr:to>
    <xdr:sp macro="" textlink="">
      <xdr:nvSpPr>
        <xdr:cNvPr id="613" name="楕円 612">
          <a:extLst>
            <a:ext uri="{FF2B5EF4-FFF2-40B4-BE49-F238E27FC236}">
              <a16:creationId xmlns:a16="http://schemas.microsoft.com/office/drawing/2014/main" id="{D3B63082-37B3-47FA-B820-2ACD0C05F3E5}"/>
            </a:ext>
          </a:extLst>
        </xdr:cNvPr>
        <xdr:cNvSpPr/>
      </xdr:nvSpPr>
      <xdr:spPr>
        <a:xfrm>
          <a:off x="123698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80011</xdr:rowOff>
    </xdr:from>
    <xdr:to>
      <xdr:col>81</xdr:col>
      <xdr:colOff>50800</xdr:colOff>
      <xdr:row>85</xdr:row>
      <xdr:rowOff>91439</xdr:rowOff>
    </xdr:to>
    <xdr:cxnSp macro="">
      <xdr:nvCxnSpPr>
        <xdr:cNvPr id="614" name="直線コネクタ 613">
          <a:extLst>
            <a:ext uri="{FF2B5EF4-FFF2-40B4-BE49-F238E27FC236}">
              <a16:creationId xmlns:a16="http://schemas.microsoft.com/office/drawing/2014/main" id="{7132F9E4-5E0A-4FE7-B7E0-F5D68380E4E9}"/>
            </a:ext>
          </a:extLst>
        </xdr:cNvPr>
        <xdr:cNvCxnSpPr/>
      </xdr:nvCxnSpPr>
      <xdr:spPr>
        <a:xfrm>
          <a:off x="12420600" y="14653261"/>
          <a:ext cx="746125"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149225</xdr:rowOff>
    </xdr:from>
    <xdr:to>
      <xdr:col>72</xdr:col>
      <xdr:colOff>38100</xdr:colOff>
      <xdr:row>85</xdr:row>
      <xdr:rowOff>79375</xdr:rowOff>
    </xdr:to>
    <xdr:sp macro="" textlink="">
      <xdr:nvSpPr>
        <xdr:cNvPr id="615" name="楕円 614">
          <a:extLst>
            <a:ext uri="{FF2B5EF4-FFF2-40B4-BE49-F238E27FC236}">
              <a16:creationId xmlns:a16="http://schemas.microsoft.com/office/drawing/2014/main" id="{5EFF58AD-D95C-4E27-9022-3104007CA442}"/>
            </a:ext>
          </a:extLst>
        </xdr:cNvPr>
        <xdr:cNvSpPr/>
      </xdr:nvSpPr>
      <xdr:spPr>
        <a:xfrm>
          <a:off x="11623675" y="145510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28575</xdr:rowOff>
    </xdr:from>
    <xdr:to>
      <xdr:col>76</xdr:col>
      <xdr:colOff>114300</xdr:colOff>
      <xdr:row>85</xdr:row>
      <xdr:rowOff>80011</xdr:rowOff>
    </xdr:to>
    <xdr:cxnSp macro="">
      <xdr:nvCxnSpPr>
        <xdr:cNvPr id="616" name="直線コネクタ 615">
          <a:extLst>
            <a:ext uri="{FF2B5EF4-FFF2-40B4-BE49-F238E27FC236}">
              <a16:creationId xmlns:a16="http://schemas.microsoft.com/office/drawing/2014/main" id="{AED32938-9D6A-456A-B585-4330133FD978}"/>
            </a:ext>
          </a:extLst>
        </xdr:cNvPr>
        <xdr:cNvCxnSpPr/>
      </xdr:nvCxnSpPr>
      <xdr:spPr>
        <a:xfrm>
          <a:off x="11655425" y="14601825"/>
          <a:ext cx="765175"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617" name="n_1aveValue【児童館】&#10;有形固定資産減価償却率">
          <a:extLst>
            <a:ext uri="{FF2B5EF4-FFF2-40B4-BE49-F238E27FC236}">
              <a16:creationId xmlns:a16="http://schemas.microsoft.com/office/drawing/2014/main" id="{CA8A4EC9-1D49-4AA9-B49E-35A1822FFACF}"/>
            </a:ext>
          </a:extLst>
        </xdr:cNvPr>
        <xdr:cNvSpPr txBox="1"/>
      </xdr:nvSpPr>
      <xdr:spPr>
        <a:xfrm>
          <a:off x="12980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618" name="n_2aveValue【児童館】&#10;有形固定資産減価償却率">
          <a:extLst>
            <a:ext uri="{FF2B5EF4-FFF2-40B4-BE49-F238E27FC236}">
              <a16:creationId xmlns:a16="http://schemas.microsoft.com/office/drawing/2014/main" id="{CC085D57-C927-4E9C-AAFE-13168F6F1580}"/>
            </a:ext>
          </a:extLst>
        </xdr:cNvPr>
        <xdr:cNvSpPr txBox="1"/>
      </xdr:nvSpPr>
      <xdr:spPr>
        <a:xfrm>
          <a:off x="12246619"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48277</xdr:rowOff>
    </xdr:from>
    <xdr:ext cx="405111" cy="259045"/>
    <xdr:sp macro="" textlink="">
      <xdr:nvSpPr>
        <xdr:cNvPr id="619" name="n_3aveValue【児童館】&#10;有形固定資産減価償却率">
          <a:extLst>
            <a:ext uri="{FF2B5EF4-FFF2-40B4-BE49-F238E27FC236}">
              <a16:creationId xmlns:a16="http://schemas.microsoft.com/office/drawing/2014/main" id="{193D1236-2A35-42ED-927F-84B950783AC4}"/>
            </a:ext>
          </a:extLst>
        </xdr:cNvPr>
        <xdr:cNvSpPr txBox="1"/>
      </xdr:nvSpPr>
      <xdr:spPr>
        <a:xfrm>
          <a:off x="1150049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133366</xdr:rowOff>
    </xdr:from>
    <xdr:ext cx="405111" cy="259045"/>
    <xdr:sp macro="" textlink="">
      <xdr:nvSpPr>
        <xdr:cNvPr id="620" name="n_1mainValue【児童館】&#10;有形固定資産減価償却率">
          <a:extLst>
            <a:ext uri="{FF2B5EF4-FFF2-40B4-BE49-F238E27FC236}">
              <a16:creationId xmlns:a16="http://schemas.microsoft.com/office/drawing/2014/main" id="{2F18C48B-4112-4CAD-9F87-976BFF483507}"/>
            </a:ext>
          </a:extLst>
        </xdr:cNvPr>
        <xdr:cNvSpPr txBox="1"/>
      </xdr:nvSpPr>
      <xdr:spPr>
        <a:xfrm>
          <a:off x="12980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121938</xdr:rowOff>
    </xdr:from>
    <xdr:ext cx="405111" cy="259045"/>
    <xdr:sp macro="" textlink="">
      <xdr:nvSpPr>
        <xdr:cNvPr id="621" name="n_2mainValue【児童館】&#10;有形固定資産減価償却率">
          <a:extLst>
            <a:ext uri="{FF2B5EF4-FFF2-40B4-BE49-F238E27FC236}">
              <a16:creationId xmlns:a16="http://schemas.microsoft.com/office/drawing/2014/main" id="{F7468A2D-D366-483F-83C8-32D953C54A71}"/>
            </a:ext>
          </a:extLst>
        </xdr:cNvPr>
        <xdr:cNvSpPr txBox="1"/>
      </xdr:nvSpPr>
      <xdr:spPr>
        <a:xfrm>
          <a:off x="12246619"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70502</xdr:rowOff>
    </xdr:from>
    <xdr:ext cx="405111" cy="259045"/>
    <xdr:sp macro="" textlink="">
      <xdr:nvSpPr>
        <xdr:cNvPr id="622" name="n_3mainValue【児童館】&#10;有形固定資産減価償却率">
          <a:extLst>
            <a:ext uri="{FF2B5EF4-FFF2-40B4-BE49-F238E27FC236}">
              <a16:creationId xmlns:a16="http://schemas.microsoft.com/office/drawing/2014/main" id="{A1A9F188-FDB2-48F9-BF59-5B11E83BB403}"/>
            </a:ext>
          </a:extLst>
        </xdr:cNvPr>
        <xdr:cNvSpPr txBox="1"/>
      </xdr:nvSpPr>
      <xdr:spPr>
        <a:xfrm>
          <a:off x="1150049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7657BAFD-17B0-424F-AFFE-05BE47496FC4}"/>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8EE91AAE-94D7-450D-9FE1-8F6A1A39E8D4}"/>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B6C8FB42-0CF4-4DE1-AEBA-77B4592F29F2}"/>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D07E80F3-BCE4-4C3C-BC19-19D5495FF3AB}"/>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9784E5A7-FD00-4C5A-BF05-FB11B685B8AA}"/>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31205EBF-F2AF-4AAF-AF0A-58BD22BA1899}"/>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B8C4EDB8-3F29-41BB-B05C-1E500BA8BE45}"/>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103427BB-0575-40BB-90A0-EB6D8AC8313C}"/>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605E52EF-5321-4B59-8220-BDA27B19EE71}"/>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E5C9FB05-C667-4166-8767-A3787F457234}"/>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a:extLst>
            <a:ext uri="{FF2B5EF4-FFF2-40B4-BE49-F238E27FC236}">
              <a16:creationId xmlns:a16="http://schemas.microsoft.com/office/drawing/2014/main" id="{5920CC8D-A549-43E0-8586-8EFEBE93A6EA}"/>
            </a:ext>
          </a:extLst>
        </xdr:cNvPr>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FFDF4E3E-7827-4146-87A9-DDE57F83C2D6}"/>
            </a:ext>
          </a:extLst>
        </xdr:cNvPr>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a:extLst>
            <a:ext uri="{FF2B5EF4-FFF2-40B4-BE49-F238E27FC236}">
              <a16:creationId xmlns:a16="http://schemas.microsoft.com/office/drawing/2014/main" id="{81C477F7-E95F-4D9E-B2CE-49EFB2864072}"/>
            </a:ext>
          </a:extLst>
        </xdr:cNvPr>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a:extLst>
            <a:ext uri="{FF2B5EF4-FFF2-40B4-BE49-F238E27FC236}">
              <a16:creationId xmlns:a16="http://schemas.microsoft.com/office/drawing/2014/main" id="{3E67CADC-6E35-4306-9980-CD2DE5E1EE3C}"/>
            </a:ext>
          </a:extLst>
        </xdr:cNvPr>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a:extLst>
            <a:ext uri="{FF2B5EF4-FFF2-40B4-BE49-F238E27FC236}">
              <a16:creationId xmlns:a16="http://schemas.microsoft.com/office/drawing/2014/main" id="{A71C39FC-F5B2-4E8E-8A0A-1D41C13992CC}"/>
            </a:ext>
          </a:extLst>
        </xdr:cNvPr>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a:extLst>
            <a:ext uri="{FF2B5EF4-FFF2-40B4-BE49-F238E27FC236}">
              <a16:creationId xmlns:a16="http://schemas.microsoft.com/office/drawing/2014/main" id="{FC0A7AAC-E1C8-4149-936A-0ACBBA7102DB}"/>
            </a:ext>
          </a:extLst>
        </xdr:cNvPr>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a:extLst>
            <a:ext uri="{FF2B5EF4-FFF2-40B4-BE49-F238E27FC236}">
              <a16:creationId xmlns:a16="http://schemas.microsoft.com/office/drawing/2014/main" id="{583AE227-CAA8-4F33-AF10-70B911198106}"/>
            </a:ext>
          </a:extLst>
        </xdr:cNvPr>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a:extLst>
            <a:ext uri="{FF2B5EF4-FFF2-40B4-BE49-F238E27FC236}">
              <a16:creationId xmlns:a16="http://schemas.microsoft.com/office/drawing/2014/main" id="{E0CAB9D5-FE3F-4B24-BBDA-FF8FD4D17C41}"/>
            </a:ext>
          </a:extLst>
        </xdr:cNvPr>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a:extLst>
            <a:ext uri="{FF2B5EF4-FFF2-40B4-BE49-F238E27FC236}">
              <a16:creationId xmlns:a16="http://schemas.microsoft.com/office/drawing/2014/main" id="{DCC484C8-BC79-4E1F-A5E3-13755CA89346}"/>
            </a:ext>
          </a:extLst>
        </xdr:cNvPr>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a:extLst>
            <a:ext uri="{FF2B5EF4-FFF2-40B4-BE49-F238E27FC236}">
              <a16:creationId xmlns:a16="http://schemas.microsoft.com/office/drawing/2014/main" id="{3C02F659-6C3B-4B38-A6B4-9AA3DFA53F68}"/>
            </a:ext>
          </a:extLst>
        </xdr:cNvPr>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a:extLst>
            <a:ext uri="{FF2B5EF4-FFF2-40B4-BE49-F238E27FC236}">
              <a16:creationId xmlns:a16="http://schemas.microsoft.com/office/drawing/2014/main" id="{0F71A572-EFF4-42D6-BC5D-15F869233C4E}"/>
            </a:ext>
          </a:extLst>
        </xdr:cNvPr>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a:extLst>
            <a:ext uri="{FF2B5EF4-FFF2-40B4-BE49-F238E27FC236}">
              <a16:creationId xmlns:a16="http://schemas.microsoft.com/office/drawing/2014/main" id="{8E308FEA-900F-406A-9CE6-0F38D45AE1A0}"/>
            </a:ext>
          </a:extLst>
        </xdr:cNvPr>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BC79AF15-E649-4583-B87D-0A3AB8DB7573}"/>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74956AD4-DAFC-4D37-90A6-65D3A194D8C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4CB4B9AA-C260-42B8-A98B-7F761FA5FDF4}"/>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648" name="直線コネクタ 647">
          <a:extLst>
            <a:ext uri="{FF2B5EF4-FFF2-40B4-BE49-F238E27FC236}">
              <a16:creationId xmlns:a16="http://schemas.microsoft.com/office/drawing/2014/main" id="{CBA257AF-D852-42D5-B06E-E8F8E9CEB0FA}"/>
            </a:ext>
          </a:extLst>
        </xdr:cNvPr>
        <xdr:cNvCxnSpPr/>
      </xdr:nvCxnSpPr>
      <xdr:spPr>
        <a:xfrm flipV="1">
          <a:off x="188461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649" name="【児童館】&#10;一人当たり面積最小値テキスト">
          <a:extLst>
            <a:ext uri="{FF2B5EF4-FFF2-40B4-BE49-F238E27FC236}">
              <a16:creationId xmlns:a16="http://schemas.microsoft.com/office/drawing/2014/main" id="{A2CC0B08-DFDD-4BEB-BA66-D49A48922DD9}"/>
            </a:ext>
          </a:extLst>
        </xdr:cNvPr>
        <xdr:cNvSpPr txBox="1"/>
      </xdr:nvSpPr>
      <xdr:spPr>
        <a:xfrm>
          <a:off x="188849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650" name="直線コネクタ 649">
          <a:extLst>
            <a:ext uri="{FF2B5EF4-FFF2-40B4-BE49-F238E27FC236}">
              <a16:creationId xmlns:a16="http://schemas.microsoft.com/office/drawing/2014/main" id="{877FCCC5-CDCE-45B7-89B7-8574E5903068}"/>
            </a:ext>
          </a:extLst>
        </xdr:cNvPr>
        <xdr:cNvCxnSpPr/>
      </xdr:nvCxnSpPr>
      <xdr:spPr>
        <a:xfrm>
          <a:off x="18786475" y="14869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651" name="【児童館】&#10;一人当たり面積最大値テキスト">
          <a:extLst>
            <a:ext uri="{FF2B5EF4-FFF2-40B4-BE49-F238E27FC236}">
              <a16:creationId xmlns:a16="http://schemas.microsoft.com/office/drawing/2014/main" id="{30586FD9-ABE1-456A-9153-2C10E3931718}"/>
            </a:ext>
          </a:extLst>
        </xdr:cNvPr>
        <xdr:cNvSpPr txBox="1"/>
      </xdr:nvSpPr>
      <xdr:spPr>
        <a:xfrm>
          <a:off x="188849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652" name="直線コネクタ 651">
          <a:extLst>
            <a:ext uri="{FF2B5EF4-FFF2-40B4-BE49-F238E27FC236}">
              <a16:creationId xmlns:a16="http://schemas.microsoft.com/office/drawing/2014/main" id="{394341F0-10B6-4D5E-B4BD-C59686BF6FF7}"/>
            </a:ext>
          </a:extLst>
        </xdr:cNvPr>
        <xdr:cNvCxnSpPr/>
      </xdr:nvCxnSpPr>
      <xdr:spPr>
        <a:xfrm>
          <a:off x="18786475" y="13269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653" name="【児童館】&#10;一人当たり面積平均値テキスト">
          <a:extLst>
            <a:ext uri="{FF2B5EF4-FFF2-40B4-BE49-F238E27FC236}">
              <a16:creationId xmlns:a16="http://schemas.microsoft.com/office/drawing/2014/main" id="{A798769D-F07A-4A9F-AA7D-354A97866750}"/>
            </a:ext>
          </a:extLst>
        </xdr:cNvPr>
        <xdr:cNvSpPr txBox="1"/>
      </xdr:nvSpPr>
      <xdr:spPr>
        <a:xfrm>
          <a:off x="188849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654" name="フローチャート: 判断 653">
          <a:extLst>
            <a:ext uri="{FF2B5EF4-FFF2-40B4-BE49-F238E27FC236}">
              <a16:creationId xmlns:a16="http://schemas.microsoft.com/office/drawing/2014/main" id="{8A6ACD3D-FAC7-4540-81B7-D00B969BF901}"/>
            </a:ext>
          </a:extLst>
        </xdr:cNvPr>
        <xdr:cNvSpPr/>
      </xdr:nvSpPr>
      <xdr:spPr>
        <a:xfrm>
          <a:off x="18796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655" name="フローチャート: 判断 654">
          <a:extLst>
            <a:ext uri="{FF2B5EF4-FFF2-40B4-BE49-F238E27FC236}">
              <a16:creationId xmlns:a16="http://schemas.microsoft.com/office/drawing/2014/main" id="{5F5D90B2-5C4E-4976-B47B-FC13DB33D41A}"/>
            </a:ext>
          </a:extLst>
        </xdr:cNvPr>
        <xdr:cNvSpPr/>
      </xdr:nvSpPr>
      <xdr:spPr>
        <a:xfrm>
          <a:off x="18100675" y="144163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6" name="フローチャート: 判断 655">
          <a:extLst>
            <a:ext uri="{FF2B5EF4-FFF2-40B4-BE49-F238E27FC236}">
              <a16:creationId xmlns:a16="http://schemas.microsoft.com/office/drawing/2014/main" id="{F1B6BF5A-487E-4E72-9988-F5F3594F02C4}"/>
            </a:ext>
          </a:extLst>
        </xdr:cNvPr>
        <xdr:cNvSpPr/>
      </xdr:nvSpPr>
      <xdr:spPr>
        <a:xfrm>
          <a:off x="17325975"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57" name="フローチャート: 判断 656">
          <a:extLst>
            <a:ext uri="{FF2B5EF4-FFF2-40B4-BE49-F238E27FC236}">
              <a16:creationId xmlns:a16="http://schemas.microsoft.com/office/drawing/2014/main" id="{2DEA8F63-3B64-41FF-AD44-F7E38EF0BA18}"/>
            </a:ext>
          </a:extLst>
        </xdr:cNvPr>
        <xdr:cNvSpPr/>
      </xdr:nvSpPr>
      <xdr:spPr>
        <a:xfrm>
          <a:off x="1657985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6144279-49C3-4A75-B7D7-D64197F7D065}"/>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6E8E5E9-4262-4FBD-A946-86CE1012E96B}"/>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2E11B9B-CBCD-479C-89FD-ED95AB57FA35}"/>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DAEE094-405B-4947-A450-8E8C2ED8BBED}"/>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8CFEE46-041B-4631-886E-2B18BE5A4A74}"/>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3" name="楕円 662">
          <a:extLst>
            <a:ext uri="{FF2B5EF4-FFF2-40B4-BE49-F238E27FC236}">
              <a16:creationId xmlns:a16="http://schemas.microsoft.com/office/drawing/2014/main" id="{AD99E79A-619D-47D1-A51B-3DB9BC641EF4}"/>
            </a:ext>
          </a:extLst>
        </xdr:cNvPr>
        <xdr:cNvSpPr/>
      </xdr:nvSpPr>
      <xdr:spPr>
        <a:xfrm>
          <a:off x="187960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664" name="【児童館】&#10;一人当たり面積該当値テキスト">
          <a:extLst>
            <a:ext uri="{FF2B5EF4-FFF2-40B4-BE49-F238E27FC236}">
              <a16:creationId xmlns:a16="http://schemas.microsoft.com/office/drawing/2014/main" id="{17A41860-7E1C-42CB-8FF5-9E85A749CDF9}"/>
            </a:ext>
          </a:extLst>
        </xdr:cNvPr>
        <xdr:cNvSpPr txBox="1"/>
      </xdr:nvSpPr>
      <xdr:spPr>
        <a:xfrm>
          <a:off x="188849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22679</xdr:rowOff>
    </xdr:from>
    <xdr:to>
      <xdr:col>112</xdr:col>
      <xdr:colOff>38100</xdr:colOff>
      <xdr:row>83</xdr:row>
      <xdr:rowOff>124279</xdr:rowOff>
    </xdr:to>
    <xdr:sp macro="" textlink="">
      <xdr:nvSpPr>
        <xdr:cNvPr id="665" name="楕円 664">
          <a:extLst>
            <a:ext uri="{FF2B5EF4-FFF2-40B4-BE49-F238E27FC236}">
              <a16:creationId xmlns:a16="http://schemas.microsoft.com/office/drawing/2014/main" id="{1FE6D171-FD47-4057-B06A-039CB7619CA4}"/>
            </a:ext>
          </a:extLst>
        </xdr:cNvPr>
        <xdr:cNvSpPr/>
      </xdr:nvSpPr>
      <xdr:spPr>
        <a:xfrm>
          <a:off x="18100675" y="14253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73479</xdr:rowOff>
    </xdr:from>
    <xdr:to>
      <xdr:col>116</xdr:col>
      <xdr:colOff>63500</xdr:colOff>
      <xdr:row>84</xdr:row>
      <xdr:rowOff>0</xdr:rowOff>
    </xdr:to>
    <xdr:cxnSp macro="">
      <xdr:nvCxnSpPr>
        <xdr:cNvPr id="666" name="直線コネクタ 665">
          <a:extLst>
            <a:ext uri="{FF2B5EF4-FFF2-40B4-BE49-F238E27FC236}">
              <a16:creationId xmlns:a16="http://schemas.microsoft.com/office/drawing/2014/main" id="{4DD593B2-FC47-44D3-8D7B-FC22303A27C9}"/>
            </a:ext>
          </a:extLst>
        </xdr:cNvPr>
        <xdr:cNvCxnSpPr/>
      </xdr:nvCxnSpPr>
      <xdr:spPr>
        <a:xfrm>
          <a:off x="18132425" y="14303829"/>
          <a:ext cx="71437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22679</xdr:rowOff>
    </xdr:from>
    <xdr:to>
      <xdr:col>107</xdr:col>
      <xdr:colOff>101600</xdr:colOff>
      <xdr:row>83</xdr:row>
      <xdr:rowOff>124279</xdr:rowOff>
    </xdr:to>
    <xdr:sp macro="" textlink="">
      <xdr:nvSpPr>
        <xdr:cNvPr id="667" name="楕円 666">
          <a:extLst>
            <a:ext uri="{FF2B5EF4-FFF2-40B4-BE49-F238E27FC236}">
              <a16:creationId xmlns:a16="http://schemas.microsoft.com/office/drawing/2014/main" id="{C09D852A-8C8C-4454-8F5D-3054ECA9F7E5}"/>
            </a:ext>
          </a:extLst>
        </xdr:cNvPr>
        <xdr:cNvSpPr/>
      </xdr:nvSpPr>
      <xdr:spPr>
        <a:xfrm>
          <a:off x="17325975"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73479</xdr:rowOff>
    </xdr:from>
    <xdr:to>
      <xdr:col>111</xdr:col>
      <xdr:colOff>177800</xdr:colOff>
      <xdr:row>83</xdr:row>
      <xdr:rowOff>73479</xdr:rowOff>
    </xdr:to>
    <xdr:cxnSp macro="">
      <xdr:nvCxnSpPr>
        <xdr:cNvPr id="668" name="直線コネクタ 667">
          <a:extLst>
            <a:ext uri="{FF2B5EF4-FFF2-40B4-BE49-F238E27FC236}">
              <a16:creationId xmlns:a16="http://schemas.microsoft.com/office/drawing/2014/main" id="{086F0252-2F36-4D98-9281-2F363FA45E4B}"/>
            </a:ext>
          </a:extLst>
        </xdr:cNvPr>
        <xdr:cNvCxnSpPr/>
      </xdr:nvCxnSpPr>
      <xdr:spPr>
        <a:xfrm>
          <a:off x="17376775" y="1430382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669" name="楕円 668">
          <a:extLst>
            <a:ext uri="{FF2B5EF4-FFF2-40B4-BE49-F238E27FC236}">
              <a16:creationId xmlns:a16="http://schemas.microsoft.com/office/drawing/2014/main" id="{D60274F8-83B9-42E9-A012-D56C6C21341C}"/>
            </a:ext>
          </a:extLst>
        </xdr:cNvPr>
        <xdr:cNvSpPr/>
      </xdr:nvSpPr>
      <xdr:spPr>
        <a:xfrm>
          <a:off x="1657985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73479</xdr:rowOff>
    </xdr:from>
    <xdr:to>
      <xdr:col>107</xdr:col>
      <xdr:colOff>50800</xdr:colOff>
      <xdr:row>84</xdr:row>
      <xdr:rowOff>10886</xdr:rowOff>
    </xdr:to>
    <xdr:cxnSp macro="">
      <xdr:nvCxnSpPr>
        <xdr:cNvPr id="670" name="直線コネクタ 669">
          <a:extLst>
            <a:ext uri="{FF2B5EF4-FFF2-40B4-BE49-F238E27FC236}">
              <a16:creationId xmlns:a16="http://schemas.microsoft.com/office/drawing/2014/main" id="{1AC4FAD4-D220-46AC-BBB8-DED285452848}"/>
            </a:ext>
          </a:extLst>
        </xdr:cNvPr>
        <xdr:cNvCxnSpPr/>
      </xdr:nvCxnSpPr>
      <xdr:spPr>
        <a:xfrm flipV="1">
          <a:off x="16630650" y="14303829"/>
          <a:ext cx="746125"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107241</xdr:rowOff>
    </xdr:from>
    <xdr:ext cx="469744" cy="259045"/>
    <xdr:sp macro="" textlink="">
      <xdr:nvSpPr>
        <xdr:cNvPr id="671" name="n_1aveValue【児童館】&#10;一人当たり面積">
          <a:extLst>
            <a:ext uri="{FF2B5EF4-FFF2-40B4-BE49-F238E27FC236}">
              <a16:creationId xmlns:a16="http://schemas.microsoft.com/office/drawing/2014/main" id="{A55133B0-EA07-4548-AC81-A942D235823C}"/>
            </a:ext>
          </a:extLst>
        </xdr:cNvPr>
        <xdr:cNvSpPr txBox="1"/>
      </xdr:nvSpPr>
      <xdr:spPr>
        <a:xfrm>
          <a:off x="1793247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72" name="n_2aveValue【児童館】&#10;一人当たり面積">
          <a:extLst>
            <a:ext uri="{FF2B5EF4-FFF2-40B4-BE49-F238E27FC236}">
              <a16:creationId xmlns:a16="http://schemas.microsoft.com/office/drawing/2014/main" id="{6D145A45-20AD-41E9-ADAA-87F824A1F765}"/>
            </a:ext>
          </a:extLst>
        </xdr:cNvPr>
        <xdr:cNvSpPr txBox="1"/>
      </xdr:nvSpPr>
      <xdr:spPr>
        <a:xfrm>
          <a:off x="1717047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73" name="n_3aveValue【児童館】&#10;一人当たり面積">
          <a:extLst>
            <a:ext uri="{FF2B5EF4-FFF2-40B4-BE49-F238E27FC236}">
              <a16:creationId xmlns:a16="http://schemas.microsoft.com/office/drawing/2014/main" id="{2750AEF8-7A55-46E5-B3D1-AC144AF4A1A5}"/>
            </a:ext>
          </a:extLst>
        </xdr:cNvPr>
        <xdr:cNvSpPr txBox="1"/>
      </xdr:nvSpPr>
      <xdr:spPr>
        <a:xfrm>
          <a:off x="16424352"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140806</xdr:rowOff>
    </xdr:from>
    <xdr:ext cx="469744" cy="259045"/>
    <xdr:sp macro="" textlink="">
      <xdr:nvSpPr>
        <xdr:cNvPr id="674" name="n_1mainValue【児童館】&#10;一人当たり面積">
          <a:extLst>
            <a:ext uri="{FF2B5EF4-FFF2-40B4-BE49-F238E27FC236}">
              <a16:creationId xmlns:a16="http://schemas.microsoft.com/office/drawing/2014/main" id="{1FCDC8AE-4076-45A5-9476-C5D7B5641934}"/>
            </a:ext>
          </a:extLst>
        </xdr:cNvPr>
        <xdr:cNvSpPr txBox="1"/>
      </xdr:nvSpPr>
      <xdr:spPr>
        <a:xfrm>
          <a:off x="1793247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675" name="n_2mainValue【児童館】&#10;一人当たり面積">
          <a:extLst>
            <a:ext uri="{FF2B5EF4-FFF2-40B4-BE49-F238E27FC236}">
              <a16:creationId xmlns:a16="http://schemas.microsoft.com/office/drawing/2014/main" id="{30037693-16D0-41C0-AA1B-20190D81E4F6}"/>
            </a:ext>
          </a:extLst>
        </xdr:cNvPr>
        <xdr:cNvSpPr txBox="1"/>
      </xdr:nvSpPr>
      <xdr:spPr>
        <a:xfrm>
          <a:off x="1717047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676" name="n_3mainValue【児童館】&#10;一人当たり面積">
          <a:extLst>
            <a:ext uri="{FF2B5EF4-FFF2-40B4-BE49-F238E27FC236}">
              <a16:creationId xmlns:a16="http://schemas.microsoft.com/office/drawing/2014/main" id="{A0791D45-DBCA-432C-BB27-C15888FF5D8E}"/>
            </a:ext>
          </a:extLst>
        </xdr:cNvPr>
        <xdr:cNvSpPr txBox="1"/>
      </xdr:nvSpPr>
      <xdr:spPr>
        <a:xfrm>
          <a:off x="16424352"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A33B02DB-1BCD-415A-8212-94CC15B7E8F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820F9046-661B-4A35-8108-6396E559502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3329EA5E-2744-43A9-911D-C27F1037D965}"/>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2A82F259-AE69-46BA-B2ED-5C4B07179AB1}"/>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11C8A518-6D90-4F01-BCCF-57D436889D65}"/>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FEEC3583-F4D3-4B7E-B0E6-117F7455E888}"/>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92E77713-A013-4073-9B8E-B017E0F95BF4}"/>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937288B1-4A56-4878-821B-9A4003C0995E}"/>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752BB004-0F20-4E4F-BB27-910FD790ABEA}"/>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47C95B4B-F652-4ED1-9BFD-BFD0F0554797}"/>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7" name="テキスト ボックス 686">
          <a:extLst>
            <a:ext uri="{FF2B5EF4-FFF2-40B4-BE49-F238E27FC236}">
              <a16:creationId xmlns:a16="http://schemas.microsoft.com/office/drawing/2014/main" id="{103C3479-9AC7-4FA4-932D-2AD689E7C64D}"/>
            </a:ext>
          </a:extLst>
        </xdr:cNvPr>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a:extLst>
            <a:ext uri="{FF2B5EF4-FFF2-40B4-BE49-F238E27FC236}">
              <a16:creationId xmlns:a16="http://schemas.microsoft.com/office/drawing/2014/main" id="{2D9AE7AA-5C5E-497A-9AB7-7B63BBD306AE}"/>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a:extLst>
            <a:ext uri="{FF2B5EF4-FFF2-40B4-BE49-F238E27FC236}">
              <a16:creationId xmlns:a16="http://schemas.microsoft.com/office/drawing/2014/main" id="{56D3897B-ACAB-4DD3-8683-B0949CD24342}"/>
            </a:ext>
          </a:extLst>
        </xdr:cNvPr>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a:extLst>
            <a:ext uri="{FF2B5EF4-FFF2-40B4-BE49-F238E27FC236}">
              <a16:creationId xmlns:a16="http://schemas.microsoft.com/office/drawing/2014/main" id="{1561A13A-4E88-451D-B311-1B64F00054B3}"/>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a:extLst>
            <a:ext uri="{FF2B5EF4-FFF2-40B4-BE49-F238E27FC236}">
              <a16:creationId xmlns:a16="http://schemas.microsoft.com/office/drawing/2014/main" id="{CD2B370C-BEC0-4048-A60B-EA5DFAA07249}"/>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a:extLst>
            <a:ext uri="{FF2B5EF4-FFF2-40B4-BE49-F238E27FC236}">
              <a16:creationId xmlns:a16="http://schemas.microsoft.com/office/drawing/2014/main" id="{8E0D777E-E9D1-418B-983C-F2E5BFED77EC}"/>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a:extLst>
            <a:ext uri="{FF2B5EF4-FFF2-40B4-BE49-F238E27FC236}">
              <a16:creationId xmlns:a16="http://schemas.microsoft.com/office/drawing/2014/main" id="{684C9D6C-A230-4C19-A102-B04FE2391B5D}"/>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a:extLst>
            <a:ext uri="{FF2B5EF4-FFF2-40B4-BE49-F238E27FC236}">
              <a16:creationId xmlns:a16="http://schemas.microsoft.com/office/drawing/2014/main" id="{6ABD4A31-D56F-415F-A044-B288F3CCF37C}"/>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5" name="テキスト ボックス 694">
          <a:extLst>
            <a:ext uri="{FF2B5EF4-FFF2-40B4-BE49-F238E27FC236}">
              <a16:creationId xmlns:a16="http://schemas.microsoft.com/office/drawing/2014/main" id="{45554ED9-F631-433C-B671-747DA6B8ACE1}"/>
            </a:ext>
          </a:extLst>
        </xdr:cNvPr>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FD274AAE-73EB-41A6-9728-0B4B4E1FC2C4}"/>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EE9E865-0D52-440C-B489-E5D83C1C5D1C}"/>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47C310C1-B134-4835-8FAA-047AD27003BF}"/>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99" name="直線コネクタ 698">
          <a:extLst>
            <a:ext uri="{FF2B5EF4-FFF2-40B4-BE49-F238E27FC236}">
              <a16:creationId xmlns:a16="http://schemas.microsoft.com/office/drawing/2014/main" id="{A9419C9D-E0D8-4DF7-B078-BC6097886B35}"/>
            </a:ext>
          </a:extLst>
        </xdr:cNvPr>
        <xdr:cNvCxnSpPr/>
      </xdr:nvCxnSpPr>
      <xdr:spPr>
        <a:xfrm flipV="1">
          <a:off x="13889989"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700" name="【公民館】&#10;有形固定資産減価償却率最小値テキスト">
          <a:extLst>
            <a:ext uri="{FF2B5EF4-FFF2-40B4-BE49-F238E27FC236}">
              <a16:creationId xmlns:a16="http://schemas.microsoft.com/office/drawing/2014/main" id="{04B4535E-EC64-4D59-8532-7ECF90827AFA}"/>
            </a:ext>
          </a:extLst>
        </xdr:cNvPr>
        <xdr:cNvSpPr txBox="1"/>
      </xdr:nvSpPr>
      <xdr:spPr>
        <a:xfrm>
          <a:off x="13928725"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701" name="直線コネクタ 700">
          <a:extLst>
            <a:ext uri="{FF2B5EF4-FFF2-40B4-BE49-F238E27FC236}">
              <a16:creationId xmlns:a16="http://schemas.microsoft.com/office/drawing/2014/main" id="{E167535C-4135-453A-86CB-1232DB56A2AE}"/>
            </a:ext>
          </a:extLst>
        </xdr:cNvPr>
        <xdr:cNvCxnSpPr/>
      </xdr:nvCxnSpPr>
      <xdr:spPr>
        <a:xfrm>
          <a:off x="13801725" y="18647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2" name="【公民館】&#10;有形固定資産減価償却率最大値テキスト">
          <a:extLst>
            <a:ext uri="{FF2B5EF4-FFF2-40B4-BE49-F238E27FC236}">
              <a16:creationId xmlns:a16="http://schemas.microsoft.com/office/drawing/2014/main" id="{A8FBED49-3930-467F-BEA9-BD480775D28F}"/>
            </a:ext>
          </a:extLst>
        </xdr:cNvPr>
        <xdr:cNvSpPr txBox="1"/>
      </xdr:nvSpPr>
      <xdr:spPr>
        <a:xfrm>
          <a:off x="13928725"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3" name="直線コネクタ 702">
          <a:extLst>
            <a:ext uri="{FF2B5EF4-FFF2-40B4-BE49-F238E27FC236}">
              <a16:creationId xmlns:a16="http://schemas.microsoft.com/office/drawing/2014/main" id="{A9621D66-CB17-4975-9CBA-9532A92256EE}"/>
            </a:ext>
          </a:extLst>
        </xdr:cNvPr>
        <xdr:cNvCxnSpPr/>
      </xdr:nvCxnSpPr>
      <xdr:spPr>
        <a:xfrm>
          <a:off x="1380172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704" name="【公民館】&#10;有形固定資産減価償却率平均値テキスト">
          <a:extLst>
            <a:ext uri="{FF2B5EF4-FFF2-40B4-BE49-F238E27FC236}">
              <a16:creationId xmlns:a16="http://schemas.microsoft.com/office/drawing/2014/main" id="{242E4A33-B687-466D-BFCD-84F43434D884}"/>
            </a:ext>
          </a:extLst>
        </xdr:cNvPr>
        <xdr:cNvSpPr txBox="1"/>
      </xdr:nvSpPr>
      <xdr:spPr>
        <a:xfrm>
          <a:off x="13928725"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705" name="フローチャート: 判断 704">
          <a:extLst>
            <a:ext uri="{FF2B5EF4-FFF2-40B4-BE49-F238E27FC236}">
              <a16:creationId xmlns:a16="http://schemas.microsoft.com/office/drawing/2014/main" id="{0C198C5C-1A2A-4565-A7BB-F8EAD3E1AAC2}"/>
            </a:ext>
          </a:extLst>
        </xdr:cNvPr>
        <xdr:cNvSpPr/>
      </xdr:nvSpPr>
      <xdr:spPr>
        <a:xfrm>
          <a:off x="13839825" y="17899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706" name="フローチャート: 判断 705">
          <a:extLst>
            <a:ext uri="{FF2B5EF4-FFF2-40B4-BE49-F238E27FC236}">
              <a16:creationId xmlns:a16="http://schemas.microsoft.com/office/drawing/2014/main" id="{09FBF34A-E421-40A3-8E73-590795F45C7D}"/>
            </a:ext>
          </a:extLst>
        </xdr:cNvPr>
        <xdr:cNvSpPr/>
      </xdr:nvSpPr>
      <xdr:spPr>
        <a:xfrm>
          <a:off x="13115925"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707" name="フローチャート: 判断 706">
          <a:extLst>
            <a:ext uri="{FF2B5EF4-FFF2-40B4-BE49-F238E27FC236}">
              <a16:creationId xmlns:a16="http://schemas.microsoft.com/office/drawing/2014/main" id="{58A50D7E-1BB6-4FFB-8E07-D1A5449D6C22}"/>
            </a:ext>
          </a:extLst>
        </xdr:cNvPr>
        <xdr:cNvSpPr/>
      </xdr:nvSpPr>
      <xdr:spPr>
        <a:xfrm>
          <a:off x="123698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08" name="フローチャート: 判断 707">
          <a:extLst>
            <a:ext uri="{FF2B5EF4-FFF2-40B4-BE49-F238E27FC236}">
              <a16:creationId xmlns:a16="http://schemas.microsoft.com/office/drawing/2014/main" id="{10D4CD00-E37F-48BC-89B8-0DDB384B33C3}"/>
            </a:ext>
          </a:extLst>
        </xdr:cNvPr>
        <xdr:cNvSpPr/>
      </xdr:nvSpPr>
      <xdr:spPr>
        <a:xfrm>
          <a:off x="11623675" y="179544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EC900685-6E76-4CEF-A67A-8A7C1CEE4C33}"/>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A6369910-8568-4520-858D-82ED39496E5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44AACAAF-7B32-4EFB-B77B-3B1833BB7434}"/>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940A2717-AC8C-4252-9518-6A73C7584B67}"/>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D2072227-E6C2-4F09-A6A7-0384E2D28C67}"/>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121413</xdr:rowOff>
    </xdr:from>
    <xdr:to>
      <xdr:col>85</xdr:col>
      <xdr:colOff>177800</xdr:colOff>
      <xdr:row>102</xdr:row>
      <xdr:rowOff>51563</xdr:rowOff>
    </xdr:to>
    <xdr:sp macro="" textlink="">
      <xdr:nvSpPr>
        <xdr:cNvPr id="714" name="楕円 713">
          <a:extLst>
            <a:ext uri="{FF2B5EF4-FFF2-40B4-BE49-F238E27FC236}">
              <a16:creationId xmlns:a16="http://schemas.microsoft.com/office/drawing/2014/main" id="{1AFE5718-7572-45B2-9358-8FB1C6EC5E6B}"/>
            </a:ext>
          </a:extLst>
        </xdr:cNvPr>
        <xdr:cNvSpPr/>
      </xdr:nvSpPr>
      <xdr:spPr>
        <a:xfrm>
          <a:off x="13839825" y="17437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144290</xdr:rowOff>
    </xdr:from>
    <xdr:ext cx="405111" cy="259045"/>
    <xdr:sp macro="" textlink="">
      <xdr:nvSpPr>
        <xdr:cNvPr id="715" name="【公民館】&#10;有形固定資産減価償却率該当値テキスト">
          <a:extLst>
            <a:ext uri="{FF2B5EF4-FFF2-40B4-BE49-F238E27FC236}">
              <a16:creationId xmlns:a16="http://schemas.microsoft.com/office/drawing/2014/main" id="{DE7CEADD-56A2-404D-B282-797071608186}"/>
            </a:ext>
          </a:extLst>
        </xdr:cNvPr>
        <xdr:cNvSpPr txBox="1"/>
      </xdr:nvSpPr>
      <xdr:spPr>
        <a:xfrm>
          <a:off x="13928725" y="1728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11685</xdr:rowOff>
    </xdr:from>
    <xdr:to>
      <xdr:col>81</xdr:col>
      <xdr:colOff>101600</xdr:colOff>
      <xdr:row>102</xdr:row>
      <xdr:rowOff>113285</xdr:rowOff>
    </xdr:to>
    <xdr:sp macro="" textlink="">
      <xdr:nvSpPr>
        <xdr:cNvPr id="716" name="楕円 715">
          <a:extLst>
            <a:ext uri="{FF2B5EF4-FFF2-40B4-BE49-F238E27FC236}">
              <a16:creationId xmlns:a16="http://schemas.microsoft.com/office/drawing/2014/main" id="{0204311D-6817-43F3-A546-8DC9B63DE887}"/>
            </a:ext>
          </a:extLst>
        </xdr:cNvPr>
        <xdr:cNvSpPr/>
      </xdr:nvSpPr>
      <xdr:spPr>
        <a:xfrm>
          <a:off x="13115925"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763</xdr:rowOff>
    </xdr:from>
    <xdr:to>
      <xdr:col>85</xdr:col>
      <xdr:colOff>127000</xdr:colOff>
      <xdr:row>102</xdr:row>
      <xdr:rowOff>62485</xdr:rowOff>
    </xdr:to>
    <xdr:cxnSp macro="">
      <xdr:nvCxnSpPr>
        <xdr:cNvPr id="717" name="直線コネクタ 716">
          <a:extLst>
            <a:ext uri="{FF2B5EF4-FFF2-40B4-BE49-F238E27FC236}">
              <a16:creationId xmlns:a16="http://schemas.microsoft.com/office/drawing/2014/main" id="{83358E2A-77C6-495B-A778-DF28458CBDE1}"/>
            </a:ext>
          </a:extLst>
        </xdr:cNvPr>
        <xdr:cNvCxnSpPr/>
      </xdr:nvCxnSpPr>
      <xdr:spPr>
        <a:xfrm flipV="1">
          <a:off x="13166725" y="17488663"/>
          <a:ext cx="7239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164846</xdr:rowOff>
    </xdr:from>
    <xdr:to>
      <xdr:col>76</xdr:col>
      <xdr:colOff>165100</xdr:colOff>
      <xdr:row>102</xdr:row>
      <xdr:rowOff>94996</xdr:rowOff>
    </xdr:to>
    <xdr:sp macro="" textlink="">
      <xdr:nvSpPr>
        <xdr:cNvPr id="718" name="楕円 717">
          <a:extLst>
            <a:ext uri="{FF2B5EF4-FFF2-40B4-BE49-F238E27FC236}">
              <a16:creationId xmlns:a16="http://schemas.microsoft.com/office/drawing/2014/main" id="{A2E5EDF3-7F33-44E5-87C4-F5A0DC94D364}"/>
            </a:ext>
          </a:extLst>
        </xdr:cNvPr>
        <xdr:cNvSpPr/>
      </xdr:nvSpPr>
      <xdr:spPr>
        <a:xfrm>
          <a:off x="123698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44196</xdr:rowOff>
    </xdr:from>
    <xdr:to>
      <xdr:col>81</xdr:col>
      <xdr:colOff>50800</xdr:colOff>
      <xdr:row>102</xdr:row>
      <xdr:rowOff>62485</xdr:rowOff>
    </xdr:to>
    <xdr:cxnSp macro="">
      <xdr:nvCxnSpPr>
        <xdr:cNvPr id="719" name="直線コネクタ 718">
          <a:extLst>
            <a:ext uri="{FF2B5EF4-FFF2-40B4-BE49-F238E27FC236}">
              <a16:creationId xmlns:a16="http://schemas.microsoft.com/office/drawing/2014/main" id="{97549F00-762A-4D5B-A460-6396ED432113}"/>
            </a:ext>
          </a:extLst>
        </xdr:cNvPr>
        <xdr:cNvCxnSpPr/>
      </xdr:nvCxnSpPr>
      <xdr:spPr>
        <a:xfrm>
          <a:off x="12420600" y="17532096"/>
          <a:ext cx="746125"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55118</xdr:rowOff>
    </xdr:from>
    <xdr:to>
      <xdr:col>72</xdr:col>
      <xdr:colOff>38100</xdr:colOff>
      <xdr:row>102</xdr:row>
      <xdr:rowOff>156718</xdr:rowOff>
    </xdr:to>
    <xdr:sp macro="" textlink="">
      <xdr:nvSpPr>
        <xdr:cNvPr id="720" name="楕円 719">
          <a:extLst>
            <a:ext uri="{FF2B5EF4-FFF2-40B4-BE49-F238E27FC236}">
              <a16:creationId xmlns:a16="http://schemas.microsoft.com/office/drawing/2014/main" id="{0CDD58B9-E07A-40EC-8909-0676923672F9}"/>
            </a:ext>
          </a:extLst>
        </xdr:cNvPr>
        <xdr:cNvSpPr/>
      </xdr:nvSpPr>
      <xdr:spPr>
        <a:xfrm>
          <a:off x="11623675" y="175430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44196</xdr:rowOff>
    </xdr:from>
    <xdr:to>
      <xdr:col>76</xdr:col>
      <xdr:colOff>114300</xdr:colOff>
      <xdr:row>102</xdr:row>
      <xdr:rowOff>105918</xdr:rowOff>
    </xdr:to>
    <xdr:cxnSp macro="">
      <xdr:nvCxnSpPr>
        <xdr:cNvPr id="721" name="直線コネクタ 720">
          <a:extLst>
            <a:ext uri="{FF2B5EF4-FFF2-40B4-BE49-F238E27FC236}">
              <a16:creationId xmlns:a16="http://schemas.microsoft.com/office/drawing/2014/main" id="{7843B20C-8FFA-4161-9281-1666C86DD98C}"/>
            </a:ext>
          </a:extLst>
        </xdr:cNvPr>
        <xdr:cNvCxnSpPr/>
      </xdr:nvCxnSpPr>
      <xdr:spPr>
        <a:xfrm flipV="1">
          <a:off x="11655425" y="17532096"/>
          <a:ext cx="765175"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722" name="n_1aveValue【公民館】&#10;有形固定資産減価償却率">
          <a:extLst>
            <a:ext uri="{FF2B5EF4-FFF2-40B4-BE49-F238E27FC236}">
              <a16:creationId xmlns:a16="http://schemas.microsoft.com/office/drawing/2014/main" id="{F920EA47-735E-4F48-9A5D-51581A03BAC3}"/>
            </a:ext>
          </a:extLst>
        </xdr:cNvPr>
        <xdr:cNvSpPr txBox="1"/>
      </xdr:nvSpPr>
      <xdr:spPr>
        <a:xfrm>
          <a:off x="12980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723" name="n_2aveValue【公民館】&#10;有形固定資産減価償却率">
          <a:extLst>
            <a:ext uri="{FF2B5EF4-FFF2-40B4-BE49-F238E27FC236}">
              <a16:creationId xmlns:a16="http://schemas.microsoft.com/office/drawing/2014/main" id="{9E13209E-A4CC-4BE3-A135-110E74076EAC}"/>
            </a:ext>
          </a:extLst>
        </xdr:cNvPr>
        <xdr:cNvSpPr txBox="1"/>
      </xdr:nvSpPr>
      <xdr:spPr>
        <a:xfrm>
          <a:off x="12246619"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24" name="n_3aveValue【公民館】&#10;有形固定資産減価償却率">
          <a:extLst>
            <a:ext uri="{FF2B5EF4-FFF2-40B4-BE49-F238E27FC236}">
              <a16:creationId xmlns:a16="http://schemas.microsoft.com/office/drawing/2014/main" id="{52A70BE8-AA62-46ED-8A9B-7E62313C3236}"/>
            </a:ext>
          </a:extLst>
        </xdr:cNvPr>
        <xdr:cNvSpPr txBox="1"/>
      </xdr:nvSpPr>
      <xdr:spPr>
        <a:xfrm>
          <a:off x="1150049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129812</xdr:rowOff>
    </xdr:from>
    <xdr:ext cx="405111" cy="259045"/>
    <xdr:sp macro="" textlink="">
      <xdr:nvSpPr>
        <xdr:cNvPr id="725" name="n_1mainValue【公民館】&#10;有形固定資産減価償却率">
          <a:extLst>
            <a:ext uri="{FF2B5EF4-FFF2-40B4-BE49-F238E27FC236}">
              <a16:creationId xmlns:a16="http://schemas.microsoft.com/office/drawing/2014/main" id="{EF190722-F404-4522-9359-47ACEA72D819}"/>
            </a:ext>
          </a:extLst>
        </xdr:cNvPr>
        <xdr:cNvSpPr txBox="1"/>
      </xdr:nvSpPr>
      <xdr:spPr>
        <a:xfrm>
          <a:off x="129800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111523</xdr:rowOff>
    </xdr:from>
    <xdr:ext cx="405111" cy="259045"/>
    <xdr:sp macro="" textlink="">
      <xdr:nvSpPr>
        <xdr:cNvPr id="726" name="n_2mainValue【公民館】&#10;有形固定資産減価償却率">
          <a:extLst>
            <a:ext uri="{FF2B5EF4-FFF2-40B4-BE49-F238E27FC236}">
              <a16:creationId xmlns:a16="http://schemas.microsoft.com/office/drawing/2014/main" id="{F131F475-866A-445F-ACE7-10F2D0C763AD}"/>
            </a:ext>
          </a:extLst>
        </xdr:cNvPr>
        <xdr:cNvSpPr txBox="1"/>
      </xdr:nvSpPr>
      <xdr:spPr>
        <a:xfrm>
          <a:off x="12246619"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1795</xdr:rowOff>
    </xdr:from>
    <xdr:ext cx="405111" cy="259045"/>
    <xdr:sp macro="" textlink="">
      <xdr:nvSpPr>
        <xdr:cNvPr id="727" name="n_3mainValue【公民館】&#10;有形固定資産減価償却率">
          <a:extLst>
            <a:ext uri="{FF2B5EF4-FFF2-40B4-BE49-F238E27FC236}">
              <a16:creationId xmlns:a16="http://schemas.microsoft.com/office/drawing/2014/main" id="{7EA2F22F-E241-4106-A39C-67BE937EF7DB}"/>
            </a:ext>
          </a:extLst>
        </xdr:cNvPr>
        <xdr:cNvSpPr txBox="1"/>
      </xdr:nvSpPr>
      <xdr:spPr>
        <a:xfrm>
          <a:off x="11500494" y="1731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A6632A0C-ECA6-4B76-8C0D-5E372023FDFB}"/>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F95B6E0D-19B3-4386-8939-FA60214523F5}"/>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CDC67B10-5DA2-469C-8118-F3DC97AA1F57}"/>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61ED5CEF-0F7E-4E5D-A328-AA50D996362D}"/>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4516341E-2733-41BB-8558-37144D803549}"/>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4F075211-91A6-4686-9116-2E285C674748}"/>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EDBB8FA1-67FB-462D-8F90-34E5F1E74F6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E2402F5-E51E-4FC9-AF74-3934C6D2469D}"/>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1F93F75E-82DC-4FCF-A758-7BB5C38C07AD}"/>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4764ACB8-E3FE-4244-B46C-54454EAE5569}"/>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a:extLst>
            <a:ext uri="{FF2B5EF4-FFF2-40B4-BE49-F238E27FC236}">
              <a16:creationId xmlns:a16="http://schemas.microsoft.com/office/drawing/2014/main" id="{BFE3A814-13A8-4534-BF83-E0AFDCB969D3}"/>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a:extLst>
            <a:ext uri="{FF2B5EF4-FFF2-40B4-BE49-F238E27FC236}">
              <a16:creationId xmlns:a16="http://schemas.microsoft.com/office/drawing/2014/main" id="{6F653F9B-948E-4254-9A3E-5955A2D5EC11}"/>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a:extLst>
            <a:ext uri="{FF2B5EF4-FFF2-40B4-BE49-F238E27FC236}">
              <a16:creationId xmlns:a16="http://schemas.microsoft.com/office/drawing/2014/main" id="{A4B86714-29E9-47DC-BC24-158D9DB12BAA}"/>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a:extLst>
            <a:ext uri="{FF2B5EF4-FFF2-40B4-BE49-F238E27FC236}">
              <a16:creationId xmlns:a16="http://schemas.microsoft.com/office/drawing/2014/main" id="{68953219-A588-4A24-912D-E0F1CD9E6213}"/>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a:extLst>
            <a:ext uri="{FF2B5EF4-FFF2-40B4-BE49-F238E27FC236}">
              <a16:creationId xmlns:a16="http://schemas.microsoft.com/office/drawing/2014/main" id="{4B436582-07E4-4931-BC64-5ADF1D9F3F71}"/>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a:extLst>
            <a:ext uri="{FF2B5EF4-FFF2-40B4-BE49-F238E27FC236}">
              <a16:creationId xmlns:a16="http://schemas.microsoft.com/office/drawing/2014/main" id="{9437631E-DEDA-463E-88ED-B4E7ADEDF616}"/>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a:extLst>
            <a:ext uri="{FF2B5EF4-FFF2-40B4-BE49-F238E27FC236}">
              <a16:creationId xmlns:a16="http://schemas.microsoft.com/office/drawing/2014/main" id="{6A2BB20A-C0F9-47FF-9C10-0670DDE317FB}"/>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a:extLst>
            <a:ext uri="{FF2B5EF4-FFF2-40B4-BE49-F238E27FC236}">
              <a16:creationId xmlns:a16="http://schemas.microsoft.com/office/drawing/2014/main" id="{E27A7B2C-2BA2-4CF2-BB03-ACE131DDA526}"/>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a:extLst>
            <a:ext uri="{FF2B5EF4-FFF2-40B4-BE49-F238E27FC236}">
              <a16:creationId xmlns:a16="http://schemas.microsoft.com/office/drawing/2014/main" id="{DF7892A9-39B9-4F33-B444-10C39D14CBE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a:extLst>
            <a:ext uri="{FF2B5EF4-FFF2-40B4-BE49-F238E27FC236}">
              <a16:creationId xmlns:a16="http://schemas.microsoft.com/office/drawing/2014/main" id="{4DDD0052-737B-4AE7-8FE5-AE31CD4F280F}"/>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a:extLst>
            <a:ext uri="{FF2B5EF4-FFF2-40B4-BE49-F238E27FC236}">
              <a16:creationId xmlns:a16="http://schemas.microsoft.com/office/drawing/2014/main" id="{2EAFE490-CA2F-448E-AFE2-8FC0C0E37E45}"/>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a:extLst>
            <a:ext uri="{FF2B5EF4-FFF2-40B4-BE49-F238E27FC236}">
              <a16:creationId xmlns:a16="http://schemas.microsoft.com/office/drawing/2014/main" id="{D7105692-B735-4ED3-95EA-24F867A94CA3}"/>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188C97B2-9E0F-4E6A-BE00-D72867728CCA}"/>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E3964CB5-F102-4C46-BB6F-1B0A8F7152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a:extLst>
            <a:ext uri="{FF2B5EF4-FFF2-40B4-BE49-F238E27FC236}">
              <a16:creationId xmlns:a16="http://schemas.microsoft.com/office/drawing/2014/main" id="{715DA549-DDE9-4603-938B-628610EAEBD7}"/>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753" name="直線コネクタ 752">
          <a:extLst>
            <a:ext uri="{FF2B5EF4-FFF2-40B4-BE49-F238E27FC236}">
              <a16:creationId xmlns:a16="http://schemas.microsoft.com/office/drawing/2014/main" id="{26848BC7-319C-4887-8070-9BF6B61FCF9C}"/>
            </a:ext>
          </a:extLst>
        </xdr:cNvPr>
        <xdr:cNvCxnSpPr/>
      </xdr:nvCxnSpPr>
      <xdr:spPr>
        <a:xfrm flipV="1">
          <a:off x="188461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754" name="【公民館】&#10;一人当たり面積最小値テキスト">
          <a:extLst>
            <a:ext uri="{FF2B5EF4-FFF2-40B4-BE49-F238E27FC236}">
              <a16:creationId xmlns:a16="http://schemas.microsoft.com/office/drawing/2014/main" id="{87518D11-981C-4608-8C08-0AC810BA300D}"/>
            </a:ext>
          </a:extLst>
        </xdr:cNvPr>
        <xdr:cNvSpPr txBox="1"/>
      </xdr:nvSpPr>
      <xdr:spPr>
        <a:xfrm>
          <a:off x="188849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755" name="直線コネクタ 754">
          <a:extLst>
            <a:ext uri="{FF2B5EF4-FFF2-40B4-BE49-F238E27FC236}">
              <a16:creationId xmlns:a16="http://schemas.microsoft.com/office/drawing/2014/main" id="{B4E1018B-440E-4B61-8BDA-796B2FE01E9F}"/>
            </a:ext>
          </a:extLst>
        </xdr:cNvPr>
        <xdr:cNvCxnSpPr/>
      </xdr:nvCxnSpPr>
      <xdr:spPr>
        <a:xfrm>
          <a:off x="18786475" y="186428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756" name="【公民館】&#10;一人当たり面積最大値テキスト">
          <a:extLst>
            <a:ext uri="{FF2B5EF4-FFF2-40B4-BE49-F238E27FC236}">
              <a16:creationId xmlns:a16="http://schemas.microsoft.com/office/drawing/2014/main" id="{F578658B-F9FC-45D7-A9F9-388A70FB339F}"/>
            </a:ext>
          </a:extLst>
        </xdr:cNvPr>
        <xdr:cNvSpPr txBox="1"/>
      </xdr:nvSpPr>
      <xdr:spPr>
        <a:xfrm>
          <a:off x="188849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757" name="直線コネクタ 756">
          <a:extLst>
            <a:ext uri="{FF2B5EF4-FFF2-40B4-BE49-F238E27FC236}">
              <a16:creationId xmlns:a16="http://schemas.microsoft.com/office/drawing/2014/main" id="{F9CC92CB-AD83-493C-8F1A-98C4B76277B3}"/>
            </a:ext>
          </a:extLst>
        </xdr:cNvPr>
        <xdr:cNvCxnSpPr/>
      </xdr:nvCxnSpPr>
      <xdr:spPr>
        <a:xfrm>
          <a:off x="18786475" y="173148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758" name="【公民館】&#10;一人当たり面積平均値テキスト">
          <a:extLst>
            <a:ext uri="{FF2B5EF4-FFF2-40B4-BE49-F238E27FC236}">
              <a16:creationId xmlns:a16="http://schemas.microsoft.com/office/drawing/2014/main" id="{EFFF7598-30EC-46A1-A536-B1A8B5116B81}"/>
            </a:ext>
          </a:extLst>
        </xdr:cNvPr>
        <xdr:cNvSpPr txBox="1"/>
      </xdr:nvSpPr>
      <xdr:spPr>
        <a:xfrm>
          <a:off x="188849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759" name="フローチャート: 判断 758">
          <a:extLst>
            <a:ext uri="{FF2B5EF4-FFF2-40B4-BE49-F238E27FC236}">
              <a16:creationId xmlns:a16="http://schemas.microsoft.com/office/drawing/2014/main" id="{B91A28AD-EC75-4D1E-A52F-3BC62A2DE12B}"/>
            </a:ext>
          </a:extLst>
        </xdr:cNvPr>
        <xdr:cNvSpPr/>
      </xdr:nvSpPr>
      <xdr:spPr>
        <a:xfrm>
          <a:off x="187960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760" name="フローチャート: 判断 759">
          <a:extLst>
            <a:ext uri="{FF2B5EF4-FFF2-40B4-BE49-F238E27FC236}">
              <a16:creationId xmlns:a16="http://schemas.microsoft.com/office/drawing/2014/main" id="{88459B7C-75E4-4932-8224-E1145B342235}"/>
            </a:ext>
          </a:extLst>
        </xdr:cNvPr>
        <xdr:cNvSpPr/>
      </xdr:nvSpPr>
      <xdr:spPr>
        <a:xfrm>
          <a:off x="18100675" y="183123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1" name="フローチャート: 判断 760">
          <a:extLst>
            <a:ext uri="{FF2B5EF4-FFF2-40B4-BE49-F238E27FC236}">
              <a16:creationId xmlns:a16="http://schemas.microsoft.com/office/drawing/2014/main" id="{39A92513-86A8-492B-BCE9-8C266DE90E47}"/>
            </a:ext>
          </a:extLst>
        </xdr:cNvPr>
        <xdr:cNvSpPr/>
      </xdr:nvSpPr>
      <xdr:spPr>
        <a:xfrm>
          <a:off x="1732597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762" name="フローチャート: 判断 761">
          <a:extLst>
            <a:ext uri="{FF2B5EF4-FFF2-40B4-BE49-F238E27FC236}">
              <a16:creationId xmlns:a16="http://schemas.microsoft.com/office/drawing/2014/main" id="{444281B8-FD68-45FF-B995-1B7E329B76EB}"/>
            </a:ext>
          </a:extLst>
        </xdr:cNvPr>
        <xdr:cNvSpPr/>
      </xdr:nvSpPr>
      <xdr:spPr>
        <a:xfrm>
          <a:off x="1657985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F97B41B8-D6D5-4549-BF3D-496525A297E7}"/>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BFFCD534-3FD8-4603-95EA-6A120FEE9997}"/>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C05C7752-B1BD-4BBB-86D8-E249843AD681}"/>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B3C9E6-F2BA-470F-A3B8-B9A583050C5B}"/>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E6C5F28-96F0-45FD-BB60-4390877341EA}"/>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75474</xdr:rowOff>
    </xdr:from>
    <xdr:to>
      <xdr:col>116</xdr:col>
      <xdr:colOff>114300</xdr:colOff>
      <xdr:row>109</xdr:row>
      <xdr:rowOff>5624</xdr:rowOff>
    </xdr:to>
    <xdr:sp macro="" textlink="">
      <xdr:nvSpPr>
        <xdr:cNvPr id="768" name="楕円 767">
          <a:extLst>
            <a:ext uri="{FF2B5EF4-FFF2-40B4-BE49-F238E27FC236}">
              <a16:creationId xmlns:a16="http://schemas.microsoft.com/office/drawing/2014/main" id="{0D788D2E-951F-4B1E-A536-41B576608D73}"/>
            </a:ext>
          </a:extLst>
        </xdr:cNvPr>
        <xdr:cNvSpPr/>
      </xdr:nvSpPr>
      <xdr:spPr>
        <a:xfrm>
          <a:off x="18796000" y="185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161851</xdr:rowOff>
    </xdr:from>
    <xdr:ext cx="469744" cy="259045"/>
    <xdr:sp macro="" textlink="">
      <xdr:nvSpPr>
        <xdr:cNvPr id="769" name="【公民館】&#10;一人当たり面積該当値テキスト">
          <a:extLst>
            <a:ext uri="{FF2B5EF4-FFF2-40B4-BE49-F238E27FC236}">
              <a16:creationId xmlns:a16="http://schemas.microsoft.com/office/drawing/2014/main" id="{052238AE-5EAB-4A44-94C2-A653212DDA6B}"/>
            </a:ext>
          </a:extLst>
        </xdr:cNvPr>
        <xdr:cNvSpPr txBox="1"/>
      </xdr:nvSpPr>
      <xdr:spPr>
        <a:xfrm>
          <a:off x="18884900" y="185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75474</xdr:rowOff>
    </xdr:from>
    <xdr:to>
      <xdr:col>112</xdr:col>
      <xdr:colOff>38100</xdr:colOff>
      <xdr:row>109</xdr:row>
      <xdr:rowOff>5624</xdr:rowOff>
    </xdr:to>
    <xdr:sp macro="" textlink="">
      <xdr:nvSpPr>
        <xdr:cNvPr id="770" name="楕円 769">
          <a:extLst>
            <a:ext uri="{FF2B5EF4-FFF2-40B4-BE49-F238E27FC236}">
              <a16:creationId xmlns:a16="http://schemas.microsoft.com/office/drawing/2014/main" id="{B85F4ADF-2304-488B-9776-BB70C27AE7A9}"/>
            </a:ext>
          </a:extLst>
        </xdr:cNvPr>
        <xdr:cNvSpPr/>
      </xdr:nvSpPr>
      <xdr:spPr>
        <a:xfrm>
          <a:off x="18100675" y="185920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126274</xdr:rowOff>
    </xdr:from>
    <xdr:to>
      <xdr:col>116</xdr:col>
      <xdr:colOff>63500</xdr:colOff>
      <xdr:row>108</xdr:row>
      <xdr:rowOff>126274</xdr:rowOff>
    </xdr:to>
    <xdr:cxnSp macro="">
      <xdr:nvCxnSpPr>
        <xdr:cNvPr id="771" name="直線コネクタ 770">
          <a:extLst>
            <a:ext uri="{FF2B5EF4-FFF2-40B4-BE49-F238E27FC236}">
              <a16:creationId xmlns:a16="http://schemas.microsoft.com/office/drawing/2014/main" id="{D51E9BBC-9BF9-4570-A9B3-8EE79B8CB009}"/>
            </a:ext>
          </a:extLst>
        </xdr:cNvPr>
        <xdr:cNvCxnSpPr/>
      </xdr:nvCxnSpPr>
      <xdr:spPr>
        <a:xfrm>
          <a:off x="18132425" y="1864287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76563</xdr:rowOff>
    </xdr:from>
    <xdr:to>
      <xdr:col>107</xdr:col>
      <xdr:colOff>101600</xdr:colOff>
      <xdr:row>109</xdr:row>
      <xdr:rowOff>6713</xdr:rowOff>
    </xdr:to>
    <xdr:sp macro="" textlink="">
      <xdr:nvSpPr>
        <xdr:cNvPr id="772" name="楕円 771">
          <a:extLst>
            <a:ext uri="{FF2B5EF4-FFF2-40B4-BE49-F238E27FC236}">
              <a16:creationId xmlns:a16="http://schemas.microsoft.com/office/drawing/2014/main" id="{A06FDEE7-8C11-453D-9C63-A124FF0CEA3D}"/>
            </a:ext>
          </a:extLst>
        </xdr:cNvPr>
        <xdr:cNvSpPr/>
      </xdr:nvSpPr>
      <xdr:spPr>
        <a:xfrm>
          <a:off x="17325975" y="185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126274</xdr:rowOff>
    </xdr:from>
    <xdr:to>
      <xdr:col>111</xdr:col>
      <xdr:colOff>177800</xdr:colOff>
      <xdr:row>108</xdr:row>
      <xdr:rowOff>127363</xdr:rowOff>
    </xdr:to>
    <xdr:cxnSp macro="">
      <xdr:nvCxnSpPr>
        <xdr:cNvPr id="773" name="直線コネクタ 772">
          <a:extLst>
            <a:ext uri="{FF2B5EF4-FFF2-40B4-BE49-F238E27FC236}">
              <a16:creationId xmlns:a16="http://schemas.microsoft.com/office/drawing/2014/main" id="{02462B81-3C5B-44FE-8C04-7297E02BC4CC}"/>
            </a:ext>
          </a:extLst>
        </xdr:cNvPr>
        <xdr:cNvCxnSpPr/>
      </xdr:nvCxnSpPr>
      <xdr:spPr>
        <a:xfrm flipV="1">
          <a:off x="17376775" y="18642874"/>
          <a:ext cx="7556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76563</xdr:rowOff>
    </xdr:from>
    <xdr:to>
      <xdr:col>102</xdr:col>
      <xdr:colOff>165100</xdr:colOff>
      <xdr:row>109</xdr:row>
      <xdr:rowOff>6713</xdr:rowOff>
    </xdr:to>
    <xdr:sp macro="" textlink="">
      <xdr:nvSpPr>
        <xdr:cNvPr id="774" name="楕円 773">
          <a:extLst>
            <a:ext uri="{FF2B5EF4-FFF2-40B4-BE49-F238E27FC236}">
              <a16:creationId xmlns:a16="http://schemas.microsoft.com/office/drawing/2014/main" id="{1DE0AD89-601C-4B1E-AF00-2E9E4192562E}"/>
            </a:ext>
          </a:extLst>
        </xdr:cNvPr>
        <xdr:cNvSpPr/>
      </xdr:nvSpPr>
      <xdr:spPr>
        <a:xfrm>
          <a:off x="16579850" y="185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127363</xdr:rowOff>
    </xdr:from>
    <xdr:to>
      <xdr:col>107</xdr:col>
      <xdr:colOff>50800</xdr:colOff>
      <xdr:row>108</xdr:row>
      <xdr:rowOff>127363</xdr:rowOff>
    </xdr:to>
    <xdr:cxnSp macro="">
      <xdr:nvCxnSpPr>
        <xdr:cNvPr id="775" name="直線コネクタ 774">
          <a:extLst>
            <a:ext uri="{FF2B5EF4-FFF2-40B4-BE49-F238E27FC236}">
              <a16:creationId xmlns:a16="http://schemas.microsoft.com/office/drawing/2014/main" id="{FFE2B461-7D13-478C-9298-E5A0080E677B}"/>
            </a:ext>
          </a:extLst>
        </xdr:cNvPr>
        <xdr:cNvCxnSpPr/>
      </xdr:nvCxnSpPr>
      <xdr:spPr>
        <a:xfrm>
          <a:off x="16630650" y="1864396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776" name="n_1aveValue【公民館】&#10;一人当たり面積">
          <a:extLst>
            <a:ext uri="{FF2B5EF4-FFF2-40B4-BE49-F238E27FC236}">
              <a16:creationId xmlns:a16="http://schemas.microsoft.com/office/drawing/2014/main" id="{1598B2C9-097A-4538-9477-8DF8785FFA07}"/>
            </a:ext>
          </a:extLst>
        </xdr:cNvPr>
        <xdr:cNvSpPr txBox="1"/>
      </xdr:nvSpPr>
      <xdr:spPr>
        <a:xfrm>
          <a:off x="1793247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7" name="n_2aveValue【公民館】&#10;一人当たり面積">
          <a:extLst>
            <a:ext uri="{FF2B5EF4-FFF2-40B4-BE49-F238E27FC236}">
              <a16:creationId xmlns:a16="http://schemas.microsoft.com/office/drawing/2014/main" id="{65824F89-CFBC-42E3-91B8-894A9F872CD7}"/>
            </a:ext>
          </a:extLst>
        </xdr:cNvPr>
        <xdr:cNvSpPr txBox="1"/>
      </xdr:nvSpPr>
      <xdr:spPr>
        <a:xfrm>
          <a:off x="1717047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778" name="n_3aveValue【公民館】&#10;一人当たり面積">
          <a:extLst>
            <a:ext uri="{FF2B5EF4-FFF2-40B4-BE49-F238E27FC236}">
              <a16:creationId xmlns:a16="http://schemas.microsoft.com/office/drawing/2014/main" id="{1B780A9B-DFCA-4A75-A06C-5F14F8101F7E}"/>
            </a:ext>
          </a:extLst>
        </xdr:cNvPr>
        <xdr:cNvSpPr txBox="1"/>
      </xdr:nvSpPr>
      <xdr:spPr>
        <a:xfrm>
          <a:off x="16424352"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168201</xdr:rowOff>
    </xdr:from>
    <xdr:ext cx="469744" cy="259045"/>
    <xdr:sp macro="" textlink="">
      <xdr:nvSpPr>
        <xdr:cNvPr id="779" name="n_1mainValue【公民館】&#10;一人当たり面積">
          <a:extLst>
            <a:ext uri="{FF2B5EF4-FFF2-40B4-BE49-F238E27FC236}">
              <a16:creationId xmlns:a16="http://schemas.microsoft.com/office/drawing/2014/main" id="{E6811733-7F3D-47C8-B912-69C37AC6FA1D}"/>
            </a:ext>
          </a:extLst>
        </xdr:cNvPr>
        <xdr:cNvSpPr txBox="1"/>
      </xdr:nvSpPr>
      <xdr:spPr>
        <a:xfrm>
          <a:off x="17932477"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169290</xdr:rowOff>
    </xdr:from>
    <xdr:ext cx="469744" cy="259045"/>
    <xdr:sp macro="" textlink="">
      <xdr:nvSpPr>
        <xdr:cNvPr id="780" name="n_2mainValue【公民館】&#10;一人当たり面積">
          <a:extLst>
            <a:ext uri="{FF2B5EF4-FFF2-40B4-BE49-F238E27FC236}">
              <a16:creationId xmlns:a16="http://schemas.microsoft.com/office/drawing/2014/main" id="{20AD74CF-38B2-4A49-A8DC-22BD843BF8B0}"/>
            </a:ext>
          </a:extLst>
        </xdr:cNvPr>
        <xdr:cNvSpPr txBox="1"/>
      </xdr:nvSpPr>
      <xdr:spPr>
        <a:xfrm>
          <a:off x="17170477" y="186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169290</xdr:rowOff>
    </xdr:from>
    <xdr:ext cx="469744" cy="259045"/>
    <xdr:sp macro="" textlink="">
      <xdr:nvSpPr>
        <xdr:cNvPr id="781" name="n_3mainValue【公民館】&#10;一人当たり面積">
          <a:extLst>
            <a:ext uri="{FF2B5EF4-FFF2-40B4-BE49-F238E27FC236}">
              <a16:creationId xmlns:a16="http://schemas.microsoft.com/office/drawing/2014/main" id="{F11E142D-A7B2-4C0E-BFDE-7D3FBDAE081B}"/>
            </a:ext>
          </a:extLst>
        </xdr:cNvPr>
        <xdr:cNvSpPr txBox="1"/>
      </xdr:nvSpPr>
      <xdr:spPr>
        <a:xfrm>
          <a:off x="16424352" y="186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E87BECA6-D064-4791-BCEF-766C7EC9101F}"/>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695D88DE-A416-4192-86BA-A9E2CB69225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2EF2F05E-20D9-4F71-950B-C9A7D9B7546B}"/>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学校施設・保育所について有形固定資産減価償却率について類似団体と比較すると高くなっている。現段階で</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対象施設については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個別計画を策定しており、長寿命化を図っていく。公民館については施設更新を行っておらず、建物の老朽化が進んでいるため、減価償却率が高くなっている。今後は、隣接する体育館も含めて複合施設を検討・課題とし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C16484-5A2B-4570-ADFF-2C40033A37D9}"/>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B2AFA5-74D5-4674-85B4-AD228E264221}"/>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8CCAD2-A945-4794-A249-66C70522B9DA}"/>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05AA7B-1474-495D-B936-960CFAA77BA4}"/>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8BC8FD-9640-4D23-B584-7C401034E26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F6942D-5333-4977-ACF5-C6D5CEC88567}"/>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F95191-F6F4-4C69-AB47-8652421171BE}"/>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763C05-A676-4FFC-9C3E-F65501D6CC21}"/>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FDA9C6-5885-43AE-A6E1-F473769ABAF5}"/>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DB5F25-EF55-4DD4-A95C-4C7E9F2F3CCB}"/>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D486F9-FD3F-43D4-B10B-1322A7A36083}"/>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294FDE-3C58-4D2C-A9FF-106C12C22254}"/>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1E9178-2F49-4F63-99BA-6BEB9A5A844C}"/>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EB7421-BE88-4F91-9980-F9E959977ABF}"/>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9A31D0-4506-401A-9415-B3F3E758FD0E}"/>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484D03-AB48-48C3-9877-EEBC3B912F46}"/>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E01052-ADBF-468F-8055-8DB980FA3CB8}"/>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AEA298-0D12-43E6-9E26-4CD97A84CE28}"/>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DBC7E5-6901-43A2-AFD5-818D8AD1366A}"/>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5DA3C5-C309-459D-A869-A1C23304FFBA}"/>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5DB6A9-66D5-4A81-8C4F-6C12AEBE1B1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21FFDB-FEB9-42CE-A3E5-BE9714B58689}"/>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D13F17-504B-4DCA-A981-5CCD80309B1B}"/>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ED6254-9C04-4106-ADDC-1EB3F1B97804}"/>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2A04D0-C359-459B-BBFA-B485368F620B}"/>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A13413-4593-4CAC-AB13-4132F9334532}"/>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41B315-C9AA-4083-9C9F-26102A0A179C}"/>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F5C167-753B-45FD-8D39-51BBB6351BB6}"/>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87D141-A2F5-42FB-B1A2-953582C55AFE}"/>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1B3518-21C2-4D94-BE4E-E1023A5595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6D89A1D-EB98-4BC3-85D8-361A7BF5605E}"/>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10EB741-99FD-4844-832B-BDC3779BCA22}"/>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C48DEDC-CD74-441A-B383-AD54E47E112F}"/>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E97541E-EB58-4C9D-B3AD-570AB1FFDEE8}"/>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B61796C-1591-476B-A57F-C9AB5EBFF651}"/>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202B5FF-B85A-4D6E-9981-C33226D4AB81}"/>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ECEFFB9-A0A5-4DBD-9885-3295460D7B1E}"/>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F9AB617-7406-41BB-B15E-7B3E7CFDD3D9}"/>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5709D09-4C45-4C78-B5BD-74CEF511723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F684D76-D6D6-4A77-8D77-950162965A43}"/>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BDED45C-337E-4DF4-8186-CEEAC48BE272}"/>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E55B3149-831B-48A6-AB4B-B800040138FA}"/>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18ED6ED-AC1D-42EE-BFF6-E575C6E3C5E2}"/>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B56E1CB-6F44-4122-8842-6BB5B587E5B1}"/>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B932032-9694-4C55-806E-6C3DF6A47548}"/>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3EEFC24-2294-4BBD-BB73-8FDB58D8EEC0}"/>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1FA4C6F-7E72-4417-8B1E-8D75B289D58B}"/>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A0B73F5-22D4-4B08-B809-A303AEE563C8}"/>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2EEE586-DA54-4B3D-830A-20DD0053A319}"/>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CFB6E4D-E1DA-448F-BB16-808996E828C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69DE603-1929-428D-886E-0494DFB6BB4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FF926BC-F164-4AAF-96CE-D5C092E8C81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35E4852-83E8-4D64-87AD-2177A5D29E36}"/>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B7F089A-2BBF-4D8B-8C82-C9E47793240A}"/>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CC96E2B3-BCF1-421C-B4BC-3D44B22A8AB5}"/>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805D9C9-8DE2-4343-8463-E67111044059}"/>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18E0EC3F-D08E-4715-B7DF-019F0555EE3D}"/>
            </a:ext>
          </a:extLst>
        </xdr:cNvPr>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4B3F7E24-E9F2-44BE-B43E-71ACA94B4EBD}"/>
            </a:ext>
          </a:extLst>
        </xdr:cNvPr>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4954DE3A-D2CC-471F-99CF-8C48F7C9C019}"/>
            </a:ext>
          </a:extLst>
        </xdr:cNvPr>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2A3C8A3F-12A6-4779-A7EC-29469FA29F9B}"/>
            </a:ext>
          </a:extLst>
        </xdr:cNvPr>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C094BBCF-76B6-4D4E-8274-B5D06B528164}"/>
            </a:ext>
          </a:extLst>
        </xdr:cNvPr>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E22D4B03-E89E-4099-B620-0011626361FB}"/>
            </a:ext>
          </a:extLst>
        </xdr:cNvPr>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926077ED-D1C4-49F2-A513-729A3A649A9F}"/>
            </a:ext>
          </a:extLst>
        </xdr:cNvPr>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51C29428-765F-48F7-87F1-E2E383E8A0A3}"/>
            </a:ext>
          </a:extLst>
        </xdr:cNvPr>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E4981D3A-4475-4471-B818-26C6A777FE75}"/>
            </a:ext>
          </a:extLst>
        </xdr:cNvPr>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62B25A50-6799-4C86-8A6B-A3FFCDD77E23}"/>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E6D6CB67-53CA-4008-90D5-336CD8D9C9E1}"/>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00D12A77-92DC-4869-8153-E137EE71256A}"/>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70" name="直線コネクタ 69">
          <a:extLst>
            <a:ext uri="{FF2B5EF4-FFF2-40B4-BE49-F238E27FC236}">
              <a16:creationId xmlns:a16="http://schemas.microsoft.com/office/drawing/2014/main" id="{901CC985-F22F-480B-81C5-74DE86B4C4E5}"/>
            </a:ext>
          </a:extLst>
        </xdr:cNvPr>
        <xdr:cNvCxnSpPr/>
      </xdr:nvCxnSpPr>
      <xdr:spPr>
        <a:xfrm flipV="1">
          <a:off x="39490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912F0A3E-A400-4EAC-871E-B0B55BF0221E}"/>
            </a:ext>
          </a:extLst>
        </xdr:cNvPr>
        <xdr:cNvSpPr txBox="1"/>
      </xdr:nvSpPr>
      <xdr:spPr>
        <a:xfrm>
          <a:off x="39878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72" name="直線コネクタ 71">
          <a:extLst>
            <a:ext uri="{FF2B5EF4-FFF2-40B4-BE49-F238E27FC236}">
              <a16:creationId xmlns:a16="http://schemas.microsoft.com/office/drawing/2014/main" id="{BAD04E34-92B0-436F-A013-45D3ECFED80D}"/>
            </a:ext>
          </a:extLst>
        </xdr:cNvPr>
        <xdr:cNvCxnSpPr/>
      </xdr:nvCxnSpPr>
      <xdr:spPr>
        <a:xfrm>
          <a:off x="3889375" y="109979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73" name="【体育館・プール】&#10;有形固定資産減価償却率最大値テキスト">
          <a:extLst>
            <a:ext uri="{FF2B5EF4-FFF2-40B4-BE49-F238E27FC236}">
              <a16:creationId xmlns:a16="http://schemas.microsoft.com/office/drawing/2014/main" id="{64EEF3C9-165A-499F-9637-4D1CB0DE2C1E}"/>
            </a:ext>
          </a:extLst>
        </xdr:cNvPr>
        <xdr:cNvSpPr txBox="1"/>
      </xdr:nvSpPr>
      <xdr:spPr>
        <a:xfrm>
          <a:off x="39878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74" name="直線コネクタ 73">
          <a:extLst>
            <a:ext uri="{FF2B5EF4-FFF2-40B4-BE49-F238E27FC236}">
              <a16:creationId xmlns:a16="http://schemas.microsoft.com/office/drawing/2014/main" id="{1A61289D-FDD9-4D01-9DC2-F29240450003}"/>
            </a:ext>
          </a:extLst>
        </xdr:cNvPr>
        <xdr:cNvCxnSpPr/>
      </xdr:nvCxnSpPr>
      <xdr:spPr>
        <a:xfrm>
          <a:off x="3889375" y="96537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4CB630A3-DEDC-42A3-BAB7-1BF6BEC7E4AD}"/>
            </a:ext>
          </a:extLst>
        </xdr:cNvPr>
        <xdr:cNvSpPr txBox="1"/>
      </xdr:nvSpPr>
      <xdr:spPr>
        <a:xfrm>
          <a:off x="39878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76" name="フローチャート: 判断 75">
          <a:extLst>
            <a:ext uri="{FF2B5EF4-FFF2-40B4-BE49-F238E27FC236}">
              <a16:creationId xmlns:a16="http://schemas.microsoft.com/office/drawing/2014/main" id="{801E6B2B-1246-403A-8F46-63DA68FE1A57}"/>
            </a:ext>
          </a:extLst>
        </xdr:cNvPr>
        <xdr:cNvSpPr/>
      </xdr:nvSpPr>
      <xdr:spPr>
        <a:xfrm>
          <a:off x="38989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77" name="フローチャート: 判断 76">
          <a:extLst>
            <a:ext uri="{FF2B5EF4-FFF2-40B4-BE49-F238E27FC236}">
              <a16:creationId xmlns:a16="http://schemas.microsoft.com/office/drawing/2014/main" id="{F5747214-9CC2-4BCA-B99B-8DD2FC17CFD7}"/>
            </a:ext>
          </a:extLst>
        </xdr:cNvPr>
        <xdr:cNvSpPr/>
      </xdr:nvSpPr>
      <xdr:spPr>
        <a:xfrm>
          <a:off x="3203575" y="103093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115079</xdr:rowOff>
    </xdr:from>
    <xdr:ext cx="405111" cy="259045"/>
    <xdr:sp macro="" textlink="">
      <xdr:nvSpPr>
        <xdr:cNvPr id="78" name="n_1aveValue【体育館・プール】&#10;有形固定資産減価償却率">
          <a:extLst>
            <a:ext uri="{FF2B5EF4-FFF2-40B4-BE49-F238E27FC236}">
              <a16:creationId xmlns:a16="http://schemas.microsoft.com/office/drawing/2014/main" id="{A5DEB523-AC8D-4634-9B07-B99784BF5574}"/>
            </a:ext>
          </a:extLst>
        </xdr:cNvPr>
        <xdr:cNvSpPr txBox="1"/>
      </xdr:nvSpPr>
      <xdr:spPr>
        <a:xfrm>
          <a:off x="306769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79" name="フローチャート: 判断 78">
          <a:extLst>
            <a:ext uri="{FF2B5EF4-FFF2-40B4-BE49-F238E27FC236}">
              <a16:creationId xmlns:a16="http://schemas.microsoft.com/office/drawing/2014/main" id="{432B1BE8-43CB-4E6F-8981-97994DF53764}"/>
            </a:ext>
          </a:extLst>
        </xdr:cNvPr>
        <xdr:cNvSpPr/>
      </xdr:nvSpPr>
      <xdr:spPr>
        <a:xfrm>
          <a:off x="2428875"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57929</xdr:rowOff>
    </xdr:from>
    <xdr:ext cx="405111" cy="259045"/>
    <xdr:sp macro="" textlink="">
      <xdr:nvSpPr>
        <xdr:cNvPr id="80" name="n_2aveValue【体育館・プール】&#10;有形固定資産減価償却率">
          <a:extLst>
            <a:ext uri="{FF2B5EF4-FFF2-40B4-BE49-F238E27FC236}">
              <a16:creationId xmlns:a16="http://schemas.microsoft.com/office/drawing/2014/main" id="{786BD82F-DBE4-4CA9-AD83-3957D83C046E}"/>
            </a:ext>
          </a:extLst>
        </xdr:cNvPr>
        <xdr:cNvSpPr txBox="1"/>
      </xdr:nvSpPr>
      <xdr:spPr>
        <a:xfrm>
          <a:off x="230569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81" name="フローチャート: 判断 80">
          <a:extLst>
            <a:ext uri="{FF2B5EF4-FFF2-40B4-BE49-F238E27FC236}">
              <a16:creationId xmlns:a16="http://schemas.microsoft.com/office/drawing/2014/main" id="{67972328-8DE2-4391-9A4B-009F9B1AC954}"/>
            </a:ext>
          </a:extLst>
        </xdr:cNvPr>
        <xdr:cNvSpPr/>
      </xdr:nvSpPr>
      <xdr:spPr>
        <a:xfrm>
          <a:off x="168275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83329</xdr:rowOff>
    </xdr:from>
    <xdr:ext cx="405111" cy="259045"/>
    <xdr:sp macro="" textlink="">
      <xdr:nvSpPr>
        <xdr:cNvPr id="82" name="n_3aveValue【体育館・プール】&#10;有形固定資産減価償却率">
          <a:extLst>
            <a:ext uri="{FF2B5EF4-FFF2-40B4-BE49-F238E27FC236}">
              <a16:creationId xmlns:a16="http://schemas.microsoft.com/office/drawing/2014/main" id="{FBFF3378-9983-488E-A4FC-E03732A8A65E}"/>
            </a:ext>
          </a:extLst>
        </xdr:cNvPr>
        <xdr:cNvSpPr txBox="1"/>
      </xdr:nvSpPr>
      <xdr:spPr>
        <a:xfrm>
          <a:off x="1559569"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65CFEFBE-7FDB-4C68-81AD-DB8773C53651}"/>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B5BDC92-8437-44A6-897B-95590350B9FE}"/>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4C03BBB-3984-481F-9D47-D729B61EA9AB}"/>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A60F767-98CA-4E7E-BAAF-89EA25F4EC3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323C650-C802-4280-B26F-A4CE1A7CF17C}"/>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81788</xdr:rowOff>
    </xdr:from>
    <xdr:to>
      <xdr:col>24</xdr:col>
      <xdr:colOff>114300</xdr:colOff>
      <xdr:row>59</xdr:row>
      <xdr:rowOff>11938</xdr:rowOff>
    </xdr:to>
    <xdr:sp macro="" textlink="">
      <xdr:nvSpPr>
        <xdr:cNvPr id="88" name="楕円 87">
          <a:extLst>
            <a:ext uri="{FF2B5EF4-FFF2-40B4-BE49-F238E27FC236}">
              <a16:creationId xmlns:a16="http://schemas.microsoft.com/office/drawing/2014/main" id="{F3494B03-705C-468A-B2AC-EF791FA87D6E}"/>
            </a:ext>
          </a:extLst>
        </xdr:cNvPr>
        <xdr:cNvSpPr/>
      </xdr:nvSpPr>
      <xdr:spPr>
        <a:xfrm>
          <a:off x="38989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104665</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2CB893B3-02A3-4530-9A06-5F1358BFB4FD}"/>
            </a:ext>
          </a:extLst>
        </xdr:cNvPr>
        <xdr:cNvSpPr txBox="1"/>
      </xdr:nvSpPr>
      <xdr:spPr>
        <a:xfrm>
          <a:off x="39878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90" name="楕円 89">
          <a:extLst>
            <a:ext uri="{FF2B5EF4-FFF2-40B4-BE49-F238E27FC236}">
              <a16:creationId xmlns:a16="http://schemas.microsoft.com/office/drawing/2014/main" id="{8AD5305E-A586-4870-93E2-F19202834B5F}"/>
            </a:ext>
          </a:extLst>
        </xdr:cNvPr>
        <xdr:cNvSpPr/>
      </xdr:nvSpPr>
      <xdr:spPr>
        <a:xfrm>
          <a:off x="3203575" y="100601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132588</xdr:rowOff>
    </xdr:from>
    <xdr:to>
      <xdr:col>24</xdr:col>
      <xdr:colOff>63500</xdr:colOff>
      <xdr:row>58</xdr:row>
      <xdr:rowOff>166878</xdr:rowOff>
    </xdr:to>
    <xdr:cxnSp macro="">
      <xdr:nvCxnSpPr>
        <xdr:cNvPr id="91" name="直線コネクタ 90">
          <a:extLst>
            <a:ext uri="{FF2B5EF4-FFF2-40B4-BE49-F238E27FC236}">
              <a16:creationId xmlns:a16="http://schemas.microsoft.com/office/drawing/2014/main" id="{39C12BEC-37F6-4C7B-A1A8-1498446FA2F4}"/>
            </a:ext>
          </a:extLst>
        </xdr:cNvPr>
        <xdr:cNvCxnSpPr/>
      </xdr:nvCxnSpPr>
      <xdr:spPr>
        <a:xfrm flipV="1">
          <a:off x="3235325" y="10076688"/>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116078</xdr:rowOff>
    </xdr:from>
    <xdr:to>
      <xdr:col>15</xdr:col>
      <xdr:colOff>101600</xdr:colOff>
      <xdr:row>59</xdr:row>
      <xdr:rowOff>46228</xdr:rowOff>
    </xdr:to>
    <xdr:sp macro="" textlink="">
      <xdr:nvSpPr>
        <xdr:cNvPr id="92" name="楕円 91">
          <a:extLst>
            <a:ext uri="{FF2B5EF4-FFF2-40B4-BE49-F238E27FC236}">
              <a16:creationId xmlns:a16="http://schemas.microsoft.com/office/drawing/2014/main" id="{B169C9D1-E217-40F1-AE2F-33509466AE9F}"/>
            </a:ext>
          </a:extLst>
        </xdr:cNvPr>
        <xdr:cNvSpPr/>
      </xdr:nvSpPr>
      <xdr:spPr>
        <a:xfrm>
          <a:off x="2428875"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166878</xdr:rowOff>
    </xdr:from>
    <xdr:to>
      <xdr:col>19</xdr:col>
      <xdr:colOff>177800</xdr:colOff>
      <xdr:row>58</xdr:row>
      <xdr:rowOff>166878</xdr:rowOff>
    </xdr:to>
    <xdr:cxnSp macro="">
      <xdr:nvCxnSpPr>
        <xdr:cNvPr id="93" name="直線コネクタ 92">
          <a:extLst>
            <a:ext uri="{FF2B5EF4-FFF2-40B4-BE49-F238E27FC236}">
              <a16:creationId xmlns:a16="http://schemas.microsoft.com/office/drawing/2014/main" id="{FE9BF892-081E-40FA-BB4B-C56C5F03D343}"/>
            </a:ext>
          </a:extLst>
        </xdr:cNvPr>
        <xdr:cNvCxnSpPr/>
      </xdr:nvCxnSpPr>
      <xdr:spPr>
        <a:xfrm>
          <a:off x="2479675" y="1011097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152654</xdr:rowOff>
    </xdr:from>
    <xdr:to>
      <xdr:col>10</xdr:col>
      <xdr:colOff>165100</xdr:colOff>
      <xdr:row>59</xdr:row>
      <xdr:rowOff>82804</xdr:rowOff>
    </xdr:to>
    <xdr:sp macro="" textlink="">
      <xdr:nvSpPr>
        <xdr:cNvPr id="94" name="楕円 93">
          <a:extLst>
            <a:ext uri="{FF2B5EF4-FFF2-40B4-BE49-F238E27FC236}">
              <a16:creationId xmlns:a16="http://schemas.microsoft.com/office/drawing/2014/main" id="{29984B58-2283-4FCB-AA96-5B9825178B0B}"/>
            </a:ext>
          </a:extLst>
        </xdr:cNvPr>
        <xdr:cNvSpPr/>
      </xdr:nvSpPr>
      <xdr:spPr>
        <a:xfrm>
          <a:off x="168275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166878</xdr:rowOff>
    </xdr:from>
    <xdr:to>
      <xdr:col>15</xdr:col>
      <xdr:colOff>50800</xdr:colOff>
      <xdr:row>59</xdr:row>
      <xdr:rowOff>32004</xdr:rowOff>
    </xdr:to>
    <xdr:cxnSp macro="">
      <xdr:nvCxnSpPr>
        <xdr:cNvPr id="95" name="直線コネクタ 94">
          <a:extLst>
            <a:ext uri="{FF2B5EF4-FFF2-40B4-BE49-F238E27FC236}">
              <a16:creationId xmlns:a16="http://schemas.microsoft.com/office/drawing/2014/main" id="{390CEB22-EE95-4665-AEAE-C395A49A6E86}"/>
            </a:ext>
          </a:extLst>
        </xdr:cNvPr>
        <xdr:cNvCxnSpPr/>
      </xdr:nvCxnSpPr>
      <xdr:spPr>
        <a:xfrm flipV="1">
          <a:off x="1733550" y="10110978"/>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62755</xdr:rowOff>
    </xdr:from>
    <xdr:ext cx="405111" cy="259045"/>
    <xdr:sp macro="" textlink="">
      <xdr:nvSpPr>
        <xdr:cNvPr id="96" name="n_1mainValue【体育館・プール】&#10;有形固定資産減価償却率">
          <a:extLst>
            <a:ext uri="{FF2B5EF4-FFF2-40B4-BE49-F238E27FC236}">
              <a16:creationId xmlns:a16="http://schemas.microsoft.com/office/drawing/2014/main" id="{DDCFD1A3-CB26-427E-B0DD-E779441F0948}"/>
            </a:ext>
          </a:extLst>
        </xdr:cNvPr>
        <xdr:cNvSpPr txBox="1"/>
      </xdr:nvSpPr>
      <xdr:spPr>
        <a:xfrm>
          <a:off x="306769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97" name="n_2mainValue【体育館・プール】&#10;有形固定資産減価償却率">
          <a:extLst>
            <a:ext uri="{FF2B5EF4-FFF2-40B4-BE49-F238E27FC236}">
              <a16:creationId xmlns:a16="http://schemas.microsoft.com/office/drawing/2014/main" id="{A5B23409-7BEE-4D90-826B-DE530AD999E3}"/>
            </a:ext>
          </a:extLst>
        </xdr:cNvPr>
        <xdr:cNvSpPr txBox="1"/>
      </xdr:nvSpPr>
      <xdr:spPr>
        <a:xfrm>
          <a:off x="230569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73931</xdr:rowOff>
    </xdr:from>
    <xdr:ext cx="405111" cy="259045"/>
    <xdr:sp macro="" textlink="">
      <xdr:nvSpPr>
        <xdr:cNvPr id="98" name="n_3mainValue【体育館・プール】&#10;有形固定資産減価償却率">
          <a:extLst>
            <a:ext uri="{FF2B5EF4-FFF2-40B4-BE49-F238E27FC236}">
              <a16:creationId xmlns:a16="http://schemas.microsoft.com/office/drawing/2014/main" id="{06143C22-FD51-4DF5-8BDD-8989DBFA3236}"/>
            </a:ext>
          </a:extLst>
        </xdr:cNvPr>
        <xdr:cNvSpPr txBox="1"/>
      </xdr:nvSpPr>
      <xdr:spPr>
        <a:xfrm>
          <a:off x="1559569"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054B6397-8DE9-471B-A49D-650E123C6313}"/>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A308EFB2-68E1-4F2F-A1A0-D12B336DA242}"/>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46C037BC-6912-47E9-9AD2-AA4CEDC54393}"/>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483B84BE-980C-461D-8550-D63A26BA5F3D}"/>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4911A04F-FEEF-46FE-9B54-DA83FBD810B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D32CA6F9-53A9-401D-9CEF-E22405776BB2}"/>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2766EAFB-D262-4FAA-B936-966FBD9A6614}"/>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7014F08E-DE12-411E-8294-15856FDD6261}"/>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EA1291FB-FF4E-48BF-B557-65A48FEABE23}"/>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27B25B9E-B0AD-42D7-8E14-522E1166DBC6}"/>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a:extLst>
            <a:ext uri="{FF2B5EF4-FFF2-40B4-BE49-F238E27FC236}">
              <a16:creationId xmlns:a16="http://schemas.microsoft.com/office/drawing/2014/main" id="{EA74446B-5007-420E-AB4A-A193924FD300}"/>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a:extLst>
            <a:ext uri="{FF2B5EF4-FFF2-40B4-BE49-F238E27FC236}">
              <a16:creationId xmlns:a16="http://schemas.microsoft.com/office/drawing/2014/main" id="{905F90E2-72E3-43A1-A4F8-FFFF32B66BDF}"/>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a:extLst>
            <a:ext uri="{FF2B5EF4-FFF2-40B4-BE49-F238E27FC236}">
              <a16:creationId xmlns:a16="http://schemas.microsoft.com/office/drawing/2014/main" id="{30BF9849-DEB3-4667-8666-CF21203D8FBA}"/>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a:extLst>
            <a:ext uri="{FF2B5EF4-FFF2-40B4-BE49-F238E27FC236}">
              <a16:creationId xmlns:a16="http://schemas.microsoft.com/office/drawing/2014/main" id="{566263E2-691A-4AC3-8760-29BD24288449}"/>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a:extLst>
            <a:ext uri="{FF2B5EF4-FFF2-40B4-BE49-F238E27FC236}">
              <a16:creationId xmlns:a16="http://schemas.microsoft.com/office/drawing/2014/main" id="{DA4716DB-60F5-407A-A7EE-21334B2EBA44}"/>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a:extLst>
            <a:ext uri="{FF2B5EF4-FFF2-40B4-BE49-F238E27FC236}">
              <a16:creationId xmlns:a16="http://schemas.microsoft.com/office/drawing/2014/main" id="{45437ABC-C870-4346-8432-28AC5CD09E70}"/>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a:extLst>
            <a:ext uri="{FF2B5EF4-FFF2-40B4-BE49-F238E27FC236}">
              <a16:creationId xmlns:a16="http://schemas.microsoft.com/office/drawing/2014/main" id="{79914EEB-0770-49B1-A736-07CA7293ABAB}"/>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a:extLst>
            <a:ext uri="{FF2B5EF4-FFF2-40B4-BE49-F238E27FC236}">
              <a16:creationId xmlns:a16="http://schemas.microsoft.com/office/drawing/2014/main" id="{62E88B08-9D6B-4A4F-A37D-D2E94C8DE237}"/>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a:extLst>
            <a:ext uri="{FF2B5EF4-FFF2-40B4-BE49-F238E27FC236}">
              <a16:creationId xmlns:a16="http://schemas.microsoft.com/office/drawing/2014/main" id="{FD187720-BECA-4AF4-AD6A-01E590BDE258}"/>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a:extLst>
            <a:ext uri="{FF2B5EF4-FFF2-40B4-BE49-F238E27FC236}">
              <a16:creationId xmlns:a16="http://schemas.microsoft.com/office/drawing/2014/main" id="{5E8425ED-FA05-4B34-8C29-F92CEE750B42}"/>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a:extLst>
            <a:ext uri="{FF2B5EF4-FFF2-40B4-BE49-F238E27FC236}">
              <a16:creationId xmlns:a16="http://schemas.microsoft.com/office/drawing/2014/main" id="{8E1F60F1-ACE1-4CCC-89F5-50DB0DF35FB4}"/>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a:extLst>
            <a:ext uri="{FF2B5EF4-FFF2-40B4-BE49-F238E27FC236}">
              <a16:creationId xmlns:a16="http://schemas.microsoft.com/office/drawing/2014/main" id="{30BDAD02-99DB-48D3-9D53-97A29B293DDA}"/>
            </a:ext>
          </a:extLst>
        </xdr:cNvPr>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2E5216CE-6837-42D6-9DEB-FD7CE86F2F62}"/>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2C7F4238-F3D1-4351-8BAD-79349B109099}"/>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B7AAE55D-5B3D-4999-9E23-6E0F9E587729}"/>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24" name="直線コネクタ 123">
          <a:extLst>
            <a:ext uri="{FF2B5EF4-FFF2-40B4-BE49-F238E27FC236}">
              <a16:creationId xmlns:a16="http://schemas.microsoft.com/office/drawing/2014/main" id="{A7E0CB7B-D1EA-41E5-9E54-E73F1C1ADA4F}"/>
            </a:ext>
          </a:extLst>
        </xdr:cNvPr>
        <xdr:cNvCxnSpPr/>
      </xdr:nvCxnSpPr>
      <xdr:spPr>
        <a:xfrm flipV="1">
          <a:off x="8905240"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25" name="【体育館・プール】&#10;一人当たり面積最小値テキスト">
          <a:extLst>
            <a:ext uri="{FF2B5EF4-FFF2-40B4-BE49-F238E27FC236}">
              <a16:creationId xmlns:a16="http://schemas.microsoft.com/office/drawing/2014/main" id="{5A98A764-3B20-48A5-B99C-4F6D7D435DAB}"/>
            </a:ext>
          </a:extLst>
        </xdr:cNvPr>
        <xdr:cNvSpPr txBox="1"/>
      </xdr:nvSpPr>
      <xdr:spPr>
        <a:xfrm>
          <a:off x="8943975"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26" name="直線コネクタ 125">
          <a:extLst>
            <a:ext uri="{FF2B5EF4-FFF2-40B4-BE49-F238E27FC236}">
              <a16:creationId xmlns:a16="http://schemas.microsoft.com/office/drawing/2014/main" id="{99133709-AEC3-469D-91CB-7C37BB4AACAD}"/>
            </a:ext>
          </a:extLst>
        </xdr:cNvPr>
        <xdr:cNvCxnSpPr/>
      </xdr:nvCxnSpPr>
      <xdr:spPr>
        <a:xfrm>
          <a:off x="8845550" y="109662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27" name="【体育館・プール】&#10;一人当たり面積最大値テキスト">
          <a:extLst>
            <a:ext uri="{FF2B5EF4-FFF2-40B4-BE49-F238E27FC236}">
              <a16:creationId xmlns:a16="http://schemas.microsoft.com/office/drawing/2014/main" id="{9FC84722-548D-466B-B663-8B331B60B293}"/>
            </a:ext>
          </a:extLst>
        </xdr:cNvPr>
        <xdr:cNvSpPr txBox="1"/>
      </xdr:nvSpPr>
      <xdr:spPr>
        <a:xfrm>
          <a:off x="8943975"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28" name="直線コネクタ 127">
          <a:extLst>
            <a:ext uri="{FF2B5EF4-FFF2-40B4-BE49-F238E27FC236}">
              <a16:creationId xmlns:a16="http://schemas.microsoft.com/office/drawing/2014/main" id="{3B0C89D1-8B3B-4079-99AA-8C8229A2505E}"/>
            </a:ext>
          </a:extLst>
        </xdr:cNvPr>
        <xdr:cNvCxnSpPr/>
      </xdr:nvCxnSpPr>
      <xdr:spPr>
        <a:xfrm>
          <a:off x="8845550" y="96616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129" name="【体育館・プール】&#10;一人当たり面積平均値テキスト">
          <a:extLst>
            <a:ext uri="{FF2B5EF4-FFF2-40B4-BE49-F238E27FC236}">
              <a16:creationId xmlns:a16="http://schemas.microsoft.com/office/drawing/2014/main" id="{983BCC2A-5541-4111-B780-B6AF840AE2E8}"/>
            </a:ext>
          </a:extLst>
        </xdr:cNvPr>
        <xdr:cNvSpPr txBox="1"/>
      </xdr:nvSpPr>
      <xdr:spPr>
        <a:xfrm>
          <a:off x="8943975"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30" name="フローチャート: 判断 129">
          <a:extLst>
            <a:ext uri="{FF2B5EF4-FFF2-40B4-BE49-F238E27FC236}">
              <a16:creationId xmlns:a16="http://schemas.microsoft.com/office/drawing/2014/main" id="{C88F6997-9C09-4268-ABBE-B86024D0FEA5}"/>
            </a:ext>
          </a:extLst>
        </xdr:cNvPr>
        <xdr:cNvSpPr/>
      </xdr:nvSpPr>
      <xdr:spPr>
        <a:xfrm>
          <a:off x="8883650" y="1049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31" name="フローチャート: 判断 130">
          <a:extLst>
            <a:ext uri="{FF2B5EF4-FFF2-40B4-BE49-F238E27FC236}">
              <a16:creationId xmlns:a16="http://schemas.microsoft.com/office/drawing/2014/main" id="{9730863A-21F6-4D47-9BDF-1F00B4C89D75}"/>
            </a:ext>
          </a:extLst>
        </xdr:cNvPr>
        <xdr:cNvSpPr/>
      </xdr:nvSpPr>
      <xdr:spPr>
        <a:xfrm>
          <a:off x="815975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170197</xdr:rowOff>
    </xdr:from>
    <xdr:ext cx="469744" cy="259045"/>
    <xdr:sp macro="" textlink="">
      <xdr:nvSpPr>
        <xdr:cNvPr id="132" name="n_1aveValue【体育館・プール】&#10;一人当たり面積">
          <a:extLst>
            <a:ext uri="{FF2B5EF4-FFF2-40B4-BE49-F238E27FC236}">
              <a16:creationId xmlns:a16="http://schemas.microsoft.com/office/drawing/2014/main" id="{B7F345D3-D9D9-4C34-A7C3-1E798D8549E7}"/>
            </a:ext>
          </a:extLst>
        </xdr:cNvPr>
        <xdr:cNvSpPr txBox="1"/>
      </xdr:nvSpPr>
      <xdr:spPr>
        <a:xfrm>
          <a:off x="7991552"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33" name="フローチャート: 判断 132">
          <a:extLst>
            <a:ext uri="{FF2B5EF4-FFF2-40B4-BE49-F238E27FC236}">
              <a16:creationId xmlns:a16="http://schemas.microsoft.com/office/drawing/2014/main" id="{A48C27A4-F34E-4BEE-9E6F-6DFD29DA46DF}"/>
            </a:ext>
          </a:extLst>
        </xdr:cNvPr>
        <xdr:cNvSpPr/>
      </xdr:nvSpPr>
      <xdr:spPr>
        <a:xfrm>
          <a:off x="7413625" y="10544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34" name="n_2aveValue【体育館・プール】&#10;一人当たり面積">
          <a:extLst>
            <a:ext uri="{FF2B5EF4-FFF2-40B4-BE49-F238E27FC236}">
              <a16:creationId xmlns:a16="http://schemas.microsoft.com/office/drawing/2014/main" id="{3E738812-7C06-4E36-9C3F-92D9A7D963F2}"/>
            </a:ext>
          </a:extLst>
        </xdr:cNvPr>
        <xdr:cNvSpPr txBox="1"/>
      </xdr:nvSpPr>
      <xdr:spPr>
        <a:xfrm>
          <a:off x="72581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135" name="フローチャート: 判断 134">
          <a:extLst>
            <a:ext uri="{FF2B5EF4-FFF2-40B4-BE49-F238E27FC236}">
              <a16:creationId xmlns:a16="http://schemas.microsoft.com/office/drawing/2014/main" id="{B85108DD-A850-4235-8946-3823002F1254}"/>
            </a:ext>
          </a:extLst>
        </xdr:cNvPr>
        <xdr:cNvSpPr/>
      </xdr:nvSpPr>
      <xdr:spPr>
        <a:xfrm>
          <a:off x="6638925"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136" name="n_3aveValue【体育館・プール】&#10;一人当たり面積">
          <a:extLst>
            <a:ext uri="{FF2B5EF4-FFF2-40B4-BE49-F238E27FC236}">
              <a16:creationId xmlns:a16="http://schemas.microsoft.com/office/drawing/2014/main" id="{42C3D56A-E21D-4B9E-9A51-5F2A2D3F3023}"/>
            </a:ext>
          </a:extLst>
        </xdr:cNvPr>
        <xdr:cNvSpPr txBox="1"/>
      </xdr:nvSpPr>
      <xdr:spPr>
        <a:xfrm>
          <a:off x="6483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D6249A5-83B0-42C8-893F-92706003B258}"/>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7A5F3AA-384D-486E-838B-0CF487292EAD}"/>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82B5C32-A370-414D-949D-91350FA62E9A}"/>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10AE419-A2B6-46A4-82A4-B472B756983E}"/>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274AD0C-FF6E-4E9C-90C5-EB1824A40CB4}"/>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142" name="楕円 141">
          <a:extLst>
            <a:ext uri="{FF2B5EF4-FFF2-40B4-BE49-F238E27FC236}">
              <a16:creationId xmlns:a16="http://schemas.microsoft.com/office/drawing/2014/main" id="{D2AA70CF-0C66-40E9-B163-8E27ABD63083}"/>
            </a:ext>
          </a:extLst>
        </xdr:cNvPr>
        <xdr:cNvSpPr/>
      </xdr:nvSpPr>
      <xdr:spPr>
        <a:xfrm>
          <a:off x="8883650" y="1080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143" name="【体育館・プール】&#10;一人当たり面積該当値テキスト">
          <a:extLst>
            <a:ext uri="{FF2B5EF4-FFF2-40B4-BE49-F238E27FC236}">
              <a16:creationId xmlns:a16="http://schemas.microsoft.com/office/drawing/2014/main" id="{94D241A8-A117-490C-A7BE-2CE91A7542CE}"/>
            </a:ext>
          </a:extLst>
        </xdr:cNvPr>
        <xdr:cNvSpPr txBox="1"/>
      </xdr:nvSpPr>
      <xdr:spPr>
        <a:xfrm>
          <a:off x="8943975"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144" name="楕円 143">
          <a:extLst>
            <a:ext uri="{FF2B5EF4-FFF2-40B4-BE49-F238E27FC236}">
              <a16:creationId xmlns:a16="http://schemas.microsoft.com/office/drawing/2014/main" id="{8239DE09-27C4-41E4-A82F-6D5DFDDBB993}"/>
            </a:ext>
          </a:extLst>
        </xdr:cNvPr>
        <xdr:cNvSpPr/>
      </xdr:nvSpPr>
      <xdr:spPr>
        <a:xfrm>
          <a:off x="815975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58783</xdr:rowOff>
    </xdr:to>
    <xdr:cxnSp macro="">
      <xdr:nvCxnSpPr>
        <xdr:cNvPr id="145" name="直線コネクタ 144">
          <a:extLst>
            <a:ext uri="{FF2B5EF4-FFF2-40B4-BE49-F238E27FC236}">
              <a16:creationId xmlns:a16="http://schemas.microsoft.com/office/drawing/2014/main" id="{593D7519-6F89-4009-A364-1478D4EF751D}"/>
            </a:ext>
          </a:extLst>
        </xdr:cNvPr>
        <xdr:cNvCxnSpPr/>
      </xdr:nvCxnSpPr>
      <xdr:spPr>
        <a:xfrm flipV="1">
          <a:off x="8210550" y="10858500"/>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9616</xdr:rowOff>
    </xdr:from>
    <xdr:to>
      <xdr:col>46</xdr:col>
      <xdr:colOff>38100</xdr:colOff>
      <xdr:row>63</xdr:row>
      <xdr:rowOff>111216</xdr:rowOff>
    </xdr:to>
    <xdr:sp macro="" textlink="">
      <xdr:nvSpPr>
        <xdr:cNvPr id="146" name="楕円 145">
          <a:extLst>
            <a:ext uri="{FF2B5EF4-FFF2-40B4-BE49-F238E27FC236}">
              <a16:creationId xmlns:a16="http://schemas.microsoft.com/office/drawing/2014/main" id="{FCFBDFBA-08BB-4318-B57C-C83681A28495}"/>
            </a:ext>
          </a:extLst>
        </xdr:cNvPr>
        <xdr:cNvSpPr/>
      </xdr:nvSpPr>
      <xdr:spPr>
        <a:xfrm>
          <a:off x="7413625" y="108109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60416</xdr:rowOff>
    </xdr:to>
    <xdr:cxnSp macro="">
      <xdr:nvCxnSpPr>
        <xdr:cNvPr id="147" name="直線コネクタ 146">
          <a:extLst>
            <a:ext uri="{FF2B5EF4-FFF2-40B4-BE49-F238E27FC236}">
              <a16:creationId xmlns:a16="http://schemas.microsoft.com/office/drawing/2014/main" id="{076A3EF5-9994-4948-AE3F-35B2D2A63CC9}"/>
            </a:ext>
          </a:extLst>
        </xdr:cNvPr>
        <xdr:cNvCxnSpPr/>
      </xdr:nvCxnSpPr>
      <xdr:spPr>
        <a:xfrm flipV="1">
          <a:off x="7445375" y="10860133"/>
          <a:ext cx="7651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148" name="楕円 147">
          <a:extLst>
            <a:ext uri="{FF2B5EF4-FFF2-40B4-BE49-F238E27FC236}">
              <a16:creationId xmlns:a16="http://schemas.microsoft.com/office/drawing/2014/main" id="{B473FB3D-22A4-4F06-8D6D-16719FFC2160}"/>
            </a:ext>
          </a:extLst>
        </xdr:cNvPr>
        <xdr:cNvSpPr/>
      </xdr:nvSpPr>
      <xdr:spPr>
        <a:xfrm>
          <a:off x="6638925"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60416</xdr:rowOff>
    </xdr:from>
    <xdr:to>
      <xdr:col>45</xdr:col>
      <xdr:colOff>177800</xdr:colOff>
      <xdr:row>63</xdr:row>
      <xdr:rowOff>60416</xdr:rowOff>
    </xdr:to>
    <xdr:cxnSp macro="">
      <xdr:nvCxnSpPr>
        <xdr:cNvPr id="149" name="直線コネクタ 148">
          <a:extLst>
            <a:ext uri="{FF2B5EF4-FFF2-40B4-BE49-F238E27FC236}">
              <a16:creationId xmlns:a16="http://schemas.microsoft.com/office/drawing/2014/main" id="{2030C73C-3DEA-4584-95F1-33B005BA9B37}"/>
            </a:ext>
          </a:extLst>
        </xdr:cNvPr>
        <xdr:cNvCxnSpPr/>
      </xdr:nvCxnSpPr>
      <xdr:spPr>
        <a:xfrm>
          <a:off x="6689725" y="1086176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100710</xdr:rowOff>
    </xdr:from>
    <xdr:ext cx="469744" cy="259045"/>
    <xdr:sp macro="" textlink="">
      <xdr:nvSpPr>
        <xdr:cNvPr id="150" name="n_1mainValue【体育館・プール】&#10;一人当たり面積">
          <a:extLst>
            <a:ext uri="{FF2B5EF4-FFF2-40B4-BE49-F238E27FC236}">
              <a16:creationId xmlns:a16="http://schemas.microsoft.com/office/drawing/2014/main" id="{4AE21F4F-F232-4FE8-9C54-B6EC42C01A6C}"/>
            </a:ext>
          </a:extLst>
        </xdr:cNvPr>
        <xdr:cNvSpPr txBox="1"/>
      </xdr:nvSpPr>
      <xdr:spPr>
        <a:xfrm>
          <a:off x="7991552"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102343</xdr:rowOff>
    </xdr:from>
    <xdr:ext cx="469744" cy="259045"/>
    <xdr:sp macro="" textlink="">
      <xdr:nvSpPr>
        <xdr:cNvPr id="151" name="n_2mainValue【体育館・プール】&#10;一人当たり面積">
          <a:extLst>
            <a:ext uri="{FF2B5EF4-FFF2-40B4-BE49-F238E27FC236}">
              <a16:creationId xmlns:a16="http://schemas.microsoft.com/office/drawing/2014/main" id="{12402759-296E-46F5-90BB-074EEF3B3A0A}"/>
            </a:ext>
          </a:extLst>
        </xdr:cNvPr>
        <xdr:cNvSpPr txBox="1"/>
      </xdr:nvSpPr>
      <xdr:spPr>
        <a:xfrm>
          <a:off x="72581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152" name="n_3mainValue【体育館・プール】&#10;一人当たり面積">
          <a:extLst>
            <a:ext uri="{FF2B5EF4-FFF2-40B4-BE49-F238E27FC236}">
              <a16:creationId xmlns:a16="http://schemas.microsoft.com/office/drawing/2014/main" id="{E4ADF317-BC22-4A61-8321-5E290638CCE2}"/>
            </a:ext>
          </a:extLst>
        </xdr:cNvPr>
        <xdr:cNvSpPr txBox="1"/>
      </xdr:nvSpPr>
      <xdr:spPr>
        <a:xfrm>
          <a:off x="6483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B9AE25AC-C551-4B36-8D99-BA07E6FFCC8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CE4EFC54-5DEE-4B09-9595-2CF159CCC532}"/>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FFC62076-5F3C-4D01-825D-10919AE0161E}"/>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A5CD0F03-AE59-4D33-8E1F-13367A722F86}"/>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F2979309-81D2-41CA-9FD7-896619D6F4AD}"/>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CACFD5B5-EE50-4EBB-BED7-02CEEB5F5FB1}"/>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8412290E-28B7-4EAF-B1D2-64FBB938778F}"/>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5408D55A-53C5-4F2A-83C7-10ED12E3BA3D}"/>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DF149325-6B06-45B2-8C4D-A65BD27354B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F9C30C8C-0D83-483F-99E4-EC1D9A226BF4}"/>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a:extLst>
            <a:ext uri="{FF2B5EF4-FFF2-40B4-BE49-F238E27FC236}">
              <a16:creationId xmlns:a16="http://schemas.microsoft.com/office/drawing/2014/main" id="{608F9A71-61BC-4F1D-9E13-8E1CA82BDEE8}"/>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6C2B2E60-03D0-4284-ABE9-C00DE4FB6E52}"/>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a:extLst>
            <a:ext uri="{FF2B5EF4-FFF2-40B4-BE49-F238E27FC236}">
              <a16:creationId xmlns:a16="http://schemas.microsoft.com/office/drawing/2014/main" id="{C538D19C-93B8-4D30-B760-961B5BF7ED2D}"/>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34C7E059-35FB-47A1-80C8-F0F40F417376}"/>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ADC9728C-53B1-40E5-91A8-87CC791AB08E}"/>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B4CFEB73-AB13-4D21-B6FD-4D824C23C678}"/>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B13D823B-EB49-4FAE-B295-865DE4AE4C3E}"/>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7E68A2BA-5F23-4D23-A20B-0FCDD17F2CF7}"/>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C395C86E-FCF0-43CE-B7EF-A40F698110F9}"/>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880EC73E-5E43-493E-85EF-55ADB3C5F3EC}"/>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a:extLst>
            <a:ext uri="{FF2B5EF4-FFF2-40B4-BE49-F238E27FC236}">
              <a16:creationId xmlns:a16="http://schemas.microsoft.com/office/drawing/2014/main" id="{A9588992-A309-43E2-99BD-FE1EE7C8B2C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6B59310C-89BE-4C65-95E4-E3A676F29EBD}"/>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a:extLst>
            <a:ext uri="{FF2B5EF4-FFF2-40B4-BE49-F238E27FC236}">
              <a16:creationId xmlns:a16="http://schemas.microsoft.com/office/drawing/2014/main" id="{623D6B07-7B5E-4CC0-BE88-6F3D65028003}"/>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4FB40A24-678E-46E8-BB5D-E0B711F9B1FE}"/>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177" name="直線コネクタ 176">
          <a:extLst>
            <a:ext uri="{FF2B5EF4-FFF2-40B4-BE49-F238E27FC236}">
              <a16:creationId xmlns:a16="http://schemas.microsoft.com/office/drawing/2014/main" id="{70FD006A-332A-49A4-9E03-FE3E899410E6}"/>
            </a:ext>
          </a:extLst>
        </xdr:cNvPr>
        <xdr:cNvCxnSpPr/>
      </xdr:nvCxnSpPr>
      <xdr:spPr>
        <a:xfrm flipV="1">
          <a:off x="39490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8" name="【福祉施設】&#10;有形固定資産減価償却率最小値テキスト">
          <a:extLst>
            <a:ext uri="{FF2B5EF4-FFF2-40B4-BE49-F238E27FC236}">
              <a16:creationId xmlns:a16="http://schemas.microsoft.com/office/drawing/2014/main" id="{8DF7FCCE-EBBD-462A-9B11-006A0D719A31}"/>
            </a:ext>
          </a:extLst>
        </xdr:cNvPr>
        <xdr:cNvSpPr txBox="1"/>
      </xdr:nvSpPr>
      <xdr:spPr>
        <a:xfrm>
          <a:off x="39878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9" name="直線コネクタ 178">
          <a:extLst>
            <a:ext uri="{FF2B5EF4-FFF2-40B4-BE49-F238E27FC236}">
              <a16:creationId xmlns:a16="http://schemas.microsoft.com/office/drawing/2014/main" id="{DE503A14-6BE1-409A-956B-EAEED450D19E}"/>
            </a:ext>
          </a:extLst>
        </xdr:cNvPr>
        <xdr:cNvCxnSpPr/>
      </xdr:nvCxnSpPr>
      <xdr:spPr>
        <a:xfrm>
          <a:off x="3889375" y="148647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80" name="【福祉施設】&#10;有形固定資産減価償却率最大値テキスト">
          <a:extLst>
            <a:ext uri="{FF2B5EF4-FFF2-40B4-BE49-F238E27FC236}">
              <a16:creationId xmlns:a16="http://schemas.microsoft.com/office/drawing/2014/main" id="{874CA0A7-9303-49ED-95C8-D29C1233F674}"/>
            </a:ext>
          </a:extLst>
        </xdr:cNvPr>
        <xdr:cNvSpPr txBox="1"/>
      </xdr:nvSpPr>
      <xdr:spPr>
        <a:xfrm>
          <a:off x="39878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1" name="直線コネクタ 180">
          <a:extLst>
            <a:ext uri="{FF2B5EF4-FFF2-40B4-BE49-F238E27FC236}">
              <a16:creationId xmlns:a16="http://schemas.microsoft.com/office/drawing/2014/main" id="{5F2AD663-00A8-4059-8C65-5AF8A739D71B}"/>
            </a:ext>
          </a:extLst>
        </xdr:cNvPr>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69232</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41A8F71A-0C36-4118-8A18-870EADD375E2}"/>
            </a:ext>
          </a:extLst>
        </xdr:cNvPr>
        <xdr:cNvSpPr txBox="1"/>
      </xdr:nvSpPr>
      <xdr:spPr>
        <a:xfrm>
          <a:off x="3987800" y="1395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183" name="フローチャート: 判断 182">
          <a:extLst>
            <a:ext uri="{FF2B5EF4-FFF2-40B4-BE49-F238E27FC236}">
              <a16:creationId xmlns:a16="http://schemas.microsoft.com/office/drawing/2014/main" id="{6AF0F037-9C71-477F-B378-B7095157E42F}"/>
            </a:ext>
          </a:extLst>
        </xdr:cNvPr>
        <xdr:cNvSpPr/>
      </xdr:nvSpPr>
      <xdr:spPr>
        <a:xfrm>
          <a:off x="38989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184" name="フローチャート: 判断 183">
          <a:extLst>
            <a:ext uri="{FF2B5EF4-FFF2-40B4-BE49-F238E27FC236}">
              <a16:creationId xmlns:a16="http://schemas.microsoft.com/office/drawing/2014/main" id="{E1976DD4-F95C-497C-8CC1-1C6742774F2F}"/>
            </a:ext>
          </a:extLst>
        </xdr:cNvPr>
        <xdr:cNvSpPr/>
      </xdr:nvSpPr>
      <xdr:spPr>
        <a:xfrm>
          <a:off x="3203575" y="14154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42563</xdr:rowOff>
    </xdr:from>
    <xdr:ext cx="405111" cy="259045"/>
    <xdr:sp macro="" textlink="">
      <xdr:nvSpPr>
        <xdr:cNvPr id="185" name="n_1aveValue【福祉施設】&#10;有形固定資産減価償却率">
          <a:extLst>
            <a:ext uri="{FF2B5EF4-FFF2-40B4-BE49-F238E27FC236}">
              <a16:creationId xmlns:a16="http://schemas.microsoft.com/office/drawing/2014/main" id="{95E949E0-CFF7-4CAD-8CDA-AF53369A95A8}"/>
            </a:ext>
          </a:extLst>
        </xdr:cNvPr>
        <xdr:cNvSpPr txBox="1"/>
      </xdr:nvSpPr>
      <xdr:spPr>
        <a:xfrm>
          <a:off x="306769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186" name="フローチャート: 判断 185">
          <a:extLst>
            <a:ext uri="{FF2B5EF4-FFF2-40B4-BE49-F238E27FC236}">
              <a16:creationId xmlns:a16="http://schemas.microsoft.com/office/drawing/2014/main" id="{F8E43B60-D201-465D-AC61-C71F545D9D27}"/>
            </a:ext>
          </a:extLst>
        </xdr:cNvPr>
        <xdr:cNvSpPr/>
      </xdr:nvSpPr>
      <xdr:spPr>
        <a:xfrm>
          <a:off x="2428875"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71138</xdr:rowOff>
    </xdr:from>
    <xdr:ext cx="405111" cy="259045"/>
    <xdr:sp macro="" textlink="">
      <xdr:nvSpPr>
        <xdr:cNvPr id="187" name="n_2aveValue【福祉施設】&#10;有形固定資産減価償却率">
          <a:extLst>
            <a:ext uri="{FF2B5EF4-FFF2-40B4-BE49-F238E27FC236}">
              <a16:creationId xmlns:a16="http://schemas.microsoft.com/office/drawing/2014/main" id="{80D1FD2E-5E28-424C-A1F2-0E656DD747DF}"/>
            </a:ext>
          </a:extLst>
        </xdr:cNvPr>
        <xdr:cNvSpPr txBox="1"/>
      </xdr:nvSpPr>
      <xdr:spPr>
        <a:xfrm>
          <a:off x="230569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88" name="フローチャート: 判断 187">
          <a:extLst>
            <a:ext uri="{FF2B5EF4-FFF2-40B4-BE49-F238E27FC236}">
              <a16:creationId xmlns:a16="http://schemas.microsoft.com/office/drawing/2014/main" id="{D2BBD69D-5FA5-44F6-9044-AB6B4854E847}"/>
            </a:ext>
          </a:extLst>
        </xdr:cNvPr>
        <xdr:cNvSpPr/>
      </xdr:nvSpPr>
      <xdr:spPr>
        <a:xfrm>
          <a:off x="168275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189" name="n_3aveValue【福祉施設】&#10;有形固定資産減価償却率">
          <a:extLst>
            <a:ext uri="{FF2B5EF4-FFF2-40B4-BE49-F238E27FC236}">
              <a16:creationId xmlns:a16="http://schemas.microsoft.com/office/drawing/2014/main" id="{F64A6336-1590-4ADC-934E-BBA7303A7642}"/>
            </a:ext>
          </a:extLst>
        </xdr:cNvPr>
        <xdr:cNvSpPr txBox="1"/>
      </xdr:nvSpPr>
      <xdr:spPr>
        <a:xfrm>
          <a:off x="1559569"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140BD4C6-2BFE-4088-9F21-B8EA6B7DBED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C9F9A361-DA17-4ED8-8514-C7FBDC8DF3D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9F9197FA-97A6-40DC-8AB0-F18D3F03875B}"/>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E4545328-CBCE-4738-9CA0-4977CBF260C1}"/>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21316D0C-4568-49DF-BCDE-DCDFD22502E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195" name="楕円 194">
          <a:extLst>
            <a:ext uri="{FF2B5EF4-FFF2-40B4-BE49-F238E27FC236}">
              <a16:creationId xmlns:a16="http://schemas.microsoft.com/office/drawing/2014/main" id="{9EA8F3C0-F4A9-4AB7-997C-B0828DA0CD92}"/>
            </a:ext>
          </a:extLst>
        </xdr:cNvPr>
        <xdr:cNvSpPr/>
      </xdr:nvSpPr>
      <xdr:spPr>
        <a:xfrm>
          <a:off x="38989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B5177474-0AB8-4915-A172-B29470AEAFB1}"/>
            </a:ext>
          </a:extLst>
        </xdr:cNvPr>
        <xdr:cNvSpPr txBox="1"/>
      </xdr:nvSpPr>
      <xdr:spPr>
        <a:xfrm>
          <a:off x="39878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197" name="楕円 196">
          <a:extLst>
            <a:ext uri="{FF2B5EF4-FFF2-40B4-BE49-F238E27FC236}">
              <a16:creationId xmlns:a16="http://schemas.microsoft.com/office/drawing/2014/main" id="{52E675F9-CF40-45AF-93FF-D6CBA4D41D46}"/>
            </a:ext>
          </a:extLst>
        </xdr:cNvPr>
        <xdr:cNvSpPr/>
      </xdr:nvSpPr>
      <xdr:spPr>
        <a:xfrm>
          <a:off x="3203575" y="14411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60961</xdr:rowOff>
    </xdr:to>
    <xdr:cxnSp macro="">
      <xdr:nvCxnSpPr>
        <xdr:cNvPr id="198" name="直線コネクタ 197">
          <a:extLst>
            <a:ext uri="{FF2B5EF4-FFF2-40B4-BE49-F238E27FC236}">
              <a16:creationId xmlns:a16="http://schemas.microsoft.com/office/drawing/2014/main" id="{4164D5BB-7ADD-49A6-9AFD-EBA7B8825F10}"/>
            </a:ext>
          </a:extLst>
        </xdr:cNvPr>
        <xdr:cNvCxnSpPr/>
      </xdr:nvCxnSpPr>
      <xdr:spPr>
        <a:xfrm flipV="1">
          <a:off x="3235325" y="14417039"/>
          <a:ext cx="714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199" name="楕円 198">
          <a:extLst>
            <a:ext uri="{FF2B5EF4-FFF2-40B4-BE49-F238E27FC236}">
              <a16:creationId xmlns:a16="http://schemas.microsoft.com/office/drawing/2014/main" id="{9F647885-BA7C-48E8-8091-2D0D5C88E971}"/>
            </a:ext>
          </a:extLst>
        </xdr:cNvPr>
        <xdr:cNvSpPr/>
      </xdr:nvSpPr>
      <xdr:spPr>
        <a:xfrm>
          <a:off x="2428875"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60961</xdr:rowOff>
    </xdr:to>
    <xdr:cxnSp macro="">
      <xdr:nvCxnSpPr>
        <xdr:cNvPr id="200" name="直線コネクタ 199">
          <a:extLst>
            <a:ext uri="{FF2B5EF4-FFF2-40B4-BE49-F238E27FC236}">
              <a16:creationId xmlns:a16="http://schemas.microsoft.com/office/drawing/2014/main" id="{428B8B30-D0B3-4E0C-B965-A9E4A4A3C1C8}"/>
            </a:ext>
          </a:extLst>
        </xdr:cNvPr>
        <xdr:cNvCxnSpPr/>
      </xdr:nvCxnSpPr>
      <xdr:spPr>
        <a:xfrm>
          <a:off x="2479675" y="14430375"/>
          <a:ext cx="75565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102888</xdr:rowOff>
    </xdr:from>
    <xdr:ext cx="405111" cy="259045"/>
    <xdr:sp macro="" textlink="">
      <xdr:nvSpPr>
        <xdr:cNvPr id="201" name="n_1mainValue【福祉施設】&#10;有形固定資産減価償却率">
          <a:extLst>
            <a:ext uri="{FF2B5EF4-FFF2-40B4-BE49-F238E27FC236}">
              <a16:creationId xmlns:a16="http://schemas.microsoft.com/office/drawing/2014/main" id="{4EEF9792-2351-4C65-ABEC-B964990D5CD5}"/>
            </a:ext>
          </a:extLst>
        </xdr:cNvPr>
        <xdr:cNvSpPr txBox="1"/>
      </xdr:nvSpPr>
      <xdr:spPr>
        <a:xfrm>
          <a:off x="306769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202" name="n_2mainValue【福祉施設】&#10;有形固定資産減価償却率">
          <a:extLst>
            <a:ext uri="{FF2B5EF4-FFF2-40B4-BE49-F238E27FC236}">
              <a16:creationId xmlns:a16="http://schemas.microsoft.com/office/drawing/2014/main" id="{4778C0A8-C3C9-4008-AB4D-25B0555C3FED}"/>
            </a:ext>
          </a:extLst>
        </xdr:cNvPr>
        <xdr:cNvSpPr txBox="1"/>
      </xdr:nvSpPr>
      <xdr:spPr>
        <a:xfrm>
          <a:off x="230569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5C7FE42F-BCFB-4AFA-AA11-25A05C8B576C}"/>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2487FC70-2A48-4310-98C8-045C4BC5EED8}"/>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CD38024B-C7F7-47D8-903C-B5DE1643D694}"/>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243CC53C-C8BF-4A8A-AE81-368221C61667}"/>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ED272EDB-D7D1-49BD-943A-ACE2419AF7E7}"/>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ED8002EE-83CF-4FDC-B9D3-4529173CE4E1}"/>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E5511F0F-9803-4068-BE36-311353BC5331}"/>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4D191124-5331-46BF-9B37-F2F00171E4E5}"/>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6DBCDEEE-3B19-402A-A7CF-5FEA9ABD9D73}"/>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67C4CA47-3E28-44A3-9B2B-2D3286377A5A}"/>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a:extLst>
            <a:ext uri="{FF2B5EF4-FFF2-40B4-BE49-F238E27FC236}">
              <a16:creationId xmlns:a16="http://schemas.microsoft.com/office/drawing/2014/main" id="{996F483E-C34D-4E00-BF46-9F108B84FADD}"/>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a:extLst>
            <a:ext uri="{FF2B5EF4-FFF2-40B4-BE49-F238E27FC236}">
              <a16:creationId xmlns:a16="http://schemas.microsoft.com/office/drawing/2014/main" id="{423AA788-6DE1-4911-9A47-AF3B1E25D337}"/>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a:extLst>
            <a:ext uri="{FF2B5EF4-FFF2-40B4-BE49-F238E27FC236}">
              <a16:creationId xmlns:a16="http://schemas.microsoft.com/office/drawing/2014/main" id="{D4896384-DD96-42BE-AEC5-FA04EBB3263C}"/>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a:extLst>
            <a:ext uri="{FF2B5EF4-FFF2-40B4-BE49-F238E27FC236}">
              <a16:creationId xmlns:a16="http://schemas.microsoft.com/office/drawing/2014/main" id="{A769E085-A9EB-4F8A-860F-9359190E0A48}"/>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a:extLst>
            <a:ext uri="{FF2B5EF4-FFF2-40B4-BE49-F238E27FC236}">
              <a16:creationId xmlns:a16="http://schemas.microsoft.com/office/drawing/2014/main" id="{4FD8E5B3-27A0-48DF-A89F-2BDE56378494}"/>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a:extLst>
            <a:ext uri="{FF2B5EF4-FFF2-40B4-BE49-F238E27FC236}">
              <a16:creationId xmlns:a16="http://schemas.microsoft.com/office/drawing/2014/main" id="{E2CBFC36-A4B7-4BF7-8A22-CCC1D8E47572}"/>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a:extLst>
            <a:ext uri="{FF2B5EF4-FFF2-40B4-BE49-F238E27FC236}">
              <a16:creationId xmlns:a16="http://schemas.microsoft.com/office/drawing/2014/main" id="{19FD0816-638A-4BA9-8E1C-365362436E27}"/>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a:extLst>
            <a:ext uri="{FF2B5EF4-FFF2-40B4-BE49-F238E27FC236}">
              <a16:creationId xmlns:a16="http://schemas.microsoft.com/office/drawing/2014/main" id="{C81169F9-34DB-4597-97CF-4076097D8212}"/>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B773F5C6-6C43-4C7D-881B-73D0E0BD87FE}"/>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FD50294C-5009-4B32-9F09-F924151AE7F7}"/>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3F94D735-68B6-49D2-B9FD-13222783197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24" name="直線コネクタ 223">
          <a:extLst>
            <a:ext uri="{FF2B5EF4-FFF2-40B4-BE49-F238E27FC236}">
              <a16:creationId xmlns:a16="http://schemas.microsoft.com/office/drawing/2014/main" id="{DC18751B-25C2-4B2F-9326-D26D04260122}"/>
            </a:ext>
          </a:extLst>
        </xdr:cNvPr>
        <xdr:cNvCxnSpPr/>
      </xdr:nvCxnSpPr>
      <xdr:spPr>
        <a:xfrm flipV="1">
          <a:off x="8905240"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25" name="【福祉施設】&#10;一人当たり面積最小値テキスト">
          <a:extLst>
            <a:ext uri="{FF2B5EF4-FFF2-40B4-BE49-F238E27FC236}">
              <a16:creationId xmlns:a16="http://schemas.microsoft.com/office/drawing/2014/main" id="{3431BE81-FB06-4A45-9890-0090B516F474}"/>
            </a:ext>
          </a:extLst>
        </xdr:cNvPr>
        <xdr:cNvSpPr txBox="1"/>
      </xdr:nvSpPr>
      <xdr:spPr>
        <a:xfrm>
          <a:off x="8943975"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26" name="直線コネクタ 225">
          <a:extLst>
            <a:ext uri="{FF2B5EF4-FFF2-40B4-BE49-F238E27FC236}">
              <a16:creationId xmlns:a16="http://schemas.microsoft.com/office/drawing/2014/main" id="{F2DEEEDC-464D-4229-91A0-3F419A35DC57}"/>
            </a:ext>
          </a:extLst>
        </xdr:cNvPr>
        <xdr:cNvCxnSpPr/>
      </xdr:nvCxnSpPr>
      <xdr:spPr>
        <a:xfrm>
          <a:off x="8845550"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27" name="【福祉施設】&#10;一人当たり面積最大値テキスト">
          <a:extLst>
            <a:ext uri="{FF2B5EF4-FFF2-40B4-BE49-F238E27FC236}">
              <a16:creationId xmlns:a16="http://schemas.microsoft.com/office/drawing/2014/main" id="{F31AEBDD-9690-429F-9A39-900E6D820860}"/>
            </a:ext>
          </a:extLst>
        </xdr:cNvPr>
        <xdr:cNvSpPr txBox="1"/>
      </xdr:nvSpPr>
      <xdr:spPr>
        <a:xfrm>
          <a:off x="8943975"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28" name="直線コネクタ 227">
          <a:extLst>
            <a:ext uri="{FF2B5EF4-FFF2-40B4-BE49-F238E27FC236}">
              <a16:creationId xmlns:a16="http://schemas.microsoft.com/office/drawing/2014/main" id="{B82E0675-4F22-46C4-AB75-DA26ACF870D6}"/>
            </a:ext>
          </a:extLst>
        </xdr:cNvPr>
        <xdr:cNvCxnSpPr/>
      </xdr:nvCxnSpPr>
      <xdr:spPr>
        <a:xfrm>
          <a:off x="8845550" y="133174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29" name="【福祉施設】&#10;一人当たり面積平均値テキスト">
          <a:extLst>
            <a:ext uri="{FF2B5EF4-FFF2-40B4-BE49-F238E27FC236}">
              <a16:creationId xmlns:a16="http://schemas.microsoft.com/office/drawing/2014/main" id="{6CCFBD55-C38B-4311-AFC5-C47AA638F386}"/>
            </a:ext>
          </a:extLst>
        </xdr:cNvPr>
        <xdr:cNvSpPr txBox="1"/>
      </xdr:nvSpPr>
      <xdr:spPr>
        <a:xfrm>
          <a:off x="8943975"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30" name="フローチャート: 判断 229">
          <a:extLst>
            <a:ext uri="{FF2B5EF4-FFF2-40B4-BE49-F238E27FC236}">
              <a16:creationId xmlns:a16="http://schemas.microsoft.com/office/drawing/2014/main" id="{7FF19D22-A7FB-4B2E-8C04-5E70F9BB1CBA}"/>
            </a:ext>
          </a:extLst>
        </xdr:cNvPr>
        <xdr:cNvSpPr/>
      </xdr:nvSpPr>
      <xdr:spPr>
        <a:xfrm>
          <a:off x="8883650" y="142908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31" name="フローチャート: 判断 230">
          <a:extLst>
            <a:ext uri="{FF2B5EF4-FFF2-40B4-BE49-F238E27FC236}">
              <a16:creationId xmlns:a16="http://schemas.microsoft.com/office/drawing/2014/main" id="{400B09B8-23B8-470A-9D83-D592F32A4E1D}"/>
            </a:ext>
          </a:extLst>
        </xdr:cNvPr>
        <xdr:cNvSpPr/>
      </xdr:nvSpPr>
      <xdr:spPr>
        <a:xfrm>
          <a:off x="815975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150892</xdr:rowOff>
    </xdr:from>
    <xdr:ext cx="469744" cy="259045"/>
    <xdr:sp macro="" textlink="">
      <xdr:nvSpPr>
        <xdr:cNvPr id="232" name="n_1aveValue【福祉施設】&#10;一人当たり面積">
          <a:extLst>
            <a:ext uri="{FF2B5EF4-FFF2-40B4-BE49-F238E27FC236}">
              <a16:creationId xmlns:a16="http://schemas.microsoft.com/office/drawing/2014/main" id="{136CC7B6-1F88-471B-B7BA-83AF5EE324E3}"/>
            </a:ext>
          </a:extLst>
        </xdr:cNvPr>
        <xdr:cNvSpPr txBox="1"/>
      </xdr:nvSpPr>
      <xdr:spPr>
        <a:xfrm>
          <a:off x="7991552"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33" name="フローチャート: 判断 232">
          <a:extLst>
            <a:ext uri="{FF2B5EF4-FFF2-40B4-BE49-F238E27FC236}">
              <a16:creationId xmlns:a16="http://schemas.microsoft.com/office/drawing/2014/main" id="{D94091C1-3F40-426A-A09A-8A61616619F8}"/>
            </a:ext>
          </a:extLst>
        </xdr:cNvPr>
        <xdr:cNvSpPr/>
      </xdr:nvSpPr>
      <xdr:spPr>
        <a:xfrm>
          <a:off x="7413625" y="1429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160038</xdr:rowOff>
    </xdr:from>
    <xdr:ext cx="469744" cy="259045"/>
    <xdr:sp macro="" textlink="">
      <xdr:nvSpPr>
        <xdr:cNvPr id="234" name="n_2aveValue【福祉施設】&#10;一人当たり面積">
          <a:extLst>
            <a:ext uri="{FF2B5EF4-FFF2-40B4-BE49-F238E27FC236}">
              <a16:creationId xmlns:a16="http://schemas.microsoft.com/office/drawing/2014/main" id="{C1E67257-99D6-49F6-AFE2-6BD2319C0886}"/>
            </a:ext>
          </a:extLst>
        </xdr:cNvPr>
        <xdr:cNvSpPr txBox="1"/>
      </xdr:nvSpPr>
      <xdr:spPr>
        <a:xfrm>
          <a:off x="72581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235" name="フローチャート: 判断 234">
          <a:extLst>
            <a:ext uri="{FF2B5EF4-FFF2-40B4-BE49-F238E27FC236}">
              <a16:creationId xmlns:a16="http://schemas.microsoft.com/office/drawing/2014/main" id="{63411956-7DDD-4052-A709-CB599E33D1B7}"/>
            </a:ext>
          </a:extLst>
        </xdr:cNvPr>
        <xdr:cNvSpPr/>
      </xdr:nvSpPr>
      <xdr:spPr>
        <a:xfrm>
          <a:off x="6638925"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236" name="n_3aveValue【福祉施設】&#10;一人当たり面積">
          <a:extLst>
            <a:ext uri="{FF2B5EF4-FFF2-40B4-BE49-F238E27FC236}">
              <a16:creationId xmlns:a16="http://schemas.microsoft.com/office/drawing/2014/main" id="{24B24574-78B8-47F4-82FE-684BA6D6C21D}"/>
            </a:ext>
          </a:extLst>
        </xdr:cNvPr>
        <xdr:cNvSpPr txBox="1"/>
      </xdr:nvSpPr>
      <xdr:spPr>
        <a:xfrm>
          <a:off x="6483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D384EBD8-D43D-4578-A26B-D9F1B3C791A8}"/>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9BBAB1EA-6692-4871-A579-5D3352E8FB5F}"/>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E29999A4-8160-4698-9E22-EDCA77BF5AA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56F0D7AF-AA96-4158-AE8D-656E1FF9AA6D}"/>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62E609B-DB4A-4F33-9C05-D23A56DD017C}"/>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42" name="楕円 241">
          <a:extLst>
            <a:ext uri="{FF2B5EF4-FFF2-40B4-BE49-F238E27FC236}">
              <a16:creationId xmlns:a16="http://schemas.microsoft.com/office/drawing/2014/main" id="{29362E19-8B25-408E-A045-C77F8DBAC749}"/>
            </a:ext>
          </a:extLst>
        </xdr:cNvPr>
        <xdr:cNvSpPr/>
      </xdr:nvSpPr>
      <xdr:spPr>
        <a:xfrm>
          <a:off x="8883650" y="142839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76471</xdr:rowOff>
    </xdr:from>
    <xdr:ext cx="469744" cy="259045"/>
    <xdr:sp macro="" textlink="">
      <xdr:nvSpPr>
        <xdr:cNvPr id="243" name="【福祉施設】&#10;一人当たり面積該当値テキスト">
          <a:extLst>
            <a:ext uri="{FF2B5EF4-FFF2-40B4-BE49-F238E27FC236}">
              <a16:creationId xmlns:a16="http://schemas.microsoft.com/office/drawing/2014/main" id="{FC4602D5-8CF6-4D43-9313-E16FB60247FB}"/>
            </a:ext>
          </a:extLst>
        </xdr:cNvPr>
        <xdr:cNvSpPr txBox="1"/>
      </xdr:nvSpPr>
      <xdr:spPr>
        <a:xfrm>
          <a:off x="8943975"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244" name="楕円 243">
          <a:extLst>
            <a:ext uri="{FF2B5EF4-FFF2-40B4-BE49-F238E27FC236}">
              <a16:creationId xmlns:a16="http://schemas.microsoft.com/office/drawing/2014/main" id="{34CA5DF3-E27D-47C3-AEF3-A374E8AE574D}"/>
            </a:ext>
          </a:extLst>
        </xdr:cNvPr>
        <xdr:cNvSpPr/>
      </xdr:nvSpPr>
      <xdr:spPr>
        <a:xfrm>
          <a:off x="815975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104394</xdr:rowOff>
    </xdr:from>
    <xdr:to>
      <xdr:col>55</xdr:col>
      <xdr:colOff>0</xdr:colOff>
      <xdr:row>83</xdr:row>
      <xdr:rowOff>106680</xdr:rowOff>
    </xdr:to>
    <xdr:cxnSp macro="">
      <xdr:nvCxnSpPr>
        <xdr:cNvPr id="245" name="直線コネクタ 244">
          <a:extLst>
            <a:ext uri="{FF2B5EF4-FFF2-40B4-BE49-F238E27FC236}">
              <a16:creationId xmlns:a16="http://schemas.microsoft.com/office/drawing/2014/main" id="{82CCEB32-E079-4334-9296-CDCABE29D406}"/>
            </a:ext>
          </a:extLst>
        </xdr:cNvPr>
        <xdr:cNvCxnSpPr/>
      </xdr:nvCxnSpPr>
      <xdr:spPr>
        <a:xfrm flipV="1">
          <a:off x="8210550" y="14334744"/>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58165</xdr:rowOff>
    </xdr:from>
    <xdr:to>
      <xdr:col>46</xdr:col>
      <xdr:colOff>38100</xdr:colOff>
      <xdr:row>83</xdr:row>
      <xdr:rowOff>159765</xdr:rowOff>
    </xdr:to>
    <xdr:sp macro="" textlink="">
      <xdr:nvSpPr>
        <xdr:cNvPr id="246" name="楕円 245">
          <a:extLst>
            <a:ext uri="{FF2B5EF4-FFF2-40B4-BE49-F238E27FC236}">
              <a16:creationId xmlns:a16="http://schemas.microsoft.com/office/drawing/2014/main" id="{8C0399E6-A9C6-4ACA-B03B-240C46474E47}"/>
            </a:ext>
          </a:extLst>
        </xdr:cNvPr>
        <xdr:cNvSpPr/>
      </xdr:nvSpPr>
      <xdr:spPr>
        <a:xfrm>
          <a:off x="7413625" y="142885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108965</xdr:rowOff>
    </xdr:to>
    <xdr:cxnSp macro="">
      <xdr:nvCxnSpPr>
        <xdr:cNvPr id="247" name="直線コネクタ 246">
          <a:extLst>
            <a:ext uri="{FF2B5EF4-FFF2-40B4-BE49-F238E27FC236}">
              <a16:creationId xmlns:a16="http://schemas.microsoft.com/office/drawing/2014/main" id="{8976758C-E6BC-45EE-9067-94B621A6709A}"/>
            </a:ext>
          </a:extLst>
        </xdr:cNvPr>
        <xdr:cNvCxnSpPr/>
      </xdr:nvCxnSpPr>
      <xdr:spPr>
        <a:xfrm flipV="1">
          <a:off x="7445375" y="14337030"/>
          <a:ext cx="76517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248" name="n_1mainValue【福祉施設】&#10;一人当たり面積">
          <a:extLst>
            <a:ext uri="{FF2B5EF4-FFF2-40B4-BE49-F238E27FC236}">
              <a16:creationId xmlns:a16="http://schemas.microsoft.com/office/drawing/2014/main" id="{91F5C1B6-5DFF-4905-AA81-8E6678A0278E}"/>
            </a:ext>
          </a:extLst>
        </xdr:cNvPr>
        <xdr:cNvSpPr txBox="1"/>
      </xdr:nvSpPr>
      <xdr:spPr>
        <a:xfrm>
          <a:off x="7991552"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249" name="n_2mainValue【福祉施設】&#10;一人当たり面積">
          <a:extLst>
            <a:ext uri="{FF2B5EF4-FFF2-40B4-BE49-F238E27FC236}">
              <a16:creationId xmlns:a16="http://schemas.microsoft.com/office/drawing/2014/main" id="{B32567C7-7A24-433B-A4C4-CE3906AEC465}"/>
            </a:ext>
          </a:extLst>
        </xdr:cNvPr>
        <xdr:cNvSpPr txBox="1"/>
      </xdr:nvSpPr>
      <xdr:spPr>
        <a:xfrm>
          <a:off x="72581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5BB51FAA-76AB-43DE-8737-9AA37C8D6CF9}"/>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11A217FE-3EC1-491E-B055-CC1AF8B52696}"/>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45DA3A4D-1B3D-4F8E-B02C-DA9D173004BD}"/>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3077B46C-E2B9-482C-AC11-B8837C07314C}"/>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BBDA35C0-F791-4D29-BB24-FCBBE2A84E4C}"/>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E33898CA-D36A-4737-A8D5-051001468B53}"/>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B390F6B4-20E9-4104-BDFB-C47936AAF0CD}"/>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25A1473C-9755-4543-9301-473F70B82489}"/>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id="{E84A27B1-52BC-442B-A40A-1650D382BD29}"/>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id="{EB0031F3-6A21-4EF5-82D6-C19451CF510C}"/>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id="{13AEC0CC-CAFF-4199-AC55-5FE2DE880981}"/>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id="{6216C26D-072F-4534-8031-F2DBACBC7F6E}"/>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id="{4D813E6C-AB36-4ECC-89F4-FE408180DA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id="{107D6C5A-AADD-42DA-81BA-7A6950A073BB}"/>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id="{503F2D40-8B09-41A0-A528-E83F8C04D99E}"/>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id="{4AD2773D-0136-4006-8C1A-BE1D1F53A76D}"/>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a:extLst>
            <a:ext uri="{FF2B5EF4-FFF2-40B4-BE49-F238E27FC236}">
              <a16:creationId xmlns:a16="http://schemas.microsoft.com/office/drawing/2014/main" id="{73C18F86-597C-4DEC-82E9-0BD2AEFBA164}"/>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a:extLst>
            <a:ext uri="{FF2B5EF4-FFF2-40B4-BE49-F238E27FC236}">
              <a16:creationId xmlns:a16="http://schemas.microsoft.com/office/drawing/2014/main" id="{042A1866-D8B3-4FDC-A95A-8A8B476F65FE}"/>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a:extLst>
            <a:ext uri="{FF2B5EF4-FFF2-40B4-BE49-F238E27FC236}">
              <a16:creationId xmlns:a16="http://schemas.microsoft.com/office/drawing/2014/main" id="{15D3FE66-3166-4380-94B7-4DA681E40884}"/>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a:extLst>
            <a:ext uri="{FF2B5EF4-FFF2-40B4-BE49-F238E27FC236}">
              <a16:creationId xmlns:a16="http://schemas.microsoft.com/office/drawing/2014/main" id="{8F6C6C2B-B879-480E-9BE2-FAFFD9B991C1}"/>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a:extLst>
            <a:ext uri="{FF2B5EF4-FFF2-40B4-BE49-F238E27FC236}">
              <a16:creationId xmlns:a16="http://schemas.microsoft.com/office/drawing/2014/main" id="{D8D39298-F146-4430-BC0F-B0FA824BC0F7}"/>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a:extLst>
            <a:ext uri="{FF2B5EF4-FFF2-40B4-BE49-F238E27FC236}">
              <a16:creationId xmlns:a16="http://schemas.microsoft.com/office/drawing/2014/main" id="{149BDA0E-6EAE-4587-B5E5-D42EDDC4B3E6}"/>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a:extLst>
            <a:ext uri="{FF2B5EF4-FFF2-40B4-BE49-F238E27FC236}">
              <a16:creationId xmlns:a16="http://schemas.microsoft.com/office/drawing/2014/main" id="{8BDEA396-8765-49D1-AB58-41A562D318DA}"/>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a:extLst>
            <a:ext uri="{FF2B5EF4-FFF2-40B4-BE49-F238E27FC236}">
              <a16:creationId xmlns:a16="http://schemas.microsoft.com/office/drawing/2014/main" id="{4A60655E-78DA-40A9-AC4F-170552125BBD}"/>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a:extLst>
            <a:ext uri="{FF2B5EF4-FFF2-40B4-BE49-F238E27FC236}">
              <a16:creationId xmlns:a16="http://schemas.microsoft.com/office/drawing/2014/main" id="{0FAE2D9A-EA92-4E9F-B0CC-D8FC253916C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a:extLst>
            <a:ext uri="{FF2B5EF4-FFF2-40B4-BE49-F238E27FC236}">
              <a16:creationId xmlns:a16="http://schemas.microsoft.com/office/drawing/2014/main" id="{02E18075-2F17-4D6E-AA32-2224F98D9D5F}"/>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6" name="テキスト ボックス 275">
          <a:extLst>
            <a:ext uri="{FF2B5EF4-FFF2-40B4-BE49-F238E27FC236}">
              <a16:creationId xmlns:a16="http://schemas.microsoft.com/office/drawing/2014/main" id="{7299F737-C486-4A81-8286-AC62E40C1B37}"/>
            </a:ext>
          </a:extLst>
        </xdr:cNvPr>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7" name="直線コネクタ 276">
          <a:extLst>
            <a:ext uri="{FF2B5EF4-FFF2-40B4-BE49-F238E27FC236}">
              <a16:creationId xmlns:a16="http://schemas.microsoft.com/office/drawing/2014/main" id="{5A2EF263-71C7-4DE8-91CF-87A24AB4E016}"/>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8" name="テキスト ボックス 277">
          <a:extLst>
            <a:ext uri="{FF2B5EF4-FFF2-40B4-BE49-F238E27FC236}">
              <a16:creationId xmlns:a16="http://schemas.microsoft.com/office/drawing/2014/main" id="{A39130A4-B35B-4DF8-AFC6-5C3911A9F933}"/>
            </a:ext>
          </a:extLst>
        </xdr:cNvPr>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9" name="直線コネクタ 278">
          <a:extLst>
            <a:ext uri="{FF2B5EF4-FFF2-40B4-BE49-F238E27FC236}">
              <a16:creationId xmlns:a16="http://schemas.microsoft.com/office/drawing/2014/main" id="{6179E9E0-5AED-417F-922F-63D25C06C50C}"/>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0" name="テキスト ボックス 279">
          <a:extLst>
            <a:ext uri="{FF2B5EF4-FFF2-40B4-BE49-F238E27FC236}">
              <a16:creationId xmlns:a16="http://schemas.microsoft.com/office/drawing/2014/main" id="{B8290800-81B6-45A0-A7E6-17DE186E3608}"/>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1" name="直線コネクタ 280">
          <a:extLst>
            <a:ext uri="{FF2B5EF4-FFF2-40B4-BE49-F238E27FC236}">
              <a16:creationId xmlns:a16="http://schemas.microsoft.com/office/drawing/2014/main" id="{63882293-F345-433A-A773-8FB309C44CDA}"/>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2" name="テキスト ボックス 281">
          <a:extLst>
            <a:ext uri="{FF2B5EF4-FFF2-40B4-BE49-F238E27FC236}">
              <a16:creationId xmlns:a16="http://schemas.microsoft.com/office/drawing/2014/main" id="{9B29CE2E-0766-42A6-B346-271BB03030F1}"/>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3" name="直線コネクタ 282">
          <a:extLst>
            <a:ext uri="{FF2B5EF4-FFF2-40B4-BE49-F238E27FC236}">
              <a16:creationId xmlns:a16="http://schemas.microsoft.com/office/drawing/2014/main" id="{145CA4C1-1EBA-489C-B83A-A47DF0369FF7}"/>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4" name="テキスト ボックス 283">
          <a:extLst>
            <a:ext uri="{FF2B5EF4-FFF2-40B4-BE49-F238E27FC236}">
              <a16:creationId xmlns:a16="http://schemas.microsoft.com/office/drawing/2014/main" id="{D1FC20CC-53F4-40FA-8FF3-F58692D6151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5" name="直線コネクタ 284">
          <a:extLst>
            <a:ext uri="{FF2B5EF4-FFF2-40B4-BE49-F238E27FC236}">
              <a16:creationId xmlns:a16="http://schemas.microsoft.com/office/drawing/2014/main" id="{F47CA873-6D62-480A-8EE6-C54E4996ED35}"/>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6" name="テキスト ボックス 285">
          <a:extLst>
            <a:ext uri="{FF2B5EF4-FFF2-40B4-BE49-F238E27FC236}">
              <a16:creationId xmlns:a16="http://schemas.microsoft.com/office/drawing/2014/main" id="{4ED7CD7D-51F6-4E52-95F3-FFFE6B3D7684}"/>
            </a:ext>
          </a:extLst>
        </xdr:cNvPr>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54756ABA-D957-4BD4-A5D5-914DEAF781A7}"/>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a:extLst>
            <a:ext uri="{FF2B5EF4-FFF2-40B4-BE49-F238E27FC236}">
              <a16:creationId xmlns:a16="http://schemas.microsoft.com/office/drawing/2014/main" id="{31144E34-749E-4369-A769-732275085F6C}"/>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5EE399A7-D2BC-4CD5-8AEE-EA8F6416BFF3}"/>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290" name="直線コネクタ 289">
          <a:extLst>
            <a:ext uri="{FF2B5EF4-FFF2-40B4-BE49-F238E27FC236}">
              <a16:creationId xmlns:a16="http://schemas.microsoft.com/office/drawing/2014/main" id="{E93422CC-F49A-469C-BAEA-5BD3D8C07A54}"/>
            </a:ext>
          </a:extLst>
        </xdr:cNvPr>
        <xdr:cNvCxnSpPr/>
      </xdr:nvCxnSpPr>
      <xdr:spPr>
        <a:xfrm flipV="1">
          <a:off x="13889989"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291" name="【一般廃棄物処理施設】&#10;有形固定資産減価償却率最小値テキスト">
          <a:extLst>
            <a:ext uri="{FF2B5EF4-FFF2-40B4-BE49-F238E27FC236}">
              <a16:creationId xmlns:a16="http://schemas.microsoft.com/office/drawing/2014/main" id="{DC30E859-EF84-4DCB-8C96-E1F2721F3FD4}"/>
            </a:ext>
          </a:extLst>
        </xdr:cNvPr>
        <xdr:cNvSpPr txBox="1"/>
      </xdr:nvSpPr>
      <xdr:spPr>
        <a:xfrm>
          <a:off x="13928725"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292" name="直線コネクタ 291">
          <a:extLst>
            <a:ext uri="{FF2B5EF4-FFF2-40B4-BE49-F238E27FC236}">
              <a16:creationId xmlns:a16="http://schemas.microsoft.com/office/drawing/2014/main" id="{DC800008-3006-493F-A98B-215DA42DB8B8}"/>
            </a:ext>
          </a:extLst>
        </xdr:cNvPr>
        <xdr:cNvCxnSpPr/>
      </xdr:nvCxnSpPr>
      <xdr:spPr>
        <a:xfrm>
          <a:off x="13801725" y="73323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93" name="【一般廃棄物処理施設】&#10;有形固定資産減価償却率最大値テキスト">
          <a:extLst>
            <a:ext uri="{FF2B5EF4-FFF2-40B4-BE49-F238E27FC236}">
              <a16:creationId xmlns:a16="http://schemas.microsoft.com/office/drawing/2014/main" id="{50CB78EB-24E9-45EF-B35A-C9E77EB323DA}"/>
            </a:ext>
          </a:extLst>
        </xdr:cNvPr>
        <xdr:cNvSpPr txBox="1"/>
      </xdr:nvSpPr>
      <xdr:spPr>
        <a:xfrm>
          <a:off x="13928725"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94" name="直線コネクタ 293">
          <a:extLst>
            <a:ext uri="{FF2B5EF4-FFF2-40B4-BE49-F238E27FC236}">
              <a16:creationId xmlns:a16="http://schemas.microsoft.com/office/drawing/2014/main" id="{D18DE954-4834-480F-8A81-831350EA88DB}"/>
            </a:ext>
          </a:extLst>
        </xdr:cNvPr>
        <xdr:cNvCxnSpPr/>
      </xdr:nvCxnSpPr>
      <xdr:spPr>
        <a:xfrm>
          <a:off x="1380172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FA135885-C2FA-4880-BE5A-478A5E3FFDC0}"/>
            </a:ext>
          </a:extLst>
        </xdr:cNvPr>
        <xdr:cNvSpPr txBox="1"/>
      </xdr:nvSpPr>
      <xdr:spPr>
        <a:xfrm>
          <a:off x="13928725"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296" name="フローチャート: 判断 295">
          <a:extLst>
            <a:ext uri="{FF2B5EF4-FFF2-40B4-BE49-F238E27FC236}">
              <a16:creationId xmlns:a16="http://schemas.microsoft.com/office/drawing/2014/main" id="{D9C781E9-64CD-4CAF-A4D7-14246DCC8ED0}"/>
            </a:ext>
          </a:extLst>
        </xdr:cNvPr>
        <xdr:cNvSpPr/>
      </xdr:nvSpPr>
      <xdr:spPr>
        <a:xfrm>
          <a:off x="13839825" y="6422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297" name="フローチャート: 判断 296">
          <a:extLst>
            <a:ext uri="{FF2B5EF4-FFF2-40B4-BE49-F238E27FC236}">
              <a16:creationId xmlns:a16="http://schemas.microsoft.com/office/drawing/2014/main" id="{578A0AB5-D771-4736-9AE1-59104F8125F7}"/>
            </a:ext>
          </a:extLst>
        </xdr:cNvPr>
        <xdr:cNvSpPr/>
      </xdr:nvSpPr>
      <xdr:spPr>
        <a:xfrm>
          <a:off x="1311592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133367</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C9A91510-93A5-4658-9EBE-CBC4F9A974CF}"/>
            </a:ext>
          </a:extLst>
        </xdr:cNvPr>
        <xdr:cNvSpPr txBox="1"/>
      </xdr:nvSpPr>
      <xdr:spPr>
        <a:xfrm>
          <a:off x="12980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9" name="フローチャート: 判断 298">
          <a:extLst>
            <a:ext uri="{FF2B5EF4-FFF2-40B4-BE49-F238E27FC236}">
              <a16:creationId xmlns:a16="http://schemas.microsoft.com/office/drawing/2014/main" id="{40BBBF1E-7CA6-4C6E-B006-16BDF36D6536}"/>
            </a:ext>
          </a:extLst>
        </xdr:cNvPr>
        <xdr:cNvSpPr/>
      </xdr:nvSpPr>
      <xdr:spPr>
        <a:xfrm>
          <a:off x="123698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00" name="n_2aveValue【一般廃棄物処理施設】&#10;有形固定資産減価償却率">
          <a:extLst>
            <a:ext uri="{FF2B5EF4-FFF2-40B4-BE49-F238E27FC236}">
              <a16:creationId xmlns:a16="http://schemas.microsoft.com/office/drawing/2014/main" id="{E7BD4DEB-592D-4427-9F99-40C1D4BF9B43}"/>
            </a:ext>
          </a:extLst>
        </xdr:cNvPr>
        <xdr:cNvSpPr txBox="1"/>
      </xdr:nvSpPr>
      <xdr:spPr>
        <a:xfrm>
          <a:off x="12246619"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301" name="フローチャート: 判断 300">
          <a:extLst>
            <a:ext uri="{FF2B5EF4-FFF2-40B4-BE49-F238E27FC236}">
              <a16:creationId xmlns:a16="http://schemas.microsoft.com/office/drawing/2014/main" id="{094ED169-9A48-4135-99B1-5F0098589DEB}"/>
            </a:ext>
          </a:extLst>
        </xdr:cNvPr>
        <xdr:cNvSpPr/>
      </xdr:nvSpPr>
      <xdr:spPr>
        <a:xfrm>
          <a:off x="11623675" y="6178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99077</xdr:rowOff>
    </xdr:from>
    <xdr:ext cx="405111" cy="259045"/>
    <xdr:sp macro="" textlink="">
      <xdr:nvSpPr>
        <xdr:cNvPr id="302" name="n_3aveValue【一般廃棄物処理施設】&#10;有形固定資産減価償却率">
          <a:extLst>
            <a:ext uri="{FF2B5EF4-FFF2-40B4-BE49-F238E27FC236}">
              <a16:creationId xmlns:a16="http://schemas.microsoft.com/office/drawing/2014/main" id="{1A66F2F3-49F5-4D66-B409-98AF7230724F}"/>
            </a:ext>
          </a:extLst>
        </xdr:cNvPr>
        <xdr:cNvSpPr txBox="1"/>
      </xdr:nvSpPr>
      <xdr:spPr>
        <a:xfrm>
          <a:off x="1150049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7DEB31-23EF-44B1-8AE0-99429EA3C00F}"/>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B7D8E057-DD1F-4687-8752-A9FBE05FE54A}"/>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1DAFD282-B06F-464A-8B13-4C75EE37F089}"/>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1856E847-7B91-4FEA-899B-92634613F704}"/>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A2EA3337-61FD-473C-847D-C6E288DD9DC7}"/>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86360</xdr:rowOff>
    </xdr:from>
    <xdr:to>
      <xdr:col>85</xdr:col>
      <xdr:colOff>177800</xdr:colOff>
      <xdr:row>34</xdr:row>
      <xdr:rowOff>16510</xdr:rowOff>
    </xdr:to>
    <xdr:sp macro="" textlink="">
      <xdr:nvSpPr>
        <xdr:cNvPr id="308" name="楕円 307">
          <a:extLst>
            <a:ext uri="{FF2B5EF4-FFF2-40B4-BE49-F238E27FC236}">
              <a16:creationId xmlns:a16="http://schemas.microsoft.com/office/drawing/2014/main" id="{FEF341B4-CCA5-432E-90EE-DFB8EBF38B24}"/>
            </a:ext>
          </a:extLst>
        </xdr:cNvPr>
        <xdr:cNvSpPr/>
      </xdr:nvSpPr>
      <xdr:spPr>
        <a:xfrm>
          <a:off x="13839825" y="5744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309" name="【一般廃棄物処理施設】&#10;有形固定資産減価償却率該当値テキスト">
          <a:extLst>
            <a:ext uri="{FF2B5EF4-FFF2-40B4-BE49-F238E27FC236}">
              <a16:creationId xmlns:a16="http://schemas.microsoft.com/office/drawing/2014/main" id="{40F31FA3-21D2-47E4-8CFD-8E865218492E}"/>
            </a:ext>
          </a:extLst>
        </xdr:cNvPr>
        <xdr:cNvSpPr txBox="1"/>
      </xdr:nvSpPr>
      <xdr:spPr>
        <a:xfrm>
          <a:off x="13928725"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310" name="楕円 309">
          <a:extLst>
            <a:ext uri="{FF2B5EF4-FFF2-40B4-BE49-F238E27FC236}">
              <a16:creationId xmlns:a16="http://schemas.microsoft.com/office/drawing/2014/main" id="{FC83DE96-76D4-4809-9455-40F42D27B9C9}"/>
            </a:ext>
          </a:extLst>
        </xdr:cNvPr>
        <xdr:cNvSpPr/>
      </xdr:nvSpPr>
      <xdr:spPr>
        <a:xfrm>
          <a:off x="13115925"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137160</xdr:rowOff>
    </xdr:from>
    <xdr:to>
      <xdr:col>85</xdr:col>
      <xdr:colOff>127000</xdr:colOff>
      <xdr:row>33</xdr:row>
      <xdr:rowOff>150495</xdr:rowOff>
    </xdr:to>
    <xdr:cxnSp macro="">
      <xdr:nvCxnSpPr>
        <xdr:cNvPr id="311" name="直線コネクタ 310">
          <a:extLst>
            <a:ext uri="{FF2B5EF4-FFF2-40B4-BE49-F238E27FC236}">
              <a16:creationId xmlns:a16="http://schemas.microsoft.com/office/drawing/2014/main" id="{BD14CF63-57C8-4247-A51A-3363723A9903}"/>
            </a:ext>
          </a:extLst>
        </xdr:cNvPr>
        <xdr:cNvCxnSpPr/>
      </xdr:nvCxnSpPr>
      <xdr:spPr>
        <a:xfrm flipV="1">
          <a:off x="13166725" y="5795010"/>
          <a:ext cx="7239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113030</xdr:rowOff>
    </xdr:from>
    <xdr:to>
      <xdr:col>76</xdr:col>
      <xdr:colOff>165100</xdr:colOff>
      <xdr:row>34</xdr:row>
      <xdr:rowOff>43180</xdr:rowOff>
    </xdr:to>
    <xdr:sp macro="" textlink="">
      <xdr:nvSpPr>
        <xdr:cNvPr id="312" name="楕円 311">
          <a:extLst>
            <a:ext uri="{FF2B5EF4-FFF2-40B4-BE49-F238E27FC236}">
              <a16:creationId xmlns:a16="http://schemas.microsoft.com/office/drawing/2014/main" id="{5C61EBE1-E567-457F-BC0F-03B25A971A76}"/>
            </a:ext>
          </a:extLst>
        </xdr:cNvPr>
        <xdr:cNvSpPr/>
      </xdr:nvSpPr>
      <xdr:spPr>
        <a:xfrm>
          <a:off x="123698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33</xdr:row>
      <xdr:rowOff>163830</xdr:rowOff>
    </xdr:to>
    <xdr:cxnSp macro="">
      <xdr:nvCxnSpPr>
        <xdr:cNvPr id="313" name="直線コネクタ 312">
          <a:extLst>
            <a:ext uri="{FF2B5EF4-FFF2-40B4-BE49-F238E27FC236}">
              <a16:creationId xmlns:a16="http://schemas.microsoft.com/office/drawing/2014/main" id="{8DA2D8F9-1445-4C0A-A9CF-42A573454255}"/>
            </a:ext>
          </a:extLst>
        </xdr:cNvPr>
        <xdr:cNvCxnSpPr/>
      </xdr:nvCxnSpPr>
      <xdr:spPr>
        <a:xfrm flipV="1">
          <a:off x="12420600" y="5808345"/>
          <a:ext cx="74612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314" name="楕円 313">
          <a:extLst>
            <a:ext uri="{FF2B5EF4-FFF2-40B4-BE49-F238E27FC236}">
              <a16:creationId xmlns:a16="http://schemas.microsoft.com/office/drawing/2014/main" id="{E4A4D679-4B15-42F3-AD77-66E03C37629A}"/>
            </a:ext>
          </a:extLst>
        </xdr:cNvPr>
        <xdr:cNvSpPr/>
      </xdr:nvSpPr>
      <xdr:spPr>
        <a:xfrm>
          <a:off x="11623675" y="5797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163830</xdr:rowOff>
    </xdr:from>
    <xdr:to>
      <xdr:col>76</xdr:col>
      <xdr:colOff>114300</xdr:colOff>
      <xdr:row>34</xdr:row>
      <xdr:rowOff>19050</xdr:rowOff>
    </xdr:to>
    <xdr:cxnSp macro="">
      <xdr:nvCxnSpPr>
        <xdr:cNvPr id="315" name="直線コネクタ 314">
          <a:extLst>
            <a:ext uri="{FF2B5EF4-FFF2-40B4-BE49-F238E27FC236}">
              <a16:creationId xmlns:a16="http://schemas.microsoft.com/office/drawing/2014/main" id="{F1B07340-F9FB-4F61-9E2F-37828E31F26A}"/>
            </a:ext>
          </a:extLst>
        </xdr:cNvPr>
        <xdr:cNvCxnSpPr/>
      </xdr:nvCxnSpPr>
      <xdr:spPr>
        <a:xfrm flipV="1">
          <a:off x="11655425" y="5821680"/>
          <a:ext cx="7651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46372</xdr:rowOff>
    </xdr:from>
    <xdr:ext cx="405111" cy="259045"/>
    <xdr:sp macro="" textlink="">
      <xdr:nvSpPr>
        <xdr:cNvPr id="316" name="n_1mainValue【一般廃棄物処理施設】&#10;有形固定資産減価償却率">
          <a:extLst>
            <a:ext uri="{FF2B5EF4-FFF2-40B4-BE49-F238E27FC236}">
              <a16:creationId xmlns:a16="http://schemas.microsoft.com/office/drawing/2014/main" id="{52811064-53D8-41C8-8624-2B8173475106}"/>
            </a:ext>
          </a:extLst>
        </xdr:cNvPr>
        <xdr:cNvSpPr txBox="1"/>
      </xdr:nvSpPr>
      <xdr:spPr>
        <a:xfrm>
          <a:off x="12980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59707</xdr:rowOff>
    </xdr:from>
    <xdr:ext cx="405111" cy="259045"/>
    <xdr:sp macro="" textlink="">
      <xdr:nvSpPr>
        <xdr:cNvPr id="317" name="n_2mainValue【一般廃棄物処理施設】&#10;有形固定資産減価償却率">
          <a:extLst>
            <a:ext uri="{FF2B5EF4-FFF2-40B4-BE49-F238E27FC236}">
              <a16:creationId xmlns:a16="http://schemas.microsoft.com/office/drawing/2014/main" id="{E05C4528-042D-4188-A132-41202449F0E1}"/>
            </a:ext>
          </a:extLst>
        </xdr:cNvPr>
        <xdr:cNvSpPr txBox="1"/>
      </xdr:nvSpPr>
      <xdr:spPr>
        <a:xfrm>
          <a:off x="12246619"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318" name="n_3mainValue【一般廃棄物処理施設】&#10;有形固定資産減価償却率">
          <a:extLst>
            <a:ext uri="{FF2B5EF4-FFF2-40B4-BE49-F238E27FC236}">
              <a16:creationId xmlns:a16="http://schemas.microsoft.com/office/drawing/2014/main" id="{80FAC431-61E3-4311-8970-800236F55975}"/>
            </a:ext>
          </a:extLst>
        </xdr:cNvPr>
        <xdr:cNvSpPr txBox="1"/>
      </xdr:nvSpPr>
      <xdr:spPr>
        <a:xfrm>
          <a:off x="1150049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037273B1-C8E5-4951-A8C3-9D9746D545F3}"/>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826EF4E1-CE9D-4C84-A737-B2CE426BA781}"/>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DB68E0FA-E384-4F0A-A217-A826E66179D5}"/>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394429DE-2DDD-4130-9BEE-A4E646B92FA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003CBB94-8E89-44C0-9D9E-BB05CF7E22C1}"/>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5FC1CF9B-356D-4D19-9F8F-B4622153AFB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2A63A1BB-CD50-4B17-9F09-FE01F7B2024A}"/>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49316C57-CBAC-490E-B1E2-478307F564B9}"/>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a:extLst>
            <a:ext uri="{FF2B5EF4-FFF2-40B4-BE49-F238E27FC236}">
              <a16:creationId xmlns:a16="http://schemas.microsoft.com/office/drawing/2014/main" id="{A5B5ADDD-5A7D-485F-B0D3-B1C31BC5A1E8}"/>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a:extLst>
            <a:ext uri="{FF2B5EF4-FFF2-40B4-BE49-F238E27FC236}">
              <a16:creationId xmlns:a16="http://schemas.microsoft.com/office/drawing/2014/main" id="{3F81B702-E0DC-4DA3-980B-568B1464C491}"/>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9" name="直線コネクタ 328">
          <a:extLst>
            <a:ext uri="{FF2B5EF4-FFF2-40B4-BE49-F238E27FC236}">
              <a16:creationId xmlns:a16="http://schemas.microsoft.com/office/drawing/2014/main" id="{5DD35568-DCD2-4B16-9DF9-94963A54EE11}"/>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0" name="テキスト ボックス 329">
          <a:extLst>
            <a:ext uri="{FF2B5EF4-FFF2-40B4-BE49-F238E27FC236}">
              <a16:creationId xmlns:a16="http://schemas.microsoft.com/office/drawing/2014/main" id="{F5DC1040-431A-4A25-9C18-D9859E5455C6}"/>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1" name="直線コネクタ 330">
          <a:extLst>
            <a:ext uri="{FF2B5EF4-FFF2-40B4-BE49-F238E27FC236}">
              <a16:creationId xmlns:a16="http://schemas.microsoft.com/office/drawing/2014/main" id="{1F990EB6-2E95-4703-82A9-0B20454C62D4}"/>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2" name="テキスト ボックス 331">
          <a:extLst>
            <a:ext uri="{FF2B5EF4-FFF2-40B4-BE49-F238E27FC236}">
              <a16:creationId xmlns:a16="http://schemas.microsoft.com/office/drawing/2014/main" id="{D55D4C4E-6CFB-4FDA-991C-BD5C43CB4220}"/>
            </a:ext>
          </a:extLst>
        </xdr:cNvPr>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3" name="直線コネクタ 332">
          <a:extLst>
            <a:ext uri="{FF2B5EF4-FFF2-40B4-BE49-F238E27FC236}">
              <a16:creationId xmlns:a16="http://schemas.microsoft.com/office/drawing/2014/main" id="{0AB2C5D5-59C6-44A4-9916-045E4A7DCA23}"/>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4" name="テキスト ボックス 333">
          <a:extLst>
            <a:ext uri="{FF2B5EF4-FFF2-40B4-BE49-F238E27FC236}">
              <a16:creationId xmlns:a16="http://schemas.microsoft.com/office/drawing/2014/main" id="{E6D53DD1-F48E-44DE-9DA6-B65F3B4B7397}"/>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5" name="直線コネクタ 334">
          <a:extLst>
            <a:ext uri="{FF2B5EF4-FFF2-40B4-BE49-F238E27FC236}">
              <a16:creationId xmlns:a16="http://schemas.microsoft.com/office/drawing/2014/main" id="{961505CC-32A0-4E63-9568-9072BFB09DA4}"/>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6" name="テキスト ボックス 335">
          <a:extLst>
            <a:ext uri="{FF2B5EF4-FFF2-40B4-BE49-F238E27FC236}">
              <a16:creationId xmlns:a16="http://schemas.microsoft.com/office/drawing/2014/main" id="{5DD8EA98-DDC6-4B08-A27D-399AAEFE3D07}"/>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7" name="直線コネクタ 336">
          <a:extLst>
            <a:ext uri="{FF2B5EF4-FFF2-40B4-BE49-F238E27FC236}">
              <a16:creationId xmlns:a16="http://schemas.microsoft.com/office/drawing/2014/main" id="{B99A1189-879B-4A1F-BE2B-0E64CAF421B9}"/>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38" name="テキスト ボックス 337">
          <a:extLst>
            <a:ext uri="{FF2B5EF4-FFF2-40B4-BE49-F238E27FC236}">
              <a16:creationId xmlns:a16="http://schemas.microsoft.com/office/drawing/2014/main" id="{E5412A43-C942-4036-BE40-C6162B0EAE48}"/>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DC0A0FBE-AD37-4400-B6A6-3067A7B8797B}"/>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0" name="テキスト ボックス 339">
          <a:extLst>
            <a:ext uri="{FF2B5EF4-FFF2-40B4-BE49-F238E27FC236}">
              <a16:creationId xmlns:a16="http://schemas.microsoft.com/office/drawing/2014/main" id="{F99AC008-1D76-4E32-A71A-81BA8571810C}"/>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a:extLst>
            <a:ext uri="{FF2B5EF4-FFF2-40B4-BE49-F238E27FC236}">
              <a16:creationId xmlns:a16="http://schemas.microsoft.com/office/drawing/2014/main" id="{7B58D51E-576F-4435-8285-EC3456FDBEBD}"/>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342" name="直線コネクタ 341">
          <a:extLst>
            <a:ext uri="{FF2B5EF4-FFF2-40B4-BE49-F238E27FC236}">
              <a16:creationId xmlns:a16="http://schemas.microsoft.com/office/drawing/2014/main" id="{0214DFBB-1C0F-492E-8C02-DABE7D27B004}"/>
            </a:ext>
          </a:extLst>
        </xdr:cNvPr>
        <xdr:cNvCxnSpPr/>
      </xdr:nvCxnSpPr>
      <xdr:spPr>
        <a:xfrm flipV="1">
          <a:off x="188461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343" name="【一般廃棄物処理施設】&#10;一人当たり有形固定資産（償却資産）額最小値テキスト">
          <a:extLst>
            <a:ext uri="{FF2B5EF4-FFF2-40B4-BE49-F238E27FC236}">
              <a16:creationId xmlns:a16="http://schemas.microsoft.com/office/drawing/2014/main" id="{A049280A-EB7D-4B38-8E0F-4988065543F6}"/>
            </a:ext>
          </a:extLst>
        </xdr:cNvPr>
        <xdr:cNvSpPr txBox="1"/>
      </xdr:nvSpPr>
      <xdr:spPr>
        <a:xfrm>
          <a:off x="188849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344" name="直線コネクタ 343">
          <a:extLst>
            <a:ext uri="{FF2B5EF4-FFF2-40B4-BE49-F238E27FC236}">
              <a16:creationId xmlns:a16="http://schemas.microsoft.com/office/drawing/2014/main" id="{3B491BEE-BD4F-4589-8BC3-4DEB836DBE41}"/>
            </a:ext>
          </a:extLst>
        </xdr:cNvPr>
        <xdr:cNvCxnSpPr/>
      </xdr:nvCxnSpPr>
      <xdr:spPr>
        <a:xfrm>
          <a:off x="18786475" y="72294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345" name="【一般廃棄物処理施設】&#10;一人当たり有形固定資産（償却資産）額最大値テキスト">
          <a:extLst>
            <a:ext uri="{FF2B5EF4-FFF2-40B4-BE49-F238E27FC236}">
              <a16:creationId xmlns:a16="http://schemas.microsoft.com/office/drawing/2014/main" id="{5A492602-9801-4301-8646-EC51F27AF57F}"/>
            </a:ext>
          </a:extLst>
        </xdr:cNvPr>
        <xdr:cNvSpPr txBox="1"/>
      </xdr:nvSpPr>
      <xdr:spPr>
        <a:xfrm>
          <a:off x="188849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346" name="直線コネクタ 345">
          <a:extLst>
            <a:ext uri="{FF2B5EF4-FFF2-40B4-BE49-F238E27FC236}">
              <a16:creationId xmlns:a16="http://schemas.microsoft.com/office/drawing/2014/main" id="{A07B253D-91AC-4882-97CA-C37D2DEEE848}"/>
            </a:ext>
          </a:extLst>
        </xdr:cNvPr>
        <xdr:cNvCxnSpPr/>
      </xdr:nvCxnSpPr>
      <xdr:spPr>
        <a:xfrm>
          <a:off x="18786475" y="58567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347" name="【一般廃棄物処理施設】&#10;一人当たり有形固定資産（償却資産）額平均値テキスト">
          <a:extLst>
            <a:ext uri="{FF2B5EF4-FFF2-40B4-BE49-F238E27FC236}">
              <a16:creationId xmlns:a16="http://schemas.microsoft.com/office/drawing/2014/main" id="{6CE663C5-4602-49F2-B1D6-A2294AB29F0E}"/>
            </a:ext>
          </a:extLst>
        </xdr:cNvPr>
        <xdr:cNvSpPr txBox="1"/>
      </xdr:nvSpPr>
      <xdr:spPr>
        <a:xfrm>
          <a:off x="18884900" y="6581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348" name="フローチャート: 判断 347">
          <a:extLst>
            <a:ext uri="{FF2B5EF4-FFF2-40B4-BE49-F238E27FC236}">
              <a16:creationId xmlns:a16="http://schemas.microsoft.com/office/drawing/2014/main" id="{173A017E-E3E4-479F-B646-3E73171C34C9}"/>
            </a:ext>
          </a:extLst>
        </xdr:cNvPr>
        <xdr:cNvSpPr/>
      </xdr:nvSpPr>
      <xdr:spPr>
        <a:xfrm>
          <a:off x="187960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349" name="フローチャート: 判断 348">
          <a:extLst>
            <a:ext uri="{FF2B5EF4-FFF2-40B4-BE49-F238E27FC236}">
              <a16:creationId xmlns:a16="http://schemas.microsoft.com/office/drawing/2014/main" id="{97A41ED8-F718-4245-9BA9-E3AF95527935}"/>
            </a:ext>
          </a:extLst>
        </xdr:cNvPr>
        <xdr:cNvSpPr/>
      </xdr:nvSpPr>
      <xdr:spPr>
        <a:xfrm>
          <a:off x="18100675" y="68137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73846</xdr:rowOff>
    </xdr:from>
    <xdr:ext cx="534377" cy="259045"/>
    <xdr:sp macro="" textlink="">
      <xdr:nvSpPr>
        <xdr:cNvPr id="350" name="n_1aveValue【一般廃棄物処理施設】&#10;一人当たり有形固定資産（償却資産）額">
          <a:extLst>
            <a:ext uri="{FF2B5EF4-FFF2-40B4-BE49-F238E27FC236}">
              <a16:creationId xmlns:a16="http://schemas.microsoft.com/office/drawing/2014/main" id="{55153A0E-A483-4A71-BBB0-09DD8079BEB5}"/>
            </a:ext>
          </a:extLst>
        </xdr:cNvPr>
        <xdr:cNvSpPr txBox="1"/>
      </xdr:nvSpPr>
      <xdr:spPr>
        <a:xfrm>
          <a:off x="1790016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351" name="フローチャート: 判断 350">
          <a:extLst>
            <a:ext uri="{FF2B5EF4-FFF2-40B4-BE49-F238E27FC236}">
              <a16:creationId xmlns:a16="http://schemas.microsoft.com/office/drawing/2014/main" id="{BF4EB6E0-B451-4D4B-AE15-1342C86BD672}"/>
            </a:ext>
          </a:extLst>
        </xdr:cNvPr>
        <xdr:cNvSpPr/>
      </xdr:nvSpPr>
      <xdr:spPr>
        <a:xfrm>
          <a:off x="17325975"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45789</xdr:rowOff>
    </xdr:from>
    <xdr:ext cx="599010" cy="259045"/>
    <xdr:sp macro="" textlink="">
      <xdr:nvSpPr>
        <xdr:cNvPr id="352" name="n_2aveValue【一般廃棄物処理施設】&#10;一人当たり有形固定資産（償却資産）額">
          <a:extLst>
            <a:ext uri="{FF2B5EF4-FFF2-40B4-BE49-F238E27FC236}">
              <a16:creationId xmlns:a16="http://schemas.microsoft.com/office/drawing/2014/main" id="{01ED8142-1077-4F64-BB5B-812FA0AB478F}"/>
            </a:ext>
          </a:extLst>
        </xdr:cNvPr>
        <xdr:cNvSpPr txBox="1"/>
      </xdr:nvSpPr>
      <xdr:spPr>
        <a:xfrm>
          <a:off x="17134420"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353" name="フローチャート: 判断 352">
          <a:extLst>
            <a:ext uri="{FF2B5EF4-FFF2-40B4-BE49-F238E27FC236}">
              <a16:creationId xmlns:a16="http://schemas.microsoft.com/office/drawing/2014/main" id="{68FFD055-8BFE-471F-AE24-61D31D2384B4}"/>
            </a:ext>
          </a:extLst>
        </xdr:cNvPr>
        <xdr:cNvSpPr/>
      </xdr:nvSpPr>
      <xdr:spPr>
        <a:xfrm>
          <a:off x="1657985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354" name="n_3aveValue【一般廃棄物処理施設】&#10;一人当たり有形固定資産（償却資産）額">
          <a:extLst>
            <a:ext uri="{FF2B5EF4-FFF2-40B4-BE49-F238E27FC236}">
              <a16:creationId xmlns:a16="http://schemas.microsoft.com/office/drawing/2014/main" id="{7A65C269-B8A1-40E2-8878-C2C34F5FCF9F}"/>
            </a:ext>
          </a:extLst>
        </xdr:cNvPr>
        <xdr:cNvSpPr txBox="1"/>
      </xdr:nvSpPr>
      <xdr:spPr>
        <a:xfrm>
          <a:off x="16392036"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24C14B0D-4051-41E2-B280-13F877DB3162}"/>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108A2C1D-83C6-41D7-8D79-4B3D5996AD04}"/>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9D298FD4-F0CB-4CE5-92C7-9DF54059DF6D}"/>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7DED9DC5-C889-41B8-8350-B03C345BF63C}"/>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8CD08ED1-1493-4BA4-A916-E6D85B1B8ACE}"/>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34875</xdr:rowOff>
    </xdr:from>
    <xdr:to>
      <xdr:col>116</xdr:col>
      <xdr:colOff>114300</xdr:colOff>
      <xdr:row>40</xdr:row>
      <xdr:rowOff>136475</xdr:rowOff>
    </xdr:to>
    <xdr:sp macro="" textlink="">
      <xdr:nvSpPr>
        <xdr:cNvPr id="360" name="楕円 359">
          <a:extLst>
            <a:ext uri="{FF2B5EF4-FFF2-40B4-BE49-F238E27FC236}">
              <a16:creationId xmlns:a16="http://schemas.microsoft.com/office/drawing/2014/main" id="{22D64315-BF3E-46CA-A790-0CC03B694463}"/>
            </a:ext>
          </a:extLst>
        </xdr:cNvPr>
        <xdr:cNvSpPr/>
      </xdr:nvSpPr>
      <xdr:spPr>
        <a:xfrm>
          <a:off x="18796000" y="68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13302</xdr:rowOff>
    </xdr:from>
    <xdr:ext cx="534377" cy="259045"/>
    <xdr:sp macro="" textlink="">
      <xdr:nvSpPr>
        <xdr:cNvPr id="361" name="【一般廃棄物処理施設】&#10;一人当たり有形固定資産（償却資産）額該当値テキスト">
          <a:extLst>
            <a:ext uri="{FF2B5EF4-FFF2-40B4-BE49-F238E27FC236}">
              <a16:creationId xmlns:a16="http://schemas.microsoft.com/office/drawing/2014/main" id="{1DF8BCDF-D992-448B-9D72-E7FD955B99A9}"/>
            </a:ext>
          </a:extLst>
        </xdr:cNvPr>
        <xdr:cNvSpPr txBox="1"/>
      </xdr:nvSpPr>
      <xdr:spPr>
        <a:xfrm>
          <a:off x="18884900" y="68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9893</xdr:rowOff>
    </xdr:from>
    <xdr:to>
      <xdr:col>112</xdr:col>
      <xdr:colOff>38100</xdr:colOff>
      <xdr:row>40</xdr:row>
      <xdr:rowOff>111493</xdr:rowOff>
    </xdr:to>
    <xdr:sp macro="" textlink="">
      <xdr:nvSpPr>
        <xdr:cNvPr id="362" name="楕円 361">
          <a:extLst>
            <a:ext uri="{FF2B5EF4-FFF2-40B4-BE49-F238E27FC236}">
              <a16:creationId xmlns:a16="http://schemas.microsoft.com/office/drawing/2014/main" id="{543616F8-9146-4BD0-BA99-D1BA786B6145}"/>
            </a:ext>
          </a:extLst>
        </xdr:cNvPr>
        <xdr:cNvSpPr/>
      </xdr:nvSpPr>
      <xdr:spPr>
        <a:xfrm>
          <a:off x="18100675" y="68678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60693</xdr:rowOff>
    </xdr:from>
    <xdr:to>
      <xdr:col>116</xdr:col>
      <xdr:colOff>63500</xdr:colOff>
      <xdr:row>40</xdr:row>
      <xdr:rowOff>85675</xdr:rowOff>
    </xdr:to>
    <xdr:cxnSp macro="">
      <xdr:nvCxnSpPr>
        <xdr:cNvPr id="363" name="直線コネクタ 362">
          <a:extLst>
            <a:ext uri="{FF2B5EF4-FFF2-40B4-BE49-F238E27FC236}">
              <a16:creationId xmlns:a16="http://schemas.microsoft.com/office/drawing/2014/main" id="{C9C38E91-E0A1-465B-B6BF-C14FC39C10DE}"/>
            </a:ext>
          </a:extLst>
        </xdr:cNvPr>
        <xdr:cNvCxnSpPr/>
      </xdr:nvCxnSpPr>
      <xdr:spPr>
        <a:xfrm>
          <a:off x="18132425" y="6918693"/>
          <a:ext cx="714375"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86387</xdr:rowOff>
    </xdr:from>
    <xdr:to>
      <xdr:col>107</xdr:col>
      <xdr:colOff>101600</xdr:colOff>
      <xdr:row>41</xdr:row>
      <xdr:rowOff>16537</xdr:rowOff>
    </xdr:to>
    <xdr:sp macro="" textlink="">
      <xdr:nvSpPr>
        <xdr:cNvPr id="364" name="楕円 363">
          <a:extLst>
            <a:ext uri="{FF2B5EF4-FFF2-40B4-BE49-F238E27FC236}">
              <a16:creationId xmlns:a16="http://schemas.microsoft.com/office/drawing/2014/main" id="{0A341557-E2D7-4935-809E-F1F4F655AFAA}"/>
            </a:ext>
          </a:extLst>
        </xdr:cNvPr>
        <xdr:cNvSpPr/>
      </xdr:nvSpPr>
      <xdr:spPr>
        <a:xfrm>
          <a:off x="17325975" y="69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60693</xdr:rowOff>
    </xdr:from>
    <xdr:to>
      <xdr:col>111</xdr:col>
      <xdr:colOff>177800</xdr:colOff>
      <xdr:row>40</xdr:row>
      <xdr:rowOff>137187</xdr:rowOff>
    </xdr:to>
    <xdr:cxnSp macro="">
      <xdr:nvCxnSpPr>
        <xdr:cNvPr id="365" name="直線コネクタ 364">
          <a:extLst>
            <a:ext uri="{FF2B5EF4-FFF2-40B4-BE49-F238E27FC236}">
              <a16:creationId xmlns:a16="http://schemas.microsoft.com/office/drawing/2014/main" id="{CAF76508-16B6-4160-B781-4737EF0A7D17}"/>
            </a:ext>
          </a:extLst>
        </xdr:cNvPr>
        <xdr:cNvCxnSpPr/>
      </xdr:nvCxnSpPr>
      <xdr:spPr>
        <a:xfrm flipV="1">
          <a:off x="17376775" y="6918693"/>
          <a:ext cx="755650" cy="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96171</xdr:rowOff>
    </xdr:from>
    <xdr:to>
      <xdr:col>102</xdr:col>
      <xdr:colOff>165100</xdr:colOff>
      <xdr:row>41</xdr:row>
      <xdr:rowOff>26321</xdr:rowOff>
    </xdr:to>
    <xdr:sp macro="" textlink="">
      <xdr:nvSpPr>
        <xdr:cNvPr id="366" name="楕円 365">
          <a:extLst>
            <a:ext uri="{FF2B5EF4-FFF2-40B4-BE49-F238E27FC236}">
              <a16:creationId xmlns:a16="http://schemas.microsoft.com/office/drawing/2014/main" id="{43DD489E-059C-4292-9B6F-2DA0E7B9B107}"/>
            </a:ext>
          </a:extLst>
        </xdr:cNvPr>
        <xdr:cNvSpPr/>
      </xdr:nvSpPr>
      <xdr:spPr>
        <a:xfrm>
          <a:off x="16579850" y="6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137187</xdr:rowOff>
    </xdr:from>
    <xdr:to>
      <xdr:col>107</xdr:col>
      <xdr:colOff>50800</xdr:colOff>
      <xdr:row>40</xdr:row>
      <xdr:rowOff>146971</xdr:rowOff>
    </xdr:to>
    <xdr:cxnSp macro="">
      <xdr:nvCxnSpPr>
        <xdr:cNvPr id="367" name="直線コネクタ 366">
          <a:extLst>
            <a:ext uri="{FF2B5EF4-FFF2-40B4-BE49-F238E27FC236}">
              <a16:creationId xmlns:a16="http://schemas.microsoft.com/office/drawing/2014/main" id="{5B4B542C-7659-4DDA-A36C-9419DEE59266}"/>
            </a:ext>
          </a:extLst>
        </xdr:cNvPr>
        <xdr:cNvCxnSpPr/>
      </xdr:nvCxnSpPr>
      <xdr:spPr>
        <a:xfrm flipV="1">
          <a:off x="16630650" y="6995187"/>
          <a:ext cx="746125"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102620</xdr:rowOff>
    </xdr:from>
    <xdr:ext cx="534377" cy="259045"/>
    <xdr:sp macro="" textlink="">
      <xdr:nvSpPr>
        <xdr:cNvPr id="368" name="n_1mainValue【一般廃棄物処理施設】&#10;一人当たり有形固定資産（償却資産）額">
          <a:extLst>
            <a:ext uri="{FF2B5EF4-FFF2-40B4-BE49-F238E27FC236}">
              <a16:creationId xmlns:a16="http://schemas.microsoft.com/office/drawing/2014/main" id="{D9C1B940-C193-4340-A23D-DE04C135EEBA}"/>
            </a:ext>
          </a:extLst>
        </xdr:cNvPr>
        <xdr:cNvSpPr txBox="1"/>
      </xdr:nvSpPr>
      <xdr:spPr>
        <a:xfrm>
          <a:off x="17900161" y="69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7664</xdr:rowOff>
    </xdr:from>
    <xdr:ext cx="534377" cy="259045"/>
    <xdr:sp macro="" textlink="">
      <xdr:nvSpPr>
        <xdr:cNvPr id="369" name="n_2mainValue【一般廃棄物処理施設】&#10;一人当たり有形固定資産（償却資産）額">
          <a:extLst>
            <a:ext uri="{FF2B5EF4-FFF2-40B4-BE49-F238E27FC236}">
              <a16:creationId xmlns:a16="http://schemas.microsoft.com/office/drawing/2014/main" id="{19975A87-74AC-4251-8CF3-F9B5221DC081}"/>
            </a:ext>
          </a:extLst>
        </xdr:cNvPr>
        <xdr:cNvSpPr txBox="1"/>
      </xdr:nvSpPr>
      <xdr:spPr>
        <a:xfrm>
          <a:off x="17166736" y="70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17448</xdr:rowOff>
    </xdr:from>
    <xdr:ext cx="534377" cy="259045"/>
    <xdr:sp macro="" textlink="">
      <xdr:nvSpPr>
        <xdr:cNvPr id="370" name="n_3mainValue【一般廃棄物処理施設】&#10;一人当たり有形固定資産（償却資産）額">
          <a:extLst>
            <a:ext uri="{FF2B5EF4-FFF2-40B4-BE49-F238E27FC236}">
              <a16:creationId xmlns:a16="http://schemas.microsoft.com/office/drawing/2014/main" id="{1E370229-2D7B-45D5-AFA1-A51C7E4284B3}"/>
            </a:ext>
          </a:extLst>
        </xdr:cNvPr>
        <xdr:cNvSpPr txBox="1"/>
      </xdr:nvSpPr>
      <xdr:spPr>
        <a:xfrm>
          <a:off x="16392036" y="70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id="{8EE1FA04-9032-4300-BE8C-D00BAE8C6704}"/>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id="{CE7E81C3-CF97-4F2D-8B36-BCCDEB7E2F27}"/>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id="{21EAC772-4355-40C5-8F79-671CFD6A590C}"/>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id="{50BEB597-6BFF-44AE-8517-144145D2C974}"/>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id="{BC238E80-67B2-442A-A5C9-28A08AF00C1F}"/>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id="{4C473D76-570A-4C14-A82C-CA4561678C61}"/>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id="{A3344B64-4C28-4138-8999-B94E303F2D54}"/>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id="{7897B11D-D268-4BFF-9A62-CDEB922A5769}"/>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E201EDFF-6D5D-41A2-B8EA-1FA3BF563418}"/>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id="{0BC88B4C-4F8F-4499-9AA4-0D512BC863DE}"/>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1" name="テキスト ボックス 380">
          <a:extLst>
            <a:ext uri="{FF2B5EF4-FFF2-40B4-BE49-F238E27FC236}">
              <a16:creationId xmlns:a16="http://schemas.microsoft.com/office/drawing/2014/main" id="{35961066-70D2-4079-854D-89B2FA6BD904}"/>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2" name="直線コネクタ 381">
          <a:extLst>
            <a:ext uri="{FF2B5EF4-FFF2-40B4-BE49-F238E27FC236}">
              <a16:creationId xmlns:a16="http://schemas.microsoft.com/office/drawing/2014/main" id="{0382CE10-7A18-4DF0-A2C2-5FAC913F7E2F}"/>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3" name="テキスト ボックス 382">
          <a:extLst>
            <a:ext uri="{FF2B5EF4-FFF2-40B4-BE49-F238E27FC236}">
              <a16:creationId xmlns:a16="http://schemas.microsoft.com/office/drawing/2014/main" id="{85F6F696-7158-4B87-A560-68F38A5C16D5}"/>
            </a:ext>
          </a:extLst>
        </xdr:cNvPr>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4" name="直線コネクタ 383">
          <a:extLst>
            <a:ext uri="{FF2B5EF4-FFF2-40B4-BE49-F238E27FC236}">
              <a16:creationId xmlns:a16="http://schemas.microsoft.com/office/drawing/2014/main" id="{7257CA34-7392-4157-905E-8438F3CBB36E}"/>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5" name="テキスト ボックス 384">
          <a:extLst>
            <a:ext uri="{FF2B5EF4-FFF2-40B4-BE49-F238E27FC236}">
              <a16:creationId xmlns:a16="http://schemas.microsoft.com/office/drawing/2014/main" id="{90C4D56E-92EA-42FD-8DE6-647C7973CDA7}"/>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6" name="直線コネクタ 385">
          <a:extLst>
            <a:ext uri="{FF2B5EF4-FFF2-40B4-BE49-F238E27FC236}">
              <a16:creationId xmlns:a16="http://schemas.microsoft.com/office/drawing/2014/main" id="{96DD4C46-9499-4516-A488-014C3CD12AA5}"/>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7" name="テキスト ボックス 386">
          <a:extLst>
            <a:ext uri="{FF2B5EF4-FFF2-40B4-BE49-F238E27FC236}">
              <a16:creationId xmlns:a16="http://schemas.microsoft.com/office/drawing/2014/main" id="{2B1688F7-19DF-41CD-B303-A1C7FDA20FF1}"/>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8" name="直線コネクタ 387">
          <a:extLst>
            <a:ext uri="{FF2B5EF4-FFF2-40B4-BE49-F238E27FC236}">
              <a16:creationId xmlns:a16="http://schemas.microsoft.com/office/drawing/2014/main" id="{4D948058-26E1-425A-8196-DE3824B513B1}"/>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9" name="テキスト ボックス 388">
          <a:extLst>
            <a:ext uri="{FF2B5EF4-FFF2-40B4-BE49-F238E27FC236}">
              <a16:creationId xmlns:a16="http://schemas.microsoft.com/office/drawing/2014/main" id="{8CE4EF3B-25AB-4F39-ADF3-6F22B3CCBBB9}"/>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0" name="直線コネクタ 389">
          <a:extLst>
            <a:ext uri="{FF2B5EF4-FFF2-40B4-BE49-F238E27FC236}">
              <a16:creationId xmlns:a16="http://schemas.microsoft.com/office/drawing/2014/main" id="{C5E1BB9E-F1CA-4F1D-852A-B4270A990845}"/>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53EBBB4B-272D-45D9-9DBC-6E209C0F7226}"/>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2" name="【保健センター・保健所】&#10;有形固定資産減価償却率グラフ枠">
          <a:extLst>
            <a:ext uri="{FF2B5EF4-FFF2-40B4-BE49-F238E27FC236}">
              <a16:creationId xmlns:a16="http://schemas.microsoft.com/office/drawing/2014/main" id="{846CEA75-E583-4BE7-BC89-C7AF0EBBF282}"/>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393" name="直線コネクタ 392">
          <a:extLst>
            <a:ext uri="{FF2B5EF4-FFF2-40B4-BE49-F238E27FC236}">
              <a16:creationId xmlns:a16="http://schemas.microsoft.com/office/drawing/2014/main" id="{FF85DBF5-1E04-4080-9F68-EB4D118C2C6A}"/>
            </a:ext>
          </a:extLst>
        </xdr:cNvPr>
        <xdr:cNvCxnSpPr/>
      </xdr:nvCxnSpPr>
      <xdr:spPr>
        <a:xfrm flipV="1">
          <a:off x="13889989"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394" name="【保健センター・保健所】&#10;有形固定資産減価償却率最小値テキスト">
          <a:extLst>
            <a:ext uri="{FF2B5EF4-FFF2-40B4-BE49-F238E27FC236}">
              <a16:creationId xmlns:a16="http://schemas.microsoft.com/office/drawing/2014/main" id="{6D1822FE-672F-412A-B702-B8F2D01E69A8}"/>
            </a:ext>
          </a:extLst>
        </xdr:cNvPr>
        <xdr:cNvSpPr txBox="1"/>
      </xdr:nvSpPr>
      <xdr:spPr>
        <a:xfrm>
          <a:off x="13928725"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395" name="直線コネクタ 394">
          <a:extLst>
            <a:ext uri="{FF2B5EF4-FFF2-40B4-BE49-F238E27FC236}">
              <a16:creationId xmlns:a16="http://schemas.microsoft.com/office/drawing/2014/main" id="{BF0CE0E7-1372-4750-A5D2-54DF7E1500F2}"/>
            </a:ext>
          </a:extLst>
        </xdr:cNvPr>
        <xdr:cNvCxnSpPr/>
      </xdr:nvCxnSpPr>
      <xdr:spPr>
        <a:xfrm>
          <a:off x="13801725" y="106847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396" name="【保健センター・保健所】&#10;有形固定資産減価償却率最大値テキスト">
          <a:extLst>
            <a:ext uri="{FF2B5EF4-FFF2-40B4-BE49-F238E27FC236}">
              <a16:creationId xmlns:a16="http://schemas.microsoft.com/office/drawing/2014/main" id="{BAB54F6D-2C96-4997-A656-5F2D99AC7E8C}"/>
            </a:ext>
          </a:extLst>
        </xdr:cNvPr>
        <xdr:cNvSpPr txBox="1"/>
      </xdr:nvSpPr>
      <xdr:spPr>
        <a:xfrm>
          <a:off x="13928725"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397" name="直線コネクタ 396">
          <a:extLst>
            <a:ext uri="{FF2B5EF4-FFF2-40B4-BE49-F238E27FC236}">
              <a16:creationId xmlns:a16="http://schemas.microsoft.com/office/drawing/2014/main" id="{5747B9F6-633D-44AD-A5CB-1C7530836647}"/>
            </a:ext>
          </a:extLst>
        </xdr:cNvPr>
        <xdr:cNvCxnSpPr/>
      </xdr:nvCxnSpPr>
      <xdr:spPr>
        <a:xfrm>
          <a:off x="13801725" y="95143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398" name="【保健センター・保健所】&#10;有形固定資産減価償却率平均値テキスト">
          <a:extLst>
            <a:ext uri="{FF2B5EF4-FFF2-40B4-BE49-F238E27FC236}">
              <a16:creationId xmlns:a16="http://schemas.microsoft.com/office/drawing/2014/main" id="{7B9D7F4A-6CC7-4454-B2D9-979BDA91145A}"/>
            </a:ext>
          </a:extLst>
        </xdr:cNvPr>
        <xdr:cNvSpPr txBox="1"/>
      </xdr:nvSpPr>
      <xdr:spPr>
        <a:xfrm>
          <a:off x="13928725"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399" name="フローチャート: 判断 398">
          <a:extLst>
            <a:ext uri="{FF2B5EF4-FFF2-40B4-BE49-F238E27FC236}">
              <a16:creationId xmlns:a16="http://schemas.microsoft.com/office/drawing/2014/main" id="{EE74E09E-7387-41DB-B5E9-484C4F6F0133}"/>
            </a:ext>
          </a:extLst>
        </xdr:cNvPr>
        <xdr:cNvSpPr/>
      </xdr:nvSpPr>
      <xdr:spPr>
        <a:xfrm>
          <a:off x="13839825" y="10291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00" name="フローチャート: 判断 399">
          <a:extLst>
            <a:ext uri="{FF2B5EF4-FFF2-40B4-BE49-F238E27FC236}">
              <a16:creationId xmlns:a16="http://schemas.microsoft.com/office/drawing/2014/main" id="{3CD7CEA6-9346-43F5-AF4A-C5873848A6AD}"/>
            </a:ext>
          </a:extLst>
        </xdr:cNvPr>
        <xdr:cNvSpPr/>
      </xdr:nvSpPr>
      <xdr:spPr>
        <a:xfrm>
          <a:off x="13115925"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401" name="n_1aveValue【保健センター・保健所】&#10;有形固定資産減価償却率">
          <a:extLst>
            <a:ext uri="{FF2B5EF4-FFF2-40B4-BE49-F238E27FC236}">
              <a16:creationId xmlns:a16="http://schemas.microsoft.com/office/drawing/2014/main" id="{EB553563-96EF-4F20-8B62-81DDBEEFCCCE}"/>
            </a:ext>
          </a:extLst>
        </xdr:cNvPr>
        <xdr:cNvSpPr txBox="1"/>
      </xdr:nvSpPr>
      <xdr:spPr>
        <a:xfrm>
          <a:off x="12980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402" name="フローチャート: 判断 401">
          <a:extLst>
            <a:ext uri="{FF2B5EF4-FFF2-40B4-BE49-F238E27FC236}">
              <a16:creationId xmlns:a16="http://schemas.microsoft.com/office/drawing/2014/main" id="{CC98E596-9FCD-4379-8091-F54AADBAA97D}"/>
            </a:ext>
          </a:extLst>
        </xdr:cNvPr>
        <xdr:cNvSpPr/>
      </xdr:nvSpPr>
      <xdr:spPr>
        <a:xfrm>
          <a:off x="123698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33037</xdr:rowOff>
    </xdr:from>
    <xdr:ext cx="405111" cy="259045"/>
    <xdr:sp macro="" textlink="">
      <xdr:nvSpPr>
        <xdr:cNvPr id="403" name="n_2aveValue【保健センター・保健所】&#10;有形固定資産減価償却率">
          <a:extLst>
            <a:ext uri="{FF2B5EF4-FFF2-40B4-BE49-F238E27FC236}">
              <a16:creationId xmlns:a16="http://schemas.microsoft.com/office/drawing/2014/main" id="{C2B87282-C7D9-4B0C-9812-46311AB10F1B}"/>
            </a:ext>
          </a:extLst>
        </xdr:cNvPr>
        <xdr:cNvSpPr txBox="1"/>
      </xdr:nvSpPr>
      <xdr:spPr>
        <a:xfrm>
          <a:off x="12246619"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404" name="フローチャート: 判断 403">
          <a:extLst>
            <a:ext uri="{FF2B5EF4-FFF2-40B4-BE49-F238E27FC236}">
              <a16:creationId xmlns:a16="http://schemas.microsoft.com/office/drawing/2014/main" id="{D9F1C7AF-414D-41C7-BBC8-62D225FA85EA}"/>
            </a:ext>
          </a:extLst>
        </xdr:cNvPr>
        <xdr:cNvSpPr/>
      </xdr:nvSpPr>
      <xdr:spPr>
        <a:xfrm>
          <a:off x="11623675" y="103939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53611</xdr:rowOff>
    </xdr:from>
    <xdr:ext cx="405111" cy="259045"/>
    <xdr:sp macro="" textlink="">
      <xdr:nvSpPr>
        <xdr:cNvPr id="405" name="n_3aveValue【保健センター・保健所】&#10;有形固定資産減価償却率">
          <a:extLst>
            <a:ext uri="{FF2B5EF4-FFF2-40B4-BE49-F238E27FC236}">
              <a16:creationId xmlns:a16="http://schemas.microsoft.com/office/drawing/2014/main" id="{25F0C26E-CB22-46B6-8C3E-A93905FE6502}"/>
            </a:ext>
          </a:extLst>
        </xdr:cNvPr>
        <xdr:cNvSpPr txBox="1"/>
      </xdr:nvSpPr>
      <xdr:spPr>
        <a:xfrm>
          <a:off x="1150049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2B35A1C-38F5-4410-B4EE-CD7615160BE4}"/>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D9265A26-D43E-456A-A434-E3DEC7314B2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36BE8C6E-8F89-4451-807A-AE5E1329691A}"/>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797CEE86-2AF1-4193-9E13-0FE1E4709F76}"/>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82AB5DFD-1634-43F1-A9AD-8A777797BA71}"/>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170942</xdr:rowOff>
    </xdr:from>
    <xdr:to>
      <xdr:col>72</xdr:col>
      <xdr:colOff>38100</xdr:colOff>
      <xdr:row>61</xdr:row>
      <xdr:rowOff>101092</xdr:rowOff>
    </xdr:to>
    <xdr:sp macro="" textlink="">
      <xdr:nvSpPr>
        <xdr:cNvPr id="411" name="楕円 410">
          <a:extLst>
            <a:ext uri="{FF2B5EF4-FFF2-40B4-BE49-F238E27FC236}">
              <a16:creationId xmlns:a16="http://schemas.microsoft.com/office/drawing/2014/main" id="{4867425A-2A46-46C9-9B92-F22C4141AC05}"/>
            </a:ext>
          </a:extLst>
        </xdr:cNvPr>
        <xdr:cNvSpPr/>
      </xdr:nvSpPr>
      <xdr:spPr>
        <a:xfrm>
          <a:off x="11623675" y="104579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92219</xdr:rowOff>
    </xdr:from>
    <xdr:ext cx="405111" cy="259045"/>
    <xdr:sp macro="" textlink="">
      <xdr:nvSpPr>
        <xdr:cNvPr id="412" name="n_3mainValue【保健センター・保健所】&#10;有形固定資産減価償却率">
          <a:extLst>
            <a:ext uri="{FF2B5EF4-FFF2-40B4-BE49-F238E27FC236}">
              <a16:creationId xmlns:a16="http://schemas.microsoft.com/office/drawing/2014/main" id="{108BAFAD-C3E6-4EEF-BDF8-7320848A26CA}"/>
            </a:ext>
          </a:extLst>
        </xdr:cNvPr>
        <xdr:cNvSpPr txBox="1"/>
      </xdr:nvSpPr>
      <xdr:spPr>
        <a:xfrm>
          <a:off x="1150049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1572D776-5C66-48DD-B0C4-9079CB6D8CCC}"/>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692BF62A-CD25-4CCA-8494-322D6E04924B}"/>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DE9ED977-C04D-4D58-8273-79B5C772449F}"/>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FC1C67A1-70AA-4DA3-9CAE-777942E24B29}"/>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F0363E89-2270-4C7B-BA85-83468FA7C0F9}"/>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A3A06BD0-9342-47E0-BB08-30156829A998}"/>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65FAB792-53B0-4FFF-BBE3-984E40C7EB4B}"/>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F689139E-F436-47E5-9DD7-8D2B1B49EA72}"/>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CD586909-2A30-4EFD-9D47-8457EA9E97A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79FB52CE-A153-4DF8-9D7B-FE1BE70FCD17}"/>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635C524B-42CA-48FF-BC48-6F3AEDE795CA}"/>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38DB42D9-D9A5-4BF2-B208-46155FE3C51B}"/>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0A9DDCD1-4BA7-4766-BFF6-17A9A5D8D14C}"/>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CFD2DEF8-CC69-42C6-B0CE-4EC62BA1F16D}"/>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FF39C446-9042-4F83-BF6E-7A731819AAE6}"/>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E650C13A-CC52-4CA2-8365-3C4490E16E99}"/>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64836D89-9863-4DA9-ACF0-9B4ADAFCAF4B}"/>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FE25AE95-5158-4A54-8B01-E2E90A1260B5}"/>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C250092C-2147-40A3-91AB-7BAD5AFC1ED3}"/>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F8F2E739-C93A-4E11-9D70-151FC9E26EF8}"/>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F844BB52-908A-4735-BA08-A013BEC51BA8}"/>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A94EC3F9-036F-4F8F-85BF-0C3CE0935F2E}"/>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A0777F64-2D50-4D16-9103-834674F52048}"/>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436" name="直線コネクタ 435">
          <a:extLst>
            <a:ext uri="{FF2B5EF4-FFF2-40B4-BE49-F238E27FC236}">
              <a16:creationId xmlns:a16="http://schemas.microsoft.com/office/drawing/2014/main" id="{C28A9D41-3540-40A7-B545-B9FBD4403F2B}"/>
            </a:ext>
          </a:extLst>
        </xdr:cNvPr>
        <xdr:cNvCxnSpPr/>
      </xdr:nvCxnSpPr>
      <xdr:spPr>
        <a:xfrm flipV="1">
          <a:off x="188461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8051B16B-129B-462F-AF9D-8C4889FA0FCF}"/>
            </a:ext>
          </a:extLst>
        </xdr:cNvPr>
        <xdr:cNvSpPr txBox="1"/>
      </xdr:nvSpPr>
      <xdr:spPr>
        <a:xfrm>
          <a:off x="188849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38" name="直線コネクタ 437">
          <a:extLst>
            <a:ext uri="{FF2B5EF4-FFF2-40B4-BE49-F238E27FC236}">
              <a16:creationId xmlns:a16="http://schemas.microsoft.com/office/drawing/2014/main" id="{1F943436-85A7-4129-B7F8-4142B99D4640}"/>
            </a:ext>
          </a:extLst>
        </xdr:cNvPr>
        <xdr:cNvCxnSpPr/>
      </xdr:nvCxnSpPr>
      <xdr:spPr>
        <a:xfrm>
          <a:off x="18786475" y="10976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510F7BDF-B384-4743-9C3B-DE67A103ACE2}"/>
            </a:ext>
          </a:extLst>
        </xdr:cNvPr>
        <xdr:cNvSpPr txBox="1"/>
      </xdr:nvSpPr>
      <xdr:spPr>
        <a:xfrm>
          <a:off x="188849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40" name="直線コネクタ 439">
          <a:extLst>
            <a:ext uri="{FF2B5EF4-FFF2-40B4-BE49-F238E27FC236}">
              <a16:creationId xmlns:a16="http://schemas.microsoft.com/office/drawing/2014/main" id="{8ED9D505-1EC5-469E-8174-AF2797E4C27F}"/>
            </a:ext>
          </a:extLst>
        </xdr:cNvPr>
        <xdr:cNvCxnSpPr/>
      </xdr:nvCxnSpPr>
      <xdr:spPr>
        <a:xfrm>
          <a:off x="18786475" y="962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8BB6C810-63B6-4F18-94CC-15A67E893509}"/>
            </a:ext>
          </a:extLst>
        </xdr:cNvPr>
        <xdr:cNvSpPr txBox="1"/>
      </xdr:nvSpPr>
      <xdr:spPr>
        <a:xfrm>
          <a:off x="188849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42" name="フローチャート: 判断 441">
          <a:extLst>
            <a:ext uri="{FF2B5EF4-FFF2-40B4-BE49-F238E27FC236}">
              <a16:creationId xmlns:a16="http://schemas.microsoft.com/office/drawing/2014/main" id="{35F41134-365A-44A5-8935-E814CB22E332}"/>
            </a:ext>
          </a:extLst>
        </xdr:cNvPr>
        <xdr:cNvSpPr/>
      </xdr:nvSpPr>
      <xdr:spPr>
        <a:xfrm>
          <a:off x="187960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443" name="フローチャート: 判断 442">
          <a:extLst>
            <a:ext uri="{FF2B5EF4-FFF2-40B4-BE49-F238E27FC236}">
              <a16:creationId xmlns:a16="http://schemas.microsoft.com/office/drawing/2014/main" id="{FE5457B8-61BA-4C96-B347-EC63D2890BDF}"/>
            </a:ext>
          </a:extLst>
        </xdr:cNvPr>
        <xdr:cNvSpPr/>
      </xdr:nvSpPr>
      <xdr:spPr>
        <a:xfrm>
          <a:off x="18100675" y="1060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444" name="n_1aveValue【保健センター・保健所】&#10;一人当たり面積">
          <a:extLst>
            <a:ext uri="{FF2B5EF4-FFF2-40B4-BE49-F238E27FC236}">
              <a16:creationId xmlns:a16="http://schemas.microsoft.com/office/drawing/2014/main" id="{A7107189-7BE2-4556-8232-D5C941A0EBDF}"/>
            </a:ext>
          </a:extLst>
        </xdr:cNvPr>
        <xdr:cNvSpPr txBox="1"/>
      </xdr:nvSpPr>
      <xdr:spPr>
        <a:xfrm>
          <a:off x="1793247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445" name="フローチャート: 判断 444">
          <a:extLst>
            <a:ext uri="{FF2B5EF4-FFF2-40B4-BE49-F238E27FC236}">
              <a16:creationId xmlns:a16="http://schemas.microsoft.com/office/drawing/2014/main" id="{04814D35-A42C-435B-86DE-92423CE60A0E}"/>
            </a:ext>
          </a:extLst>
        </xdr:cNvPr>
        <xdr:cNvSpPr/>
      </xdr:nvSpPr>
      <xdr:spPr>
        <a:xfrm>
          <a:off x="17325975"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162577</xdr:rowOff>
    </xdr:from>
    <xdr:ext cx="469744" cy="259045"/>
    <xdr:sp macro="" textlink="">
      <xdr:nvSpPr>
        <xdr:cNvPr id="446" name="n_2aveValue【保健センター・保健所】&#10;一人当たり面積">
          <a:extLst>
            <a:ext uri="{FF2B5EF4-FFF2-40B4-BE49-F238E27FC236}">
              <a16:creationId xmlns:a16="http://schemas.microsoft.com/office/drawing/2014/main" id="{92039473-3772-461B-843B-58D5C3F51127}"/>
            </a:ext>
          </a:extLst>
        </xdr:cNvPr>
        <xdr:cNvSpPr txBox="1"/>
      </xdr:nvSpPr>
      <xdr:spPr>
        <a:xfrm>
          <a:off x="1717047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447" name="フローチャート: 判断 446">
          <a:extLst>
            <a:ext uri="{FF2B5EF4-FFF2-40B4-BE49-F238E27FC236}">
              <a16:creationId xmlns:a16="http://schemas.microsoft.com/office/drawing/2014/main" id="{9E41C3DF-B631-44CC-B8DB-62663CA01E5A}"/>
            </a:ext>
          </a:extLst>
        </xdr:cNvPr>
        <xdr:cNvSpPr/>
      </xdr:nvSpPr>
      <xdr:spPr>
        <a:xfrm>
          <a:off x="1657985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152417</xdr:rowOff>
    </xdr:from>
    <xdr:ext cx="469744" cy="259045"/>
    <xdr:sp macro="" textlink="">
      <xdr:nvSpPr>
        <xdr:cNvPr id="448" name="n_3aveValue【保健センター・保健所】&#10;一人当たり面積">
          <a:extLst>
            <a:ext uri="{FF2B5EF4-FFF2-40B4-BE49-F238E27FC236}">
              <a16:creationId xmlns:a16="http://schemas.microsoft.com/office/drawing/2014/main" id="{E4004C0C-3933-42F3-9620-C6A8C935C384}"/>
            </a:ext>
          </a:extLst>
        </xdr:cNvPr>
        <xdr:cNvSpPr txBox="1"/>
      </xdr:nvSpPr>
      <xdr:spPr>
        <a:xfrm>
          <a:off x="16424352"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914EC4B-6D00-43AC-BD44-BF18C8BEEA13}"/>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86832CD-CAAE-44B4-A1F8-23CE53795C51}"/>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5DF4E0A-9479-4319-869A-5A9E6E4EEF1F}"/>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88B72FAC-8A49-4CB3-94A8-888BD3C01122}"/>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A8433AA-F85F-4B1B-AF0D-5B12841D7BBC}"/>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143510</xdr:rowOff>
    </xdr:from>
    <xdr:to>
      <xdr:col>102</xdr:col>
      <xdr:colOff>165100</xdr:colOff>
      <xdr:row>60</xdr:row>
      <xdr:rowOff>73660</xdr:rowOff>
    </xdr:to>
    <xdr:sp macro="" textlink="">
      <xdr:nvSpPr>
        <xdr:cNvPr id="454" name="楕円 453">
          <a:extLst>
            <a:ext uri="{FF2B5EF4-FFF2-40B4-BE49-F238E27FC236}">
              <a16:creationId xmlns:a16="http://schemas.microsoft.com/office/drawing/2014/main" id="{D93003C9-6FD0-49BC-AE96-FFB188C910D7}"/>
            </a:ext>
          </a:extLst>
        </xdr:cNvPr>
        <xdr:cNvSpPr/>
      </xdr:nvSpPr>
      <xdr:spPr>
        <a:xfrm>
          <a:off x="1657985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90187</xdr:rowOff>
    </xdr:from>
    <xdr:ext cx="469744" cy="259045"/>
    <xdr:sp macro="" textlink="">
      <xdr:nvSpPr>
        <xdr:cNvPr id="455" name="n_3mainValue【保健センター・保健所】&#10;一人当たり面積">
          <a:extLst>
            <a:ext uri="{FF2B5EF4-FFF2-40B4-BE49-F238E27FC236}">
              <a16:creationId xmlns:a16="http://schemas.microsoft.com/office/drawing/2014/main" id="{F123504E-F750-4D3E-890C-C87AD90047AE}"/>
            </a:ext>
          </a:extLst>
        </xdr:cNvPr>
        <xdr:cNvSpPr txBox="1"/>
      </xdr:nvSpPr>
      <xdr:spPr>
        <a:xfrm>
          <a:off x="16424352"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a:extLst>
            <a:ext uri="{FF2B5EF4-FFF2-40B4-BE49-F238E27FC236}">
              <a16:creationId xmlns:a16="http://schemas.microsoft.com/office/drawing/2014/main" id="{A7D0C504-0C4B-4016-BA6F-07B2590C3D5A}"/>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a:extLst>
            <a:ext uri="{FF2B5EF4-FFF2-40B4-BE49-F238E27FC236}">
              <a16:creationId xmlns:a16="http://schemas.microsoft.com/office/drawing/2014/main" id="{217F7371-1E40-4034-BAF1-998E0C9DF455}"/>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a:extLst>
            <a:ext uri="{FF2B5EF4-FFF2-40B4-BE49-F238E27FC236}">
              <a16:creationId xmlns:a16="http://schemas.microsoft.com/office/drawing/2014/main" id="{91524476-490F-4B66-8363-911E1EBFB9AF}"/>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a:extLst>
            <a:ext uri="{FF2B5EF4-FFF2-40B4-BE49-F238E27FC236}">
              <a16:creationId xmlns:a16="http://schemas.microsoft.com/office/drawing/2014/main" id="{C31268D6-8090-4E28-9D1E-8A5B7108EB52}"/>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a:extLst>
            <a:ext uri="{FF2B5EF4-FFF2-40B4-BE49-F238E27FC236}">
              <a16:creationId xmlns:a16="http://schemas.microsoft.com/office/drawing/2014/main" id="{2E4445A2-A050-44E8-9676-F06AD7A24CF9}"/>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a:extLst>
            <a:ext uri="{FF2B5EF4-FFF2-40B4-BE49-F238E27FC236}">
              <a16:creationId xmlns:a16="http://schemas.microsoft.com/office/drawing/2014/main" id="{F59DAEE8-8D20-4EE0-8586-9F2C7C1212C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a:extLst>
            <a:ext uri="{FF2B5EF4-FFF2-40B4-BE49-F238E27FC236}">
              <a16:creationId xmlns:a16="http://schemas.microsoft.com/office/drawing/2014/main" id="{82BE0BA5-5604-4A73-9BAA-DDBBCD54E075}"/>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a:extLst>
            <a:ext uri="{FF2B5EF4-FFF2-40B4-BE49-F238E27FC236}">
              <a16:creationId xmlns:a16="http://schemas.microsoft.com/office/drawing/2014/main" id="{53C93B75-4640-40F4-9545-CEC5E595FE4D}"/>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a:extLst>
            <a:ext uri="{FF2B5EF4-FFF2-40B4-BE49-F238E27FC236}">
              <a16:creationId xmlns:a16="http://schemas.microsoft.com/office/drawing/2014/main" id="{3B91BF11-2036-4A6F-9B89-296460E212E7}"/>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a:extLst>
            <a:ext uri="{FF2B5EF4-FFF2-40B4-BE49-F238E27FC236}">
              <a16:creationId xmlns:a16="http://schemas.microsoft.com/office/drawing/2014/main" id="{3883119F-6F17-4C09-AFC0-E5FD551A8FC3}"/>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a:extLst>
            <a:ext uri="{FF2B5EF4-FFF2-40B4-BE49-F238E27FC236}">
              <a16:creationId xmlns:a16="http://schemas.microsoft.com/office/drawing/2014/main" id="{5527484A-6FDD-4DE3-BA88-DEB93E23300A}"/>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a:extLst>
            <a:ext uri="{FF2B5EF4-FFF2-40B4-BE49-F238E27FC236}">
              <a16:creationId xmlns:a16="http://schemas.microsoft.com/office/drawing/2014/main" id="{92E1D7CA-2BD1-4122-9642-C1A880D6F951}"/>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a:extLst>
            <a:ext uri="{FF2B5EF4-FFF2-40B4-BE49-F238E27FC236}">
              <a16:creationId xmlns:a16="http://schemas.microsoft.com/office/drawing/2014/main" id="{9D77B74F-14B8-4C53-94BF-004B843710CE}"/>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a:extLst>
            <a:ext uri="{FF2B5EF4-FFF2-40B4-BE49-F238E27FC236}">
              <a16:creationId xmlns:a16="http://schemas.microsoft.com/office/drawing/2014/main" id="{9248A8B6-6E3B-4DBF-91CA-50CA42739DD3}"/>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a:extLst>
            <a:ext uri="{FF2B5EF4-FFF2-40B4-BE49-F238E27FC236}">
              <a16:creationId xmlns:a16="http://schemas.microsoft.com/office/drawing/2014/main" id="{E437758D-5EF6-481E-8D33-E07E42D4DC98}"/>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a:extLst>
            <a:ext uri="{FF2B5EF4-FFF2-40B4-BE49-F238E27FC236}">
              <a16:creationId xmlns:a16="http://schemas.microsoft.com/office/drawing/2014/main" id="{232EB6ED-CDDC-4630-BA90-9D1E6FCC38D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a:extLst>
            <a:ext uri="{FF2B5EF4-FFF2-40B4-BE49-F238E27FC236}">
              <a16:creationId xmlns:a16="http://schemas.microsoft.com/office/drawing/2014/main" id="{B328D4AD-A98D-434F-91D9-93AC5EA9B1BC}"/>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a:extLst>
            <a:ext uri="{FF2B5EF4-FFF2-40B4-BE49-F238E27FC236}">
              <a16:creationId xmlns:a16="http://schemas.microsoft.com/office/drawing/2014/main" id="{5FECCFA7-8B71-49B8-9E6F-E5A38A7DA712}"/>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a:extLst>
            <a:ext uri="{FF2B5EF4-FFF2-40B4-BE49-F238E27FC236}">
              <a16:creationId xmlns:a16="http://schemas.microsoft.com/office/drawing/2014/main" id="{E5E6FA15-354A-4A2B-81BE-3DCA5E0AC76F}"/>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a:extLst>
            <a:ext uri="{FF2B5EF4-FFF2-40B4-BE49-F238E27FC236}">
              <a16:creationId xmlns:a16="http://schemas.microsoft.com/office/drawing/2014/main" id="{47A37F9C-A097-49B5-8FA4-D8B060B40F63}"/>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a:extLst>
            <a:ext uri="{FF2B5EF4-FFF2-40B4-BE49-F238E27FC236}">
              <a16:creationId xmlns:a16="http://schemas.microsoft.com/office/drawing/2014/main" id="{03D93653-897C-47C8-97FA-E5B91F078E54}"/>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a:extLst>
            <a:ext uri="{FF2B5EF4-FFF2-40B4-BE49-F238E27FC236}">
              <a16:creationId xmlns:a16="http://schemas.microsoft.com/office/drawing/2014/main" id="{0D45696A-360E-4BB8-B48B-2B0A47C5D6D0}"/>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a:extLst>
            <a:ext uri="{FF2B5EF4-FFF2-40B4-BE49-F238E27FC236}">
              <a16:creationId xmlns:a16="http://schemas.microsoft.com/office/drawing/2014/main" id="{DE31483F-5905-4A31-8887-3772AD74E524}"/>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a:extLst>
            <a:ext uri="{FF2B5EF4-FFF2-40B4-BE49-F238E27FC236}">
              <a16:creationId xmlns:a16="http://schemas.microsoft.com/office/drawing/2014/main" id="{D5B6D278-E75C-49FC-969B-AFA3B2F64404}"/>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a:extLst>
            <a:ext uri="{FF2B5EF4-FFF2-40B4-BE49-F238E27FC236}">
              <a16:creationId xmlns:a16="http://schemas.microsoft.com/office/drawing/2014/main" id="{640A35D7-7A81-4F62-9ED6-923739B2750A}"/>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481" name="直線コネクタ 480">
          <a:extLst>
            <a:ext uri="{FF2B5EF4-FFF2-40B4-BE49-F238E27FC236}">
              <a16:creationId xmlns:a16="http://schemas.microsoft.com/office/drawing/2014/main" id="{D444CF96-316C-4147-86DB-A27BBAD827F1}"/>
            </a:ext>
          </a:extLst>
        </xdr:cNvPr>
        <xdr:cNvCxnSpPr/>
      </xdr:nvCxnSpPr>
      <xdr:spPr>
        <a:xfrm flipV="1">
          <a:off x="13889989"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482" name="【消防施設】&#10;有形固定資産減価償却率最小値テキスト">
          <a:extLst>
            <a:ext uri="{FF2B5EF4-FFF2-40B4-BE49-F238E27FC236}">
              <a16:creationId xmlns:a16="http://schemas.microsoft.com/office/drawing/2014/main" id="{4020320F-4CDF-40DC-9261-70A42BE854D0}"/>
            </a:ext>
          </a:extLst>
        </xdr:cNvPr>
        <xdr:cNvSpPr txBox="1"/>
      </xdr:nvSpPr>
      <xdr:spPr>
        <a:xfrm>
          <a:off x="13928725"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483" name="直線コネクタ 482">
          <a:extLst>
            <a:ext uri="{FF2B5EF4-FFF2-40B4-BE49-F238E27FC236}">
              <a16:creationId xmlns:a16="http://schemas.microsoft.com/office/drawing/2014/main" id="{9BCF00E2-E93B-4E62-A20D-8FBD1DACA140}"/>
            </a:ext>
          </a:extLst>
        </xdr:cNvPr>
        <xdr:cNvCxnSpPr/>
      </xdr:nvCxnSpPr>
      <xdr:spPr>
        <a:xfrm>
          <a:off x="13801725" y="1467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484" name="【消防施設】&#10;有形固定資産減価償却率最大値テキスト">
          <a:extLst>
            <a:ext uri="{FF2B5EF4-FFF2-40B4-BE49-F238E27FC236}">
              <a16:creationId xmlns:a16="http://schemas.microsoft.com/office/drawing/2014/main" id="{2F68E980-4392-4788-B03F-EACB0BB85852}"/>
            </a:ext>
          </a:extLst>
        </xdr:cNvPr>
        <xdr:cNvSpPr txBox="1"/>
      </xdr:nvSpPr>
      <xdr:spPr>
        <a:xfrm>
          <a:off x="13928725"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85" name="直線コネクタ 484">
          <a:extLst>
            <a:ext uri="{FF2B5EF4-FFF2-40B4-BE49-F238E27FC236}">
              <a16:creationId xmlns:a16="http://schemas.microsoft.com/office/drawing/2014/main" id="{57F1D851-2C4B-40B5-8848-2BA3A7122815}"/>
            </a:ext>
          </a:extLst>
        </xdr:cNvPr>
        <xdr:cNvCxnSpPr/>
      </xdr:nvCxnSpPr>
      <xdr:spPr>
        <a:xfrm>
          <a:off x="13801725" y="1338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486" name="【消防施設】&#10;有形固定資産減価償却率平均値テキスト">
          <a:extLst>
            <a:ext uri="{FF2B5EF4-FFF2-40B4-BE49-F238E27FC236}">
              <a16:creationId xmlns:a16="http://schemas.microsoft.com/office/drawing/2014/main" id="{DDD63145-23F6-4B1A-9457-BF0CB2C99396}"/>
            </a:ext>
          </a:extLst>
        </xdr:cNvPr>
        <xdr:cNvSpPr txBox="1"/>
      </xdr:nvSpPr>
      <xdr:spPr>
        <a:xfrm>
          <a:off x="13928725"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487" name="フローチャート: 判断 486">
          <a:extLst>
            <a:ext uri="{FF2B5EF4-FFF2-40B4-BE49-F238E27FC236}">
              <a16:creationId xmlns:a16="http://schemas.microsoft.com/office/drawing/2014/main" id="{1BDAB592-F04B-4D59-9D1E-E2C764DB08C6}"/>
            </a:ext>
          </a:extLst>
        </xdr:cNvPr>
        <xdr:cNvSpPr/>
      </xdr:nvSpPr>
      <xdr:spPr>
        <a:xfrm>
          <a:off x="13839825" y="136902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488" name="フローチャート: 判断 487">
          <a:extLst>
            <a:ext uri="{FF2B5EF4-FFF2-40B4-BE49-F238E27FC236}">
              <a16:creationId xmlns:a16="http://schemas.microsoft.com/office/drawing/2014/main" id="{591C9A1E-6D99-4B71-B609-F5F05082A1FF}"/>
            </a:ext>
          </a:extLst>
        </xdr:cNvPr>
        <xdr:cNvSpPr/>
      </xdr:nvSpPr>
      <xdr:spPr>
        <a:xfrm>
          <a:off x="13115925"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78395</xdr:rowOff>
    </xdr:from>
    <xdr:ext cx="405111" cy="259045"/>
    <xdr:sp macro="" textlink="">
      <xdr:nvSpPr>
        <xdr:cNvPr id="489" name="n_1aveValue【消防施設】&#10;有形固定資産減価償却率">
          <a:extLst>
            <a:ext uri="{FF2B5EF4-FFF2-40B4-BE49-F238E27FC236}">
              <a16:creationId xmlns:a16="http://schemas.microsoft.com/office/drawing/2014/main" id="{30F7B003-2E2F-4B66-A2FC-DF9052507C7A}"/>
            </a:ext>
          </a:extLst>
        </xdr:cNvPr>
        <xdr:cNvSpPr txBox="1"/>
      </xdr:nvSpPr>
      <xdr:spPr>
        <a:xfrm>
          <a:off x="12980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490" name="フローチャート: 判断 489">
          <a:extLst>
            <a:ext uri="{FF2B5EF4-FFF2-40B4-BE49-F238E27FC236}">
              <a16:creationId xmlns:a16="http://schemas.microsoft.com/office/drawing/2014/main" id="{245C213E-AE45-4922-9362-2F09FF3644A3}"/>
            </a:ext>
          </a:extLst>
        </xdr:cNvPr>
        <xdr:cNvSpPr/>
      </xdr:nvSpPr>
      <xdr:spPr>
        <a:xfrm>
          <a:off x="123698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55534</xdr:rowOff>
    </xdr:from>
    <xdr:ext cx="405111" cy="259045"/>
    <xdr:sp macro="" textlink="">
      <xdr:nvSpPr>
        <xdr:cNvPr id="491" name="n_2aveValue【消防施設】&#10;有形固定資産減価償却率">
          <a:extLst>
            <a:ext uri="{FF2B5EF4-FFF2-40B4-BE49-F238E27FC236}">
              <a16:creationId xmlns:a16="http://schemas.microsoft.com/office/drawing/2014/main" id="{FDCE6427-3DAD-47F2-9B87-39D45710D4BF}"/>
            </a:ext>
          </a:extLst>
        </xdr:cNvPr>
        <xdr:cNvSpPr txBox="1"/>
      </xdr:nvSpPr>
      <xdr:spPr>
        <a:xfrm>
          <a:off x="12246619"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492" name="フローチャート: 判断 491">
          <a:extLst>
            <a:ext uri="{FF2B5EF4-FFF2-40B4-BE49-F238E27FC236}">
              <a16:creationId xmlns:a16="http://schemas.microsoft.com/office/drawing/2014/main" id="{8A03C69A-0AFD-460F-B996-57FF85CFC49B}"/>
            </a:ext>
          </a:extLst>
        </xdr:cNvPr>
        <xdr:cNvSpPr/>
      </xdr:nvSpPr>
      <xdr:spPr>
        <a:xfrm>
          <a:off x="11623675" y="138273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32675</xdr:rowOff>
    </xdr:from>
    <xdr:ext cx="405111" cy="259045"/>
    <xdr:sp macro="" textlink="">
      <xdr:nvSpPr>
        <xdr:cNvPr id="493" name="n_3aveValue【消防施設】&#10;有形固定資産減価償却率">
          <a:extLst>
            <a:ext uri="{FF2B5EF4-FFF2-40B4-BE49-F238E27FC236}">
              <a16:creationId xmlns:a16="http://schemas.microsoft.com/office/drawing/2014/main" id="{173E7048-37E4-4DA4-91C1-312AD041E5B2}"/>
            </a:ext>
          </a:extLst>
        </xdr:cNvPr>
        <xdr:cNvSpPr txBox="1"/>
      </xdr:nvSpPr>
      <xdr:spPr>
        <a:xfrm>
          <a:off x="1150049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77258139-55AF-4B29-BA7C-2BCE4754282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579E71B9-0910-43A0-92E4-C7BF3B9743E1}"/>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35A0067A-58A2-4711-9D81-730D23E9106B}"/>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AD0D04DC-9975-4E97-80B8-B839BD6D8AB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7155B02E-48EF-4B66-9477-98DC73EC5593}"/>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xdr:rowOff>
    </xdr:from>
    <xdr:to>
      <xdr:col>85</xdr:col>
      <xdr:colOff>177800</xdr:colOff>
      <xdr:row>79</xdr:row>
      <xdr:rowOff>110127</xdr:rowOff>
    </xdr:to>
    <xdr:sp macro="" textlink="">
      <xdr:nvSpPr>
        <xdr:cNvPr id="499" name="楕円 498">
          <a:extLst>
            <a:ext uri="{FF2B5EF4-FFF2-40B4-BE49-F238E27FC236}">
              <a16:creationId xmlns:a16="http://schemas.microsoft.com/office/drawing/2014/main" id="{7396600C-831D-4E74-B4D3-4D39AABC1DC3}"/>
            </a:ext>
          </a:extLst>
        </xdr:cNvPr>
        <xdr:cNvSpPr/>
      </xdr:nvSpPr>
      <xdr:spPr>
        <a:xfrm>
          <a:off x="13839825" y="13553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31404</xdr:rowOff>
    </xdr:from>
    <xdr:ext cx="405111" cy="259045"/>
    <xdr:sp macro="" textlink="">
      <xdr:nvSpPr>
        <xdr:cNvPr id="500" name="【消防施設】&#10;有形固定資産減価償却率該当値テキスト">
          <a:extLst>
            <a:ext uri="{FF2B5EF4-FFF2-40B4-BE49-F238E27FC236}">
              <a16:creationId xmlns:a16="http://schemas.microsoft.com/office/drawing/2014/main" id="{96A855FC-ABC7-4E39-A53B-5DE03EF6FF5B}"/>
            </a:ext>
          </a:extLst>
        </xdr:cNvPr>
        <xdr:cNvSpPr txBox="1"/>
      </xdr:nvSpPr>
      <xdr:spPr>
        <a:xfrm>
          <a:off x="13928725"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155484</xdr:rowOff>
    </xdr:from>
    <xdr:to>
      <xdr:col>81</xdr:col>
      <xdr:colOff>101600</xdr:colOff>
      <xdr:row>79</xdr:row>
      <xdr:rowOff>85634</xdr:rowOff>
    </xdr:to>
    <xdr:sp macro="" textlink="">
      <xdr:nvSpPr>
        <xdr:cNvPr id="501" name="楕円 500">
          <a:extLst>
            <a:ext uri="{FF2B5EF4-FFF2-40B4-BE49-F238E27FC236}">
              <a16:creationId xmlns:a16="http://schemas.microsoft.com/office/drawing/2014/main" id="{F364B330-BEF2-410C-97D8-DAC141A15368}"/>
            </a:ext>
          </a:extLst>
        </xdr:cNvPr>
        <xdr:cNvSpPr/>
      </xdr:nvSpPr>
      <xdr:spPr>
        <a:xfrm>
          <a:off x="13115925"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34834</xdr:rowOff>
    </xdr:from>
    <xdr:to>
      <xdr:col>85</xdr:col>
      <xdr:colOff>127000</xdr:colOff>
      <xdr:row>79</xdr:row>
      <xdr:rowOff>59327</xdr:rowOff>
    </xdr:to>
    <xdr:cxnSp macro="">
      <xdr:nvCxnSpPr>
        <xdr:cNvPr id="502" name="直線コネクタ 501">
          <a:extLst>
            <a:ext uri="{FF2B5EF4-FFF2-40B4-BE49-F238E27FC236}">
              <a16:creationId xmlns:a16="http://schemas.microsoft.com/office/drawing/2014/main" id="{6908AB8B-0DD2-4E52-9D12-BEA2A24BEF30}"/>
            </a:ext>
          </a:extLst>
        </xdr:cNvPr>
        <xdr:cNvCxnSpPr/>
      </xdr:nvCxnSpPr>
      <xdr:spPr>
        <a:xfrm>
          <a:off x="13166725" y="13579384"/>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503" name="楕円 502">
          <a:extLst>
            <a:ext uri="{FF2B5EF4-FFF2-40B4-BE49-F238E27FC236}">
              <a16:creationId xmlns:a16="http://schemas.microsoft.com/office/drawing/2014/main" id="{85C1E667-2210-415B-AD48-9BC472395B71}"/>
            </a:ext>
          </a:extLst>
        </xdr:cNvPr>
        <xdr:cNvSpPr/>
      </xdr:nvSpPr>
      <xdr:spPr>
        <a:xfrm>
          <a:off x="123698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79</xdr:row>
      <xdr:rowOff>34834</xdr:rowOff>
    </xdr:to>
    <xdr:cxnSp macro="">
      <xdr:nvCxnSpPr>
        <xdr:cNvPr id="504" name="直線コネクタ 503">
          <a:extLst>
            <a:ext uri="{FF2B5EF4-FFF2-40B4-BE49-F238E27FC236}">
              <a16:creationId xmlns:a16="http://schemas.microsoft.com/office/drawing/2014/main" id="{42FBB7CA-9FCA-4A24-8E67-F2C5F4877C5A}"/>
            </a:ext>
          </a:extLst>
        </xdr:cNvPr>
        <xdr:cNvCxnSpPr/>
      </xdr:nvCxnSpPr>
      <xdr:spPr>
        <a:xfrm>
          <a:off x="12420600" y="13313229"/>
          <a:ext cx="746125" cy="2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78739</xdr:rowOff>
    </xdr:from>
    <xdr:to>
      <xdr:col>72</xdr:col>
      <xdr:colOff>38100</xdr:colOff>
      <xdr:row>78</xdr:row>
      <xdr:rowOff>8889</xdr:rowOff>
    </xdr:to>
    <xdr:sp macro="" textlink="">
      <xdr:nvSpPr>
        <xdr:cNvPr id="505" name="楕円 504">
          <a:extLst>
            <a:ext uri="{FF2B5EF4-FFF2-40B4-BE49-F238E27FC236}">
              <a16:creationId xmlns:a16="http://schemas.microsoft.com/office/drawing/2014/main" id="{F14CE94B-DD10-490C-988C-3E690D4B987E}"/>
            </a:ext>
          </a:extLst>
        </xdr:cNvPr>
        <xdr:cNvSpPr/>
      </xdr:nvSpPr>
      <xdr:spPr>
        <a:xfrm>
          <a:off x="11623675" y="13280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77</xdr:row>
      <xdr:rowOff>129539</xdr:rowOff>
    </xdr:to>
    <xdr:cxnSp macro="">
      <xdr:nvCxnSpPr>
        <xdr:cNvPr id="506" name="直線コネクタ 505">
          <a:extLst>
            <a:ext uri="{FF2B5EF4-FFF2-40B4-BE49-F238E27FC236}">
              <a16:creationId xmlns:a16="http://schemas.microsoft.com/office/drawing/2014/main" id="{D2993DC0-C5F9-4B67-B8EB-7FD6B999C15F}"/>
            </a:ext>
          </a:extLst>
        </xdr:cNvPr>
        <xdr:cNvCxnSpPr/>
      </xdr:nvCxnSpPr>
      <xdr:spPr>
        <a:xfrm flipV="1">
          <a:off x="11655425" y="13313229"/>
          <a:ext cx="765175"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102161</xdr:rowOff>
    </xdr:from>
    <xdr:ext cx="405111" cy="259045"/>
    <xdr:sp macro="" textlink="">
      <xdr:nvSpPr>
        <xdr:cNvPr id="507" name="n_1mainValue【消防施設】&#10;有形固定資産減価償却率">
          <a:extLst>
            <a:ext uri="{FF2B5EF4-FFF2-40B4-BE49-F238E27FC236}">
              <a16:creationId xmlns:a16="http://schemas.microsoft.com/office/drawing/2014/main" id="{1166C3CB-6A10-4D6E-8981-1A18BA739DAB}"/>
            </a:ext>
          </a:extLst>
        </xdr:cNvPr>
        <xdr:cNvSpPr txBox="1"/>
      </xdr:nvSpPr>
      <xdr:spPr>
        <a:xfrm>
          <a:off x="12980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7456</xdr:rowOff>
    </xdr:from>
    <xdr:ext cx="405111" cy="259045"/>
    <xdr:sp macro="" textlink="">
      <xdr:nvSpPr>
        <xdr:cNvPr id="508" name="n_2mainValue【消防施設】&#10;有形固定資産減価償却率">
          <a:extLst>
            <a:ext uri="{FF2B5EF4-FFF2-40B4-BE49-F238E27FC236}">
              <a16:creationId xmlns:a16="http://schemas.microsoft.com/office/drawing/2014/main" id="{1E95B0EB-63C6-4782-BE4A-54606BA8E57C}"/>
            </a:ext>
          </a:extLst>
        </xdr:cNvPr>
        <xdr:cNvSpPr txBox="1"/>
      </xdr:nvSpPr>
      <xdr:spPr>
        <a:xfrm>
          <a:off x="12246619"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25416</xdr:rowOff>
    </xdr:from>
    <xdr:ext cx="405111" cy="259045"/>
    <xdr:sp macro="" textlink="">
      <xdr:nvSpPr>
        <xdr:cNvPr id="509" name="n_3mainValue【消防施設】&#10;有形固定資産減価償却率">
          <a:extLst>
            <a:ext uri="{FF2B5EF4-FFF2-40B4-BE49-F238E27FC236}">
              <a16:creationId xmlns:a16="http://schemas.microsoft.com/office/drawing/2014/main" id="{AD244D46-62AC-4D6D-9691-B22E5E07F466}"/>
            </a:ext>
          </a:extLst>
        </xdr:cNvPr>
        <xdr:cNvSpPr txBox="1"/>
      </xdr:nvSpPr>
      <xdr:spPr>
        <a:xfrm>
          <a:off x="1150049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0209C5F2-FC90-42C2-9A4C-50E819DA2FB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A418B0FD-DA0A-4E30-A987-A30D41B88F05}"/>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95C93DA7-B11B-40FE-A7D2-06A83E18CCD5}"/>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918F5878-F9D0-4803-BDDB-CFAEC11F621C}"/>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DE651252-0658-4AE1-9D32-C26C44700EBE}"/>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78D0F03B-0C80-4D19-A694-59C9ECB23187}"/>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86DDA388-A841-4171-9797-5983E9ED14C2}"/>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D9852C5A-11E8-4994-98CC-8777D05F3F59}"/>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id="{510385F8-66F7-459F-8B32-857B3FF0B752}"/>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id="{2FAD0BA7-E947-42EF-82BA-3BD2092782F1}"/>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id="{2050501F-B24C-4DAD-BB97-FEA3DF0FFBC3}"/>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id="{2107A14F-FCD0-42F1-B146-C37A6F452423}"/>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id="{B012EEBB-0879-4248-A375-2443F3A4DC28}"/>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id="{F7B0AB0F-FD4A-4BE2-B7A0-E804C1420CE4}"/>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id="{C9AD0F87-6B0D-4E56-A413-6A2DAE1F398A}"/>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id="{1E07BA91-C8AE-4190-B129-F1F714BA2851}"/>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id="{2FECF423-2ACD-492D-877D-7D137132693A}"/>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id="{F6D36510-56BE-444D-93C3-1FE7E513F489}"/>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9B5F8A49-F5E9-42A0-92EE-D17464A22E44}"/>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062A16B2-6070-41E8-AAE6-EBC99063991F}"/>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a16="http://schemas.microsoft.com/office/drawing/2014/main" id="{DDEAA839-63C3-405F-8A37-97012B6E1931}"/>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531" name="直線コネクタ 530">
          <a:extLst>
            <a:ext uri="{FF2B5EF4-FFF2-40B4-BE49-F238E27FC236}">
              <a16:creationId xmlns:a16="http://schemas.microsoft.com/office/drawing/2014/main" id="{7F4236AA-1711-45DB-9E1F-8A66214AE375}"/>
            </a:ext>
          </a:extLst>
        </xdr:cNvPr>
        <xdr:cNvCxnSpPr/>
      </xdr:nvCxnSpPr>
      <xdr:spPr>
        <a:xfrm flipV="1">
          <a:off x="188461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532" name="【消防施設】&#10;一人当たり面積最小値テキスト">
          <a:extLst>
            <a:ext uri="{FF2B5EF4-FFF2-40B4-BE49-F238E27FC236}">
              <a16:creationId xmlns:a16="http://schemas.microsoft.com/office/drawing/2014/main" id="{11A7D1CB-FE78-479F-9B6C-1F441750A2E5}"/>
            </a:ext>
          </a:extLst>
        </xdr:cNvPr>
        <xdr:cNvSpPr txBox="1"/>
      </xdr:nvSpPr>
      <xdr:spPr>
        <a:xfrm>
          <a:off x="188849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533" name="直線コネクタ 532">
          <a:extLst>
            <a:ext uri="{FF2B5EF4-FFF2-40B4-BE49-F238E27FC236}">
              <a16:creationId xmlns:a16="http://schemas.microsoft.com/office/drawing/2014/main" id="{7BD85E31-D0C4-4C6B-A7D3-0BF53E725C26}"/>
            </a:ext>
          </a:extLst>
        </xdr:cNvPr>
        <xdr:cNvCxnSpPr/>
      </xdr:nvCxnSpPr>
      <xdr:spPr>
        <a:xfrm>
          <a:off x="18786475" y="14732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534" name="【消防施設】&#10;一人当たり面積最大値テキスト">
          <a:extLst>
            <a:ext uri="{FF2B5EF4-FFF2-40B4-BE49-F238E27FC236}">
              <a16:creationId xmlns:a16="http://schemas.microsoft.com/office/drawing/2014/main" id="{CBC69A1C-C18D-45EA-AEA8-D3D49D8E47EF}"/>
            </a:ext>
          </a:extLst>
        </xdr:cNvPr>
        <xdr:cNvSpPr txBox="1"/>
      </xdr:nvSpPr>
      <xdr:spPr>
        <a:xfrm>
          <a:off x="188849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535" name="直線コネクタ 534">
          <a:extLst>
            <a:ext uri="{FF2B5EF4-FFF2-40B4-BE49-F238E27FC236}">
              <a16:creationId xmlns:a16="http://schemas.microsoft.com/office/drawing/2014/main" id="{5E10DEB3-3758-43A6-BFB7-BA8C505BA65A}"/>
            </a:ext>
          </a:extLst>
        </xdr:cNvPr>
        <xdr:cNvCxnSpPr/>
      </xdr:nvCxnSpPr>
      <xdr:spPr>
        <a:xfrm>
          <a:off x="18786475" y="133723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536" name="【消防施設】&#10;一人当たり面積平均値テキスト">
          <a:extLst>
            <a:ext uri="{FF2B5EF4-FFF2-40B4-BE49-F238E27FC236}">
              <a16:creationId xmlns:a16="http://schemas.microsoft.com/office/drawing/2014/main" id="{B791CF3B-15B4-487D-9C97-0C4F65218E78}"/>
            </a:ext>
          </a:extLst>
        </xdr:cNvPr>
        <xdr:cNvSpPr txBox="1"/>
      </xdr:nvSpPr>
      <xdr:spPr>
        <a:xfrm>
          <a:off x="188849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37" name="フローチャート: 判断 536">
          <a:extLst>
            <a:ext uri="{FF2B5EF4-FFF2-40B4-BE49-F238E27FC236}">
              <a16:creationId xmlns:a16="http://schemas.microsoft.com/office/drawing/2014/main" id="{1B5DE0DC-A92F-4100-86E9-62AD186D56A5}"/>
            </a:ext>
          </a:extLst>
        </xdr:cNvPr>
        <xdr:cNvSpPr/>
      </xdr:nvSpPr>
      <xdr:spPr>
        <a:xfrm>
          <a:off x="187960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538" name="フローチャート: 判断 537">
          <a:extLst>
            <a:ext uri="{FF2B5EF4-FFF2-40B4-BE49-F238E27FC236}">
              <a16:creationId xmlns:a16="http://schemas.microsoft.com/office/drawing/2014/main" id="{4E94CF67-2C57-4E0B-B1B0-6FD6D16752C4}"/>
            </a:ext>
          </a:extLst>
        </xdr:cNvPr>
        <xdr:cNvSpPr/>
      </xdr:nvSpPr>
      <xdr:spPr>
        <a:xfrm>
          <a:off x="18100675" y="14306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539" name="n_1aveValue【消防施設】&#10;一人当たり面積">
          <a:extLst>
            <a:ext uri="{FF2B5EF4-FFF2-40B4-BE49-F238E27FC236}">
              <a16:creationId xmlns:a16="http://schemas.microsoft.com/office/drawing/2014/main" id="{1D3C83B5-01F4-4FB2-AA17-6D428DA6C341}"/>
            </a:ext>
          </a:extLst>
        </xdr:cNvPr>
        <xdr:cNvSpPr txBox="1"/>
      </xdr:nvSpPr>
      <xdr:spPr>
        <a:xfrm>
          <a:off x="1793247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540" name="フローチャート: 判断 539">
          <a:extLst>
            <a:ext uri="{FF2B5EF4-FFF2-40B4-BE49-F238E27FC236}">
              <a16:creationId xmlns:a16="http://schemas.microsoft.com/office/drawing/2014/main" id="{5181DC91-5F15-45DA-B236-4933F5738A78}"/>
            </a:ext>
          </a:extLst>
        </xdr:cNvPr>
        <xdr:cNvSpPr/>
      </xdr:nvSpPr>
      <xdr:spPr>
        <a:xfrm>
          <a:off x="17325975"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135145</xdr:rowOff>
    </xdr:from>
    <xdr:ext cx="469744" cy="259045"/>
    <xdr:sp macro="" textlink="">
      <xdr:nvSpPr>
        <xdr:cNvPr id="541" name="n_2aveValue【消防施設】&#10;一人当たり面積">
          <a:extLst>
            <a:ext uri="{FF2B5EF4-FFF2-40B4-BE49-F238E27FC236}">
              <a16:creationId xmlns:a16="http://schemas.microsoft.com/office/drawing/2014/main" id="{D55622A1-36FB-4197-B222-1A51CA3B1A97}"/>
            </a:ext>
          </a:extLst>
        </xdr:cNvPr>
        <xdr:cNvSpPr txBox="1"/>
      </xdr:nvSpPr>
      <xdr:spPr>
        <a:xfrm>
          <a:off x="1717047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542" name="フローチャート: 判断 541">
          <a:extLst>
            <a:ext uri="{FF2B5EF4-FFF2-40B4-BE49-F238E27FC236}">
              <a16:creationId xmlns:a16="http://schemas.microsoft.com/office/drawing/2014/main" id="{5BCFADE2-83C5-48CE-8646-D277C92C1A58}"/>
            </a:ext>
          </a:extLst>
        </xdr:cNvPr>
        <xdr:cNvSpPr/>
      </xdr:nvSpPr>
      <xdr:spPr>
        <a:xfrm>
          <a:off x="1657985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543" name="n_3aveValue【消防施設】&#10;一人当たり面積">
          <a:extLst>
            <a:ext uri="{FF2B5EF4-FFF2-40B4-BE49-F238E27FC236}">
              <a16:creationId xmlns:a16="http://schemas.microsoft.com/office/drawing/2014/main" id="{B9889880-6AF8-4D92-AF16-1FD54462EB2C}"/>
            </a:ext>
          </a:extLst>
        </xdr:cNvPr>
        <xdr:cNvSpPr txBox="1"/>
      </xdr:nvSpPr>
      <xdr:spPr>
        <a:xfrm>
          <a:off x="16424352"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1FB4C70-AC86-4CBE-AA1D-2C9CD3683598}"/>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AB3B3623-9A9E-47EB-9FB6-13991C792E67}"/>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B0A1197C-15A4-4FAC-9A37-D0B7B8A164B5}"/>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4B7FDA8-413B-40EB-9564-0AB888210493}"/>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C6D0AD98-A561-47AB-9ECB-14AED80E6FCC}"/>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92456</xdr:rowOff>
    </xdr:from>
    <xdr:to>
      <xdr:col>116</xdr:col>
      <xdr:colOff>114300</xdr:colOff>
      <xdr:row>86</xdr:row>
      <xdr:rowOff>22606</xdr:rowOff>
    </xdr:to>
    <xdr:sp macro="" textlink="">
      <xdr:nvSpPr>
        <xdr:cNvPr id="549" name="楕円 548">
          <a:extLst>
            <a:ext uri="{FF2B5EF4-FFF2-40B4-BE49-F238E27FC236}">
              <a16:creationId xmlns:a16="http://schemas.microsoft.com/office/drawing/2014/main" id="{60199E99-AACD-44A6-8A9D-9732726473B3}"/>
            </a:ext>
          </a:extLst>
        </xdr:cNvPr>
        <xdr:cNvSpPr/>
      </xdr:nvSpPr>
      <xdr:spPr>
        <a:xfrm>
          <a:off x="187960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7383</xdr:rowOff>
    </xdr:from>
    <xdr:ext cx="469744" cy="259045"/>
    <xdr:sp macro="" textlink="">
      <xdr:nvSpPr>
        <xdr:cNvPr id="550" name="【消防施設】&#10;一人当たり面積該当値テキスト">
          <a:extLst>
            <a:ext uri="{FF2B5EF4-FFF2-40B4-BE49-F238E27FC236}">
              <a16:creationId xmlns:a16="http://schemas.microsoft.com/office/drawing/2014/main" id="{90AA9FAC-929B-4754-87A7-E893DB93D305}"/>
            </a:ext>
          </a:extLst>
        </xdr:cNvPr>
        <xdr:cNvSpPr txBox="1"/>
      </xdr:nvSpPr>
      <xdr:spPr>
        <a:xfrm>
          <a:off x="188849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92456</xdr:rowOff>
    </xdr:from>
    <xdr:to>
      <xdr:col>112</xdr:col>
      <xdr:colOff>38100</xdr:colOff>
      <xdr:row>86</xdr:row>
      <xdr:rowOff>22606</xdr:rowOff>
    </xdr:to>
    <xdr:sp macro="" textlink="">
      <xdr:nvSpPr>
        <xdr:cNvPr id="551" name="楕円 550">
          <a:extLst>
            <a:ext uri="{FF2B5EF4-FFF2-40B4-BE49-F238E27FC236}">
              <a16:creationId xmlns:a16="http://schemas.microsoft.com/office/drawing/2014/main" id="{E6996000-EE7E-48A9-BD2A-6350E0EA8BE7}"/>
            </a:ext>
          </a:extLst>
        </xdr:cNvPr>
        <xdr:cNvSpPr/>
      </xdr:nvSpPr>
      <xdr:spPr>
        <a:xfrm>
          <a:off x="18100675" y="146657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143256</xdr:rowOff>
    </xdr:from>
    <xdr:to>
      <xdr:col>116</xdr:col>
      <xdr:colOff>63500</xdr:colOff>
      <xdr:row>85</xdr:row>
      <xdr:rowOff>143256</xdr:rowOff>
    </xdr:to>
    <xdr:cxnSp macro="">
      <xdr:nvCxnSpPr>
        <xdr:cNvPr id="552" name="直線コネクタ 551">
          <a:extLst>
            <a:ext uri="{FF2B5EF4-FFF2-40B4-BE49-F238E27FC236}">
              <a16:creationId xmlns:a16="http://schemas.microsoft.com/office/drawing/2014/main" id="{4D600539-9A57-462D-9ADF-2A611C6292F9}"/>
            </a:ext>
          </a:extLst>
        </xdr:cNvPr>
        <xdr:cNvCxnSpPr/>
      </xdr:nvCxnSpPr>
      <xdr:spPr>
        <a:xfrm>
          <a:off x="18132425" y="14716506"/>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92456</xdr:rowOff>
    </xdr:from>
    <xdr:to>
      <xdr:col>107</xdr:col>
      <xdr:colOff>101600</xdr:colOff>
      <xdr:row>86</xdr:row>
      <xdr:rowOff>22606</xdr:rowOff>
    </xdr:to>
    <xdr:sp macro="" textlink="">
      <xdr:nvSpPr>
        <xdr:cNvPr id="553" name="楕円 552">
          <a:extLst>
            <a:ext uri="{FF2B5EF4-FFF2-40B4-BE49-F238E27FC236}">
              <a16:creationId xmlns:a16="http://schemas.microsoft.com/office/drawing/2014/main" id="{6EEA2C39-11BA-439E-AA03-38E5E9B3DE09}"/>
            </a:ext>
          </a:extLst>
        </xdr:cNvPr>
        <xdr:cNvSpPr/>
      </xdr:nvSpPr>
      <xdr:spPr>
        <a:xfrm>
          <a:off x="17325975"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143256</xdr:rowOff>
    </xdr:from>
    <xdr:to>
      <xdr:col>111</xdr:col>
      <xdr:colOff>177800</xdr:colOff>
      <xdr:row>85</xdr:row>
      <xdr:rowOff>143256</xdr:rowOff>
    </xdr:to>
    <xdr:cxnSp macro="">
      <xdr:nvCxnSpPr>
        <xdr:cNvPr id="554" name="直線コネクタ 553">
          <a:extLst>
            <a:ext uri="{FF2B5EF4-FFF2-40B4-BE49-F238E27FC236}">
              <a16:creationId xmlns:a16="http://schemas.microsoft.com/office/drawing/2014/main" id="{23E2916D-6661-40AF-8A31-42E2857EE4B4}"/>
            </a:ext>
          </a:extLst>
        </xdr:cNvPr>
        <xdr:cNvCxnSpPr/>
      </xdr:nvCxnSpPr>
      <xdr:spPr>
        <a:xfrm>
          <a:off x="17376775" y="1471650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555" name="楕円 554">
          <a:extLst>
            <a:ext uri="{FF2B5EF4-FFF2-40B4-BE49-F238E27FC236}">
              <a16:creationId xmlns:a16="http://schemas.microsoft.com/office/drawing/2014/main" id="{FA0A1CC8-2F78-4C8D-BA4C-A974E82F2A67}"/>
            </a:ext>
          </a:extLst>
        </xdr:cNvPr>
        <xdr:cNvSpPr/>
      </xdr:nvSpPr>
      <xdr:spPr>
        <a:xfrm>
          <a:off x="1657985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143256</xdr:rowOff>
    </xdr:to>
    <xdr:cxnSp macro="">
      <xdr:nvCxnSpPr>
        <xdr:cNvPr id="556" name="直線コネクタ 555">
          <a:extLst>
            <a:ext uri="{FF2B5EF4-FFF2-40B4-BE49-F238E27FC236}">
              <a16:creationId xmlns:a16="http://schemas.microsoft.com/office/drawing/2014/main" id="{7E356503-509A-4D86-B96F-385464D29E77}"/>
            </a:ext>
          </a:extLst>
        </xdr:cNvPr>
        <xdr:cNvCxnSpPr/>
      </xdr:nvCxnSpPr>
      <xdr:spPr>
        <a:xfrm>
          <a:off x="16630650" y="14714220"/>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13733</xdr:rowOff>
    </xdr:from>
    <xdr:ext cx="469744" cy="259045"/>
    <xdr:sp macro="" textlink="">
      <xdr:nvSpPr>
        <xdr:cNvPr id="557" name="n_1mainValue【消防施設】&#10;一人当たり面積">
          <a:extLst>
            <a:ext uri="{FF2B5EF4-FFF2-40B4-BE49-F238E27FC236}">
              <a16:creationId xmlns:a16="http://schemas.microsoft.com/office/drawing/2014/main" id="{F26856A7-045F-4A4A-8695-C05229D5C6F7}"/>
            </a:ext>
          </a:extLst>
        </xdr:cNvPr>
        <xdr:cNvSpPr txBox="1"/>
      </xdr:nvSpPr>
      <xdr:spPr>
        <a:xfrm>
          <a:off x="1793247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13733</xdr:rowOff>
    </xdr:from>
    <xdr:ext cx="469744" cy="259045"/>
    <xdr:sp macro="" textlink="">
      <xdr:nvSpPr>
        <xdr:cNvPr id="558" name="n_2mainValue【消防施設】&#10;一人当たり面積">
          <a:extLst>
            <a:ext uri="{FF2B5EF4-FFF2-40B4-BE49-F238E27FC236}">
              <a16:creationId xmlns:a16="http://schemas.microsoft.com/office/drawing/2014/main" id="{E983B8E6-8266-420C-87DF-D7EAA23279D6}"/>
            </a:ext>
          </a:extLst>
        </xdr:cNvPr>
        <xdr:cNvSpPr txBox="1"/>
      </xdr:nvSpPr>
      <xdr:spPr>
        <a:xfrm>
          <a:off x="1717047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559" name="n_3mainValue【消防施設】&#10;一人当たり面積">
          <a:extLst>
            <a:ext uri="{FF2B5EF4-FFF2-40B4-BE49-F238E27FC236}">
              <a16:creationId xmlns:a16="http://schemas.microsoft.com/office/drawing/2014/main" id="{C955C920-A331-4958-9022-389F82C62664}"/>
            </a:ext>
          </a:extLst>
        </xdr:cNvPr>
        <xdr:cNvSpPr txBox="1"/>
      </xdr:nvSpPr>
      <xdr:spPr>
        <a:xfrm>
          <a:off x="16424352"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A4E1D236-32D3-4C38-BB75-EBB9BFA80AE2}"/>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916FC49C-984D-4109-BF35-1CB2E68D62F2}"/>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07F5DE45-3440-4AF9-AFEF-8E083C4DFCF3}"/>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4641D2E0-7711-44B7-AA21-ACBEC5CDED19}"/>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78ECFA75-27C8-4F9C-87BD-6042ECC1A9C3}"/>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5F9CF85D-991E-43A1-8BF9-C6E4C0256423}"/>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2E906720-C117-4DD5-A751-D197CD8AFBBC}"/>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CBE50D7B-48CF-48FD-BBAA-C06E9E31DA61}"/>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25AC2CF5-170A-46F7-9AB5-1289561553FD}"/>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ACDB6F87-67AA-4FFC-87B9-56A501CA5831}"/>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id="{FAE6C129-91D2-441C-B72D-A6F03CEB1552}"/>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a:extLst>
            <a:ext uri="{FF2B5EF4-FFF2-40B4-BE49-F238E27FC236}">
              <a16:creationId xmlns:a16="http://schemas.microsoft.com/office/drawing/2014/main" id="{F2DEC8A1-D03A-4084-9728-24051A818AAD}"/>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id="{E6FF2FF8-52D1-4BCD-A437-28CD3A81E5B8}"/>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id="{66895D50-92EA-4E3F-9182-91C213379234}"/>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id="{566AB35A-3C9F-4C81-8A13-2358A0E4237D}"/>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id="{5DD8B2BB-8E0B-4843-9F29-739E19AD510B}"/>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id="{94143C87-F700-48D3-A8D8-CEA9270ADD66}"/>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id="{42FD3392-E515-4478-BCEB-4C9D0C189D67}"/>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id="{7D46B3E6-24BE-4C35-9D3D-560CA5EBC8ED}"/>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id="{9A71B147-9500-4FE0-B209-D711EE5CE291}"/>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id="{B91EC8C2-8D38-4515-B5DD-2BC9467BD321}"/>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68531FB4-581A-433C-BEA0-30E12C681C5A}"/>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3DB92514-2985-4C15-87CB-6B9F04822B0A}"/>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1B99CCA3-6930-4CBE-9CA9-1B3EBDF79FC3}"/>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a:extLst>
            <a:ext uri="{FF2B5EF4-FFF2-40B4-BE49-F238E27FC236}">
              <a16:creationId xmlns:a16="http://schemas.microsoft.com/office/drawing/2014/main" id="{DC0079D0-0F27-465F-8D82-7273BB446453}"/>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585" name="直線コネクタ 584">
          <a:extLst>
            <a:ext uri="{FF2B5EF4-FFF2-40B4-BE49-F238E27FC236}">
              <a16:creationId xmlns:a16="http://schemas.microsoft.com/office/drawing/2014/main" id="{257C8260-11E6-4886-909B-895E44A906EB}"/>
            </a:ext>
          </a:extLst>
        </xdr:cNvPr>
        <xdr:cNvCxnSpPr/>
      </xdr:nvCxnSpPr>
      <xdr:spPr>
        <a:xfrm flipV="1">
          <a:off x="13889989"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86" name="【庁舎】&#10;有形固定資産減価償却率最小値テキスト">
          <a:extLst>
            <a:ext uri="{FF2B5EF4-FFF2-40B4-BE49-F238E27FC236}">
              <a16:creationId xmlns:a16="http://schemas.microsoft.com/office/drawing/2014/main" id="{7FE39164-036C-4232-BB74-913534BC6571}"/>
            </a:ext>
          </a:extLst>
        </xdr:cNvPr>
        <xdr:cNvSpPr txBox="1"/>
      </xdr:nvSpPr>
      <xdr:spPr>
        <a:xfrm>
          <a:off x="13928725"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87" name="直線コネクタ 586">
          <a:extLst>
            <a:ext uri="{FF2B5EF4-FFF2-40B4-BE49-F238E27FC236}">
              <a16:creationId xmlns:a16="http://schemas.microsoft.com/office/drawing/2014/main" id="{508DA1FF-67F2-4B2D-83AC-D07E280510B7}"/>
            </a:ext>
          </a:extLst>
        </xdr:cNvPr>
        <xdr:cNvCxnSpPr/>
      </xdr:nvCxnSpPr>
      <xdr:spPr>
        <a:xfrm>
          <a:off x="13801725" y="1865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588" name="【庁舎】&#10;有形固定資産減価償却率最大値テキスト">
          <a:extLst>
            <a:ext uri="{FF2B5EF4-FFF2-40B4-BE49-F238E27FC236}">
              <a16:creationId xmlns:a16="http://schemas.microsoft.com/office/drawing/2014/main" id="{B5523C73-C9D6-4955-A37C-676E7CCEC01D}"/>
            </a:ext>
          </a:extLst>
        </xdr:cNvPr>
        <xdr:cNvSpPr txBox="1"/>
      </xdr:nvSpPr>
      <xdr:spPr>
        <a:xfrm>
          <a:off x="13928725"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89" name="直線コネクタ 588">
          <a:extLst>
            <a:ext uri="{FF2B5EF4-FFF2-40B4-BE49-F238E27FC236}">
              <a16:creationId xmlns:a16="http://schemas.microsoft.com/office/drawing/2014/main" id="{5E164EA1-0836-4AD4-B726-C795E432D1E5}"/>
            </a:ext>
          </a:extLst>
        </xdr:cNvPr>
        <xdr:cNvCxnSpPr/>
      </xdr:nvCxnSpPr>
      <xdr:spPr>
        <a:xfrm>
          <a:off x="13801725" y="17092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590" name="【庁舎】&#10;有形固定資産減価償却率平均値テキスト">
          <a:extLst>
            <a:ext uri="{FF2B5EF4-FFF2-40B4-BE49-F238E27FC236}">
              <a16:creationId xmlns:a16="http://schemas.microsoft.com/office/drawing/2014/main" id="{538B43BD-1733-4AF7-A519-F87EAC1EF1FE}"/>
            </a:ext>
          </a:extLst>
        </xdr:cNvPr>
        <xdr:cNvSpPr txBox="1"/>
      </xdr:nvSpPr>
      <xdr:spPr>
        <a:xfrm>
          <a:off x="13928725"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591" name="フローチャート: 判断 590">
          <a:extLst>
            <a:ext uri="{FF2B5EF4-FFF2-40B4-BE49-F238E27FC236}">
              <a16:creationId xmlns:a16="http://schemas.microsoft.com/office/drawing/2014/main" id="{9BC93A15-2530-44E6-9774-CA25C9B4F0EF}"/>
            </a:ext>
          </a:extLst>
        </xdr:cNvPr>
        <xdr:cNvSpPr/>
      </xdr:nvSpPr>
      <xdr:spPr>
        <a:xfrm>
          <a:off x="13839825" y="17862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592" name="フローチャート: 判断 591">
          <a:extLst>
            <a:ext uri="{FF2B5EF4-FFF2-40B4-BE49-F238E27FC236}">
              <a16:creationId xmlns:a16="http://schemas.microsoft.com/office/drawing/2014/main" id="{C8D0EDCB-1360-4FB7-9E6B-18E11D92A6DA}"/>
            </a:ext>
          </a:extLst>
        </xdr:cNvPr>
        <xdr:cNvSpPr/>
      </xdr:nvSpPr>
      <xdr:spPr>
        <a:xfrm>
          <a:off x="13115925"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593" name="n_1aveValue【庁舎】&#10;有形固定資産減価償却率">
          <a:extLst>
            <a:ext uri="{FF2B5EF4-FFF2-40B4-BE49-F238E27FC236}">
              <a16:creationId xmlns:a16="http://schemas.microsoft.com/office/drawing/2014/main" id="{B9D98ACA-F355-402E-BE3C-E77564320978}"/>
            </a:ext>
          </a:extLst>
        </xdr:cNvPr>
        <xdr:cNvSpPr txBox="1"/>
      </xdr:nvSpPr>
      <xdr:spPr>
        <a:xfrm>
          <a:off x="12980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594" name="フローチャート: 判断 593">
          <a:extLst>
            <a:ext uri="{FF2B5EF4-FFF2-40B4-BE49-F238E27FC236}">
              <a16:creationId xmlns:a16="http://schemas.microsoft.com/office/drawing/2014/main" id="{A45F2323-BB37-46FB-ABDC-ED84720A414A}"/>
            </a:ext>
          </a:extLst>
        </xdr:cNvPr>
        <xdr:cNvSpPr/>
      </xdr:nvSpPr>
      <xdr:spPr>
        <a:xfrm>
          <a:off x="123698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595" name="n_2aveValue【庁舎】&#10;有形固定資産減価償却率">
          <a:extLst>
            <a:ext uri="{FF2B5EF4-FFF2-40B4-BE49-F238E27FC236}">
              <a16:creationId xmlns:a16="http://schemas.microsoft.com/office/drawing/2014/main" id="{E0B057DA-0C54-497C-8003-C0F90BF09125}"/>
            </a:ext>
          </a:extLst>
        </xdr:cNvPr>
        <xdr:cNvSpPr txBox="1"/>
      </xdr:nvSpPr>
      <xdr:spPr>
        <a:xfrm>
          <a:off x="12246619"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596" name="フローチャート: 判断 595">
          <a:extLst>
            <a:ext uri="{FF2B5EF4-FFF2-40B4-BE49-F238E27FC236}">
              <a16:creationId xmlns:a16="http://schemas.microsoft.com/office/drawing/2014/main" id="{4F1BE39B-9A60-4D87-B275-2C02F4D31376}"/>
            </a:ext>
          </a:extLst>
        </xdr:cNvPr>
        <xdr:cNvSpPr/>
      </xdr:nvSpPr>
      <xdr:spPr>
        <a:xfrm>
          <a:off x="11623675" y="17723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157315</xdr:rowOff>
    </xdr:from>
    <xdr:ext cx="405111" cy="259045"/>
    <xdr:sp macro="" textlink="">
      <xdr:nvSpPr>
        <xdr:cNvPr id="597" name="n_3aveValue【庁舎】&#10;有形固定資産減価償却率">
          <a:extLst>
            <a:ext uri="{FF2B5EF4-FFF2-40B4-BE49-F238E27FC236}">
              <a16:creationId xmlns:a16="http://schemas.microsoft.com/office/drawing/2014/main" id="{731E55D2-C65C-4CD2-B249-AFE1BC99AA94}"/>
            </a:ext>
          </a:extLst>
        </xdr:cNvPr>
        <xdr:cNvSpPr txBox="1"/>
      </xdr:nvSpPr>
      <xdr:spPr>
        <a:xfrm>
          <a:off x="1150049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EB62B40A-08F7-498F-9E2E-14A3AF26AAE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86539580-3FB5-4D74-B4AB-108BEA59119A}"/>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B01E7913-6E0D-46DB-B26E-8625D713C4DD}"/>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8786A373-BD61-4EFE-A1D3-B33D6FF46D07}"/>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65B6CEC-89E3-4754-BF0E-DEFB22507A4B}"/>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603" name="楕円 602">
          <a:extLst>
            <a:ext uri="{FF2B5EF4-FFF2-40B4-BE49-F238E27FC236}">
              <a16:creationId xmlns:a16="http://schemas.microsoft.com/office/drawing/2014/main" id="{3F4DE87F-55C2-423F-914C-E1DE937E1A0F}"/>
            </a:ext>
          </a:extLst>
        </xdr:cNvPr>
        <xdr:cNvSpPr/>
      </xdr:nvSpPr>
      <xdr:spPr>
        <a:xfrm>
          <a:off x="13839825" y="17583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604" name="【庁舎】&#10;有形固定資産減価償却率該当値テキスト">
          <a:extLst>
            <a:ext uri="{FF2B5EF4-FFF2-40B4-BE49-F238E27FC236}">
              <a16:creationId xmlns:a16="http://schemas.microsoft.com/office/drawing/2014/main" id="{A86CB220-D09C-4363-BFDC-26E66A315743}"/>
            </a:ext>
          </a:extLst>
        </xdr:cNvPr>
        <xdr:cNvSpPr txBox="1"/>
      </xdr:nvSpPr>
      <xdr:spPr>
        <a:xfrm>
          <a:off x="13928725"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605" name="楕円 604">
          <a:extLst>
            <a:ext uri="{FF2B5EF4-FFF2-40B4-BE49-F238E27FC236}">
              <a16:creationId xmlns:a16="http://schemas.microsoft.com/office/drawing/2014/main" id="{9650476E-89F3-4C61-AC44-921285622445}"/>
            </a:ext>
          </a:extLst>
        </xdr:cNvPr>
        <xdr:cNvSpPr/>
      </xdr:nvSpPr>
      <xdr:spPr>
        <a:xfrm>
          <a:off x="13115925"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22316</xdr:rowOff>
    </xdr:to>
    <xdr:cxnSp macro="">
      <xdr:nvCxnSpPr>
        <xdr:cNvPr id="606" name="直線コネクタ 605">
          <a:extLst>
            <a:ext uri="{FF2B5EF4-FFF2-40B4-BE49-F238E27FC236}">
              <a16:creationId xmlns:a16="http://schemas.microsoft.com/office/drawing/2014/main" id="{E7018E37-D7AC-493C-B143-E251755D41CD}"/>
            </a:ext>
          </a:extLst>
        </xdr:cNvPr>
        <xdr:cNvCxnSpPr/>
      </xdr:nvCxnSpPr>
      <xdr:spPr>
        <a:xfrm flipV="1">
          <a:off x="13166725" y="17634313"/>
          <a:ext cx="7239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97245</xdr:rowOff>
    </xdr:from>
    <xdr:to>
      <xdr:col>76</xdr:col>
      <xdr:colOff>165100</xdr:colOff>
      <xdr:row>103</xdr:row>
      <xdr:rowOff>27395</xdr:rowOff>
    </xdr:to>
    <xdr:sp macro="" textlink="">
      <xdr:nvSpPr>
        <xdr:cNvPr id="607" name="楕円 606">
          <a:extLst>
            <a:ext uri="{FF2B5EF4-FFF2-40B4-BE49-F238E27FC236}">
              <a16:creationId xmlns:a16="http://schemas.microsoft.com/office/drawing/2014/main" id="{94C59F7C-D0B2-4AB2-A05C-B1D80B36D899}"/>
            </a:ext>
          </a:extLst>
        </xdr:cNvPr>
        <xdr:cNvSpPr/>
      </xdr:nvSpPr>
      <xdr:spPr>
        <a:xfrm>
          <a:off x="123698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148045</xdr:rowOff>
    </xdr:from>
    <xdr:to>
      <xdr:col>81</xdr:col>
      <xdr:colOff>50800</xdr:colOff>
      <xdr:row>103</xdr:row>
      <xdr:rowOff>22316</xdr:rowOff>
    </xdr:to>
    <xdr:cxnSp macro="">
      <xdr:nvCxnSpPr>
        <xdr:cNvPr id="608" name="直線コネクタ 607">
          <a:extLst>
            <a:ext uri="{FF2B5EF4-FFF2-40B4-BE49-F238E27FC236}">
              <a16:creationId xmlns:a16="http://schemas.microsoft.com/office/drawing/2014/main" id="{AE47D9D2-05FC-4C13-8103-EAB1118EA233}"/>
            </a:ext>
          </a:extLst>
        </xdr:cNvPr>
        <xdr:cNvCxnSpPr/>
      </xdr:nvCxnSpPr>
      <xdr:spPr>
        <a:xfrm>
          <a:off x="12420600" y="17635945"/>
          <a:ext cx="74612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609" name="楕円 608">
          <a:extLst>
            <a:ext uri="{FF2B5EF4-FFF2-40B4-BE49-F238E27FC236}">
              <a16:creationId xmlns:a16="http://schemas.microsoft.com/office/drawing/2014/main" id="{87A3595E-141C-4BB4-B1C4-07BFE3382ADE}"/>
            </a:ext>
          </a:extLst>
        </xdr:cNvPr>
        <xdr:cNvSpPr/>
      </xdr:nvSpPr>
      <xdr:spPr>
        <a:xfrm>
          <a:off x="11623675" y="17627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148045</xdr:rowOff>
    </xdr:from>
    <xdr:to>
      <xdr:col>76</xdr:col>
      <xdr:colOff>114300</xdr:colOff>
      <xdr:row>103</xdr:row>
      <xdr:rowOff>19050</xdr:rowOff>
    </xdr:to>
    <xdr:cxnSp macro="">
      <xdr:nvCxnSpPr>
        <xdr:cNvPr id="610" name="直線コネクタ 609">
          <a:extLst>
            <a:ext uri="{FF2B5EF4-FFF2-40B4-BE49-F238E27FC236}">
              <a16:creationId xmlns:a16="http://schemas.microsoft.com/office/drawing/2014/main" id="{89DEBF98-7D01-4B41-8929-08168B2280EE}"/>
            </a:ext>
          </a:extLst>
        </xdr:cNvPr>
        <xdr:cNvCxnSpPr/>
      </xdr:nvCxnSpPr>
      <xdr:spPr>
        <a:xfrm flipV="1">
          <a:off x="11655425" y="17635945"/>
          <a:ext cx="76517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611" name="n_1mainValue【庁舎】&#10;有形固定資産減価償却率">
          <a:extLst>
            <a:ext uri="{FF2B5EF4-FFF2-40B4-BE49-F238E27FC236}">
              <a16:creationId xmlns:a16="http://schemas.microsoft.com/office/drawing/2014/main" id="{88AB2832-8F9C-416F-8E40-8F07CA65F381}"/>
            </a:ext>
          </a:extLst>
        </xdr:cNvPr>
        <xdr:cNvSpPr txBox="1"/>
      </xdr:nvSpPr>
      <xdr:spPr>
        <a:xfrm>
          <a:off x="12980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43922</xdr:rowOff>
    </xdr:from>
    <xdr:ext cx="405111" cy="259045"/>
    <xdr:sp macro="" textlink="">
      <xdr:nvSpPr>
        <xdr:cNvPr id="612" name="n_2mainValue【庁舎】&#10;有形固定資産減価償却率">
          <a:extLst>
            <a:ext uri="{FF2B5EF4-FFF2-40B4-BE49-F238E27FC236}">
              <a16:creationId xmlns:a16="http://schemas.microsoft.com/office/drawing/2014/main" id="{0383088B-E62D-4C70-A888-CDDA03D14AFE}"/>
            </a:ext>
          </a:extLst>
        </xdr:cNvPr>
        <xdr:cNvSpPr txBox="1"/>
      </xdr:nvSpPr>
      <xdr:spPr>
        <a:xfrm>
          <a:off x="12246619"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613" name="n_3mainValue【庁舎】&#10;有形固定資産減価償却率">
          <a:extLst>
            <a:ext uri="{FF2B5EF4-FFF2-40B4-BE49-F238E27FC236}">
              <a16:creationId xmlns:a16="http://schemas.microsoft.com/office/drawing/2014/main" id="{EF6EB372-800C-4B92-9818-DFF62351225D}"/>
            </a:ext>
          </a:extLst>
        </xdr:cNvPr>
        <xdr:cNvSpPr txBox="1"/>
      </xdr:nvSpPr>
      <xdr:spPr>
        <a:xfrm>
          <a:off x="1150049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2B88813F-6D4E-4DB7-854F-D2C47F65A21E}"/>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B3B6B8B7-4B88-4451-81A8-0C2D3EFB8E42}"/>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60AA2D2F-E0BA-4650-A848-E2F882E66E5C}"/>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E7CCA0B1-59FA-4ED2-BA05-EC446A044848}"/>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8A7E788C-A511-4DCA-9517-A7E208FA8464}"/>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D0C9D215-FD3E-46F8-A054-73D55A3ABEBE}"/>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95F8AB3A-2987-4416-A05F-F071519A6332}"/>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8EF33431-47A4-4B6A-8DAB-9413F4750EF3}"/>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BEE04EA1-6B10-4D90-ADCB-EE27112F6F6E}"/>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DD59CCB5-4FD7-4A00-A1FC-76BC7332CC95}"/>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a:extLst>
            <a:ext uri="{FF2B5EF4-FFF2-40B4-BE49-F238E27FC236}">
              <a16:creationId xmlns:a16="http://schemas.microsoft.com/office/drawing/2014/main" id="{8CD894C5-B86F-4695-8CBB-DAEE4EACD84E}"/>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87240C0B-A993-407F-9D22-B62B2B8F5778}"/>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a:extLst>
            <a:ext uri="{FF2B5EF4-FFF2-40B4-BE49-F238E27FC236}">
              <a16:creationId xmlns:a16="http://schemas.microsoft.com/office/drawing/2014/main" id="{5A6A7537-D7B3-4190-8FAA-AB285ECC8D52}"/>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a:extLst>
            <a:ext uri="{FF2B5EF4-FFF2-40B4-BE49-F238E27FC236}">
              <a16:creationId xmlns:a16="http://schemas.microsoft.com/office/drawing/2014/main" id="{CD78CD76-3624-44EE-B340-48BD9503A7AE}"/>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a:extLst>
            <a:ext uri="{FF2B5EF4-FFF2-40B4-BE49-F238E27FC236}">
              <a16:creationId xmlns:a16="http://schemas.microsoft.com/office/drawing/2014/main" id="{4EC73BEF-1ED3-450A-9D3F-8C1B65DAE2E8}"/>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a:extLst>
            <a:ext uri="{FF2B5EF4-FFF2-40B4-BE49-F238E27FC236}">
              <a16:creationId xmlns:a16="http://schemas.microsoft.com/office/drawing/2014/main" id="{B4D47568-8374-4535-86F7-9FEC0002DCD8}"/>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a:extLst>
            <a:ext uri="{FF2B5EF4-FFF2-40B4-BE49-F238E27FC236}">
              <a16:creationId xmlns:a16="http://schemas.microsoft.com/office/drawing/2014/main" id="{4A8D0E16-35DF-4009-B9DE-CD2382CC7A09}"/>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a:extLst>
            <a:ext uri="{FF2B5EF4-FFF2-40B4-BE49-F238E27FC236}">
              <a16:creationId xmlns:a16="http://schemas.microsoft.com/office/drawing/2014/main" id="{00AF2BEB-52E3-4ABC-8FC9-DADD0819FC4D}"/>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a:extLst>
            <a:ext uri="{FF2B5EF4-FFF2-40B4-BE49-F238E27FC236}">
              <a16:creationId xmlns:a16="http://schemas.microsoft.com/office/drawing/2014/main" id="{BB55555B-B68A-4385-B9B5-6B9696875792}"/>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a:extLst>
            <a:ext uri="{FF2B5EF4-FFF2-40B4-BE49-F238E27FC236}">
              <a16:creationId xmlns:a16="http://schemas.microsoft.com/office/drawing/2014/main" id="{55A7CBB8-EC8C-40C7-8BA4-F6AD7A6BF2AA}"/>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a:extLst>
            <a:ext uri="{FF2B5EF4-FFF2-40B4-BE49-F238E27FC236}">
              <a16:creationId xmlns:a16="http://schemas.microsoft.com/office/drawing/2014/main" id="{DF0221AB-0040-4D9E-B44D-C9AFEBC06BFD}"/>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id="{E72EC1D9-DC14-402F-BBBD-CE521BEE0D83}"/>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D28EC0C7-B462-49B4-8570-A21BDFCA65A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41DEC4C4-B968-4EC4-A8AE-21F1B10C0377}"/>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a:extLst>
            <a:ext uri="{FF2B5EF4-FFF2-40B4-BE49-F238E27FC236}">
              <a16:creationId xmlns:a16="http://schemas.microsoft.com/office/drawing/2014/main" id="{CECFEA90-18C9-4877-BA64-4C03740BABA2}"/>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39" name="直線コネクタ 638">
          <a:extLst>
            <a:ext uri="{FF2B5EF4-FFF2-40B4-BE49-F238E27FC236}">
              <a16:creationId xmlns:a16="http://schemas.microsoft.com/office/drawing/2014/main" id="{AA690F4C-6615-4195-A687-96FDE379AC08}"/>
            </a:ext>
          </a:extLst>
        </xdr:cNvPr>
        <xdr:cNvCxnSpPr/>
      </xdr:nvCxnSpPr>
      <xdr:spPr>
        <a:xfrm flipV="1">
          <a:off x="188461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40" name="【庁舎】&#10;一人当たり面積最小値テキスト">
          <a:extLst>
            <a:ext uri="{FF2B5EF4-FFF2-40B4-BE49-F238E27FC236}">
              <a16:creationId xmlns:a16="http://schemas.microsoft.com/office/drawing/2014/main" id="{E1B19A42-F3DC-4FF6-A99D-91D7D29B5B0E}"/>
            </a:ext>
          </a:extLst>
        </xdr:cNvPr>
        <xdr:cNvSpPr txBox="1"/>
      </xdr:nvSpPr>
      <xdr:spPr>
        <a:xfrm>
          <a:off x="188849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41" name="直線コネクタ 640">
          <a:extLst>
            <a:ext uri="{FF2B5EF4-FFF2-40B4-BE49-F238E27FC236}">
              <a16:creationId xmlns:a16="http://schemas.microsoft.com/office/drawing/2014/main" id="{4C90709D-08A7-4DBF-9143-E4C61D38892E}"/>
            </a:ext>
          </a:extLst>
        </xdr:cNvPr>
        <xdr:cNvCxnSpPr/>
      </xdr:nvCxnSpPr>
      <xdr:spPr>
        <a:xfrm>
          <a:off x="18786475" y="18509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42" name="【庁舎】&#10;一人当たり面積最大値テキスト">
          <a:extLst>
            <a:ext uri="{FF2B5EF4-FFF2-40B4-BE49-F238E27FC236}">
              <a16:creationId xmlns:a16="http://schemas.microsoft.com/office/drawing/2014/main" id="{1D2474BB-395A-4CD9-B0DE-F4F7AD07365F}"/>
            </a:ext>
          </a:extLst>
        </xdr:cNvPr>
        <xdr:cNvSpPr txBox="1"/>
      </xdr:nvSpPr>
      <xdr:spPr>
        <a:xfrm>
          <a:off x="188849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43" name="直線コネクタ 642">
          <a:extLst>
            <a:ext uri="{FF2B5EF4-FFF2-40B4-BE49-F238E27FC236}">
              <a16:creationId xmlns:a16="http://schemas.microsoft.com/office/drawing/2014/main" id="{96399A2B-F428-4707-B8A8-912C35D49AAA}"/>
            </a:ext>
          </a:extLst>
        </xdr:cNvPr>
        <xdr:cNvCxnSpPr/>
      </xdr:nvCxnSpPr>
      <xdr:spPr>
        <a:xfrm>
          <a:off x="18786475" y="1719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644" name="【庁舎】&#10;一人当たり面積平均値テキスト">
          <a:extLst>
            <a:ext uri="{FF2B5EF4-FFF2-40B4-BE49-F238E27FC236}">
              <a16:creationId xmlns:a16="http://schemas.microsoft.com/office/drawing/2014/main" id="{9FAEE239-7460-4FF4-A565-951EC6A78BB2}"/>
            </a:ext>
          </a:extLst>
        </xdr:cNvPr>
        <xdr:cNvSpPr txBox="1"/>
      </xdr:nvSpPr>
      <xdr:spPr>
        <a:xfrm>
          <a:off x="188849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45" name="フローチャート: 判断 644">
          <a:extLst>
            <a:ext uri="{FF2B5EF4-FFF2-40B4-BE49-F238E27FC236}">
              <a16:creationId xmlns:a16="http://schemas.microsoft.com/office/drawing/2014/main" id="{ACF88C3A-44A0-4439-827E-CA0737E5C336}"/>
            </a:ext>
          </a:extLst>
        </xdr:cNvPr>
        <xdr:cNvSpPr/>
      </xdr:nvSpPr>
      <xdr:spPr>
        <a:xfrm>
          <a:off x="187960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46" name="フローチャート: 判断 645">
          <a:extLst>
            <a:ext uri="{FF2B5EF4-FFF2-40B4-BE49-F238E27FC236}">
              <a16:creationId xmlns:a16="http://schemas.microsoft.com/office/drawing/2014/main" id="{1B434D7E-2213-4AE4-BE62-869682FB6F7C}"/>
            </a:ext>
          </a:extLst>
        </xdr:cNvPr>
        <xdr:cNvSpPr/>
      </xdr:nvSpPr>
      <xdr:spPr>
        <a:xfrm>
          <a:off x="18100675" y="18112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56985</xdr:rowOff>
    </xdr:from>
    <xdr:ext cx="469744" cy="259045"/>
    <xdr:sp macro="" textlink="">
      <xdr:nvSpPr>
        <xdr:cNvPr id="647" name="n_1aveValue【庁舎】&#10;一人当たり面積">
          <a:extLst>
            <a:ext uri="{FF2B5EF4-FFF2-40B4-BE49-F238E27FC236}">
              <a16:creationId xmlns:a16="http://schemas.microsoft.com/office/drawing/2014/main" id="{DDD0A05B-D2ED-4A36-981C-60D19A6FD2A7}"/>
            </a:ext>
          </a:extLst>
        </xdr:cNvPr>
        <xdr:cNvSpPr txBox="1"/>
      </xdr:nvSpPr>
      <xdr:spPr>
        <a:xfrm>
          <a:off x="1793247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648" name="フローチャート: 判断 647">
          <a:extLst>
            <a:ext uri="{FF2B5EF4-FFF2-40B4-BE49-F238E27FC236}">
              <a16:creationId xmlns:a16="http://schemas.microsoft.com/office/drawing/2014/main" id="{E60BC030-DC1E-456A-9101-BA2140F536B4}"/>
            </a:ext>
          </a:extLst>
        </xdr:cNvPr>
        <xdr:cNvSpPr/>
      </xdr:nvSpPr>
      <xdr:spPr>
        <a:xfrm>
          <a:off x="17325975"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133729</xdr:rowOff>
    </xdr:from>
    <xdr:ext cx="469744" cy="259045"/>
    <xdr:sp macro="" textlink="">
      <xdr:nvSpPr>
        <xdr:cNvPr id="649" name="n_2aveValue【庁舎】&#10;一人当たり面積">
          <a:extLst>
            <a:ext uri="{FF2B5EF4-FFF2-40B4-BE49-F238E27FC236}">
              <a16:creationId xmlns:a16="http://schemas.microsoft.com/office/drawing/2014/main" id="{A32520F9-58AE-48EC-9625-101A23BE71A2}"/>
            </a:ext>
          </a:extLst>
        </xdr:cNvPr>
        <xdr:cNvSpPr txBox="1"/>
      </xdr:nvSpPr>
      <xdr:spPr>
        <a:xfrm>
          <a:off x="1717047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650" name="フローチャート: 判断 649">
          <a:extLst>
            <a:ext uri="{FF2B5EF4-FFF2-40B4-BE49-F238E27FC236}">
              <a16:creationId xmlns:a16="http://schemas.microsoft.com/office/drawing/2014/main" id="{E3AFD6C9-7B29-4147-ADFE-B19DC387E092}"/>
            </a:ext>
          </a:extLst>
        </xdr:cNvPr>
        <xdr:cNvSpPr/>
      </xdr:nvSpPr>
      <xdr:spPr>
        <a:xfrm>
          <a:off x="1657985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122300</xdr:rowOff>
    </xdr:from>
    <xdr:ext cx="469744" cy="259045"/>
    <xdr:sp macro="" textlink="">
      <xdr:nvSpPr>
        <xdr:cNvPr id="651" name="n_3aveValue【庁舎】&#10;一人当たり面積">
          <a:extLst>
            <a:ext uri="{FF2B5EF4-FFF2-40B4-BE49-F238E27FC236}">
              <a16:creationId xmlns:a16="http://schemas.microsoft.com/office/drawing/2014/main" id="{7B7D1A25-8A69-4E9D-A1C0-3C63B4CD905F}"/>
            </a:ext>
          </a:extLst>
        </xdr:cNvPr>
        <xdr:cNvSpPr txBox="1"/>
      </xdr:nvSpPr>
      <xdr:spPr>
        <a:xfrm>
          <a:off x="16424352"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74E0853F-4785-4BC4-AC9B-6DAE184B4DF5}"/>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4167902-91B4-4474-AF2E-EE5B58E5C64F}"/>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31F5AAA2-2E29-46AC-9877-69A60168D986}"/>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DDA1162E-58BB-4EAD-8BE5-5C4483655E1E}"/>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ED07E8C3-9DE6-4112-8003-A23157F43BDE}"/>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657" name="楕円 656">
          <a:extLst>
            <a:ext uri="{FF2B5EF4-FFF2-40B4-BE49-F238E27FC236}">
              <a16:creationId xmlns:a16="http://schemas.microsoft.com/office/drawing/2014/main" id="{1F1C8B90-2329-47CF-9546-C65A8379F0BD}"/>
            </a:ext>
          </a:extLst>
        </xdr:cNvPr>
        <xdr:cNvSpPr/>
      </xdr:nvSpPr>
      <xdr:spPr>
        <a:xfrm>
          <a:off x="187960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658" name="【庁舎】&#10;一人当たり面積該当値テキスト">
          <a:extLst>
            <a:ext uri="{FF2B5EF4-FFF2-40B4-BE49-F238E27FC236}">
              <a16:creationId xmlns:a16="http://schemas.microsoft.com/office/drawing/2014/main" id="{A2C65CF8-0308-4152-AA14-5498474083F0}"/>
            </a:ext>
          </a:extLst>
        </xdr:cNvPr>
        <xdr:cNvSpPr txBox="1"/>
      </xdr:nvSpPr>
      <xdr:spPr>
        <a:xfrm>
          <a:off x="188849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5806</xdr:rowOff>
    </xdr:from>
    <xdr:to>
      <xdr:col>112</xdr:col>
      <xdr:colOff>38100</xdr:colOff>
      <xdr:row>107</xdr:row>
      <xdr:rowOff>107406</xdr:rowOff>
    </xdr:to>
    <xdr:sp macro="" textlink="">
      <xdr:nvSpPr>
        <xdr:cNvPr id="659" name="楕円 658">
          <a:extLst>
            <a:ext uri="{FF2B5EF4-FFF2-40B4-BE49-F238E27FC236}">
              <a16:creationId xmlns:a16="http://schemas.microsoft.com/office/drawing/2014/main" id="{A65E2F53-EE73-4C45-9F8F-68A3BB04DFE2}"/>
            </a:ext>
          </a:extLst>
        </xdr:cNvPr>
        <xdr:cNvSpPr/>
      </xdr:nvSpPr>
      <xdr:spPr>
        <a:xfrm>
          <a:off x="18100675" y="183509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56606</xdr:rowOff>
    </xdr:to>
    <xdr:cxnSp macro="">
      <xdr:nvCxnSpPr>
        <xdr:cNvPr id="660" name="直線コネクタ 659">
          <a:extLst>
            <a:ext uri="{FF2B5EF4-FFF2-40B4-BE49-F238E27FC236}">
              <a16:creationId xmlns:a16="http://schemas.microsoft.com/office/drawing/2014/main" id="{6F579273-EAF3-4E6C-A558-79A84E19674A}"/>
            </a:ext>
          </a:extLst>
        </xdr:cNvPr>
        <xdr:cNvCxnSpPr/>
      </xdr:nvCxnSpPr>
      <xdr:spPr>
        <a:xfrm flipV="1">
          <a:off x="18132425" y="18400123"/>
          <a:ext cx="7143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7438</xdr:rowOff>
    </xdr:from>
    <xdr:to>
      <xdr:col>107</xdr:col>
      <xdr:colOff>101600</xdr:colOff>
      <xdr:row>107</xdr:row>
      <xdr:rowOff>109038</xdr:rowOff>
    </xdr:to>
    <xdr:sp macro="" textlink="">
      <xdr:nvSpPr>
        <xdr:cNvPr id="661" name="楕円 660">
          <a:extLst>
            <a:ext uri="{FF2B5EF4-FFF2-40B4-BE49-F238E27FC236}">
              <a16:creationId xmlns:a16="http://schemas.microsoft.com/office/drawing/2014/main" id="{752CB1A7-7F14-4C60-A629-87D1F1625FBC}"/>
            </a:ext>
          </a:extLst>
        </xdr:cNvPr>
        <xdr:cNvSpPr/>
      </xdr:nvSpPr>
      <xdr:spPr>
        <a:xfrm>
          <a:off x="17325975"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56606</xdr:rowOff>
    </xdr:from>
    <xdr:to>
      <xdr:col>111</xdr:col>
      <xdr:colOff>177800</xdr:colOff>
      <xdr:row>107</xdr:row>
      <xdr:rowOff>58238</xdr:rowOff>
    </xdr:to>
    <xdr:cxnSp macro="">
      <xdr:nvCxnSpPr>
        <xdr:cNvPr id="662" name="直線コネクタ 661">
          <a:extLst>
            <a:ext uri="{FF2B5EF4-FFF2-40B4-BE49-F238E27FC236}">
              <a16:creationId xmlns:a16="http://schemas.microsoft.com/office/drawing/2014/main" id="{F88293B1-EF80-4A25-9651-DF6134B2D498}"/>
            </a:ext>
          </a:extLst>
        </xdr:cNvPr>
        <xdr:cNvCxnSpPr/>
      </xdr:nvCxnSpPr>
      <xdr:spPr>
        <a:xfrm flipV="1">
          <a:off x="17376775" y="18401756"/>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663" name="楕円 662">
          <a:extLst>
            <a:ext uri="{FF2B5EF4-FFF2-40B4-BE49-F238E27FC236}">
              <a16:creationId xmlns:a16="http://schemas.microsoft.com/office/drawing/2014/main" id="{81D65BD6-7E12-4F94-A720-0CD8EEB7E8BD}"/>
            </a:ext>
          </a:extLst>
        </xdr:cNvPr>
        <xdr:cNvSpPr/>
      </xdr:nvSpPr>
      <xdr:spPr>
        <a:xfrm>
          <a:off x="1657985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58238</xdr:rowOff>
    </xdr:to>
    <xdr:cxnSp macro="">
      <xdr:nvCxnSpPr>
        <xdr:cNvPr id="664" name="直線コネクタ 663">
          <a:extLst>
            <a:ext uri="{FF2B5EF4-FFF2-40B4-BE49-F238E27FC236}">
              <a16:creationId xmlns:a16="http://schemas.microsoft.com/office/drawing/2014/main" id="{FEB2C529-25ED-4CD3-B323-1135F4090C61}"/>
            </a:ext>
          </a:extLst>
        </xdr:cNvPr>
        <xdr:cNvCxnSpPr/>
      </xdr:nvCxnSpPr>
      <xdr:spPr>
        <a:xfrm>
          <a:off x="16630650" y="1840338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98533</xdr:rowOff>
    </xdr:from>
    <xdr:ext cx="469744" cy="259045"/>
    <xdr:sp macro="" textlink="">
      <xdr:nvSpPr>
        <xdr:cNvPr id="665" name="n_1mainValue【庁舎】&#10;一人当たり面積">
          <a:extLst>
            <a:ext uri="{FF2B5EF4-FFF2-40B4-BE49-F238E27FC236}">
              <a16:creationId xmlns:a16="http://schemas.microsoft.com/office/drawing/2014/main" id="{2C5D866A-2F9E-41C7-A90D-02208AF08F1D}"/>
            </a:ext>
          </a:extLst>
        </xdr:cNvPr>
        <xdr:cNvSpPr txBox="1"/>
      </xdr:nvSpPr>
      <xdr:spPr>
        <a:xfrm>
          <a:off x="1793247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100165</xdr:rowOff>
    </xdr:from>
    <xdr:ext cx="469744" cy="259045"/>
    <xdr:sp macro="" textlink="">
      <xdr:nvSpPr>
        <xdr:cNvPr id="666" name="n_2mainValue【庁舎】&#10;一人当たり面積">
          <a:extLst>
            <a:ext uri="{FF2B5EF4-FFF2-40B4-BE49-F238E27FC236}">
              <a16:creationId xmlns:a16="http://schemas.microsoft.com/office/drawing/2014/main" id="{24CACA05-6711-4A8B-BABB-DB636985D5D0}"/>
            </a:ext>
          </a:extLst>
        </xdr:cNvPr>
        <xdr:cNvSpPr txBox="1"/>
      </xdr:nvSpPr>
      <xdr:spPr>
        <a:xfrm>
          <a:off x="1717047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667" name="n_3mainValue【庁舎】&#10;一人当たり面積">
          <a:extLst>
            <a:ext uri="{FF2B5EF4-FFF2-40B4-BE49-F238E27FC236}">
              <a16:creationId xmlns:a16="http://schemas.microsoft.com/office/drawing/2014/main" id="{211F5E82-6DAA-4BDF-90F4-71324CECBFD8}"/>
            </a:ext>
          </a:extLst>
        </xdr:cNvPr>
        <xdr:cNvSpPr txBox="1"/>
      </xdr:nvSpPr>
      <xdr:spPr>
        <a:xfrm>
          <a:off x="16424352"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a:extLst>
            <a:ext uri="{FF2B5EF4-FFF2-40B4-BE49-F238E27FC236}">
              <a16:creationId xmlns:a16="http://schemas.microsoft.com/office/drawing/2014/main" id="{445F97AD-C6F1-4E5C-B143-26EF69D2C95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a:extLst>
            <a:ext uri="{FF2B5EF4-FFF2-40B4-BE49-F238E27FC236}">
              <a16:creationId xmlns:a16="http://schemas.microsoft.com/office/drawing/2014/main" id="{DA088549-B24F-4742-9617-E67DBC62ECD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a:extLst>
            <a:ext uri="{FF2B5EF4-FFF2-40B4-BE49-F238E27FC236}">
              <a16:creationId xmlns:a16="http://schemas.microsoft.com/office/drawing/2014/main" id="{67C04C11-B73E-4785-A03C-F67083DF7CCA}"/>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減価償却率が高いのは、建築から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年を超える建物となっている。特に有形固定資産減価償却率が９５．０％を超える一般廃棄物処理施設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伊勢広域環境組合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）、８０％を超える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消防施設（伊勢市消防署玉城出張所）については建替えを実施及び計画済である。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となり全国平均、県平均、類似団体内平均のいずれも上回った。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景気の緩やかな上昇等により町民税法人、町民税個人ともに徐々に増加しているものの、経済情勢はまだまだ先行きが不透明なため、今後も引き続き活力あるまちづくりを展開し、町税の収納率向上に努め、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経常収支比率は、景気の上昇による法人町民税の増収により一般財源は増加したものの、民生費における扶助費等の増高により、前年度比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となった。全国平均、三重県平均、類似団体内平均をいずれも下回り、類似団体内順位は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今後も事務事業の見直し、内部経費の縮減及び自主財源の確保に努め、経常収支比率の全国平均マイナス５ポイントを堅持するとともに本来、市町村に求められている７５．０以下を維持していく。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114808</xdr:rowOff>
    </xdr:from>
    <xdr:to>
      <xdr:col>23</xdr:col>
      <xdr:colOff>133350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3035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61</xdr:row>
      <xdr:rowOff>104902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9309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61</xdr:row>
      <xdr:rowOff>104902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6548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61</xdr:row>
      <xdr:rowOff>32512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654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64008</xdr:rowOff>
    </xdr:from>
    <xdr:to>
      <xdr:col>23</xdr:col>
      <xdr:colOff>184150</xdr:colOff>
      <xdr:row>59</xdr:row>
      <xdr:rowOff>165608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156735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人口１人当たり人件費・物件費等決算額は、全国平均・類似団体は下回ったものの、三重県平均を上回った。平成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年度から増加しており、今後は行財政改革プランに基づく事務事業の見直し、内部経費の縮減に努める。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146199</xdr:rowOff>
    </xdr:from>
    <xdr:to>
      <xdr:col>23</xdr:col>
      <xdr:colOff>133350</xdr:colOff>
      <xdr:row>80</xdr:row>
      <xdr:rowOff>148668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62199"/>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86827</xdr:rowOff>
    </xdr:from>
    <xdr:to>
      <xdr:col>19</xdr:col>
      <xdr:colOff>133350</xdr:colOff>
      <xdr:row>80</xdr:row>
      <xdr:rowOff>146199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02827"/>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82220</xdr:rowOff>
    </xdr:from>
    <xdr:to>
      <xdr:col>15</xdr:col>
      <xdr:colOff>82550</xdr:colOff>
      <xdr:row>80</xdr:row>
      <xdr:rowOff>86827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98220"/>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167835</xdr:rowOff>
    </xdr:from>
    <xdr:to>
      <xdr:col>11</xdr:col>
      <xdr:colOff>31750</xdr:colOff>
      <xdr:row>80</xdr:row>
      <xdr:rowOff>82220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12385"/>
          <a:ext cx="889000" cy="8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97868</xdr:rowOff>
    </xdr:from>
    <xdr:to>
      <xdr:col>23</xdr:col>
      <xdr:colOff>184150</xdr:colOff>
      <xdr:row>81</xdr:row>
      <xdr:rowOff>28018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114395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95399</xdr:rowOff>
    </xdr:from>
    <xdr:to>
      <xdr:col>19</xdr:col>
      <xdr:colOff>184150</xdr:colOff>
      <xdr:row>81</xdr:row>
      <xdr:rowOff>25549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1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35726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80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36027</xdr:rowOff>
    </xdr:from>
    <xdr:to>
      <xdr:col>15</xdr:col>
      <xdr:colOff>133350</xdr:colOff>
      <xdr:row>80</xdr:row>
      <xdr:rowOff>137627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147804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2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31420</xdr:rowOff>
    </xdr:from>
    <xdr:to>
      <xdr:col>11</xdr:col>
      <xdr:colOff>82550</xdr:colOff>
      <xdr:row>80</xdr:row>
      <xdr:rowOff>133020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143197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1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117035</xdr:rowOff>
    </xdr:from>
    <xdr:to>
      <xdr:col>7</xdr:col>
      <xdr:colOff>31750</xdr:colOff>
      <xdr:row>80</xdr:row>
      <xdr:rowOff>47185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57362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3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から０．７ポイント上昇し、９４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全国平均・類似団体平均よりも下回っている。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今後も適正な給与構造の見直し、職務・職責に応じた構造への転換を図るとともに、人事評価制度の活用も推進していく。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4987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48079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86</xdr:row>
      <xdr:rowOff>15421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94757"/>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67114"/>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人口千人当たりにおける職員数は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全国平均、県平均、類似団体内平均のいずれも下回っている。平成２８年～平成３２年度における定員適正化計画では向こう５年間は再任用職員及び新規採用職員を実情に合わせて採用するとしている。さらなる事務の簡素化･民間活力の活用などにより、住民サービスを低下させることなく定員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156301</xdr:rowOff>
    </xdr:from>
    <xdr:to>
      <xdr:col>81</xdr:col>
      <xdr:colOff>44450</xdr:colOff>
      <xdr:row>59</xdr:row>
      <xdr:rowOff>22769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0040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58</xdr:row>
      <xdr:rowOff>156301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06248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147683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114935</xdr:rowOff>
    </xdr:from>
    <xdr:to>
      <xdr:col>68</xdr:col>
      <xdr:colOff>152400</xdr:colOff>
      <xdr:row>58</xdr:row>
      <xdr:rowOff>147683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05903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143419</xdr:rowOff>
    </xdr:from>
    <xdr:to>
      <xdr:col>81</xdr:col>
      <xdr:colOff>95250</xdr:colOff>
      <xdr:row>59</xdr:row>
      <xdr:rowOff>73569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64696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0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105501</xdr:rowOff>
    </xdr:from>
    <xdr:to>
      <xdr:col>77</xdr:col>
      <xdr:colOff>95250</xdr:colOff>
      <xdr:row>59</xdr:row>
      <xdr:rowOff>35651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45828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1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67582</xdr:rowOff>
    </xdr:from>
    <xdr:to>
      <xdr:col>73</xdr:col>
      <xdr:colOff>44450</xdr:colOff>
      <xdr:row>58</xdr:row>
      <xdr:rowOff>169182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実質公債費比率は過去からの起債抑制による地方債の元利償還金の減少等により、前年度比０．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類似団体平均よりも下回っているが、全国・三重県平均を上回る結果となった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今後については適正な事業実施により更なる抑制に努めていく。また、一般会計では、地方債の上限額を元金償還額と定め引き続き抑制をしていく。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41487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41487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138447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ポイントマイナスの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となり、今年度についても、全国平均、県平均のいずれも上回った。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今後も緊急度･住民ニーズを的確に把握した適切な事業実施により将来に負担を残さないよう財政の健全化に努めていく。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44329</xdr:rowOff>
    </xdr:from>
    <xdr:to>
      <xdr:col>81</xdr:col>
      <xdr:colOff>44450</xdr:colOff>
      <xdr:row>18</xdr:row>
      <xdr:rowOff>423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958979"/>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423</xdr:rowOff>
    </xdr:from>
    <xdr:to>
      <xdr:col>77</xdr:col>
      <xdr:colOff>44450</xdr:colOff>
      <xdr:row>19</xdr:row>
      <xdr:rowOff>115086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086523"/>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86602</xdr:rowOff>
    </xdr:from>
    <xdr:to>
      <xdr:col>72</xdr:col>
      <xdr:colOff>203200</xdr:colOff>
      <xdr:row>19</xdr:row>
      <xdr:rowOff>115086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172702"/>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39491</xdr:rowOff>
    </xdr:from>
    <xdr:to>
      <xdr:col>68</xdr:col>
      <xdr:colOff>152400</xdr:colOff>
      <xdr:row>18</xdr:row>
      <xdr:rowOff>86602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125591"/>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164979</xdr:rowOff>
    </xdr:from>
    <xdr:to>
      <xdr:col>81</xdr:col>
      <xdr:colOff>95250</xdr:colOff>
      <xdr:row>17</xdr:row>
      <xdr:rowOff>95129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137056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88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121073</xdr:rowOff>
    </xdr:from>
    <xdr:to>
      <xdr:col>77</xdr:col>
      <xdr:colOff>95250</xdr:colOff>
      <xdr:row>18</xdr:row>
      <xdr:rowOff>51223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36000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12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64286</xdr:rowOff>
    </xdr:from>
    <xdr:to>
      <xdr:col>73</xdr:col>
      <xdr:colOff>44450</xdr:colOff>
      <xdr:row>19</xdr:row>
      <xdr:rowOff>165886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150663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0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35802</xdr:rowOff>
    </xdr:from>
    <xdr:to>
      <xdr:col>68</xdr:col>
      <xdr:colOff>203200</xdr:colOff>
      <xdr:row>18</xdr:row>
      <xdr:rowOff>137402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122179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160141</xdr:rowOff>
    </xdr:from>
    <xdr:to>
      <xdr:col>64</xdr:col>
      <xdr:colOff>152400</xdr:colOff>
      <xdr:row>18</xdr:row>
      <xdr:rowOff>90291</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75068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昨年同様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１７．３％で全国平均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県内平均よりも大きく下回っている。平成２８年～平成３２年度における定員適正化計画では向こう５年間は再任用職員及び新規採用職員を実情に合わせて採用するとしている。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33</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6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昨年と比較すると２．５％減となった。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民間活力の活用など賃金・委託料等の増が主要因となっている。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20</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38100</xdr:rowOff>
    </xdr:from>
    <xdr:to>
      <xdr:col>78</xdr:col>
      <xdr:colOff>69850</xdr:colOff>
      <xdr:row>21</xdr:row>
      <xdr:rowOff>44450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67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21</xdr:row>
      <xdr:rowOff>44450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14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1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158750</xdr:rowOff>
    </xdr:from>
    <xdr:to>
      <xdr:col>78</xdr:col>
      <xdr:colOff>120650</xdr:colOff>
      <xdr:row>20</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165100</xdr:rowOff>
    </xdr:from>
    <xdr:to>
      <xdr:col>74</xdr:col>
      <xdr:colOff>31750</xdr:colOff>
      <xdr:row>21</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80027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6350</xdr:rowOff>
    </xdr:from>
    <xdr:to>
      <xdr:col>69</xdr:col>
      <xdr:colOff>142875</xdr:colOff>
      <xdr:row>19</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69850</xdr:rowOff>
    </xdr:from>
    <xdr:to>
      <xdr:col>65</xdr:col>
      <xdr:colOff>53975</xdr:colOff>
      <xdr:row>20</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％で、これは福祉関係諸費が前年と比較しすると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したことが主たる要因であると思われる。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全国市町村・県内市町平均については下回っていることから、今後も現状維持に努める。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いずれの平均より下回り良好な状態である。この要因は、水道事業、病院事業、介護老人保健施設事業、下水道事業を公営企業（法適用）としており、繰出金が補助費等へ計上されるためである。今後も引き続き抑制に努め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140716</xdr:rowOff>
    </xdr:from>
    <xdr:to>
      <xdr:col>82</xdr:col>
      <xdr:colOff>107950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56116"/>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55643</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140716</xdr:rowOff>
    </xdr:from>
    <xdr:to>
      <xdr:col>82</xdr:col>
      <xdr:colOff>196850</xdr:colOff>
      <xdr:row>52</xdr:row>
      <xdr:rowOff>140716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122428</xdr:rowOff>
    </xdr:from>
    <xdr:to>
      <xdr:col>82</xdr:col>
      <xdr:colOff>107950</xdr:colOff>
      <xdr:row>54</xdr:row>
      <xdr:rowOff>8128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0378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114571</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4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122428</xdr:rowOff>
    </xdr:from>
    <xdr:to>
      <xdr:col>78</xdr:col>
      <xdr:colOff>69850</xdr:colOff>
      <xdr:row>53</xdr:row>
      <xdr:rowOff>51562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0378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160782</xdr:rowOff>
    </xdr:from>
    <xdr:to>
      <xdr:col>78</xdr:col>
      <xdr:colOff>120650</xdr:colOff>
      <xdr:row>56</xdr:row>
      <xdr:rowOff>90932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75709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76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104140</xdr:rowOff>
    </xdr:from>
    <xdr:to>
      <xdr:col>73</xdr:col>
      <xdr:colOff>180975</xdr:colOff>
      <xdr:row>53</xdr:row>
      <xdr:rowOff>51562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0195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104140</xdr:rowOff>
    </xdr:from>
    <xdr:to>
      <xdr:col>69</xdr:col>
      <xdr:colOff>92075</xdr:colOff>
      <xdr:row>52</xdr:row>
      <xdr:rowOff>122428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019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78486</xdr:rowOff>
    </xdr:from>
    <xdr:to>
      <xdr:col>69</xdr:col>
      <xdr:colOff>142875</xdr:colOff>
      <xdr:row>56</xdr:row>
      <xdr:rowOff>8636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164863</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66565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128778</xdr:rowOff>
    </xdr:from>
    <xdr:to>
      <xdr:col>82</xdr:col>
      <xdr:colOff>158750</xdr:colOff>
      <xdr:row>54</xdr:row>
      <xdr:rowOff>58928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145305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71628</xdr:rowOff>
    </xdr:from>
    <xdr:to>
      <xdr:col>78</xdr:col>
      <xdr:colOff>120650</xdr:colOff>
      <xdr:row>53</xdr:row>
      <xdr:rowOff>1778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8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11955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7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762</xdr:rowOff>
    </xdr:from>
    <xdr:to>
      <xdr:col>74</xdr:col>
      <xdr:colOff>31750</xdr:colOff>
      <xdr:row>53</xdr:row>
      <xdr:rowOff>102362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112539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53340</xdr:rowOff>
    </xdr:from>
    <xdr:to>
      <xdr:col>69</xdr:col>
      <xdr:colOff>142875</xdr:colOff>
      <xdr:row>52</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71628</xdr:rowOff>
    </xdr:from>
    <xdr:to>
      <xdr:col>65</xdr:col>
      <xdr:colOff>53975</xdr:colOff>
      <xdr:row>53</xdr:row>
      <xdr:rowOff>1778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8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11955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7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が全国・県平均よりは上回っている。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は、町立の病院、介護老人保健施設を有しているため、他の団体よりも繰出金が多くなっていること、また、下水道事業の町内全域の整備が順調に進捗しているため繰出金が増加していることが原因と思慮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今後は、下水道事業の経費節減を図るとともに、独立採算の原則に立ち返って料金の見直し等行い、健全化を図っていく。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220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72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68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ポイントマイナスの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％で、いずれの平均より下回り良好な状態である。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今後も地方債の借入限度額を償還元金以下に抑制するように努めるなど計画的な取り組みを進める。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75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130810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普通建設事業費の人口一人当たりの決算額はいずれの平均より下回っている。今後も引き続き抑制に努める。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457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90424</xdr:rowOff>
    </xdr:from>
    <xdr:to>
      <xdr:col>78</xdr:col>
      <xdr:colOff>69850</xdr:colOff>
      <xdr:row>75</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777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280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280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39624</xdr:rowOff>
    </xdr:from>
    <xdr:to>
      <xdr:col>78</xdr:col>
      <xdr:colOff>120650</xdr:colOff>
      <xdr:row>74</xdr:row>
      <xdr:rowOff>141224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151401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140302</xdr:rowOff>
    </xdr:from>
    <xdr:to>
      <xdr:col>29</xdr:col>
      <xdr:colOff>127000</xdr:colOff>
      <xdr:row>20</xdr:row>
      <xdr:rowOff>54496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45477"/>
          <a:ext cx="647700" cy="85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54496</xdr:rowOff>
    </xdr:from>
    <xdr:to>
      <xdr:col>26</xdr:col>
      <xdr:colOff>50800</xdr:colOff>
      <xdr:row>20</xdr:row>
      <xdr:rowOff>92264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31121"/>
          <a:ext cx="6985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157464</xdr:rowOff>
    </xdr:from>
    <xdr:to>
      <xdr:col>22</xdr:col>
      <xdr:colOff>114300</xdr:colOff>
      <xdr:row>20</xdr:row>
      <xdr:rowOff>92264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62639"/>
          <a:ext cx="698500" cy="106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157464</xdr:rowOff>
    </xdr:from>
    <xdr:to>
      <xdr:col>18</xdr:col>
      <xdr:colOff>177800</xdr:colOff>
      <xdr:row>19</xdr:row>
      <xdr:rowOff>164779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62639"/>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129532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89502</xdr:rowOff>
    </xdr:from>
    <xdr:to>
      <xdr:col>29</xdr:col>
      <xdr:colOff>177800</xdr:colOff>
      <xdr:row>20</xdr:row>
      <xdr:rowOff>19652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9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169529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0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3696</xdr:rowOff>
    </xdr:from>
    <xdr:to>
      <xdr:col>26</xdr:col>
      <xdr:colOff>101600</xdr:colOff>
      <xdr:row>20</xdr:row>
      <xdr:rowOff>105296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90073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6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41464</xdr:rowOff>
    </xdr:from>
    <xdr:to>
      <xdr:col>22</xdr:col>
      <xdr:colOff>165100</xdr:colOff>
      <xdr:row>20</xdr:row>
      <xdr:rowOff>143064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127841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0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106664</xdr:rowOff>
    </xdr:from>
    <xdr:to>
      <xdr:col>19</xdr:col>
      <xdr:colOff>38100</xdr:colOff>
      <xdr:row>20</xdr:row>
      <xdr:rowOff>36814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21591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113979</xdr:rowOff>
    </xdr:from>
    <xdr:to>
      <xdr:col>15</xdr:col>
      <xdr:colOff>101600</xdr:colOff>
      <xdr:row>20</xdr:row>
      <xdr:rowOff>44129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28906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128898</xdr:rowOff>
    </xdr:from>
    <xdr:to>
      <xdr:col>29</xdr:col>
      <xdr:colOff>127000</xdr:colOff>
      <xdr:row>36</xdr:row>
      <xdr:rowOff>155049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82148"/>
          <a:ext cx="647700" cy="2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128898</xdr:rowOff>
    </xdr:from>
    <xdr:to>
      <xdr:col>26</xdr:col>
      <xdr:colOff>50800</xdr:colOff>
      <xdr:row>36</xdr:row>
      <xdr:rowOff>136716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82148"/>
          <a:ext cx="6985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124508</xdr:rowOff>
    </xdr:from>
    <xdr:to>
      <xdr:col>22</xdr:col>
      <xdr:colOff>114300</xdr:colOff>
      <xdr:row>36</xdr:row>
      <xdr:rowOff>136716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7758"/>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124508</xdr:rowOff>
    </xdr:from>
    <xdr:to>
      <xdr:col>18</xdr:col>
      <xdr:colOff>177800</xdr:colOff>
      <xdr:row>36</xdr:row>
      <xdr:rowOff>157381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77758"/>
          <a:ext cx="698500" cy="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68670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104249</xdr:rowOff>
    </xdr:from>
    <xdr:to>
      <xdr:col>29</xdr:col>
      <xdr:colOff>177800</xdr:colOff>
      <xdr:row>37</xdr:row>
      <xdr:rowOff>34399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76326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78098</xdr:rowOff>
    </xdr:from>
    <xdr:to>
      <xdr:col>26</xdr:col>
      <xdr:colOff>101600</xdr:colOff>
      <xdr:row>37</xdr:row>
      <xdr:rowOff>8248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164475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7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85916</xdr:rowOff>
    </xdr:from>
    <xdr:to>
      <xdr:col>22</xdr:col>
      <xdr:colOff>165100</xdr:colOff>
      <xdr:row>37</xdr:row>
      <xdr:rowOff>16066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73708</xdr:rowOff>
    </xdr:from>
    <xdr:to>
      <xdr:col>19</xdr:col>
      <xdr:colOff>38100</xdr:colOff>
      <xdr:row>37</xdr:row>
      <xdr:rowOff>3858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160085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106581</xdr:rowOff>
    </xdr:from>
    <xdr:to>
      <xdr:col>15</xdr:col>
      <xdr:colOff>101600</xdr:colOff>
      <xdr:row>37</xdr:row>
      <xdr:rowOff>36731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21508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15635</xdr:rowOff>
    </xdr:from>
    <xdr:to>
      <xdr:col>24</xdr:col>
      <xdr:colOff>63500</xdr:colOff>
      <xdr:row>38</xdr:row>
      <xdr:rowOff>59102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30735"/>
          <a:ext cx="8382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53159</xdr:rowOff>
    </xdr:from>
    <xdr:to>
      <xdr:col>19</xdr:col>
      <xdr:colOff>177800</xdr:colOff>
      <xdr:row>38</xdr:row>
      <xdr:rowOff>59102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6825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53159</xdr:rowOff>
    </xdr:from>
    <xdr:to>
      <xdr:col>15</xdr:col>
      <xdr:colOff>50800</xdr:colOff>
      <xdr:row>38</xdr:row>
      <xdr:rowOff>70369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8259"/>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63217</xdr:rowOff>
    </xdr:from>
    <xdr:to>
      <xdr:col>10</xdr:col>
      <xdr:colOff>114300</xdr:colOff>
      <xdr:row>38</xdr:row>
      <xdr:rowOff>70369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7831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85232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136285</xdr:rowOff>
    </xdr:from>
    <xdr:to>
      <xdr:col>24</xdr:col>
      <xdr:colOff>114300</xdr:colOff>
      <xdr:row>38</xdr:row>
      <xdr:rowOff>66435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51212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8302</xdr:rowOff>
    </xdr:from>
    <xdr:to>
      <xdr:col>20</xdr:col>
      <xdr:colOff>38100</xdr:colOff>
      <xdr:row>38</xdr:row>
      <xdr:rowOff>109902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101029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2359</xdr:rowOff>
    </xdr:from>
    <xdr:to>
      <xdr:col>15</xdr:col>
      <xdr:colOff>101600</xdr:colOff>
      <xdr:row>38</xdr:row>
      <xdr:rowOff>103959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95086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19569</xdr:rowOff>
    </xdr:from>
    <xdr:to>
      <xdr:col>10</xdr:col>
      <xdr:colOff>165100</xdr:colOff>
      <xdr:row>38</xdr:row>
      <xdr:rowOff>121169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112296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12417</xdr:rowOff>
    </xdr:from>
    <xdr:to>
      <xdr:col>6</xdr:col>
      <xdr:colOff>38100</xdr:colOff>
      <xdr:row>38</xdr:row>
      <xdr:rowOff>114017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105144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120447</xdr:rowOff>
    </xdr:from>
    <xdr:to>
      <xdr:col>24</xdr:col>
      <xdr:colOff>63500</xdr:colOff>
      <xdr:row>55</xdr:row>
      <xdr:rowOff>138138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50197"/>
          <a:ext cx="8382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48607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6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120447</xdr:rowOff>
    </xdr:from>
    <xdr:to>
      <xdr:col>19</xdr:col>
      <xdr:colOff>177800</xdr:colOff>
      <xdr:row>56</xdr:row>
      <xdr:rowOff>1105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50197"/>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241</xdr:rowOff>
    </xdr:from>
    <xdr:to>
      <xdr:col>15</xdr:col>
      <xdr:colOff>50800</xdr:colOff>
      <xdr:row>56</xdr:row>
      <xdr:rowOff>1105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0144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156329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241</xdr:rowOff>
    </xdr:from>
    <xdr:to>
      <xdr:col>10</xdr:col>
      <xdr:colOff>114300</xdr:colOff>
      <xdr:row>56</xdr:row>
      <xdr:rowOff>109156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1441"/>
          <a:ext cx="889000" cy="10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50804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87338</xdr:rowOff>
    </xdr:from>
    <xdr:to>
      <xdr:col>24</xdr:col>
      <xdr:colOff>114300</xdr:colOff>
      <xdr:row>56</xdr:row>
      <xdr:rowOff>17488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65765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69647</xdr:rowOff>
    </xdr:from>
    <xdr:to>
      <xdr:col>20</xdr:col>
      <xdr:colOff>38100</xdr:colOff>
      <xdr:row>55</xdr:row>
      <xdr:rowOff>171247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162374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121755</xdr:rowOff>
    </xdr:from>
    <xdr:to>
      <xdr:col>15</xdr:col>
      <xdr:colOff>101600</xdr:colOff>
      <xdr:row>56</xdr:row>
      <xdr:rowOff>51905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43032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120891</xdr:rowOff>
    </xdr:from>
    <xdr:to>
      <xdr:col>10</xdr:col>
      <xdr:colOff>165100</xdr:colOff>
      <xdr:row>56</xdr:row>
      <xdr:rowOff>51041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58356</xdr:rowOff>
    </xdr:from>
    <xdr:to>
      <xdr:col>6</xdr:col>
      <xdr:colOff>38100</xdr:colOff>
      <xdr:row>56</xdr:row>
      <xdr:rowOff>159956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151083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5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169783</xdr:rowOff>
    </xdr:from>
    <xdr:to>
      <xdr:col>24</xdr:col>
      <xdr:colOff>63500</xdr:colOff>
      <xdr:row>78</xdr:row>
      <xdr:rowOff>16759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71433"/>
          <a:ext cx="8382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169783</xdr:rowOff>
    </xdr:from>
    <xdr:to>
      <xdr:col>19</xdr:col>
      <xdr:colOff>177800</xdr:colOff>
      <xdr:row>78</xdr:row>
      <xdr:rowOff>18999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71433"/>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18999</xdr:rowOff>
    </xdr:from>
    <xdr:to>
      <xdr:col>15</xdr:col>
      <xdr:colOff>50800</xdr:colOff>
      <xdr:row>78</xdr:row>
      <xdr:rowOff>25857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9209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4507</xdr:rowOff>
    </xdr:from>
    <xdr:to>
      <xdr:col>10</xdr:col>
      <xdr:colOff>114300</xdr:colOff>
      <xdr:row>78</xdr:row>
      <xdr:rowOff>25857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77607"/>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110375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137409</xdr:rowOff>
    </xdr:from>
    <xdr:to>
      <xdr:col>24</xdr:col>
      <xdr:colOff>114300</xdr:colOff>
      <xdr:row>78</xdr:row>
      <xdr:rowOff>67559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52336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118983</xdr:rowOff>
    </xdr:from>
    <xdr:to>
      <xdr:col>20</xdr:col>
      <xdr:colOff>38100</xdr:colOff>
      <xdr:row>78</xdr:row>
      <xdr:rowOff>49133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40260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139649</xdr:rowOff>
    </xdr:from>
    <xdr:to>
      <xdr:col>15</xdr:col>
      <xdr:colOff>101600</xdr:colOff>
      <xdr:row>78</xdr:row>
      <xdr:rowOff>69799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60926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146507</xdr:rowOff>
    </xdr:from>
    <xdr:to>
      <xdr:col>10</xdr:col>
      <xdr:colOff>165100</xdr:colOff>
      <xdr:row>78</xdr:row>
      <xdr:rowOff>76657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67784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125157</xdr:rowOff>
    </xdr:from>
    <xdr:to>
      <xdr:col>6</xdr:col>
      <xdr:colOff>38100</xdr:colOff>
      <xdr:row>78</xdr:row>
      <xdr:rowOff>55307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46434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47712</xdr:rowOff>
    </xdr:from>
    <xdr:to>
      <xdr:col>24</xdr:col>
      <xdr:colOff>63500</xdr:colOff>
      <xdr:row>97</xdr:row>
      <xdr:rowOff>124658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78362"/>
          <a:ext cx="8382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87122</xdr:rowOff>
    </xdr:from>
    <xdr:to>
      <xdr:col>19</xdr:col>
      <xdr:colOff>177800</xdr:colOff>
      <xdr:row>97</xdr:row>
      <xdr:rowOff>124658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1777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87122</xdr:rowOff>
    </xdr:from>
    <xdr:to>
      <xdr:col>15</xdr:col>
      <xdr:colOff>50800</xdr:colOff>
      <xdr:row>97</xdr:row>
      <xdr:rowOff>169098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17772"/>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169098</xdr:rowOff>
    </xdr:from>
    <xdr:to>
      <xdr:col>10</xdr:col>
      <xdr:colOff>114300</xdr:colOff>
      <xdr:row>98</xdr:row>
      <xdr:rowOff>48671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99748"/>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144756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168362</xdr:rowOff>
    </xdr:from>
    <xdr:to>
      <xdr:col>24</xdr:col>
      <xdr:colOff>114300</xdr:colOff>
      <xdr:row>97</xdr:row>
      <xdr:rowOff>98512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146789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73858</xdr:rowOff>
    </xdr:from>
    <xdr:to>
      <xdr:col>20</xdr:col>
      <xdr:colOff>38100</xdr:colOff>
      <xdr:row>98</xdr:row>
      <xdr:rowOff>4008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166585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36322</xdr:rowOff>
    </xdr:from>
    <xdr:to>
      <xdr:col>15</xdr:col>
      <xdr:colOff>101600</xdr:colOff>
      <xdr:row>97</xdr:row>
      <xdr:rowOff>137922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129049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118298</xdr:rowOff>
    </xdr:from>
    <xdr:to>
      <xdr:col>10</xdr:col>
      <xdr:colOff>165100</xdr:colOff>
      <xdr:row>98</xdr:row>
      <xdr:rowOff>48448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39575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169321</xdr:rowOff>
    </xdr:from>
    <xdr:to>
      <xdr:col>6</xdr:col>
      <xdr:colOff>38100</xdr:colOff>
      <xdr:row>98</xdr:row>
      <xdr:rowOff>99471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90598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56073</xdr:rowOff>
    </xdr:from>
    <xdr:to>
      <xdr:col>55</xdr:col>
      <xdr:colOff>0</xdr:colOff>
      <xdr:row>38</xdr:row>
      <xdr:rowOff>72766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571173"/>
          <a:ext cx="8382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69883</xdr:rowOff>
    </xdr:from>
    <xdr:to>
      <xdr:col>50</xdr:col>
      <xdr:colOff>114300</xdr:colOff>
      <xdr:row>38</xdr:row>
      <xdr:rowOff>72766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84983"/>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69883</xdr:rowOff>
    </xdr:from>
    <xdr:to>
      <xdr:col>45</xdr:col>
      <xdr:colOff>177800</xdr:colOff>
      <xdr:row>38</xdr:row>
      <xdr:rowOff>76311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84983"/>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68447</xdr:rowOff>
    </xdr:from>
    <xdr:to>
      <xdr:col>41</xdr:col>
      <xdr:colOff>50800</xdr:colOff>
      <xdr:row>38</xdr:row>
      <xdr:rowOff>76311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8354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114157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6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5273</xdr:rowOff>
    </xdr:from>
    <xdr:to>
      <xdr:col>55</xdr:col>
      <xdr:colOff>50800</xdr:colOff>
      <xdr:row>38</xdr:row>
      <xdr:rowOff>106873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5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21966</xdr:rowOff>
    </xdr:from>
    <xdr:to>
      <xdr:col>50</xdr:col>
      <xdr:colOff>165100</xdr:colOff>
      <xdr:row>38</xdr:row>
      <xdr:rowOff>123566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114693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6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19083</xdr:rowOff>
    </xdr:from>
    <xdr:to>
      <xdr:col>46</xdr:col>
      <xdr:colOff>38100</xdr:colOff>
      <xdr:row>38</xdr:row>
      <xdr:rowOff>120683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111810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25511</xdr:rowOff>
    </xdr:from>
    <xdr:to>
      <xdr:col>41</xdr:col>
      <xdr:colOff>101600</xdr:colOff>
      <xdr:row>38</xdr:row>
      <xdr:rowOff>127111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143638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17647</xdr:rowOff>
    </xdr:from>
    <xdr:to>
      <xdr:col>36</xdr:col>
      <xdr:colOff>165100</xdr:colOff>
      <xdr:row>38</xdr:row>
      <xdr:rowOff>119247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135774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0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41508</xdr:rowOff>
    </xdr:from>
    <xdr:to>
      <xdr:col>55</xdr:col>
      <xdr:colOff>0</xdr:colOff>
      <xdr:row>59</xdr:row>
      <xdr:rowOff>53510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157058"/>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36015</xdr:rowOff>
    </xdr:from>
    <xdr:to>
      <xdr:col>50</xdr:col>
      <xdr:colOff>114300</xdr:colOff>
      <xdr:row>59</xdr:row>
      <xdr:rowOff>41508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10151565"/>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29404</xdr:rowOff>
    </xdr:from>
    <xdr:to>
      <xdr:col>45</xdr:col>
      <xdr:colOff>177800</xdr:colOff>
      <xdr:row>59</xdr:row>
      <xdr:rowOff>36015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144954"/>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29404</xdr:rowOff>
    </xdr:from>
    <xdr:to>
      <xdr:col>41</xdr:col>
      <xdr:colOff>50800</xdr:colOff>
      <xdr:row>59</xdr:row>
      <xdr:rowOff>37558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144954"/>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23248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2710</xdr:rowOff>
    </xdr:from>
    <xdr:to>
      <xdr:col>55</xdr:col>
      <xdr:colOff>50800</xdr:colOff>
      <xdr:row>59</xdr:row>
      <xdr:rowOff>104310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1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89087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100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162158</xdr:rowOff>
    </xdr:from>
    <xdr:to>
      <xdr:col>50</xdr:col>
      <xdr:colOff>165100</xdr:colOff>
      <xdr:row>59</xdr:row>
      <xdr:rowOff>92308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1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83435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156665</xdr:rowOff>
    </xdr:from>
    <xdr:to>
      <xdr:col>46</xdr:col>
      <xdr:colOff>38100</xdr:colOff>
      <xdr:row>59</xdr:row>
      <xdr:rowOff>86815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1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77942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150054</xdr:rowOff>
    </xdr:from>
    <xdr:to>
      <xdr:col>41</xdr:col>
      <xdr:colOff>101600</xdr:colOff>
      <xdr:row>59</xdr:row>
      <xdr:rowOff>80204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71331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158208</xdr:rowOff>
    </xdr:from>
    <xdr:to>
      <xdr:col>36</xdr:col>
      <xdr:colOff>165100</xdr:colOff>
      <xdr:row>59</xdr:row>
      <xdr:rowOff>88358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1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79485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84666</xdr:rowOff>
    </xdr:from>
    <xdr:to>
      <xdr:col>55</xdr:col>
      <xdr:colOff>0</xdr:colOff>
      <xdr:row>79</xdr:row>
      <xdr:rowOff>93715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29216"/>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86323</xdr:rowOff>
    </xdr:from>
    <xdr:to>
      <xdr:col>50</xdr:col>
      <xdr:colOff>114300</xdr:colOff>
      <xdr:row>79</xdr:row>
      <xdr:rowOff>93715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3087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86323</xdr:rowOff>
    </xdr:from>
    <xdr:to>
      <xdr:col>45</xdr:col>
      <xdr:colOff>177800</xdr:colOff>
      <xdr:row>79</xdr:row>
      <xdr:rowOff>91942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30873"/>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91942</xdr:rowOff>
    </xdr:from>
    <xdr:to>
      <xdr:col>41</xdr:col>
      <xdr:colOff>50800</xdr:colOff>
      <xdr:row>79</xdr:row>
      <xdr:rowOff>94835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36492"/>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33866</xdr:rowOff>
    </xdr:from>
    <xdr:to>
      <xdr:col>55</xdr:col>
      <xdr:colOff>50800</xdr:colOff>
      <xdr:row>79</xdr:row>
      <xdr:rowOff>135466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9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42915</xdr:rowOff>
    </xdr:from>
    <xdr:to>
      <xdr:col>50</xdr:col>
      <xdr:colOff>165100</xdr:colOff>
      <xdr:row>79</xdr:row>
      <xdr:rowOff>144515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135642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35523</xdr:rowOff>
    </xdr:from>
    <xdr:to>
      <xdr:col>46</xdr:col>
      <xdr:colOff>38100</xdr:colOff>
      <xdr:row>79</xdr:row>
      <xdr:rowOff>137123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128250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41142</xdr:rowOff>
    </xdr:from>
    <xdr:to>
      <xdr:col>41</xdr:col>
      <xdr:colOff>101600</xdr:colOff>
      <xdr:row>79</xdr:row>
      <xdr:rowOff>142742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133869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44035</xdr:rowOff>
    </xdr:from>
    <xdr:to>
      <xdr:col>36</xdr:col>
      <xdr:colOff>165100</xdr:colOff>
      <xdr:row>79</xdr:row>
      <xdr:rowOff>145635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136762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8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35116</xdr:rowOff>
    </xdr:from>
    <xdr:to>
      <xdr:col>55</xdr:col>
      <xdr:colOff>0</xdr:colOff>
      <xdr:row>98</xdr:row>
      <xdr:rowOff>29972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65766"/>
          <a:ext cx="8382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33434</xdr:rowOff>
    </xdr:from>
    <xdr:to>
      <xdr:col>50</xdr:col>
      <xdr:colOff>114300</xdr:colOff>
      <xdr:row>97</xdr:row>
      <xdr:rowOff>35116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6408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126474</xdr:rowOff>
    </xdr:from>
    <xdr:to>
      <xdr:col>45</xdr:col>
      <xdr:colOff>177800</xdr:colOff>
      <xdr:row>97</xdr:row>
      <xdr:rowOff>33434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8567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126474</xdr:rowOff>
    </xdr:from>
    <xdr:to>
      <xdr:col>41</xdr:col>
      <xdr:colOff>50800</xdr:colOff>
      <xdr:row>96</xdr:row>
      <xdr:rowOff>133266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8567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150622</xdr:rowOff>
    </xdr:from>
    <xdr:to>
      <xdr:col>55</xdr:col>
      <xdr:colOff>50800</xdr:colOff>
      <xdr:row>98</xdr:row>
      <xdr:rowOff>80772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65549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155766</xdr:rowOff>
    </xdr:from>
    <xdr:to>
      <xdr:col>50</xdr:col>
      <xdr:colOff>165100</xdr:colOff>
      <xdr:row>97</xdr:row>
      <xdr:rowOff>85916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77043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154084</xdr:rowOff>
    </xdr:from>
    <xdr:to>
      <xdr:col>46</xdr:col>
      <xdr:colOff>38100</xdr:colOff>
      <xdr:row>97</xdr:row>
      <xdr:rowOff>84234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75361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75674</xdr:rowOff>
    </xdr:from>
    <xdr:to>
      <xdr:col>41</xdr:col>
      <xdr:colOff>101600</xdr:colOff>
      <xdr:row>97</xdr:row>
      <xdr:rowOff>5824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22351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82466</xdr:rowOff>
    </xdr:from>
    <xdr:to>
      <xdr:col>36</xdr:col>
      <xdr:colOff>165100</xdr:colOff>
      <xdr:row>97</xdr:row>
      <xdr:rowOff>12616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3743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4369</xdr:rowOff>
    </xdr:from>
    <xdr:to>
      <xdr:col>85</xdr:col>
      <xdr:colOff>127000</xdr:colOff>
      <xdr:row>38</xdr:row>
      <xdr:rowOff>111963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348019"/>
          <a:ext cx="838200" cy="2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170425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14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111963</xdr:rowOff>
    </xdr:from>
    <xdr:to>
      <xdr:col>81</xdr:col>
      <xdr:colOff>50800</xdr:colOff>
      <xdr:row>39</xdr:row>
      <xdr:rowOff>35496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27063"/>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35496</xdr:rowOff>
    </xdr:from>
    <xdr:to>
      <xdr:col>76</xdr:col>
      <xdr:colOff>114300</xdr:colOff>
      <xdr:row>39</xdr:row>
      <xdr:rowOff>41993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2204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41993</xdr:rowOff>
    </xdr:from>
    <xdr:to>
      <xdr:col>71</xdr:col>
      <xdr:colOff>177800</xdr:colOff>
      <xdr:row>39</xdr:row>
      <xdr:rowOff>44393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854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160374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125019</xdr:rowOff>
    </xdr:from>
    <xdr:to>
      <xdr:col>85</xdr:col>
      <xdr:colOff>177800</xdr:colOff>
      <xdr:row>37</xdr:row>
      <xdr:rowOff>55169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147896</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1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61163</xdr:rowOff>
    </xdr:from>
    <xdr:to>
      <xdr:col>81</xdr:col>
      <xdr:colOff>101600</xdr:colOff>
      <xdr:row>38</xdr:row>
      <xdr:rowOff>162763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153890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156146</xdr:rowOff>
    </xdr:from>
    <xdr:to>
      <xdr:col>76</xdr:col>
      <xdr:colOff>165100</xdr:colOff>
      <xdr:row>39</xdr:row>
      <xdr:rowOff>86296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77423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162643</xdr:rowOff>
    </xdr:from>
    <xdr:to>
      <xdr:col>72</xdr:col>
      <xdr:colOff>38100</xdr:colOff>
      <xdr:row>39</xdr:row>
      <xdr:rowOff>92793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83920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165043</xdr:rowOff>
    </xdr:from>
    <xdr:to>
      <xdr:col>67</xdr:col>
      <xdr:colOff>101600</xdr:colOff>
      <xdr:row>39</xdr:row>
      <xdr:rowOff>95193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86320</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80811</xdr:rowOff>
    </xdr:from>
    <xdr:to>
      <xdr:col>85</xdr:col>
      <xdr:colOff>127000</xdr:colOff>
      <xdr:row>79</xdr:row>
      <xdr:rowOff>88633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625361"/>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80811</xdr:rowOff>
    </xdr:from>
    <xdr:to>
      <xdr:col>81</xdr:col>
      <xdr:colOff>50800</xdr:colOff>
      <xdr:row>79</xdr:row>
      <xdr:rowOff>87554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625361"/>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68135</xdr:rowOff>
    </xdr:from>
    <xdr:to>
      <xdr:col>76</xdr:col>
      <xdr:colOff>114300</xdr:colOff>
      <xdr:row>79</xdr:row>
      <xdr:rowOff>87554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61268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62458</xdr:rowOff>
    </xdr:from>
    <xdr:to>
      <xdr:col>71</xdr:col>
      <xdr:colOff>177800</xdr:colOff>
      <xdr:row>79</xdr:row>
      <xdr:rowOff>68135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60700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43006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37833</xdr:rowOff>
    </xdr:from>
    <xdr:to>
      <xdr:col>85</xdr:col>
      <xdr:colOff>177800</xdr:colOff>
      <xdr:row>79</xdr:row>
      <xdr:rowOff>139433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5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124210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4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30011</xdr:rowOff>
    </xdr:from>
    <xdr:to>
      <xdr:col>81</xdr:col>
      <xdr:colOff>101600</xdr:colOff>
      <xdr:row>79</xdr:row>
      <xdr:rowOff>131611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5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122738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6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36754</xdr:rowOff>
    </xdr:from>
    <xdr:to>
      <xdr:col>76</xdr:col>
      <xdr:colOff>165100</xdr:colOff>
      <xdr:row>79</xdr:row>
      <xdr:rowOff>138354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5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129481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6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17335</xdr:rowOff>
    </xdr:from>
    <xdr:to>
      <xdr:col>72</xdr:col>
      <xdr:colOff>38100</xdr:colOff>
      <xdr:row>79</xdr:row>
      <xdr:rowOff>118935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5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110062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11658</xdr:rowOff>
    </xdr:from>
    <xdr:to>
      <xdr:col>67</xdr:col>
      <xdr:colOff>101600</xdr:colOff>
      <xdr:row>79</xdr:row>
      <xdr:rowOff>113258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5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104385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6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52493</xdr:rowOff>
    </xdr:from>
    <xdr:to>
      <xdr:col>85</xdr:col>
      <xdr:colOff>127000</xdr:colOff>
      <xdr:row>98</xdr:row>
      <xdr:rowOff>77183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54593"/>
          <a:ext cx="8382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19914</xdr:rowOff>
    </xdr:from>
    <xdr:to>
      <xdr:col>81</xdr:col>
      <xdr:colOff>50800</xdr:colOff>
      <xdr:row>98</xdr:row>
      <xdr:rowOff>77183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22014"/>
          <a:ext cx="8890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19914</xdr:rowOff>
    </xdr:from>
    <xdr:to>
      <xdr:col>76</xdr:col>
      <xdr:colOff>114300</xdr:colOff>
      <xdr:row>98</xdr:row>
      <xdr:rowOff>31865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22014"/>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31865</xdr:rowOff>
    </xdr:from>
    <xdr:to>
      <xdr:col>71</xdr:col>
      <xdr:colOff>177800</xdr:colOff>
      <xdr:row>98</xdr:row>
      <xdr:rowOff>36748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33965"/>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20837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1693</xdr:rowOff>
    </xdr:from>
    <xdr:to>
      <xdr:col>85</xdr:col>
      <xdr:colOff>177800</xdr:colOff>
      <xdr:row>98</xdr:row>
      <xdr:rowOff>103293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88070</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1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26383</xdr:rowOff>
    </xdr:from>
    <xdr:to>
      <xdr:col>81</xdr:col>
      <xdr:colOff>101600</xdr:colOff>
      <xdr:row>98</xdr:row>
      <xdr:rowOff>127983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119110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2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140564</xdr:rowOff>
    </xdr:from>
    <xdr:to>
      <xdr:col>76</xdr:col>
      <xdr:colOff>165100</xdr:colOff>
      <xdr:row>98</xdr:row>
      <xdr:rowOff>70714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61841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152515</xdr:rowOff>
    </xdr:from>
    <xdr:to>
      <xdr:col>72</xdr:col>
      <xdr:colOff>38100</xdr:colOff>
      <xdr:row>98</xdr:row>
      <xdr:rowOff>82665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73792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8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157398</xdr:rowOff>
    </xdr:from>
    <xdr:to>
      <xdr:col>67</xdr:col>
      <xdr:colOff>101600</xdr:colOff>
      <xdr:row>98</xdr:row>
      <xdr:rowOff>87548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78675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8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125299</xdr:rowOff>
    </xdr:from>
    <xdr:to>
      <xdr:col>116</xdr:col>
      <xdr:colOff>63500</xdr:colOff>
      <xdr:row>57</xdr:row>
      <xdr:rowOff>140157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897949"/>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140157</xdr:rowOff>
    </xdr:from>
    <xdr:to>
      <xdr:col>111</xdr:col>
      <xdr:colOff>177800</xdr:colOff>
      <xdr:row>57</xdr:row>
      <xdr:rowOff>140500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1280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140500</xdr:rowOff>
    </xdr:from>
    <xdr:to>
      <xdr:col>107</xdr:col>
      <xdr:colOff>50800</xdr:colOff>
      <xdr:row>57</xdr:row>
      <xdr:rowOff>140615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1315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140615</xdr:rowOff>
    </xdr:from>
    <xdr:to>
      <xdr:col>102</xdr:col>
      <xdr:colOff>114300</xdr:colOff>
      <xdr:row>57</xdr:row>
      <xdr:rowOff>140615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13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139133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74499</xdr:rowOff>
    </xdr:from>
    <xdr:to>
      <xdr:col>116</xdr:col>
      <xdr:colOff>114300</xdr:colOff>
      <xdr:row>58</xdr:row>
      <xdr:rowOff>4649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160876</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6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89357</xdr:rowOff>
    </xdr:from>
    <xdr:to>
      <xdr:col>112</xdr:col>
      <xdr:colOff>38100</xdr:colOff>
      <xdr:row>58</xdr:row>
      <xdr:rowOff>19507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10634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99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89700</xdr:rowOff>
    </xdr:from>
    <xdr:to>
      <xdr:col>107</xdr:col>
      <xdr:colOff>101600</xdr:colOff>
      <xdr:row>58</xdr:row>
      <xdr:rowOff>19850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10977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9955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89815</xdr:rowOff>
    </xdr:from>
    <xdr:to>
      <xdr:col>102</xdr:col>
      <xdr:colOff>165100</xdr:colOff>
      <xdr:row>58</xdr:row>
      <xdr:rowOff>19965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11092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995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89815</xdr:rowOff>
    </xdr:from>
    <xdr:to>
      <xdr:col>98</xdr:col>
      <xdr:colOff>38100</xdr:colOff>
      <xdr:row>58</xdr:row>
      <xdr:rowOff>19965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11092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995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114725</xdr:rowOff>
    </xdr:from>
    <xdr:to>
      <xdr:col>116</xdr:col>
      <xdr:colOff>63500</xdr:colOff>
      <xdr:row>77</xdr:row>
      <xdr:rowOff>119831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16375"/>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111906</xdr:rowOff>
    </xdr:from>
    <xdr:to>
      <xdr:col>111</xdr:col>
      <xdr:colOff>177800</xdr:colOff>
      <xdr:row>77</xdr:row>
      <xdr:rowOff>114725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1355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111906</xdr:rowOff>
    </xdr:from>
    <xdr:to>
      <xdr:col>107</xdr:col>
      <xdr:colOff>50800</xdr:colOff>
      <xdr:row>77</xdr:row>
      <xdr:rowOff>133356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13556"/>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133356</xdr:rowOff>
    </xdr:from>
    <xdr:to>
      <xdr:col>102</xdr:col>
      <xdr:colOff>114300</xdr:colOff>
      <xdr:row>78</xdr:row>
      <xdr:rowOff>5035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3500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98461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69031</xdr:rowOff>
    </xdr:from>
    <xdr:to>
      <xdr:col>116</xdr:col>
      <xdr:colOff>114300</xdr:colOff>
      <xdr:row>77</xdr:row>
      <xdr:rowOff>170631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47458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63925</xdr:rowOff>
    </xdr:from>
    <xdr:to>
      <xdr:col>112</xdr:col>
      <xdr:colOff>38100</xdr:colOff>
      <xdr:row>77</xdr:row>
      <xdr:rowOff>165525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156652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61106</xdr:rowOff>
    </xdr:from>
    <xdr:to>
      <xdr:col>107</xdr:col>
      <xdr:colOff>101600</xdr:colOff>
      <xdr:row>77</xdr:row>
      <xdr:rowOff>162706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153833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82556</xdr:rowOff>
    </xdr:from>
    <xdr:to>
      <xdr:col>102</xdr:col>
      <xdr:colOff>165100</xdr:colOff>
      <xdr:row>78</xdr:row>
      <xdr:rowOff>12706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125685</xdr:rowOff>
    </xdr:from>
    <xdr:to>
      <xdr:col>98</xdr:col>
      <xdr:colOff>38100</xdr:colOff>
      <xdr:row>78</xdr:row>
      <xdr:rowOff>55835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46962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2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４１２，９９９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平成２９年台風第２１号により、町内公共施設のいたるところで被害を受け災害復旧事業が上回ったが、そのほかの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類似団体より下回っている。主な構成項目である人件費は住民一人当たり５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平成１９年度（住民一人あたり６６，７９６円）から比較すると約</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17</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％減少していることから類似団体平均と比べて低い水準にある。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、過去（平成１９年から平成２７年度の間）の採用数が類似団体平均と比較して少ないことが主な要因である。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15,570
15,390
40.91
6,382,113
6,065,700
206,238
3,999,165
5,133,130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136271</xdr:rowOff>
    </xdr:from>
    <xdr:to>
      <xdr:col>24</xdr:col>
      <xdr:colOff>63500</xdr:colOff>
      <xdr:row>37</xdr:row>
      <xdr:rowOff>160274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79921"/>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109601</xdr:rowOff>
    </xdr:from>
    <xdr:to>
      <xdr:col>19</xdr:col>
      <xdr:colOff>177800</xdr:colOff>
      <xdr:row>37</xdr:row>
      <xdr:rowOff>136271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5325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157607</xdr:rowOff>
    </xdr:from>
    <xdr:to>
      <xdr:col>15</xdr:col>
      <xdr:colOff>50800</xdr:colOff>
      <xdr:row>37</xdr:row>
      <xdr:rowOff>109601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9807"/>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157607</xdr:rowOff>
    </xdr:from>
    <xdr:to>
      <xdr:col>10</xdr:col>
      <xdr:colOff>114300</xdr:colOff>
      <xdr:row>37</xdr:row>
      <xdr:rowOff>55118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9807"/>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109474</xdr:rowOff>
    </xdr:from>
    <xdr:to>
      <xdr:col>24</xdr:col>
      <xdr:colOff>114300</xdr:colOff>
      <xdr:row>38</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87901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85471</xdr:rowOff>
    </xdr:from>
    <xdr:to>
      <xdr:col>20</xdr:col>
      <xdr:colOff>38100</xdr:colOff>
      <xdr:row>38</xdr:row>
      <xdr:rowOff>15621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58801</xdr:rowOff>
    </xdr:from>
    <xdr:to>
      <xdr:col>15</xdr:col>
      <xdr:colOff>101600</xdr:colOff>
      <xdr:row>37</xdr:row>
      <xdr:rowOff>160401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151528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106807</xdr:rowOff>
    </xdr:from>
    <xdr:to>
      <xdr:col>10</xdr:col>
      <xdr:colOff>165100</xdr:colOff>
      <xdr:row>37</xdr:row>
      <xdr:rowOff>36957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28084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4318</xdr:rowOff>
    </xdr:from>
    <xdr:to>
      <xdr:col>6</xdr:col>
      <xdr:colOff>38100</xdr:colOff>
      <xdr:row>37</xdr:row>
      <xdr:rowOff>105918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97045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25632</xdr:rowOff>
    </xdr:from>
    <xdr:to>
      <xdr:col>24</xdr:col>
      <xdr:colOff>63500</xdr:colOff>
      <xdr:row>59</xdr:row>
      <xdr:rowOff>29377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41182"/>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8068</xdr:rowOff>
    </xdr:from>
    <xdr:to>
      <xdr:col>19</xdr:col>
      <xdr:colOff>177800</xdr:colOff>
      <xdr:row>59</xdr:row>
      <xdr:rowOff>25632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23618"/>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8068</xdr:rowOff>
    </xdr:from>
    <xdr:to>
      <xdr:col>15</xdr:col>
      <xdr:colOff>50800</xdr:colOff>
      <xdr:row>59</xdr:row>
      <xdr:rowOff>8741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23618"/>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8741</xdr:rowOff>
    </xdr:from>
    <xdr:to>
      <xdr:col>10</xdr:col>
      <xdr:colOff>114300</xdr:colOff>
      <xdr:row>59</xdr:row>
      <xdr:rowOff>22003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4291"/>
          <a:ext cx="8890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39710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150027</xdr:rowOff>
    </xdr:from>
    <xdr:to>
      <xdr:col>24</xdr:col>
      <xdr:colOff>114300</xdr:colOff>
      <xdr:row>59</xdr:row>
      <xdr:rowOff>80177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64954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146282</xdr:rowOff>
    </xdr:from>
    <xdr:to>
      <xdr:col>20</xdr:col>
      <xdr:colOff>38100</xdr:colOff>
      <xdr:row>59</xdr:row>
      <xdr:rowOff>76432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67559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128718</xdr:rowOff>
    </xdr:from>
    <xdr:to>
      <xdr:col>15</xdr:col>
      <xdr:colOff>101600</xdr:colOff>
      <xdr:row>59</xdr:row>
      <xdr:rowOff>58868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49995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129391</xdr:rowOff>
    </xdr:from>
    <xdr:to>
      <xdr:col>10</xdr:col>
      <xdr:colOff>165100</xdr:colOff>
      <xdr:row>59</xdr:row>
      <xdr:rowOff>59541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50668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142653</xdr:rowOff>
    </xdr:from>
    <xdr:to>
      <xdr:col>6</xdr:col>
      <xdr:colOff>38100</xdr:colOff>
      <xdr:row>59</xdr:row>
      <xdr:rowOff>72803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63930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168754</xdr:rowOff>
    </xdr:from>
    <xdr:to>
      <xdr:col>24</xdr:col>
      <xdr:colOff>63500</xdr:colOff>
      <xdr:row>77</xdr:row>
      <xdr:rowOff>6491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98954"/>
          <a:ext cx="8382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114216</xdr:rowOff>
    </xdr:from>
    <xdr:to>
      <xdr:col>19</xdr:col>
      <xdr:colOff>177800</xdr:colOff>
      <xdr:row>76</xdr:row>
      <xdr:rowOff>168754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144416"/>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114216</xdr:rowOff>
    </xdr:from>
    <xdr:to>
      <xdr:col>15</xdr:col>
      <xdr:colOff>50800</xdr:colOff>
      <xdr:row>77</xdr:row>
      <xdr:rowOff>95199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44416"/>
          <a:ext cx="889000" cy="1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95199</xdr:rowOff>
    </xdr:from>
    <xdr:to>
      <xdr:col>10</xdr:col>
      <xdr:colOff>114300</xdr:colOff>
      <xdr:row>77</xdr:row>
      <xdr:rowOff>114151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96849"/>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127141</xdr:rowOff>
    </xdr:from>
    <xdr:to>
      <xdr:col>24</xdr:col>
      <xdr:colOff>114300</xdr:colOff>
      <xdr:row>77</xdr:row>
      <xdr:rowOff>57291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105568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117954</xdr:rowOff>
    </xdr:from>
    <xdr:to>
      <xdr:col>20</xdr:col>
      <xdr:colOff>38100</xdr:colOff>
      <xdr:row>77</xdr:row>
      <xdr:rowOff>48104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39231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63416</xdr:rowOff>
    </xdr:from>
    <xdr:to>
      <xdr:col>15</xdr:col>
      <xdr:colOff>101600</xdr:colOff>
      <xdr:row>76</xdr:row>
      <xdr:rowOff>165016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9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156143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8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44399</xdr:rowOff>
    </xdr:from>
    <xdr:to>
      <xdr:col>10</xdr:col>
      <xdr:colOff>165100</xdr:colOff>
      <xdr:row>77</xdr:row>
      <xdr:rowOff>145999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137126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63351</xdr:rowOff>
    </xdr:from>
    <xdr:to>
      <xdr:col>6</xdr:col>
      <xdr:colOff>38100</xdr:colOff>
      <xdr:row>77</xdr:row>
      <xdr:rowOff>164951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156078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5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25955</xdr:rowOff>
    </xdr:from>
    <xdr:to>
      <xdr:col>24</xdr:col>
      <xdr:colOff>63500</xdr:colOff>
      <xdr:row>98</xdr:row>
      <xdr:rowOff>137513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28055"/>
          <a:ext cx="8382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120024</xdr:rowOff>
    </xdr:from>
    <xdr:to>
      <xdr:col>19</xdr:col>
      <xdr:colOff>177800</xdr:colOff>
      <xdr:row>98</xdr:row>
      <xdr:rowOff>137513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922124"/>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120024</xdr:rowOff>
    </xdr:from>
    <xdr:to>
      <xdr:col>15</xdr:col>
      <xdr:colOff>50800</xdr:colOff>
      <xdr:row>98</xdr:row>
      <xdr:rowOff>131372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22124"/>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123355</xdr:rowOff>
    </xdr:from>
    <xdr:to>
      <xdr:col>10</xdr:col>
      <xdr:colOff>114300</xdr:colOff>
      <xdr:row>98</xdr:row>
      <xdr:rowOff>131372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25455"/>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146605</xdr:rowOff>
    </xdr:from>
    <xdr:to>
      <xdr:col>24</xdr:col>
      <xdr:colOff>114300</xdr:colOff>
      <xdr:row>98</xdr:row>
      <xdr:rowOff>76755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125032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86713</xdr:rowOff>
    </xdr:from>
    <xdr:to>
      <xdr:col>20</xdr:col>
      <xdr:colOff>38100</xdr:colOff>
      <xdr:row>99</xdr:row>
      <xdr:rowOff>16863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69224</xdr:rowOff>
    </xdr:from>
    <xdr:to>
      <xdr:col>15</xdr:col>
      <xdr:colOff>101600</xdr:colOff>
      <xdr:row>98</xdr:row>
      <xdr:rowOff>170824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161951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80572</xdr:rowOff>
    </xdr:from>
    <xdr:to>
      <xdr:col>10</xdr:col>
      <xdr:colOff>165100</xdr:colOff>
      <xdr:row>99</xdr:row>
      <xdr:rowOff>10722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1849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72555</xdr:rowOff>
    </xdr:from>
    <xdr:to>
      <xdr:col>6</xdr:col>
      <xdr:colOff>38100</xdr:colOff>
      <xdr:row>99</xdr:row>
      <xdr:rowOff>2705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165282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24028</xdr:rowOff>
    </xdr:from>
    <xdr:to>
      <xdr:col>55</xdr:col>
      <xdr:colOff>0</xdr:colOff>
      <xdr:row>35</xdr:row>
      <xdr:rowOff>170332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02477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170332</xdr:rowOff>
    </xdr:from>
    <xdr:to>
      <xdr:col>50</xdr:col>
      <xdr:colOff>114300</xdr:colOff>
      <xdr:row>36</xdr:row>
      <xdr:rowOff>1625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17108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1625</xdr:rowOff>
    </xdr:from>
    <xdr:to>
      <xdr:col>45</xdr:col>
      <xdr:colOff>177800</xdr:colOff>
      <xdr:row>36</xdr:row>
      <xdr:rowOff>2540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1738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2540</xdr:rowOff>
    </xdr:from>
    <xdr:to>
      <xdr:col>41</xdr:col>
      <xdr:colOff>50800</xdr:colOff>
      <xdr:row>36</xdr:row>
      <xdr:rowOff>2540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7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125849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144678</xdr:rowOff>
    </xdr:from>
    <xdr:to>
      <xdr:col>55</xdr:col>
      <xdr:colOff>50800</xdr:colOff>
      <xdr:row>35</xdr:row>
      <xdr:rowOff>74828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167555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8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119532</xdr:rowOff>
    </xdr:from>
    <xdr:to>
      <xdr:col>50</xdr:col>
      <xdr:colOff>165100</xdr:colOff>
      <xdr:row>36</xdr:row>
      <xdr:rowOff>49682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66209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122275</xdr:rowOff>
    </xdr:from>
    <xdr:to>
      <xdr:col>46</xdr:col>
      <xdr:colOff>38100</xdr:colOff>
      <xdr:row>36</xdr:row>
      <xdr:rowOff>52425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68952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123190</xdr:rowOff>
    </xdr:from>
    <xdr:to>
      <xdr:col>41</xdr:col>
      <xdr:colOff>101600</xdr:colOff>
      <xdr:row>36</xdr:row>
      <xdr:rowOff>53340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69867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44467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27311</xdr:rowOff>
    </xdr:from>
    <xdr:to>
      <xdr:col>55</xdr:col>
      <xdr:colOff>0</xdr:colOff>
      <xdr:row>57</xdr:row>
      <xdr:rowOff>60654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99961"/>
          <a:ext cx="8382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146754</xdr:rowOff>
    </xdr:from>
    <xdr:to>
      <xdr:col>50</xdr:col>
      <xdr:colOff>114300</xdr:colOff>
      <xdr:row>57</xdr:row>
      <xdr:rowOff>60654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47954"/>
          <a:ext cx="889000" cy="8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146754</xdr:rowOff>
    </xdr:from>
    <xdr:to>
      <xdr:col>45</xdr:col>
      <xdr:colOff>177800</xdr:colOff>
      <xdr:row>57</xdr:row>
      <xdr:rowOff>112137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47954"/>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112137</xdr:rowOff>
    </xdr:from>
    <xdr:to>
      <xdr:col>41</xdr:col>
      <xdr:colOff>50800</xdr:colOff>
      <xdr:row>57</xdr:row>
      <xdr:rowOff>112268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8478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147961</xdr:rowOff>
    </xdr:from>
    <xdr:to>
      <xdr:col>55</xdr:col>
      <xdr:colOff>50800</xdr:colOff>
      <xdr:row>57</xdr:row>
      <xdr:rowOff>78111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126388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9854</xdr:rowOff>
    </xdr:from>
    <xdr:to>
      <xdr:col>50</xdr:col>
      <xdr:colOff>165100</xdr:colOff>
      <xdr:row>57</xdr:row>
      <xdr:rowOff>111454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102581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8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95954</xdr:rowOff>
    </xdr:from>
    <xdr:to>
      <xdr:col>46</xdr:col>
      <xdr:colOff>38100</xdr:colOff>
      <xdr:row>57</xdr:row>
      <xdr:rowOff>26104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6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17231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61337</xdr:rowOff>
    </xdr:from>
    <xdr:to>
      <xdr:col>41</xdr:col>
      <xdr:colOff>101600</xdr:colOff>
      <xdr:row>57</xdr:row>
      <xdr:rowOff>162937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154064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9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61468</xdr:rowOff>
    </xdr:from>
    <xdr:to>
      <xdr:col>36</xdr:col>
      <xdr:colOff>165100</xdr:colOff>
      <xdr:row>57</xdr:row>
      <xdr:rowOff>163068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154195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100876</xdr:rowOff>
    </xdr:from>
    <xdr:to>
      <xdr:col>55</xdr:col>
      <xdr:colOff>0</xdr:colOff>
      <xdr:row>78</xdr:row>
      <xdr:rowOff>107277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7397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85789</xdr:rowOff>
    </xdr:from>
    <xdr:to>
      <xdr:col>50</xdr:col>
      <xdr:colOff>114300</xdr:colOff>
      <xdr:row>78</xdr:row>
      <xdr:rowOff>107277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5888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30811</xdr:rowOff>
    </xdr:from>
    <xdr:to>
      <xdr:col>45</xdr:col>
      <xdr:colOff>177800</xdr:colOff>
      <xdr:row>78</xdr:row>
      <xdr:rowOff>85789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03911"/>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30811</xdr:rowOff>
    </xdr:from>
    <xdr:to>
      <xdr:col>41</xdr:col>
      <xdr:colOff>50800</xdr:colOff>
      <xdr:row>78</xdr:row>
      <xdr:rowOff>69253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03911"/>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123417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50076</xdr:rowOff>
    </xdr:from>
    <xdr:to>
      <xdr:col>55</xdr:col>
      <xdr:colOff>50800</xdr:colOff>
      <xdr:row>78</xdr:row>
      <xdr:rowOff>151676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136453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56477</xdr:rowOff>
    </xdr:from>
    <xdr:to>
      <xdr:col>50</xdr:col>
      <xdr:colOff>165100</xdr:colOff>
      <xdr:row>78</xdr:row>
      <xdr:rowOff>158077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149204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34989</xdr:rowOff>
    </xdr:from>
    <xdr:to>
      <xdr:col>46</xdr:col>
      <xdr:colOff>38100</xdr:colOff>
      <xdr:row>78</xdr:row>
      <xdr:rowOff>136589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127716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151461</xdr:rowOff>
    </xdr:from>
    <xdr:to>
      <xdr:col>41</xdr:col>
      <xdr:colOff>101600</xdr:colOff>
      <xdr:row>78</xdr:row>
      <xdr:rowOff>81611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72738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18453</xdr:rowOff>
    </xdr:from>
    <xdr:to>
      <xdr:col>36</xdr:col>
      <xdr:colOff>165100</xdr:colOff>
      <xdr:row>78</xdr:row>
      <xdr:rowOff>120053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111180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20484</xdr:rowOff>
    </xdr:from>
    <xdr:to>
      <xdr:col>55</xdr:col>
      <xdr:colOff>0</xdr:colOff>
      <xdr:row>99</xdr:row>
      <xdr:rowOff>32279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994034"/>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32279</xdr:rowOff>
    </xdr:from>
    <xdr:to>
      <xdr:col>50</xdr:col>
      <xdr:colOff>114300</xdr:colOff>
      <xdr:row>99</xdr:row>
      <xdr:rowOff>33665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7005829"/>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22524</xdr:rowOff>
    </xdr:from>
    <xdr:to>
      <xdr:col>45</xdr:col>
      <xdr:colOff>177800</xdr:colOff>
      <xdr:row>99</xdr:row>
      <xdr:rowOff>33665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996074"/>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22524</xdr:rowOff>
    </xdr:from>
    <xdr:to>
      <xdr:col>41</xdr:col>
      <xdr:colOff>50800</xdr:colOff>
      <xdr:row>99</xdr:row>
      <xdr:rowOff>24436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9960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71251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141134</xdr:rowOff>
    </xdr:from>
    <xdr:to>
      <xdr:col>55</xdr:col>
      <xdr:colOff>50800</xdr:colOff>
      <xdr:row>99</xdr:row>
      <xdr:rowOff>71284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152929</xdr:rowOff>
    </xdr:from>
    <xdr:to>
      <xdr:col>50</xdr:col>
      <xdr:colOff>165100</xdr:colOff>
      <xdr:row>99</xdr:row>
      <xdr:rowOff>83079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74206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70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154315</xdr:rowOff>
    </xdr:from>
    <xdr:to>
      <xdr:col>46</xdr:col>
      <xdr:colOff>38100</xdr:colOff>
      <xdr:row>99</xdr:row>
      <xdr:rowOff>84465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75592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143174</xdr:rowOff>
    </xdr:from>
    <xdr:to>
      <xdr:col>41</xdr:col>
      <xdr:colOff>101600</xdr:colOff>
      <xdr:row>99</xdr:row>
      <xdr:rowOff>73324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64451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145086</xdr:rowOff>
    </xdr:from>
    <xdr:to>
      <xdr:col>36</xdr:col>
      <xdr:colOff>165100</xdr:colOff>
      <xdr:row>99</xdr:row>
      <xdr:rowOff>75236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66363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71548</xdr:rowOff>
    </xdr:from>
    <xdr:to>
      <xdr:col>85</xdr:col>
      <xdr:colOff>127000</xdr:colOff>
      <xdr:row>38</xdr:row>
      <xdr:rowOff>74692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586648"/>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71548</xdr:rowOff>
    </xdr:from>
    <xdr:to>
      <xdr:col>81</xdr:col>
      <xdr:colOff>50800</xdr:colOff>
      <xdr:row>38</xdr:row>
      <xdr:rowOff>79921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86648"/>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39901</xdr:rowOff>
    </xdr:from>
    <xdr:to>
      <xdr:col>76</xdr:col>
      <xdr:colOff>114300</xdr:colOff>
      <xdr:row>38</xdr:row>
      <xdr:rowOff>79921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55001"/>
          <a:ext cx="889000" cy="4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39901</xdr:rowOff>
    </xdr:from>
    <xdr:to>
      <xdr:col>71</xdr:col>
      <xdr:colOff>177800</xdr:colOff>
      <xdr:row>38</xdr:row>
      <xdr:rowOff>56518</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55001"/>
          <a:ext cx="889000" cy="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61566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23892</xdr:rowOff>
    </xdr:from>
    <xdr:to>
      <xdr:col>85</xdr:col>
      <xdr:colOff>177800</xdr:colOff>
      <xdr:row>38</xdr:row>
      <xdr:rowOff>125492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110269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20748</xdr:rowOff>
    </xdr:from>
    <xdr:to>
      <xdr:col>81</xdr:col>
      <xdr:colOff>101600</xdr:colOff>
      <xdr:row>38</xdr:row>
      <xdr:rowOff>122348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113475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29121</xdr:rowOff>
    </xdr:from>
    <xdr:to>
      <xdr:col>76</xdr:col>
      <xdr:colOff>165100</xdr:colOff>
      <xdr:row>38</xdr:row>
      <xdr:rowOff>130721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121848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160551</xdr:rowOff>
    </xdr:from>
    <xdr:to>
      <xdr:col>72</xdr:col>
      <xdr:colOff>38100</xdr:colOff>
      <xdr:row>38</xdr:row>
      <xdr:rowOff>90701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0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81828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5718</xdr:rowOff>
    </xdr:from>
    <xdr:to>
      <xdr:col>67</xdr:col>
      <xdr:colOff>101600</xdr:colOff>
      <xdr:row>38</xdr:row>
      <xdr:rowOff>107318</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98445</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35420</xdr:rowOff>
    </xdr:from>
    <xdr:to>
      <xdr:col>85</xdr:col>
      <xdr:colOff>127000</xdr:colOff>
      <xdr:row>57</xdr:row>
      <xdr:rowOff>130594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808070"/>
          <a:ext cx="8382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35420</xdr:rowOff>
    </xdr:from>
    <xdr:to>
      <xdr:col>81</xdr:col>
      <xdr:colOff>50800</xdr:colOff>
      <xdr:row>58</xdr:row>
      <xdr:rowOff>113316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4592300" y="9808070"/>
          <a:ext cx="889000" cy="2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33801</xdr:rowOff>
    </xdr:from>
    <xdr:to>
      <xdr:col>76</xdr:col>
      <xdr:colOff>114300</xdr:colOff>
      <xdr:row>58</xdr:row>
      <xdr:rowOff>113316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977901"/>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27172</xdr:rowOff>
    </xdr:from>
    <xdr:to>
      <xdr:col>71</xdr:col>
      <xdr:colOff>177800</xdr:colOff>
      <xdr:row>58</xdr:row>
      <xdr:rowOff>33801</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97127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122924</xdr:rowOff>
    </xdr:from>
    <xdr:to>
      <xdr:col>67</xdr:col>
      <xdr:colOff>101600</xdr:colOff>
      <xdr:row>55</xdr:row>
      <xdr:rowOff>53074</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69601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79794</xdr:rowOff>
    </xdr:from>
    <xdr:to>
      <xdr:col>85</xdr:col>
      <xdr:colOff>177800</xdr:colOff>
      <xdr:row>58</xdr:row>
      <xdr:rowOff>9944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166171</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7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156070</xdr:rowOff>
    </xdr:from>
    <xdr:to>
      <xdr:col>81</xdr:col>
      <xdr:colOff>101600</xdr:colOff>
      <xdr:row>57</xdr:row>
      <xdr:rowOff>86220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7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77347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62516</xdr:rowOff>
    </xdr:from>
    <xdr:to>
      <xdr:col>76</xdr:col>
      <xdr:colOff>165100</xdr:colOff>
      <xdr:row>58</xdr:row>
      <xdr:rowOff>164116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100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155243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100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154451</xdr:rowOff>
    </xdr:from>
    <xdr:to>
      <xdr:col>72</xdr:col>
      <xdr:colOff>38100</xdr:colOff>
      <xdr:row>58</xdr:row>
      <xdr:rowOff>84601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9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75728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100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147822</xdr:rowOff>
    </xdr:from>
    <xdr:to>
      <xdr:col>67</xdr:col>
      <xdr:colOff>101600</xdr:colOff>
      <xdr:row>58</xdr:row>
      <xdr:rowOff>77972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9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69099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100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4369</xdr:rowOff>
    </xdr:from>
    <xdr:to>
      <xdr:col>85</xdr:col>
      <xdr:colOff>127000</xdr:colOff>
      <xdr:row>78</xdr:row>
      <xdr:rowOff>111964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206019"/>
          <a:ext cx="8382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37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111964</xdr:rowOff>
    </xdr:from>
    <xdr:to>
      <xdr:col>81</xdr:col>
      <xdr:colOff>50800</xdr:colOff>
      <xdr:row>79</xdr:row>
      <xdr:rowOff>35497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85064"/>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35497</xdr:rowOff>
    </xdr:from>
    <xdr:to>
      <xdr:col>76</xdr:col>
      <xdr:colOff>114300</xdr:colOff>
      <xdr:row>79</xdr:row>
      <xdr:rowOff>41993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80047"/>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41993</xdr:rowOff>
    </xdr:from>
    <xdr:to>
      <xdr:col>71</xdr:col>
      <xdr:colOff>177800</xdr:colOff>
      <xdr:row>79</xdr:row>
      <xdr:rowOff>44393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8654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160317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125019</xdr:rowOff>
    </xdr:from>
    <xdr:to>
      <xdr:col>85</xdr:col>
      <xdr:colOff>177800</xdr:colOff>
      <xdr:row>77</xdr:row>
      <xdr:rowOff>55169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1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147896</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0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61164</xdr:rowOff>
    </xdr:from>
    <xdr:to>
      <xdr:col>81</xdr:col>
      <xdr:colOff>101600</xdr:colOff>
      <xdr:row>78</xdr:row>
      <xdr:rowOff>162764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153891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2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156147</xdr:rowOff>
    </xdr:from>
    <xdr:to>
      <xdr:col>76</xdr:col>
      <xdr:colOff>165100</xdr:colOff>
      <xdr:row>79</xdr:row>
      <xdr:rowOff>86297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77424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162643</xdr:rowOff>
    </xdr:from>
    <xdr:to>
      <xdr:col>72</xdr:col>
      <xdr:colOff>38100</xdr:colOff>
      <xdr:row>79</xdr:row>
      <xdr:rowOff>92793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83920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165043</xdr:rowOff>
    </xdr:from>
    <xdr:to>
      <xdr:col>67</xdr:col>
      <xdr:colOff>101600</xdr:colOff>
      <xdr:row>79</xdr:row>
      <xdr:rowOff>95193</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86320</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80811</xdr:rowOff>
    </xdr:from>
    <xdr:to>
      <xdr:col>85</xdr:col>
      <xdr:colOff>127000</xdr:colOff>
      <xdr:row>99</xdr:row>
      <xdr:rowOff>88633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481300" y="17054361"/>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80811</xdr:rowOff>
    </xdr:from>
    <xdr:to>
      <xdr:col>81</xdr:col>
      <xdr:colOff>50800</xdr:colOff>
      <xdr:row>99</xdr:row>
      <xdr:rowOff>87554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7054361"/>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68135</xdr:rowOff>
    </xdr:from>
    <xdr:to>
      <xdr:col>76</xdr:col>
      <xdr:colOff>114300</xdr:colOff>
      <xdr:row>99</xdr:row>
      <xdr:rowOff>87554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3703300" y="1704168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62458</xdr:rowOff>
    </xdr:from>
    <xdr:to>
      <xdr:col>71</xdr:col>
      <xdr:colOff>177800</xdr:colOff>
      <xdr:row>99</xdr:row>
      <xdr:rowOff>68135</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2814300" y="1703600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43006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37833</xdr:rowOff>
    </xdr:from>
    <xdr:to>
      <xdr:col>85</xdr:col>
      <xdr:colOff>177800</xdr:colOff>
      <xdr:row>99</xdr:row>
      <xdr:rowOff>139433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70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124210</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9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30011</xdr:rowOff>
    </xdr:from>
    <xdr:to>
      <xdr:col>81</xdr:col>
      <xdr:colOff>101600</xdr:colOff>
      <xdr:row>99</xdr:row>
      <xdr:rowOff>131611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70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122738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70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36754</xdr:rowOff>
    </xdr:from>
    <xdr:to>
      <xdr:col>76</xdr:col>
      <xdr:colOff>165100</xdr:colOff>
      <xdr:row>99</xdr:row>
      <xdr:rowOff>138354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70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129481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71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17335</xdr:rowOff>
    </xdr:from>
    <xdr:to>
      <xdr:col>72</xdr:col>
      <xdr:colOff>38100</xdr:colOff>
      <xdr:row>99</xdr:row>
      <xdr:rowOff>118935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9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110062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70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11658</xdr:rowOff>
    </xdr:from>
    <xdr:to>
      <xdr:col>67</xdr:col>
      <xdr:colOff>101600</xdr:colOff>
      <xdr:row>99</xdr:row>
      <xdr:rowOff>113258</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9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104385</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70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155755</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いずれも類似団体よりも下回っているものの、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が上回っている。災害復旧費の増加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要因は、平成２９年台風第２１号により、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町内施設が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災害を受け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復旧に要したためである。労働費については、中小企業従業員の福利厚生を高めるため、一般社団法人伊勢地域勤労者福祉サービスセンター（ジョイワーク）への加入促進支援、自治体協調融資（生活・住宅）を行っている（実績はない）。</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今後も計画的な基金積立を行い、高い水準の維持を目指す。平成２９年度は台風第２１号により災害復旧に充てるために財政調整基金を大幅に取り崩した。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実質収支額は、継続して概ね標準財政規模の４～７％で推移しており、今後も適正な財政運営に努める。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平成３０年度については、</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最終的には取り崩しを行わなかったため、実質収支の伸びに牽引されて残高が回復している。 </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住宅新築資金等貸付事業特別会計については、貸付償還金の滞納が原因で、毎年赤字となっているため、より一層収納率向上に向け取り組む。</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その他の一般会計及び各事業会計については、各経費の圧縮、自主財源の確保等にも努め、黒字を維持している状況にあるが、今後も計画的な事業運営を図り、健全な財政運営に努める。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住宅新築資金等貸付事業特別会計で赤字となっているものの、その他の会計はすべて黒字であることから、全体でも黒字であるため比率なしとなっている。今後においても、各会計の収支を注視しつつ、これを継続することを目標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6382113</v>
      </c>
      <c r="BO4" s="461"/>
      <c r="BP4" s="461"/>
      <c r="BQ4" s="461"/>
      <c r="BR4" s="461"/>
      <c r="BS4" s="461"/>
      <c r="BT4" s="461"/>
      <c r="BU4" s="462"/>
      <c r="BV4" s="460">
        <v>6328689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6065700</v>
      </c>
      <c r="BO5" s="466"/>
      <c r="BP5" s="466"/>
      <c r="BQ5" s="466"/>
      <c r="BR5" s="466"/>
      <c r="BS5" s="466"/>
      <c r="BT5" s="466"/>
      <c r="BU5" s="467"/>
      <c r="BV5" s="465">
        <v>5739063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73.3</v>
      </c>
      <c r="CU5" s="436"/>
      <c r="CV5" s="436"/>
      <c r="CW5" s="436"/>
      <c r="CX5" s="436"/>
      <c r="CY5" s="436"/>
      <c r="CZ5" s="436"/>
      <c r="DA5" s="437"/>
      <c r="DB5" s="435">
        <v>74.599999999999994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316413</v>
      </c>
      <c r="BO6" s="466"/>
      <c r="BP6" s="466"/>
      <c r="BQ6" s="466"/>
      <c r="BR6" s="466"/>
      <c r="BS6" s="466"/>
      <c r="BT6" s="466"/>
      <c r="BU6" s="467"/>
      <c r="BV6" s="465">
        <v>589626</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78.400000000000006</v>
      </c>
      <c r="CU6" s="616"/>
      <c r="CV6" s="616"/>
      <c r="CW6" s="616"/>
      <c r="CX6" s="616"/>
      <c r="CY6" s="616"/>
      <c r="CZ6" s="616"/>
      <c r="DA6" s="617"/>
      <c r="DB6" s="615">
        <v>80.3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110175</v>
      </c>
      <c r="BO7" s="466"/>
      <c r="BP7" s="466"/>
      <c r="BQ7" s="466"/>
      <c r="BR7" s="466"/>
      <c r="BS7" s="466"/>
      <c r="BT7" s="466"/>
      <c r="BU7" s="467"/>
      <c r="BV7" s="465">
        <v>301179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3999165</v>
      </c>
      <c r="CU7" s="466"/>
      <c r="CV7" s="466"/>
      <c r="CW7" s="466"/>
      <c r="CX7" s="466"/>
      <c r="CY7" s="466"/>
      <c r="CZ7" s="466"/>
      <c r="DA7" s="467"/>
      <c r="DB7" s="465">
        <v>3947148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206238</v>
      </c>
      <c r="BO8" s="466"/>
      <c r="BP8" s="466"/>
      <c r="BQ8" s="466"/>
      <c r="BR8" s="466"/>
      <c r="BS8" s="466"/>
      <c r="BT8" s="466"/>
      <c r="BU8" s="467"/>
      <c r="BV8" s="465">
        <v>288447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0.61</v>
      </c>
      <c r="CU8" s="579"/>
      <c r="CV8" s="579"/>
      <c r="CW8" s="579"/>
      <c r="CX8" s="579"/>
      <c r="CY8" s="579"/>
      <c r="CZ8" s="579"/>
      <c r="DA8" s="580"/>
      <c r="DB8" s="578">
        <v>0.6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15431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-82209</v>
      </c>
      <c r="BO9" s="466"/>
      <c r="BP9" s="466"/>
      <c r="BQ9" s="466"/>
      <c r="BR9" s="466"/>
      <c r="BS9" s="466"/>
      <c r="BT9" s="466"/>
      <c r="BU9" s="467"/>
      <c r="BV9" s="465">
        <v>146040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8.6999999999999993</v>
      </c>
      <c r="CU9" s="436"/>
      <c r="CV9" s="436"/>
      <c r="CW9" s="436"/>
      <c r="CX9" s="436"/>
      <c r="CY9" s="436"/>
      <c r="CZ9" s="436"/>
      <c r="DA9" s="437"/>
      <c r="DB9" s="435">
        <v>8.9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15297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108</v>
      </c>
      <c r="AV10" s="523"/>
      <c r="AW10" s="523"/>
      <c r="AX10" s="523"/>
      <c r="AY10" s="445" t="s">
        <v>119</v>
      </c>
      <c r="AZ10" s="446"/>
      <c r="BA10" s="446"/>
      <c r="BB10" s="446"/>
      <c r="BC10" s="446"/>
      <c r="BD10" s="446"/>
      <c r="BE10" s="446"/>
      <c r="BF10" s="446"/>
      <c r="BG10" s="446"/>
      <c r="BH10" s="446"/>
      <c r="BI10" s="446"/>
      <c r="BJ10" s="446"/>
      <c r="BK10" s="446"/>
      <c r="BL10" s="446"/>
      <c r="BM10" s="447"/>
      <c r="BN10" s="465">
        <v>773</v>
      </c>
      <c r="BO10" s="466"/>
      <c r="BP10" s="466"/>
      <c r="BQ10" s="466"/>
      <c r="BR10" s="466"/>
      <c r="BS10" s="466"/>
      <c r="BT10" s="466"/>
      <c r="BU10" s="467"/>
      <c r="BV10" s="465">
        <v>958</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15570</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124</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260000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15390</v>
      </c>
      <c r="S13" s="569"/>
      <c r="T13" s="569"/>
      <c r="U13" s="569"/>
      <c r="V13" s="570"/>
      <c r="W13" s="556" t="s">
        <v>137</v>
      </c>
      <c r="X13" s="478"/>
      <c r="Y13" s="478"/>
      <c r="Z13" s="478"/>
      <c r="AA13" s="478"/>
      <c r="AB13" s="479"/>
      <c r="AC13" s="441">
        <v>554</v>
      </c>
      <c r="AD13" s="442"/>
      <c r="AE13" s="442"/>
      <c r="AF13" s="442"/>
      <c r="AG13" s="443"/>
      <c r="AH13" s="441">
        <v>538</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-81436</v>
      </c>
      <c r="BO13" s="466"/>
      <c r="BP13" s="466"/>
      <c r="BQ13" s="466"/>
      <c r="BR13" s="466"/>
      <c r="BS13" s="466"/>
      <c r="BT13" s="466"/>
      <c r="BU13" s="467"/>
      <c r="BV13" s="465">
        <v>-113002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7.7</v>
      </c>
      <c r="CU13" s="436"/>
      <c r="CV13" s="436"/>
      <c r="CW13" s="436"/>
      <c r="CX13" s="436"/>
      <c r="CY13" s="436"/>
      <c r="CZ13" s="436"/>
      <c r="DA13" s="437"/>
      <c r="DB13" s="435">
        <v>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15629</v>
      </c>
      <c r="S14" s="569"/>
      <c r="T14" s="569"/>
      <c r="U14" s="569"/>
      <c r="V14" s="570"/>
      <c r="W14" s="571"/>
      <c r="X14" s="481"/>
      <c r="Y14" s="481"/>
      <c r="Z14" s="481"/>
      <c r="AA14" s="481"/>
      <c r="AB14" s="482"/>
      <c r="AC14" s="561">
        <v>7.2</v>
      </c>
      <c r="AD14" s="562"/>
      <c r="AE14" s="562"/>
      <c r="AF14" s="562"/>
      <c r="AG14" s="563"/>
      <c r="AH14" s="561">
        <v>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56.2</v>
      </c>
      <c r="CU14" s="573"/>
      <c r="CV14" s="573"/>
      <c r="CW14" s="573"/>
      <c r="CX14" s="573"/>
      <c r="CY14" s="573"/>
      <c r="CZ14" s="573"/>
      <c r="DA14" s="574"/>
      <c r="DB14" s="572">
        <v>67.3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15461</v>
      </c>
      <c r="S15" s="569"/>
      <c r="T15" s="569"/>
      <c r="U15" s="569"/>
      <c r="V15" s="570"/>
      <c r="W15" s="556" t="s">
        <v>144</v>
      </c>
      <c r="X15" s="478"/>
      <c r="Y15" s="478"/>
      <c r="Z15" s="478"/>
      <c r="AA15" s="478"/>
      <c r="AB15" s="479"/>
      <c r="AC15" s="441">
        <v>2588</v>
      </c>
      <c r="AD15" s="442"/>
      <c r="AE15" s="442"/>
      <c r="AF15" s="442"/>
      <c r="AG15" s="443"/>
      <c r="AH15" s="441">
        <v>2650</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1932586</v>
      </c>
      <c r="BO15" s="461"/>
      <c r="BP15" s="461"/>
      <c r="BQ15" s="461"/>
      <c r="BR15" s="461"/>
      <c r="BS15" s="461"/>
      <c r="BT15" s="461"/>
      <c r="BU15" s="462"/>
      <c r="BV15" s="460">
        <v>1888489</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33.799999999999997</v>
      </c>
      <c r="AD16" s="562"/>
      <c r="AE16" s="562"/>
      <c r="AF16" s="562"/>
      <c r="AG16" s="563"/>
      <c r="AH16" s="561">
        <v>35.6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3207128</v>
      </c>
      <c r="BO16" s="466"/>
      <c r="BP16" s="466"/>
      <c r="BQ16" s="466"/>
      <c r="BR16" s="466"/>
      <c r="BS16" s="466"/>
      <c r="BT16" s="466"/>
      <c r="BU16" s="467"/>
      <c r="BV16" s="465">
        <v>3164497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4518</v>
      </c>
      <c r="AD17" s="442"/>
      <c r="AE17" s="442"/>
      <c r="AF17" s="442"/>
      <c r="AG17" s="443"/>
      <c r="AH17" s="441">
        <v>4249</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2453746</v>
      </c>
      <c r="BO17" s="466"/>
      <c r="BP17" s="466"/>
      <c r="BQ17" s="466"/>
      <c r="BR17" s="466"/>
      <c r="BS17" s="466"/>
      <c r="BT17" s="466"/>
      <c r="BU17" s="467"/>
      <c r="BV17" s="465">
        <v>2394822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40.909999999999997</v>
      </c>
      <c r="M18" s="530"/>
      <c r="N18" s="530"/>
      <c r="O18" s="530"/>
      <c r="P18" s="530"/>
      <c r="Q18" s="530"/>
      <c r="R18" s="531"/>
      <c r="S18" s="531"/>
      <c r="T18" s="531"/>
      <c r="U18" s="531"/>
      <c r="V18" s="532"/>
      <c r="W18" s="546"/>
      <c r="X18" s="547"/>
      <c r="Y18" s="547"/>
      <c r="Z18" s="547"/>
      <c r="AA18" s="547"/>
      <c r="AB18" s="557"/>
      <c r="AC18" s="429">
        <v>59</v>
      </c>
      <c r="AD18" s="430"/>
      <c r="AE18" s="430"/>
      <c r="AF18" s="430"/>
      <c r="AG18" s="533"/>
      <c r="AH18" s="429">
        <v>57.1</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3043561</v>
      </c>
      <c r="BO18" s="466"/>
      <c r="BP18" s="466"/>
      <c r="BQ18" s="466"/>
      <c r="BR18" s="466"/>
      <c r="BS18" s="466"/>
      <c r="BT18" s="466"/>
      <c r="BU18" s="467"/>
      <c r="BV18" s="465">
        <v>2999858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377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4704234</v>
      </c>
      <c r="BO19" s="466"/>
      <c r="BP19" s="466"/>
      <c r="BQ19" s="466"/>
      <c r="BR19" s="466"/>
      <c r="BS19" s="466"/>
      <c r="BT19" s="466"/>
      <c r="BU19" s="467"/>
      <c r="BV19" s="465">
        <v>4714471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5260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5133130</v>
      </c>
      <c r="BO23" s="466"/>
      <c r="BP23" s="466"/>
      <c r="BQ23" s="466"/>
      <c r="BR23" s="466"/>
      <c r="BS23" s="466"/>
      <c r="BT23" s="466"/>
      <c r="BU23" s="467"/>
      <c r="BV23" s="465">
        <v>5069417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7410</v>
      </c>
      <c r="R24" s="442"/>
      <c r="S24" s="442"/>
      <c r="T24" s="442"/>
      <c r="U24" s="442"/>
      <c r="V24" s="443"/>
      <c r="W24" s="507"/>
      <c r="X24" s="498"/>
      <c r="Y24" s="499"/>
      <c r="Z24" s="438" t="s">
        <v>168</v>
      </c>
      <c r="AA24" s="439"/>
      <c r="AB24" s="439"/>
      <c r="AC24" s="439"/>
      <c r="AD24" s="439"/>
      <c r="AE24" s="439"/>
      <c r="AF24" s="439"/>
      <c r="AG24" s="440"/>
      <c r="AH24" s="441">
        <v>112</v>
      </c>
      <c r="AI24" s="442"/>
      <c r="AJ24" s="442"/>
      <c r="AK24" s="442"/>
      <c r="AL24" s="443"/>
      <c r="AM24" s="441">
        <v>318528</v>
      </c>
      <c r="AN24" s="442"/>
      <c r="AO24" s="442"/>
      <c r="AP24" s="442"/>
      <c r="AQ24" s="442"/>
      <c r="AR24" s="443"/>
      <c r="AS24" s="441">
        <v>2844</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5115752</v>
      </c>
      <c r="BO24" s="466"/>
      <c r="BP24" s="466"/>
      <c r="BQ24" s="466"/>
      <c r="BR24" s="466"/>
      <c r="BS24" s="466"/>
      <c r="BT24" s="466"/>
      <c r="BU24" s="467"/>
      <c r="BV24" s="465">
        <v>5047769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5605</v>
      </c>
      <c r="R25" s="442"/>
      <c r="S25" s="442"/>
      <c r="T25" s="442"/>
      <c r="U25" s="442"/>
      <c r="V25" s="443"/>
      <c r="W25" s="507"/>
      <c r="X25" s="498"/>
      <c r="Y25" s="499"/>
      <c r="Z25" s="438" t="s">
        <v>171</v>
      </c>
      <c r="AA25" s="439"/>
      <c r="AB25" s="439"/>
      <c r="AC25" s="439"/>
      <c r="AD25" s="439"/>
      <c r="AE25" s="439"/>
      <c r="AF25" s="439"/>
      <c r="AG25" s="440"/>
      <c r="AH25" s="441" t="s">
        <v>135</v>
      </c>
      <c r="AI25" s="442"/>
      <c r="AJ25" s="442"/>
      <c r="AK25" s="442"/>
      <c r="AL25" s="443"/>
      <c r="AM25" s="441" t="s">
        <v>135</v>
      </c>
      <c r="AN25" s="442"/>
      <c r="AO25" s="442"/>
      <c r="AP25" s="442"/>
      <c r="AQ25" s="442"/>
      <c r="AR25" s="443"/>
      <c r="AS25" s="441" t="s">
        <v>135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342100</v>
      </c>
      <c r="BO25" s="461"/>
      <c r="BP25" s="461"/>
      <c r="BQ25" s="461"/>
      <c r="BR25" s="461"/>
      <c r="BS25" s="461"/>
      <c r="BT25" s="461"/>
      <c r="BU25" s="462"/>
      <c r="BV25" s="460">
        <v>4010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4987</v>
      </c>
      <c r="R26" s="442"/>
      <c r="S26" s="442"/>
      <c r="T26" s="442"/>
      <c r="U26" s="442"/>
      <c r="V26" s="443"/>
      <c r="W26" s="507"/>
      <c r="X26" s="498"/>
      <c r="Y26" s="499"/>
      <c r="Z26" s="438" t="s">
        <v>174</v>
      </c>
      <c r="AA26" s="520"/>
      <c r="AB26" s="520"/>
      <c r="AC26" s="520"/>
      <c r="AD26" s="520"/>
      <c r="AE26" s="520"/>
      <c r="AF26" s="520"/>
      <c r="AG26" s="521"/>
      <c r="AH26" s="441">
        <v>7</v>
      </c>
      <c r="AI26" s="442"/>
      <c r="AJ26" s="442"/>
      <c r="AK26" s="442"/>
      <c r="AL26" s="443"/>
      <c r="AM26" s="441">
        <v>19040</v>
      </c>
      <c r="AN26" s="442"/>
      <c r="AO26" s="442"/>
      <c r="AP26" s="442"/>
      <c r="AQ26" s="442"/>
      <c r="AR26" s="443"/>
      <c r="AS26" s="441">
        <v>2720</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2870</v>
      </c>
      <c r="R27" s="442"/>
      <c r="S27" s="442"/>
      <c r="T27" s="442"/>
      <c r="U27" s="442"/>
      <c r="V27" s="443"/>
      <c r="W27" s="507"/>
      <c r="X27" s="498"/>
      <c r="Y27" s="499"/>
      <c r="Z27" s="438" t="s">
        <v>177</v>
      </c>
      <c r="AA27" s="439"/>
      <c r="AB27" s="439"/>
      <c r="AC27" s="439"/>
      <c r="AD27" s="439"/>
      <c r="AE27" s="439"/>
      <c r="AF27" s="439"/>
      <c r="AG27" s="440"/>
      <c r="AH27" s="441" t="s">
        <v>135</v>
      </c>
      <c r="AI27" s="442"/>
      <c r="AJ27" s="442"/>
      <c r="AK27" s="442"/>
      <c r="AL27" s="443"/>
      <c r="AM27" s="441" t="s">
        <v>135</v>
      </c>
      <c r="AN27" s="442"/>
      <c r="AO27" s="442"/>
      <c r="AP27" s="442"/>
      <c r="AQ27" s="442"/>
      <c r="AR27" s="443"/>
      <c r="AS27" s="441" t="s">
        <v>135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114072</v>
      </c>
      <c r="BO27" s="469"/>
      <c r="BP27" s="469"/>
      <c r="BQ27" s="469"/>
      <c r="BR27" s="469"/>
      <c r="BS27" s="469"/>
      <c r="BT27" s="469"/>
      <c r="BU27" s="470"/>
      <c r="BV27" s="468">
        <v>114062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2210</v>
      </c>
      <c r="R28" s="442"/>
      <c r="S28" s="442"/>
      <c r="T28" s="442"/>
      <c r="U28" s="442"/>
      <c r="V28" s="443"/>
      <c r="W28" s="507"/>
      <c r="X28" s="498"/>
      <c r="Y28" s="499"/>
      <c r="Z28" s="438" t="s">
        <v>180</v>
      </c>
      <c r="AA28" s="439"/>
      <c r="AB28" s="439"/>
      <c r="AC28" s="439"/>
      <c r="AD28" s="439"/>
      <c r="AE28" s="439"/>
      <c r="AF28" s="439"/>
      <c r="AG28" s="440"/>
      <c r="AH28" s="441" t="s">
        <v>135</v>
      </c>
      <c r="AI28" s="442"/>
      <c r="AJ28" s="442"/>
      <c r="AK28" s="442"/>
      <c r="AL28" s="443"/>
      <c r="AM28" s="441" t="s">
        <v>127</v>
      </c>
      <c r="AN28" s="442"/>
      <c r="AO28" s="442"/>
      <c r="AP28" s="442"/>
      <c r="AQ28" s="442"/>
      <c r="AR28" s="443"/>
      <c r="AS28" s="441" t="s">
        <v>135</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1655755</v>
      </c>
      <c r="BO28" s="461"/>
      <c r="BP28" s="461"/>
      <c r="BQ28" s="461"/>
      <c r="BR28" s="461"/>
      <c r="BS28" s="461"/>
      <c r="BT28" s="461"/>
      <c r="BU28" s="462"/>
      <c r="BV28" s="460">
        <v>1494982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11</v>
      </c>
      <c r="M29" s="442"/>
      <c r="N29" s="442"/>
      <c r="O29" s="442"/>
      <c r="P29" s="443"/>
      <c r="Q29" s="441">
        <v>2100</v>
      </c>
      <c r="R29" s="442"/>
      <c r="S29" s="442"/>
      <c r="T29" s="442"/>
      <c r="U29" s="442"/>
      <c r="V29" s="443"/>
      <c r="W29" s="508"/>
      <c r="X29" s="509"/>
      <c r="Y29" s="510"/>
      <c r="Z29" s="438" t="s">
        <v>183</v>
      </c>
      <c r="AA29" s="439"/>
      <c r="AB29" s="439"/>
      <c r="AC29" s="439"/>
      <c r="AD29" s="439"/>
      <c r="AE29" s="439"/>
      <c r="AF29" s="439"/>
      <c r="AG29" s="440"/>
      <c r="AH29" s="441">
        <v>112</v>
      </c>
      <c r="AI29" s="442"/>
      <c r="AJ29" s="442"/>
      <c r="AK29" s="442"/>
      <c r="AL29" s="443"/>
      <c r="AM29" s="441">
        <v>318528</v>
      </c>
      <c r="AN29" s="442"/>
      <c r="AO29" s="442"/>
      <c r="AP29" s="442"/>
      <c r="AQ29" s="442"/>
      <c r="AR29" s="443"/>
      <c r="AS29" s="441">
        <v>2844</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239623</v>
      </c>
      <c r="BO29" s="466"/>
      <c r="BP29" s="466"/>
      <c r="BQ29" s="466"/>
      <c r="BR29" s="466"/>
      <c r="BS29" s="466"/>
      <c r="BT29" s="466"/>
      <c r="BU29" s="467"/>
      <c r="BV29" s="465">
        <v>199493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94.8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423774</v>
      </c>
      <c r="BO30" s="469"/>
      <c r="BP30" s="469"/>
      <c r="BQ30" s="469"/>
      <c r="BR30" s="469"/>
      <c r="BS30" s="469"/>
      <c r="BT30" s="469"/>
      <c r="BU30" s="470"/>
      <c r="BV30" s="468">
        <v>418834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192</v>
      </c>
      <c r="CP33" s="428"/>
      <c r="CQ33" s="427" t="s">
        <v>197</v>
      </c>
      <c r="CR33" s="427"/>
      <c r="CS33" s="427"/>
      <c r="CT33" s="427"/>
      <c r="CU33" s="427"/>
      <c r="CV33" s="427"/>
      <c r="CW33" s="427"/>
      <c r="CX33" s="427"/>
      <c r="CY33" s="427"/>
      <c r="CZ33" s="427"/>
      <c r="DA33" s="427"/>
      <c r="DB33" s="427"/>
      <c r="DC33" s="427"/>
      <c r="DD33" s="427"/>
      <c r="DE33" s="427"/>
      <c r="DF33" s="215"/>
      <c r="DG33" s="426" t="s">
        <v>198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IF('各会計、関係団体の財政状況及び健全化判断比率'!B35="","",'各会計、関係団体の財政状況及び健全化判断比率'!B35)</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わたらい老人福祉施設組合（一般会計）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度会土地開発公社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〃（特別養護老人ホーム高砂寮特別会計）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山村振興事業特別会計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〃（指定通所事業所高砂寮特別会計）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10</v>
      </c>
      <c r="AN37" s="424"/>
      <c r="AO37" s="423" t="str">
        <f>IF('各会計、関係団体の財政状況及び健全化判断比率'!B34="","",'各会計、関係団体の財政状況及び健全化判断比率'!B34)</f>
        <v>介護老人保健施設事業会計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〃（特別養護老人ホーム真砂寮特別会計）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〃（特別養護老人ホームわたらい緑清苑特別会計）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三重県市町総合事務組合（一般会計）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〃（退職手当特別会計）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〃（デジタル地図特別会計）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〃（共同研修特別会計）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〃（物品特別会計）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YpCGN9uDz3d4LAC5vcgKERDtMqQz2pcoLEhAf0rNqHfZ5hVpAooy3c3LpZ+Z0jv7A4VYhO+0jqeM4dwMwMMmg==" saltValue="+PLcgs5PTBlF5BEyu4v/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571</v>
      </c>
      <c r="D34" s="1244"/>
      <c r="E34" s="1245"/>
      <c r="F34" s="32" t="s">
        <v>572</v>
      </c>
      <c r="G34" s="33" t="s">
        <v>573</v>
      </c>
      <c r="H34" s="33" t="s">
        <v>574</v>
      </c>
      <c r="I34" s="33" t="s">
        <v>575</v>
      </c>
      <c r="J34" s="34" t="s">
        <v>576</v>
      </c>
      <c r="K34" s="22"/>
      <c r="L34" s="22"/>
      <c r="M34" s="22"/>
      <c r="N34" s="22"/>
      <c r="O34" s="22"/>
      <c r="P34" s="22"/>
    </row>
    <row r="35" spans="1:16" ht="39" customHeight="1" x14ac:dyDescent="0.15">
      <c r="A35" s="22"/>
      <c r="B35" s="35"/>
      <c r="C35" s="1238" t="s">
        <v>577</v>
      </c>
      <c r="D35" s="1239"/>
      <c r="E35" s="1240"/>
      <c r="F35" s="36">
        <v>17.39</v>
      </c>
      <c r="G35" s="37">
        <v>17.5</v>
      </c>
      <c r="H35" s="37">
        <v>17.579999999999998</v>
      </c>
      <c r="I35" s="37">
        <v>19.57</v>
      </c>
      <c r="J35" s="38">
        <v>20.74</v>
      </c>
      <c r="K35" s="22"/>
      <c r="L35" s="22"/>
      <c r="M35" s="22"/>
      <c r="N35" s="22"/>
      <c r="O35" s="22"/>
      <c r="P35" s="22"/>
    </row>
    <row r="36" spans="1:16" ht="39" customHeight="1" x14ac:dyDescent="0.15">
      <c r="A36" s="22"/>
      <c r="B36" s="35"/>
      <c r="C36" s="1238" t="s">
        <v>578</v>
      </c>
      <c r="D36" s="1239"/>
      <c r="E36" s="1240"/>
      <c r="F36" s="36">
        <v>10.43</v>
      </c>
      <c r="G36" s="37">
        <v>12.05</v>
      </c>
      <c r="H36" s="37">
        <v>12.4</v>
      </c>
      <c r="I36" s="37">
        <v>11.78</v>
      </c>
      <c r="J36" s="38">
        <v>11.54</v>
      </c>
      <c r="K36" s="22"/>
      <c r="L36" s="22"/>
      <c r="M36" s="22"/>
      <c r="N36" s="22"/>
      <c r="O36" s="22"/>
      <c r="P36" s="22"/>
    </row>
    <row r="37" spans="1:16" ht="39" customHeight="1" x14ac:dyDescent="0.15">
      <c r="A37" s="22"/>
      <c r="B37" s="35"/>
      <c r="C37" s="1238" t="s">
        <v>579</v>
      </c>
      <c r="D37" s="1239"/>
      <c r="E37" s="1240"/>
      <c r="F37" s="36">
        <v>0.59</v>
      </c>
      <c r="G37" s="37">
        <v>5.91</v>
      </c>
      <c r="H37" s="37">
        <v>6.39</v>
      </c>
      <c r="I37" s="37">
        <v>7.78</v>
      </c>
      <c r="J37" s="38">
        <v>8.24</v>
      </c>
      <c r="K37" s="22"/>
      <c r="L37" s="22"/>
      <c r="M37" s="22"/>
      <c r="N37" s="22"/>
      <c r="O37" s="22"/>
      <c r="P37" s="22"/>
    </row>
    <row r="38" spans="1:16" ht="39" customHeight="1" x14ac:dyDescent="0.15">
      <c r="A38" s="22"/>
      <c r="B38" s="35"/>
      <c r="C38" s="1238" t="s">
        <v>580</v>
      </c>
      <c r="D38" s="1239"/>
      <c r="E38" s="1240"/>
      <c r="F38" s="36">
        <v>4.93</v>
      </c>
      <c r="G38" s="37">
        <v>6.79</v>
      </c>
      <c r="H38" s="37">
        <v>4.21</v>
      </c>
      <c r="I38" s="37">
        <v>7.88</v>
      </c>
      <c r="J38" s="38">
        <v>5.78</v>
      </c>
      <c r="K38" s="22"/>
      <c r="L38" s="22"/>
      <c r="M38" s="22"/>
      <c r="N38" s="22"/>
      <c r="O38" s="22"/>
      <c r="P38" s="22"/>
    </row>
    <row r="39" spans="1:16" ht="39" customHeight="1" x14ac:dyDescent="0.15">
      <c r="A39" s="22"/>
      <c r="B39" s="35"/>
      <c r="C39" s="1238" t="s">
        <v>581</v>
      </c>
      <c r="D39" s="1239"/>
      <c r="E39" s="1240"/>
      <c r="F39" s="36">
        <v>2.36</v>
      </c>
      <c r="G39" s="37">
        <v>2.78</v>
      </c>
      <c r="H39" s="37">
        <v>6.42</v>
      </c>
      <c r="I39" s="37">
        <v>3.07</v>
      </c>
      <c r="J39" s="38">
        <v>2.0099999999999998</v>
      </c>
      <c r="K39" s="22"/>
      <c r="L39" s="22"/>
      <c r="M39" s="22"/>
      <c r="N39" s="22"/>
      <c r="O39" s="22"/>
      <c r="P39" s="22"/>
    </row>
    <row r="40" spans="1:16" ht="39" customHeight="1" x14ac:dyDescent="0.15">
      <c r="A40" s="22"/>
      <c r="B40" s="35"/>
      <c r="C40" s="1238" t="s">
        <v>582</v>
      </c>
      <c r="D40" s="1239"/>
      <c r="E40" s="1240"/>
      <c r="F40" s="36">
        <v>0.45</v>
      </c>
      <c r="G40" s="37">
        <v>0.81</v>
      </c>
      <c r="H40" s="37">
        <v>2.57</v>
      </c>
      <c r="I40" s="37">
        <v>2.2200000000000002</v>
      </c>
      <c r="J40" s="38">
        <v>1.58</v>
      </c>
      <c r="K40" s="22"/>
      <c r="L40" s="22"/>
      <c r="M40" s="22"/>
      <c r="N40" s="22"/>
      <c r="O40" s="22"/>
      <c r="P40" s="22"/>
    </row>
    <row r="41" spans="1:16" ht="39" customHeight="1" x14ac:dyDescent="0.15">
      <c r="A41" s="22"/>
      <c r="B41" s="35"/>
      <c r="C41" s="1238" t="s">
        <v>583</v>
      </c>
      <c r="D41" s="1239"/>
      <c r="E41" s="1240"/>
      <c r="F41" s="36">
        <v>0.56999999999999995</v>
      </c>
      <c r="G41" s="37">
        <v>1.88</v>
      </c>
      <c r="H41" s="37">
        <v>1.94</v>
      </c>
      <c r="I41" s="37">
        <v>1.44</v>
      </c>
      <c r="J41" s="38">
        <v>1.23</v>
      </c>
      <c r="K41" s="22"/>
      <c r="L41" s="22"/>
      <c r="M41" s="22"/>
      <c r="N41" s="22"/>
      <c r="O41" s="22"/>
      <c r="P41" s="22"/>
    </row>
    <row r="42" spans="1:16" ht="39" customHeight="1" x14ac:dyDescent="0.15">
      <c r="A42" s="22"/>
      <c r="B42" s="39"/>
      <c r="C42" s="1238" t="s">
        <v>584</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585</v>
      </c>
      <c r="D43" s="1242"/>
      <c r="E43" s="1243"/>
      <c r="F43" s="41">
        <v>0.44</v>
      </c>
      <c r="G43" s="42">
        <v>0.22</v>
      </c>
      <c r="H43" s="42">
        <v>0.23</v>
      </c>
      <c r="I43" s="42">
        <v>0.21</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gmzapZKJtOh31V0pItGqRMqJnxCYh4uwDItyFovH+7y2d8itQjPX9btuW/acvGFedsP04whMtdOOLkYHuAUw==" saltValue="1le82IjbFPHLAMZK2Dzb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450</v>
      </c>
      <c r="L45" s="60">
        <v>443</v>
      </c>
      <c r="M45" s="60">
        <v>418</v>
      </c>
      <c r="N45" s="60">
        <v>424</v>
      </c>
      <c r="O45" s="61">
        <v>413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316</v>
      </c>
      <c r="L48" s="64">
        <v>353</v>
      </c>
      <c r="M48" s="64">
        <v>340</v>
      </c>
      <c r="N48" s="64">
        <v>356</v>
      </c>
      <c r="O48" s="65">
        <v>362</v>
      </c>
      <c r="P48" s="48"/>
      <c r="Q48" s="48"/>
      <c r="R48" s="48"/>
      <c r="S48" s="48"/>
      <c r="T48" s="48"/>
      <c r="U48" s="48"/>
    </row>
    <row r="49" spans="1:21" ht="30.75" customHeight="1" x14ac:dyDescent="0.15">
      <c r="A49" s="48"/>
      <c r="B49" s="1266"/>
      <c r="C49" s="1267"/>
      <c r="D49" s="62"/>
      <c r="E49" s="1248" t="s">
        <v>16</v>
      </c>
      <c r="F49" s="1248"/>
      <c r="G49" s="1248"/>
      <c r="H49" s="1248"/>
      <c r="I49" s="1248"/>
      <c r="J49" s="1249"/>
      <c r="K49" s="63">
        <v>46</v>
      </c>
      <c r="L49" s="64">
        <v>54</v>
      </c>
      <c r="M49" s="64">
        <v>51</v>
      </c>
      <c r="N49" s="64">
        <v>51</v>
      </c>
      <c r="O49" s="65">
        <v>56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520</v>
      </c>
      <c r="L50" s="64" t="s">
        <v>520</v>
      </c>
      <c r="M50" s="64" t="s">
        <v>520</v>
      </c>
      <c r="N50" s="64" t="s">
        <v>520</v>
      </c>
      <c r="O50" s="65" t="s">
        <v>520</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558</v>
      </c>
      <c r="L52" s="64">
        <v>574</v>
      </c>
      <c r="M52" s="64">
        <v>541</v>
      </c>
      <c r="N52" s="64">
        <v>559</v>
      </c>
      <c r="O52" s="65">
        <v>577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254</v>
      </c>
      <c r="L53" s="69">
        <v>276</v>
      </c>
      <c r="M53" s="69">
        <v>268</v>
      </c>
      <c r="N53" s="69">
        <v>272</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HdUMs5RyXoUt6Mv1EgUdHyZc4FASqBuaI1UjbtfTmrcoWSLtZkBuuEmqpYWdDoY/rjWCPpT1HsRbG/PJ0IGg==" saltValue="9LMwIEXkF1Po414F9rMx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election activeCell="S46" sqref="S4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4895</v>
      </c>
      <c r="J41" s="103">
        <v>4929</v>
      </c>
      <c r="K41" s="103">
        <v>4969</v>
      </c>
      <c r="L41" s="103">
        <v>5069</v>
      </c>
      <c r="M41" s="104">
        <v>5133</v>
      </c>
    </row>
    <row r="42" spans="2:13" ht="27.75" customHeight="1" x14ac:dyDescent="0.15">
      <c r="B42" s="1274"/>
      <c r="C42" s="1275"/>
      <c r="D42" s="105"/>
      <c r="E42" s="1278" t="s">
        <v>32</v>
      </c>
      <c r="F42" s="1278"/>
      <c r="G42" s="1278"/>
      <c r="H42" s="1279"/>
      <c r="I42" s="106">
        <v>8</v>
      </c>
      <c r="J42" s="107">
        <v>6</v>
      </c>
      <c r="K42" s="107">
        <v>6</v>
      </c>
      <c r="L42" s="107">
        <v>4</v>
      </c>
      <c r="M42" s="108">
        <v>3</v>
      </c>
    </row>
    <row r="43" spans="2:13" ht="27.75" customHeight="1" x14ac:dyDescent="0.15">
      <c r="B43" s="1274"/>
      <c r="C43" s="1275"/>
      <c r="D43" s="105"/>
      <c r="E43" s="1278" t="s">
        <v>33</v>
      </c>
      <c r="F43" s="1278"/>
      <c r="G43" s="1278"/>
      <c r="H43" s="1279"/>
      <c r="I43" s="106">
        <v>6653</v>
      </c>
      <c r="J43" s="107">
        <v>6653</v>
      </c>
      <c r="K43" s="107">
        <v>6683</v>
      </c>
      <c r="L43" s="107">
        <v>6249</v>
      </c>
      <c r="M43" s="108">
        <v>5783</v>
      </c>
    </row>
    <row r="44" spans="2:13" ht="27.75" customHeight="1" x14ac:dyDescent="0.15">
      <c r="B44" s="1274"/>
      <c r="C44" s="1275"/>
      <c r="D44" s="105"/>
      <c r="E44" s="1278" t="s">
        <v>34</v>
      </c>
      <c r="F44" s="1278"/>
      <c r="G44" s="1278"/>
      <c r="H44" s="1279"/>
      <c r="I44" s="106">
        <v>312</v>
      </c>
      <c r="J44" s="107">
        <v>267</v>
      </c>
      <c r="K44" s="107">
        <v>227</v>
      </c>
      <c r="L44" s="107">
        <v>181</v>
      </c>
      <c r="M44" s="108">
        <v>147</v>
      </c>
    </row>
    <row r="45" spans="2:13" ht="27.75" customHeight="1" x14ac:dyDescent="0.15">
      <c r="B45" s="1274"/>
      <c r="C45" s="1275"/>
      <c r="D45" s="105"/>
      <c r="E45" s="1278" t="s">
        <v>35</v>
      </c>
      <c r="F45" s="1278"/>
      <c r="G45" s="1278"/>
      <c r="H45" s="1279"/>
      <c r="I45" s="106">
        <v>217</v>
      </c>
      <c r="J45" s="107">
        <v>453</v>
      </c>
      <c r="K45" s="107">
        <v>703</v>
      </c>
      <c r="L45" s="107">
        <v>219</v>
      </c>
      <c r="M45" s="108">
        <v>172</v>
      </c>
    </row>
    <row r="46" spans="2:13" ht="27.75" customHeight="1" x14ac:dyDescent="0.15">
      <c r="B46" s="1274"/>
      <c r="C46" s="1275"/>
      <c r="D46" s="109"/>
      <c r="E46" s="1278" t="s">
        <v>36</v>
      </c>
      <c r="F46" s="1278"/>
      <c r="G46" s="1278"/>
      <c r="H46" s="1279"/>
      <c r="I46" s="106" t="s">
        <v>520</v>
      </c>
      <c r="J46" s="107" t="s">
        <v>520</v>
      </c>
      <c r="K46" s="107" t="s">
        <v>520</v>
      </c>
      <c r="L46" s="107" t="s">
        <v>520</v>
      </c>
      <c r="M46" s="108" t="s">
        <v>520</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2193</v>
      </c>
      <c r="J50" s="107">
        <v>2258</v>
      </c>
      <c r="K50" s="107">
        <v>2303</v>
      </c>
      <c r="L50" s="107">
        <v>2114</v>
      </c>
      <c r="M50" s="108">
        <v>2318</v>
      </c>
    </row>
    <row r="51" spans="2:13" ht="27.75" customHeight="1" x14ac:dyDescent="0.15">
      <c r="B51" s="1274"/>
      <c r="C51" s="1275"/>
      <c r="D51" s="105"/>
      <c r="E51" s="1278" t="s">
        <v>42</v>
      </c>
      <c r="F51" s="1278"/>
      <c r="G51" s="1278"/>
      <c r="H51" s="1279"/>
      <c r="I51" s="106">
        <v>54</v>
      </c>
      <c r="J51" s="107">
        <v>48</v>
      </c>
      <c r="K51" s="107">
        <v>42</v>
      </c>
      <c r="L51" s="107">
        <v>38</v>
      </c>
      <c r="M51" s="108">
        <v>33</v>
      </c>
    </row>
    <row r="52" spans="2:13" ht="27.75" customHeight="1" x14ac:dyDescent="0.15">
      <c r="B52" s="1276"/>
      <c r="C52" s="1277"/>
      <c r="D52" s="105"/>
      <c r="E52" s="1278" t="s">
        <v>43</v>
      </c>
      <c r="F52" s="1278"/>
      <c r="G52" s="1278"/>
      <c r="H52" s="1279"/>
      <c r="I52" s="106">
        <v>7523</v>
      </c>
      <c r="J52" s="107">
        <v>7499</v>
      </c>
      <c r="K52" s="107">
        <v>7102</v>
      </c>
      <c r="L52" s="107">
        <v>7283</v>
      </c>
      <c r="M52" s="108">
        <v>6960</v>
      </c>
    </row>
    <row r="53" spans="2:13" ht="27.75" customHeight="1" thickBot="1" x14ac:dyDescent="0.2">
      <c r="B53" s="1280" t="s">
        <v>21</v>
      </c>
      <c r="C53" s="1281"/>
      <c r="D53" s="112"/>
      <c r="E53" s="1282" t="s">
        <v>44</v>
      </c>
      <c r="F53" s="1282"/>
      <c r="G53" s="1282"/>
      <c r="H53" s="1283"/>
      <c r="I53" s="113">
        <v>2315</v>
      </c>
      <c r="J53" s="114">
        <v>2503</v>
      </c>
      <c r="K53" s="114">
        <v>3141</v>
      </c>
      <c r="L53" s="114">
        <v>2287</v>
      </c>
      <c r="M53" s="115">
        <v>1927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yKhG4ZbqB+mxr5syIO7uCX24aeX1zNTQ4o1cINeYtoSonzqjbu0I3NIZKKeAM/NfG8Z22JmkW3a098Tyf+Tsg==" saltValue="24YJYaF5PnZkNQtjpOO0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47</v>
      </c>
      <c r="D55" s="1299"/>
      <c r="E55" s="1300"/>
      <c r="F55" s="127">
        <v>1669</v>
      </c>
      <c r="G55" s="127">
        <v>1495</v>
      </c>
      <c r="H55" s="128">
        <v>1656</v>
      </c>
    </row>
    <row r="56" spans="2:8" ht="52.5" customHeight="1" x14ac:dyDescent="0.15">
      <c r="B56" s="129"/>
      <c r="C56" s="1301" t="s">
        <v>48</v>
      </c>
      <c r="D56" s="1301"/>
      <c r="E56" s="1302"/>
      <c r="F56" s="130">
        <v>199</v>
      </c>
      <c r="G56" s="130">
        <v>199</v>
      </c>
      <c r="H56" s="131">
        <v>240</v>
      </c>
    </row>
    <row r="57" spans="2:8" ht="53.25" customHeight="1" x14ac:dyDescent="0.15">
      <c r="B57" s="129"/>
      <c r="C57" s="1303" t="s">
        <v>49</v>
      </c>
      <c r="D57" s="1303"/>
      <c r="E57" s="1304"/>
      <c r="F57" s="132">
        <v>414</v>
      </c>
      <c r="G57" s="132">
        <v>419</v>
      </c>
      <c r="H57" s="133">
        <v>424</v>
      </c>
    </row>
    <row r="58" spans="2:8" ht="45.75" customHeight="1" x14ac:dyDescent="0.15">
      <c r="B58" s="134"/>
      <c r="C58" s="1291" t="s">
        <v>608</v>
      </c>
      <c r="D58" s="1292"/>
      <c r="E58" s="1293"/>
      <c r="F58" s="135">
        <v>215</v>
      </c>
      <c r="G58" s="135">
        <v>216</v>
      </c>
      <c r="H58" s="136">
        <v>216</v>
      </c>
    </row>
    <row r="59" spans="2:8" ht="45.75" customHeight="1" x14ac:dyDescent="0.15">
      <c r="B59" s="134"/>
      <c r="C59" s="1291" t="s">
        <v>610</v>
      </c>
      <c r="D59" s="1292"/>
      <c r="E59" s="1293"/>
      <c r="F59" s="135">
        <v>112</v>
      </c>
      <c r="G59" s="135">
        <v>111</v>
      </c>
      <c r="H59" s="136">
        <v>101</v>
      </c>
    </row>
    <row r="60" spans="2:8" ht="45.75" customHeight="1" x14ac:dyDescent="0.15">
      <c r="B60" s="134"/>
      <c r="C60" s="1291" t="s">
        <v>612</v>
      </c>
      <c r="D60" s="1292"/>
      <c r="E60" s="1293"/>
      <c r="F60" s="135">
        <v>48</v>
      </c>
      <c r="G60" s="135">
        <v>59</v>
      </c>
      <c r="H60" s="136">
        <v>74</v>
      </c>
    </row>
    <row r="61" spans="2:8" ht="45.75" customHeight="1" x14ac:dyDescent="0.15">
      <c r="B61" s="134"/>
      <c r="C61" s="1291" t="s">
        <v>611</v>
      </c>
      <c r="D61" s="1292"/>
      <c r="E61" s="1293"/>
      <c r="F61" s="135">
        <v>16</v>
      </c>
      <c r="G61" s="135">
        <v>16</v>
      </c>
      <c r="H61" s="136">
        <v>16</v>
      </c>
    </row>
    <row r="62" spans="2:8" ht="45.75" customHeight="1" thickBot="1" x14ac:dyDescent="0.2">
      <c r="B62" s="137"/>
      <c r="C62" s="1294" t="s">
        <v>609</v>
      </c>
      <c r="D62" s="1295"/>
      <c r="E62" s="1296"/>
      <c r="F62" s="138">
        <v>10</v>
      </c>
      <c r="G62" s="138">
        <v>11</v>
      </c>
      <c r="H62" s="139">
        <v>11</v>
      </c>
    </row>
    <row r="63" spans="2:8" ht="52.5" customHeight="1" thickBot="1" x14ac:dyDescent="0.2">
      <c r="B63" s="140"/>
      <c r="C63" s="1297" t="s">
        <v>50</v>
      </c>
      <c r="D63" s="1297"/>
      <c r="E63" s="1298"/>
      <c r="F63" s="141">
        <v>2283</v>
      </c>
      <c r="G63" s="141">
        <v>2113</v>
      </c>
      <c r="H63" s="142">
        <v>2319</v>
      </c>
    </row>
    <row r="64" spans="2:8" ht="15" customHeight="1" x14ac:dyDescent="0.15"/>
    <row r="65" ht="0" hidden="1" customHeight="1" x14ac:dyDescent="0.15"/>
    <row r="66" ht="0" hidden="1" customHeight="1" x14ac:dyDescent="0.15"/>
  </sheetData>
  <sheetProtection algorithmName="SHA-512" hashValue="zrUkz+uFDnR2DhzvLFpB2znZeyRkDms3R0DNmfCpy82dKFBAZmEetYzCagen2A0X1g0O+xTDKUm6NF+Z2lSyig==" saltValue="Iy7bC9VEYEPJHBGAL1Ss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5" zoomScaleNormal="100" zoomScaleSheetLayoutView="55" workbookViewId="0">
      <selection activeCell="CT21" sqref="CT21"/>
    </sheetView>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619</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561</v>
      </c>
      <c r="BQ50" s="1309"/>
      <c r="BR50" s="1309"/>
      <c r="BS50" s="1309"/>
      <c r="BT50" s="1309"/>
      <c r="BU50" s="1309"/>
      <c r="BV50" s="1309"/>
      <c r="BW50" s="1309"/>
      <c r="BX50" s="1309" t="s">
        <v>562</v>
      </c>
      <c r="BY50" s="1309"/>
      <c r="BZ50" s="1309"/>
      <c r="CA50" s="1309"/>
      <c r="CB50" s="1309"/>
      <c r="CC50" s="1309"/>
      <c r="CD50" s="1309"/>
      <c r="CE50" s="1309"/>
      <c r="CF50" s="1309" t="s">
        <v>563</v>
      </c>
      <c r="CG50" s="1309"/>
      <c r="CH50" s="1309"/>
      <c r="CI50" s="1309"/>
      <c r="CJ50" s="1309"/>
      <c r="CK50" s="1309"/>
      <c r="CL50" s="1309"/>
      <c r="CM50" s="1309"/>
      <c r="CN50" s="1309" t="s">
        <v>564</v>
      </c>
      <c r="CO50" s="1309"/>
      <c r="CP50" s="1309"/>
      <c r="CQ50" s="1309"/>
      <c r="CR50" s="1309"/>
      <c r="CS50" s="1309"/>
      <c r="CT50" s="1309"/>
      <c r="CU50" s="1309"/>
      <c r="CV50" s="1309" t="s">
        <v>565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74.8</v>
      </c>
      <c r="BY51" s="1310"/>
      <c r="BZ51" s="1310"/>
      <c r="CA51" s="1310"/>
      <c r="CB51" s="1310"/>
      <c r="CC51" s="1310"/>
      <c r="CD51" s="1310"/>
      <c r="CE51" s="1310"/>
      <c r="CF51" s="1310">
        <v>92.2</v>
      </c>
      <c r="CG51" s="1310"/>
      <c r="CH51" s="1310"/>
      <c r="CI51" s="1310"/>
      <c r="CJ51" s="1310"/>
      <c r="CK51" s="1310"/>
      <c r="CL51" s="1310"/>
      <c r="CM51" s="1310"/>
      <c r="CN51" s="1310">
        <v>67.3</v>
      </c>
      <c r="CO51" s="1310"/>
      <c r="CP51" s="1310"/>
      <c r="CQ51" s="1310"/>
      <c r="CR51" s="1310"/>
      <c r="CS51" s="1310"/>
      <c r="CT51" s="1310"/>
      <c r="CU51" s="1310"/>
      <c r="CV51" s="1310">
        <v>56.2</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63.6</v>
      </c>
      <c r="BY53" s="1310"/>
      <c r="BZ53" s="1310"/>
      <c r="CA53" s="1310"/>
      <c r="CB53" s="1310"/>
      <c r="CC53" s="1310"/>
      <c r="CD53" s="1310"/>
      <c r="CE53" s="1310"/>
      <c r="CF53" s="1310">
        <v>64.2</v>
      </c>
      <c r="CG53" s="1310"/>
      <c r="CH53" s="1310"/>
      <c r="CI53" s="1310"/>
      <c r="CJ53" s="1310"/>
      <c r="CK53" s="1310"/>
      <c r="CL53" s="1310"/>
      <c r="CM53" s="1310"/>
      <c r="CN53" s="1310">
        <v>64.2</v>
      </c>
      <c r="CO53" s="1310"/>
      <c r="CP53" s="1310"/>
      <c r="CQ53" s="1310"/>
      <c r="CR53" s="1310"/>
      <c r="CS53" s="1310"/>
      <c r="CT53" s="1310"/>
      <c r="CU53" s="1310"/>
      <c r="CV53" s="1310">
        <v>66.099999999999994</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623</v>
      </c>
      <c r="AO55" s="1309"/>
      <c r="AP55" s="1309"/>
      <c r="AQ55" s="1309"/>
      <c r="AR55" s="1309"/>
      <c r="AS55" s="1309"/>
      <c r="AT55" s="1309"/>
      <c r="AU55" s="1309"/>
      <c r="AV55" s="1309"/>
      <c r="AW55" s="1309"/>
      <c r="AX55" s="1309"/>
      <c r="AY55" s="1309"/>
      <c r="AZ55" s="1309"/>
      <c r="BA55" s="1309"/>
      <c r="BB55" s="1312" t="s">
        <v>621</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44.9</v>
      </c>
      <c r="BY55" s="1310"/>
      <c r="BZ55" s="1310"/>
      <c r="CA55" s="1310"/>
      <c r="CB55" s="1310"/>
      <c r="CC55" s="1310"/>
      <c r="CD55" s="1310"/>
      <c r="CE55" s="1310"/>
      <c r="CF55" s="1310">
        <v>44.9</v>
      </c>
      <c r="CG55" s="1310"/>
      <c r="CH55" s="1310"/>
      <c r="CI55" s="1310"/>
      <c r="CJ55" s="1310"/>
      <c r="CK55" s="1310"/>
      <c r="CL55" s="1310"/>
      <c r="CM55" s="1310"/>
      <c r="CN55" s="1310">
        <v>40.799999999999997</v>
      </c>
      <c r="CO55" s="1310"/>
      <c r="CP55" s="1310"/>
      <c r="CQ55" s="1310"/>
      <c r="CR55" s="1310"/>
      <c r="CS55" s="1310"/>
      <c r="CT55" s="1310"/>
      <c r="CU55" s="1310"/>
      <c r="CV55" s="1310">
        <v>38.5</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622</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61.9</v>
      </c>
      <c r="BY57" s="1310"/>
      <c r="BZ57" s="1310"/>
      <c r="CA57" s="1310"/>
      <c r="CB57" s="1310"/>
      <c r="CC57" s="1310"/>
      <c r="CD57" s="1310"/>
      <c r="CE57" s="1310"/>
      <c r="CF57" s="1310">
        <v>62.6</v>
      </c>
      <c r="CG57" s="1310"/>
      <c r="CH57" s="1310"/>
      <c r="CI57" s="1310"/>
      <c r="CJ57" s="1310"/>
      <c r="CK57" s="1310"/>
      <c r="CL57" s="1310"/>
      <c r="CM57" s="1310"/>
      <c r="CN57" s="1310">
        <v>63.5</v>
      </c>
      <c r="CO57" s="1310"/>
      <c r="CP57" s="1310"/>
      <c r="CQ57" s="1310"/>
      <c r="CR57" s="1310"/>
      <c r="CS57" s="1310"/>
      <c r="CT57" s="1310"/>
      <c r="CU57" s="1310"/>
      <c r="CV57" s="1310">
        <v>64.900000000000006</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619</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561</v>
      </c>
      <c r="BQ72" s="1309"/>
      <c r="BR72" s="1309"/>
      <c r="BS72" s="1309"/>
      <c r="BT72" s="1309"/>
      <c r="BU72" s="1309"/>
      <c r="BV72" s="1309"/>
      <c r="BW72" s="1309"/>
      <c r="BX72" s="1309" t="s">
        <v>562</v>
      </c>
      <c r="BY72" s="1309"/>
      <c r="BZ72" s="1309"/>
      <c r="CA72" s="1309"/>
      <c r="CB72" s="1309"/>
      <c r="CC72" s="1309"/>
      <c r="CD72" s="1309"/>
      <c r="CE72" s="1309"/>
      <c r="CF72" s="1309" t="s">
        <v>563</v>
      </c>
      <c r="CG72" s="1309"/>
      <c r="CH72" s="1309"/>
      <c r="CI72" s="1309"/>
      <c r="CJ72" s="1309"/>
      <c r="CK72" s="1309"/>
      <c r="CL72" s="1309"/>
      <c r="CM72" s="1309"/>
      <c r="CN72" s="1309" t="s">
        <v>564</v>
      </c>
      <c r="CO72" s="1309"/>
      <c r="CP72" s="1309"/>
      <c r="CQ72" s="1309"/>
      <c r="CR72" s="1309"/>
      <c r="CS72" s="1309"/>
      <c r="CT72" s="1309"/>
      <c r="CU72" s="1309"/>
      <c r="CV72" s="1309" t="s">
        <v>565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10">
        <v>70.7</v>
      </c>
      <c r="BQ73" s="1310"/>
      <c r="BR73" s="1310"/>
      <c r="BS73" s="1310"/>
      <c r="BT73" s="1310"/>
      <c r="BU73" s="1310"/>
      <c r="BV73" s="1310"/>
      <c r="BW73" s="1310"/>
      <c r="BX73" s="1310">
        <v>74.8</v>
      </c>
      <c r="BY73" s="1310"/>
      <c r="BZ73" s="1310"/>
      <c r="CA73" s="1310"/>
      <c r="CB73" s="1310"/>
      <c r="CC73" s="1310"/>
      <c r="CD73" s="1310"/>
      <c r="CE73" s="1310"/>
      <c r="CF73" s="1310">
        <v>92.2</v>
      </c>
      <c r="CG73" s="1310"/>
      <c r="CH73" s="1310"/>
      <c r="CI73" s="1310"/>
      <c r="CJ73" s="1310"/>
      <c r="CK73" s="1310"/>
      <c r="CL73" s="1310"/>
      <c r="CM73" s="1310"/>
      <c r="CN73" s="1310">
        <v>67.3</v>
      </c>
      <c r="CO73" s="1310"/>
      <c r="CP73" s="1310"/>
      <c r="CQ73" s="1310"/>
      <c r="CR73" s="1310"/>
      <c r="CS73" s="1310"/>
      <c r="CT73" s="1310"/>
      <c r="CU73" s="1310"/>
      <c r="CV73" s="1310">
        <v>56.2</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625</v>
      </c>
      <c r="BC75" s="1312"/>
      <c r="BD75" s="1312"/>
      <c r="BE75" s="1312"/>
      <c r="BF75" s="1312"/>
      <c r="BG75" s="1312"/>
      <c r="BH75" s="1312"/>
      <c r="BI75" s="1312"/>
      <c r="BJ75" s="1312"/>
      <c r="BK75" s="1312"/>
      <c r="BL75" s="1312"/>
      <c r="BM75" s="1312"/>
      <c r="BN75" s="1312"/>
      <c r="BO75" s="1312"/>
      <c r="BP75" s="1310">
        <v>7.9</v>
      </c>
      <c r="BQ75" s="1310"/>
      <c r="BR75" s="1310"/>
      <c r="BS75" s="1310"/>
      <c r="BT75" s="1310"/>
      <c r="BU75" s="1310"/>
      <c r="BV75" s="1310"/>
      <c r="BW75" s="1310"/>
      <c r="BX75" s="1310">
        <v>8.1999999999999993</v>
      </c>
      <c r="BY75" s="1310"/>
      <c r="BZ75" s="1310"/>
      <c r="CA75" s="1310"/>
      <c r="CB75" s="1310"/>
      <c r="CC75" s="1310"/>
      <c r="CD75" s="1310"/>
      <c r="CE75" s="1310"/>
      <c r="CF75" s="1310">
        <v>7.9</v>
      </c>
      <c r="CG75" s="1310"/>
      <c r="CH75" s="1310"/>
      <c r="CI75" s="1310"/>
      <c r="CJ75" s="1310"/>
      <c r="CK75" s="1310"/>
      <c r="CL75" s="1310"/>
      <c r="CM75" s="1310"/>
      <c r="CN75" s="1310">
        <v>8</v>
      </c>
      <c r="CO75" s="1310"/>
      <c r="CP75" s="1310"/>
      <c r="CQ75" s="1310"/>
      <c r="CR75" s="1310"/>
      <c r="CS75" s="1310"/>
      <c r="CT75" s="1310"/>
      <c r="CU75" s="1310"/>
      <c r="CV75" s="1310">
        <v>7.7</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623</v>
      </c>
      <c r="AO77" s="1309"/>
      <c r="AP77" s="1309"/>
      <c r="AQ77" s="1309"/>
      <c r="AR77" s="1309"/>
      <c r="AS77" s="1309"/>
      <c r="AT77" s="1309"/>
      <c r="AU77" s="1309"/>
      <c r="AV77" s="1309"/>
      <c r="AW77" s="1309"/>
      <c r="AX77" s="1309"/>
      <c r="AY77" s="1309"/>
      <c r="AZ77" s="1309"/>
      <c r="BA77" s="1309"/>
      <c r="BB77" s="1312" t="s">
        <v>621</v>
      </c>
      <c r="BC77" s="1312"/>
      <c r="BD77" s="1312"/>
      <c r="BE77" s="1312"/>
      <c r="BF77" s="1312"/>
      <c r="BG77" s="1312"/>
      <c r="BH77" s="1312"/>
      <c r="BI77" s="1312"/>
      <c r="BJ77" s="1312"/>
      <c r="BK77" s="1312"/>
      <c r="BL77" s="1312"/>
      <c r="BM77" s="1312"/>
      <c r="BN77" s="1312"/>
      <c r="BO77" s="1312"/>
      <c r="BP77" s="1310">
        <v>40.299999999999997</v>
      </c>
      <c r="BQ77" s="1310"/>
      <c r="BR77" s="1310"/>
      <c r="BS77" s="1310"/>
      <c r="BT77" s="1310"/>
      <c r="BU77" s="1310"/>
      <c r="BV77" s="1310"/>
      <c r="BW77" s="1310"/>
      <c r="BX77" s="1310">
        <v>44.9</v>
      </c>
      <c r="BY77" s="1310"/>
      <c r="BZ77" s="1310"/>
      <c r="CA77" s="1310"/>
      <c r="CB77" s="1310"/>
      <c r="CC77" s="1310"/>
      <c r="CD77" s="1310"/>
      <c r="CE77" s="1310"/>
      <c r="CF77" s="1310">
        <v>44.9</v>
      </c>
      <c r="CG77" s="1310"/>
      <c r="CH77" s="1310"/>
      <c r="CI77" s="1310"/>
      <c r="CJ77" s="1310"/>
      <c r="CK77" s="1310"/>
      <c r="CL77" s="1310"/>
      <c r="CM77" s="1310"/>
      <c r="CN77" s="1310">
        <v>40.799999999999997</v>
      </c>
      <c r="CO77" s="1310"/>
      <c r="CP77" s="1310"/>
      <c r="CQ77" s="1310"/>
      <c r="CR77" s="1310"/>
      <c r="CS77" s="1310"/>
      <c r="CT77" s="1310"/>
      <c r="CU77" s="1310"/>
      <c r="CV77" s="1310">
        <v>38.5</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625</v>
      </c>
      <c r="BC79" s="1312"/>
      <c r="BD79" s="1312"/>
      <c r="BE79" s="1312"/>
      <c r="BF79" s="1312"/>
      <c r="BG79" s="1312"/>
      <c r="BH79" s="1312"/>
      <c r="BI79" s="1312"/>
      <c r="BJ79" s="1312"/>
      <c r="BK79" s="1312"/>
      <c r="BL79" s="1312"/>
      <c r="BM79" s="1312"/>
      <c r="BN79" s="1312"/>
      <c r="BO79" s="1312"/>
      <c r="BP79" s="1310">
        <v>9.8000000000000007</v>
      </c>
      <c r="BQ79" s="1310"/>
      <c r="BR79" s="1310"/>
      <c r="BS79" s="1310"/>
      <c r="BT79" s="1310"/>
      <c r="BU79" s="1310"/>
      <c r="BV79" s="1310"/>
      <c r="BW79" s="1310"/>
      <c r="BX79" s="1310">
        <v>8.5</v>
      </c>
      <c r="BY79" s="1310"/>
      <c r="BZ79" s="1310"/>
      <c r="CA79" s="1310"/>
      <c r="CB79" s="1310"/>
      <c r="CC79" s="1310"/>
      <c r="CD79" s="1310"/>
      <c r="CE79" s="1310"/>
      <c r="CF79" s="1310">
        <v>9.1</v>
      </c>
      <c r="CG79" s="1310"/>
      <c r="CH79" s="1310"/>
      <c r="CI79" s="1310"/>
      <c r="CJ79" s="1310"/>
      <c r="CK79" s="1310"/>
      <c r="CL79" s="1310"/>
      <c r="CM79" s="1310"/>
      <c r="CN79" s="1310">
        <v>8.9</v>
      </c>
      <c r="CO79" s="1310"/>
      <c r="CP79" s="1310"/>
      <c r="CQ79" s="1310"/>
      <c r="CR79" s="1310"/>
      <c r="CS79" s="1310"/>
      <c r="CT79" s="1310"/>
      <c r="CU79" s="1310"/>
      <c r="CV79" s="1310">
        <v>8.9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FluAGB5uzQzCeVhB0cbCJ5j3DE1PAktnIWS4ivxIsNpuziV83NFkKyMjJwhrd5DEY/IdtvzKzcxOuuira1IzQ==" saltValue="JPAsOqWuVaIz73g9ag0p5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E111" sqref="AE111"/>
    </sheetView>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oRVlGZvJDJLS/wgfoyjCAc5mSZpZQHBzmMHYmF3N/ifSfTanxkT4yrKhDCdBsJZwcTYjn6lPHmE2wagee3xdw==" saltValue="YdzHrQcRDcHWL22jvazv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L22" zoomScaleNormal="100" zoomScaleSheetLayoutView="55" workbookViewId="0">
      <selection activeCell="BJ107" sqref="BJ107"/>
    </sheetView>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E+pjwjF7eHyed+DHlpQl5gCoVQjxL3OlawtmX4wW52nskO0/nA6ouy3LWfZ+NyaEg0MkKrT3lLxtfW/YWdOqw==" saltValue="4+ZCz6jb2TTvHskluZz4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37554</v>
      </c>
      <c r="E3" s="161"/>
      <c r="F3" s="162">
        <v>87551</v>
      </c>
      <c r="G3" s="163"/>
      <c r="H3" s="164"/>
    </row>
    <row r="4" spans="1:8" x14ac:dyDescent="0.15">
      <c r="A4" s="165"/>
      <c r="B4" s="166"/>
      <c r="C4" s="167"/>
      <c r="D4" s="168">
        <v>23684</v>
      </c>
      <c r="E4" s="169"/>
      <c r="F4" s="170">
        <v>43994</v>
      </c>
      <c r="G4" s="171"/>
      <c r="H4" s="172"/>
    </row>
    <row r="5" spans="1:8" x14ac:dyDescent="0.15">
      <c r="A5" s="153" t="s">
        <v>553</v>
      </c>
      <c r="B5" s="158"/>
      <c r="C5" s="159"/>
      <c r="D5" s="160">
        <v>42548</v>
      </c>
      <c r="E5" s="161"/>
      <c r="F5" s="162">
        <v>77577</v>
      </c>
      <c r="G5" s="163"/>
      <c r="H5" s="164"/>
    </row>
    <row r="6" spans="1:8" x14ac:dyDescent="0.15">
      <c r="A6" s="165"/>
      <c r="B6" s="166"/>
      <c r="C6" s="167"/>
      <c r="D6" s="168">
        <v>23139</v>
      </c>
      <c r="E6" s="169"/>
      <c r="F6" s="170">
        <v>40870</v>
      </c>
      <c r="G6" s="171"/>
      <c r="H6" s="172"/>
    </row>
    <row r="7" spans="1:8" x14ac:dyDescent="0.15">
      <c r="A7" s="153" t="s">
        <v>554</v>
      </c>
      <c r="B7" s="158"/>
      <c r="C7" s="159"/>
      <c r="D7" s="160">
        <v>38499</v>
      </c>
      <c r="E7" s="161"/>
      <c r="F7" s="162">
        <v>115123</v>
      </c>
      <c r="G7" s="163"/>
      <c r="H7" s="164"/>
    </row>
    <row r="8" spans="1:8" x14ac:dyDescent="0.15">
      <c r="A8" s="165"/>
      <c r="B8" s="166"/>
      <c r="C8" s="167"/>
      <c r="D8" s="168">
        <v>21375</v>
      </c>
      <c r="E8" s="169"/>
      <c r="F8" s="170">
        <v>46026</v>
      </c>
      <c r="G8" s="171"/>
      <c r="H8" s="172"/>
    </row>
    <row r="9" spans="1:8" x14ac:dyDescent="0.15">
      <c r="A9" s="153" t="s">
        <v>555</v>
      </c>
      <c r="B9" s="158"/>
      <c r="C9" s="159"/>
      <c r="D9" s="160">
        <v>35135</v>
      </c>
      <c r="E9" s="161"/>
      <c r="F9" s="162">
        <v>98899</v>
      </c>
      <c r="G9" s="163"/>
      <c r="H9" s="164"/>
    </row>
    <row r="10" spans="1:8" x14ac:dyDescent="0.15">
      <c r="A10" s="165"/>
      <c r="B10" s="166"/>
      <c r="C10" s="167"/>
      <c r="D10" s="168">
        <v>15793</v>
      </c>
      <c r="E10" s="169"/>
      <c r="F10" s="170">
        <v>43734</v>
      </c>
      <c r="G10" s="171"/>
      <c r="H10" s="172"/>
    </row>
    <row r="11" spans="1:8" x14ac:dyDescent="0.15">
      <c r="A11" s="153" t="s">
        <v>556</v>
      </c>
      <c r="B11" s="158"/>
      <c r="C11" s="159"/>
      <c r="D11" s="160">
        <v>27785</v>
      </c>
      <c r="E11" s="161"/>
      <c r="F11" s="162">
        <v>96462</v>
      </c>
      <c r="G11" s="163"/>
      <c r="H11" s="164"/>
    </row>
    <row r="12" spans="1:8" x14ac:dyDescent="0.15">
      <c r="A12" s="165"/>
      <c r="B12" s="166"/>
      <c r="C12" s="173"/>
      <c r="D12" s="168">
        <v>15308</v>
      </c>
      <c r="E12" s="169"/>
      <c r="F12" s="170">
        <v>39886</v>
      </c>
      <c r="G12" s="171"/>
      <c r="H12" s="172"/>
    </row>
    <row r="13" spans="1:8" x14ac:dyDescent="0.15">
      <c r="A13" s="153"/>
      <c r="B13" s="158"/>
      <c r="C13" s="174"/>
      <c r="D13" s="175">
        <v>36304</v>
      </c>
      <c r="E13" s="176"/>
      <c r="F13" s="177">
        <v>95122</v>
      </c>
      <c r="G13" s="178"/>
      <c r="H13" s="164"/>
    </row>
    <row r="14" spans="1:8" x14ac:dyDescent="0.15">
      <c r="A14" s="165"/>
      <c r="B14" s="166"/>
      <c r="C14" s="167"/>
      <c r="D14" s="168">
        <v>19860</v>
      </c>
      <c r="E14" s="169"/>
      <c r="F14" s="170">
        <v>42902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4.22</v>
      </c>
      <c r="C19" s="179">
        <f>ROUND(VALUE(SUBSTITUTE(実質収支比率等に係る経年分析!G$48,"▲","-")),2)</f>
        <v>6.17</v>
      </c>
      <c r="D19" s="179">
        <f>ROUND(VALUE(SUBSTITUTE(実質収支比率等に係る経年分析!H$48,"▲","-")),2)</f>
        <v>3.61</v>
      </c>
      <c r="E19" s="179">
        <f>ROUND(VALUE(SUBSTITUTE(実質収支比率等に係る経年分析!I$48,"▲","-")),2)</f>
        <v>7.31</v>
      </c>
      <c r="F19" s="179">
        <f>ROUND(VALUE(SUBSTITUTE(実質収支比率等に係る経年分析!J$48,"▲","-")),2)</f>
        <v>5.16</v>
      </c>
    </row>
    <row r="20" spans="1:11" x14ac:dyDescent="0.15">
      <c r="A20" s="179" t="s">
        <v>54</v>
      </c>
      <c r="B20" s="179">
        <f>ROUND(VALUE(SUBSTITUTE(実質収支比率等に係る経年分析!F$47,"▲","-")),2)</f>
        <v>41.65</v>
      </c>
      <c r="C20" s="179">
        <f>ROUND(VALUE(SUBSTITUTE(実質収支比率等に係る経年分析!G$47,"▲","-")),2)</f>
        <v>40.39</v>
      </c>
      <c r="D20" s="179">
        <f>ROUND(VALUE(SUBSTITUTE(実質収支比率等に係る経年分析!H$47,"▲","-")),2)</f>
        <v>42.36</v>
      </c>
      <c r="E20" s="179">
        <f>ROUND(VALUE(SUBSTITUTE(実質収支比率等に係る経年分析!I$47,"▲","-")),2)</f>
        <v>37.869999999999997</v>
      </c>
      <c r="F20" s="179">
        <f>ROUND(VALUE(SUBSTITUTE(実質収支比率等に係る経年分析!J$47,"▲","-")),2)</f>
        <v>41.4</v>
      </c>
    </row>
    <row r="21" spans="1:11" x14ac:dyDescent="0.15">
      <c r="A21" s="179" t="s">
        <v>55</v>
      </c>
      <c r="B21" s="179">
        <f>IF(ISNUMBER(VALUE(SUBSTITUTE(実質収支比率等に係る経年分析!F$49,"▲","-"))),ROUND(VALUE(SUBSTITUTE(実質収支比率等に係る経年分析!F$49,"▲","-")),2),NA())</f>
        <v>-2.57</v>
      </c>
      <c r="C21" s="179">
        <f>IF(ISNUMBER(VALUE(SUBSTITUTE(実質収支比率等に係る経年分析!G$49,"▲","-"))),ROUND(VALUE(SUBSTITUTE(実質収支比率等に係る経年分析!G$49,"▲","-")),2),NA())</f>
        <v>-0.64</v>
      </c>
      <c r="D21" s="179">
        <f>IF(ISNUMBER(VALUE(SUBSTITUTE(実質収支比率等に係る経年分析!H$49,"▲","-"))),ROUND(VALUE(SUBSTITUTE(実質収支比率等に係る経年分析!H$49,"▲","-")),2),NA())</f>
        <v>-3.66</v>
      </c>
      <c r="E21" s="179">
        <f>IF(ISNUMBER(VALUE(SUBSTITUTE(実質収支比率等に係る経年分析!I$49,"▲","-"))),ROUND(VALUE(SUBSTITUTE(実質収支比率等に係る経年分析!I$49,"▲","-")),2),NA())</f>
        <v>-2.86</v>
      </c>
      <c r="F21" s="179">
        <f>IF(ISNUMBER(VALUE(SUBSTITUTE(実質収支比率等に係る経年分析!J$49,"▲","-"))),ROUND(VALUE(SUBSTITUTE(実質収支比率等に係る経年分析!J$49,"▲","-")),2),NA())</f>
        <v>-2.04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介護老人保健施設事業会計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0.56999999999999995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1.88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1.94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1.44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1.23</v>
      </c>
    </row>
    <row r="30" spans="1:11" x14ac:dyDescent="0.15">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0.81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2.57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2.2200000000000002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1.58</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2.36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2.78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6.42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3.07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2.0099999999999998</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6.79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5.78</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8.24</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17.579999999999998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20.74</v>
      </c>
    </row>
    <row r="36" spans="1:16" x14ac:dyDescent="0.15">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0.75</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0.72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0.69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0.66</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558</v>
      </c>
      <c r="E42" s="181"/>
      <c r="F42" s="181"/>
      <c r="G42" s="181">
        <f>'実質公債費比率（分子）の構造'!L$52</f>
        <v>574</v>
      </c>
      <c r="H42" s="181"/>
      <c r="I42" s="181"/>
      <c r="J42" s="181">
        <f>'実質公債費比率（分子）の構造'!M$52</f>
        <v>541</v>
      </c>
      <c r="K42" s="181"/>
      <c r="L42" s="181"/>
      <c r="M42" s="181">
        <f>'実質公債費比率（分子）の構造'!N$52</f>
        <v>559</v>
      </c>
      <c r="N42" s="181"/>
      <c r="O42" s="181"/>
      <c r="P42" s="181">
        <f>'実質公債費比率（分子）の構造'!O$52</f>
        <v>577</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46</v>
      </c>
      <c r="C45" s="181"/>
      <c r="D45" s="181"/>
      <c r="E45" s="181">
        <f>'実質公債費比率（分子）の構造'!L$49</f>
        <v>54</v>
      </c>
      <c r="F45" s="181"/>
      <c r="G45" s="181"/>
      <c r="H45" s="181">
        <f>'実質公債費比率（分子）の構造'!M$49</f>
        <v>51</v>
      </c>
      <c r="I45" s="181"/>
      <c r="J45" s="181"/>
      <c r="K45" s="181">
        <f>'実質公債費比率（分子）の構造'!N$49</f>
        <v>51</v>
      </c>
      <c r="L45" s="181"/>
      <c r="M45" s="181"/>
      <c r="N45" s="181">
        <f>'実質公債費比率（分子）の構造'!O$49</f>
        <v>56</v>
      </c>
      <c r="O45" s="181"/>
      <c r="P45" s="181"/>
    </row>
    <row r="46" spans="1:16" x14ac:dyDescent="0.15">
      <c r="A46" s="181" t="s">
        <v>66</v>
      </c>
      <c r="B46" s="181">
        <f>'実質公債費比率（分子）の構造'!K$48</f>
        <v>316</v>
      </c>
      <c r="C46" s="181"/>
      <c r="D46" s="181"/>
      <c r="E46" s="181">
        <f>'実質公債費比率（分子）の構造'!L$48</f>
        <v>353</v>
      </c>
      <c r="F46" s="181"/>
      <c r="G46" s="181"/>
      <c r="H46" s="181">
        <f>'実質公債費比率（分子）の構造'!M$48</f>
        <v>340</v>
      </c>
      <c r="I46" s="181"/>
      <c r="J46" s="181"/>
      <c r="K46" s="181">
        <f>'実質公債費比率（分子）の構造'!N$48</f>
        <v>356</v>
      </c>
      <c r="L46" s="181"/>
      <c r="M46" s="181"/>
      <c r="N46" s="181">
        <f>'実質公債費比率（分子）の構造'!O$48</f>
        <v>362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450</v>
      </c>
      <c r="C49" s="181"/>
      <c r="D49" s="181"/>
      <c r="E49" s="181">
        <f>'実質公債費比率（分子）の構造'!L$45</f>
        <v>443</v>
      </c>
      <c r="F49" s="181"/>
      <c r="G49" s="181"/>
      <c r="H49" s="181">
        <f>'実質公債費比率（分子）の構造'!M$45</f>
        <v>418</v>
      </c>
      <c r="I49" s="181"/>
      <c r="J49" s="181"/>
      <c r="K49" s="181">
        <f>'実質公債費比率（分子）の構造'!N$45</f>
        <v>424</v>
      </c>
      <c r="L49" s="181"/>
      <c r="M49" s="181"/>
      <c r="N49" s="181">
        <f>'実質公債費比率（分子）の構造'!O$45</f>
        <v>413</v>
      </c>
      <c r="O49" s="181"/>
      <c r="P49" s="181"/>
    </row>
    <row r="50" spans="1:16" x14ac:dyDescent="0.15">
      <c r="A50" s="181" t="s">
        <v>70</v>
      </c>
      <c r="B50" s="181" t="e">
        <f>NA()</f>
        <v>#N/A</v>
      </c>
      <c r="C50" s="181">
        <f>IF(ISNUMBER('実質公債費比率（分子）の構造'!K$53),'実質公債費比率（分子）の構造'!K$53,NA())</f>
        <v>254</v>
      </c>
      <c r="D50" s="181" t="e">
        <f>NA()</f>
        <v>#N/A</v>
      </c>
      <c r="E50" s="181" t="e">
        <f>NA()</f>
        <v>#N/A</v>
      </c>
      <c r="F50" s="181">
        <f>IF(ISNUMBER('実質公債費比率（分子）の構造'!L$53),'実質公債費比率（分子）の構造'!L$53,NA())</f>
        <v>276</v>
      </c>
      <c r="G50" s="181" t="e">
        <f>NA()</f>
        <v>#N/A</v>
      </c>
      <c r="H50" s="181" t="e">
        <f>NA()</f>
        <v>#N/A</v>
      </c>
      <c r="I50" s="181">
        <f>IF(ISNUMBER('実質公債費比率（分子）の構造'!M$53),'実質公債費比率（分子）の構造'!M$53,NA())</f>
        <v>268</v>
      </c>
      <c r="J50" s="181" t="e">
        <f>NA()</f>
        <v>#N/A</v>
      </c>
      <c r="K50" s="181" t="e">
        <f>NA()</f>
        <v>#N/A</v>
      </c>
      <c r="L50" s="181">
        <f>IF(ISNUMBER('実質公債費比率（分子）の構造'!N$53),'実質公債費比率（分子）の構造'!N$53,NA())</f>
        <v>272</v>
      </c>
      <c r="M50" s="181" t="e">
        <f>NA()</f>
        <v>#N/A</v>
      </c>
      <c r="N50" s="181" t="e">
        <f>NA()</f>
        <v>#N/A</v>
      </c>
      <c r="O50" s="181">
        <f>IF(ISNUMBER('実質公債費比率（分子）の構造'!O$53),'実質公債費比率（分子）の構造'!O$53,NA())</f>
        <v>254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7523</v>
      </c>
      <c r="E56" s="180"/>
      <c r="F56" s="180"/>
      <c r="G56" s="180">
        <f>'将来負担比率（分子）の構造'!J$52</f>
        <v>7499</v>
      </c>
      <c r="H56" s="180"/>
      <c r="I56" s="180"/>
      <c r="J56" s="180">
        <f>'将来負担比率（分子）の構造'!K$52</f>
        <v>7102</v>
      </c>
      <c r="K56" s="180"/>
      <c r="L56" s="180"/>
      <c r="M56" s="180">
        <f>'将来負担比率（分子）の構造'!L$52</f>
        <v>7283</v>
      </c>
      <c r="N56" s="180"/>
      <c r="O56" s="180"/>
      <c r="P56" s="180">
        <f>'将来負担比率（分子）の構造'!M$52</f>
        <v>6960</v>
      </c>
    </row>
    <row r="57" spans="1:16" x14ac:dyDescent="0.15">
      <c r="A57" s="180" t="s">
        <v>42</v>
      </c>
      <c r="B57" s="180"/>
      <c r="C57" s="180"/>
      <c r="D57" s="180">
        <f>'将来負担比率（分子）の構造'!I$51</f>
        <v>54</v>
      </c>
      <c r="E57" s="180"/>
      <c r="F57" s="180"/>
      <c r="G57" s="180">
        <f>'将来負担比率（分子）の構造'!J$51</f>
        <v>48</v>
      </c>
      <c r="H57" s="180"/>
      <c r="I57" s="180"/>
      <c r="J57" s="180">
        <f>'将来負担比率（分子）の構造'!K$51</f>
        <v>42</v>
      </c>
      <c r="K57" s="180"/>
      <c r="L57" s="180"/>
      <c r="M57" s="180">
        <f>'将来負担比率（分子）の構造'!L$51</f>
        <v>38</v>
      </c>
      <c r="N57" s="180"/>
      <c r="O57" s="180"/>
      <c r="P57" s="180">
        <f>'将来負担比率（分子）の構造'!M$51</f>
        <v>33</v>
      </c>
    </row>
    <row r="58" spans="1:16" x14ac:dyDescent="0.15">
      <c r="A58" s="180" t="s">
        <v>41</v>
      </c>
      <c r="B58" s="180"/>
      <c r="C58" s="180"/>
      <c r="D58" s="180">
        <f>'将来負担比率（分子）の構造'!I$50</f>
        <v>2193</v>
      </c>
      <c r="E58" s="180"/>
      <c r="F58" s="180"/>
      <c r="G58" s="180">
        <f>'将来負担比率（分子）の構造'!J$50</f>
        <v>2258</v>
      </c>
      <c r="H58" s="180"/>
      <c r="I58" s="180"/>
      <c r="J58" s="180">
        <f>'将来負担比率（分子）の構造'!K$50</f>
        <v>2303</v>
      </c>
      <c r="K58" s="180"/>
      <c r="L58" s="180"/>
      <c r="M58" s="180">
        <f>'将来負担比率（分子）の構造'!L$50</f>
        <v>2114</v>
      </c>
      <c r="N58" s="180"/>
      <c r="O58" s="180"/>
      <c r="P58" s="180">
        <f>'将来負担比率（分子）の構造'!M$50</f>
        <v>2318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217</v>
      </c>
      <c r="C62" s="180"/>
      <c r="D62" s="180"/>
      <c r="E62" s="180">
        <f>'将来負担比率（分子）の構造'!J$45</f>
        <v>453</v>
      </c>
      <c r="F62" s="180"/>
      <c r="G62" s="180"/>
      <c r="H62" s="180">
        <f>'将来負担比率（分子）の構造'!K$45</f>
        <v>703</v>
      </c>
      <c r="I62" s="180"/>
      <c r="J62" s="180"/>
      <c r="K62" s="180">
        <f>'将来負担比率（分子）の構造'!L$45</f>
        <v>219</v>
      </c>
      <c r="L62" s="180"/>
      <c r="M62" s="180"/>
      <c r="N62" s="180">
        <f>'将来負担比率（分子）の構造'!M$45</f>
        <v>172</v>
      </c>
      <c r="O62" s="180"/>
      <c r="P62" s="180"/>
    </row>
    <row r="63" spans="1:16" x14ac:dyDescent="0.15">
      <c r="A63" s="180" t="s">
        <v>34</v>
      </c>
      <c r="B63" s="180">
        <f>'将来負担比率（分子）の構造'!I$44</f>
        <v>312</v>
      </c>
      <c r="C63" s="180"/>
      <c r="D63" s="180"/>
      <c r="E63" s="180">
        <f>'将来負担比率（分子）の構造'!J$44</f>
        <v>267</v>
      </c>
      <c r="F63" s="180"/>
      <c r="G63" s="180"/>
      <c r="H63" s="180">
        <f>'将来負担比率（分子）の構造'!K$44</f>
        <v>227</v>
      </c>
      <c r="I63" s="180"/>
      <c r="J63" s="180"/>
      <c r="K63" s="180">
        <f>'将来負担比率（分子）の構造'!L$44</f>
        <v>181</v>
      </c>
      <c r="L63" s="180"/>
      <c r="M63" s="180"/>
      <c r="N63" s="180">
        <f>'将来負担比率（分子）の構造'!M$44</f>
        <v>147</v>
      </c>
      <c r="O63" s="180"/>
      <c r="P63" s="180"/>
    </row>
    <row r="64" spans="1:16" x14ac:dyDescent="0.15">
      <c r="A64" s="180" t="s">
        <v>33</v>
      </c>
      <c r="B64" s="180">
        <f>'将来負担比率（分子）の構造'!I$43</f>
        <v>6653</v>
      </c>
      <c r="C64" s="180"/>
      <c r="D64" s="180"/>
      <c r="E64" s="180">
        <f>'将来負担比率（分子）の構造'!J$43</f>
        <v>6653</v>
      </c>
      <c r="F64" s="180"/>
      <c r="G64" s="180"/>
      <c r="H64" s="180">
        <f>'将来負担比率（分子）の構造'!K$43</f>
        <v>6683</v>
      </c>
      <c r="I64" s="180"/>
      <c r="J64" s="180"/>
      <c r="K64" s="180">
        <f>'将来負担比率（分子）の構造'!L$43</f>
        <v>6249</v>
      </c>
      <c r="L64" s="180"/>
      <c r="M64" s="180"/>
      <c r="N64" s="180">
        <f>'将来負担比率（分子）の構造'!M$43</f>
        <v>5783</v>
      </c>
      <c r="O64" s="180"/>
      <c r="P64" s="180"/>
    </row>
    <row r="65" spans="1:16" x14ac:dyDescent="0.15">
      <c r="A65" s="180" t="s">
        <v>32</v>
      </c>
      <c r="B65" s="180">
        <f>'将来負担比率（分子）の構造'!I$42</f>
        <v>8</v>
      </c>
      <c r="C65" s="180"/>
      <c r="D65" s="180"/>
      <c r="E65" s="180">
        <f>'将来負担比率（分子）の構造'!J$42</f>
        <v>6</v>
      </c>
      <c r="F65" s="180"/>
      <c r="G65" s="180"/>
      <c r="H65" s="180">
        <f>'将来負担比率（分子）の構造'!K$42</f>
        <v>6</v>
      </c>
      <c r="I65" s="180"/>
      <c r="J65" s="180"/>
      <c r="K65" s="180">
        <f>'将来負担比率（分子）の構造'!L$42</f>
        <v>4</v>
      </c>
      <c r="L65" s="180"/>
      <c r="M65" s="180"/>
      <c r="N65" s="180">
        <f>'将来負担比率（分子）の構造'!M$42</f>
        <v>3</v>
      </c>
      <c r="O65" s="180"/>
      <c r="P65" s="180"/>
    </row>
    <row r="66" spans="1:16" x14ac:dyDescent="0.15">
      <c r="A66" s="180" t="s">
        <v>31</v>
      </c>
      <c r="B66" s="180">
        <f>'将来負担比率（分子）の構造'!I$41</f>
        <v>4895</v>
      </c>
      <c r="C66" s="180"/>
      <c r="D66" s="180"/>
      <c r="E66" s="180">
        <f>'将来負担比率（分子）の構造'!J$41</f>
        <v>4929</v>
      </c>
      <c r="F66" s="180"/>
      <c r="G66" s="180"/>
      <c r="H66" s="180">
        <f>'将来負担比率（分子）の構造'!K$41</f>
        <v>4969</v>
      </c>
      <c r="I66" s="180"/>
      <c r="J66" s="180"/>
      <c r="K66" s="180">
        <f>'将来負担比率（分子）の構造'!L$41</f>
        <v>5069</v>
      </c>
      <c r="L66" s="180"/>
      <c r="M66" s="180"/>
      <c r="N66" s="180">
        <f>'将来負担比率（分子）の構造'!M$41</f>
        <v>5133</v>
      </c>
      <c r="O66" s="180"/>
      <c r="P66" s="180"/>
    </row>
    <row r="67" spans="1:16" x14ac:dyDescent="0.15">
      <c r="A67" s="180" t="s">
        <v>74</v>
      </c>
      <c r="B67" s="180" t="e">
        <f>NA()</f>
        <v>#N/A</v>
      </c>
      <c r="C67" s="180">
        <f>IF(ISNUMBER('将来負担比率（分子）の構造'!I$53), IF('将来負担比率（分子）の構造'!I$53 &lt; 0, 0, '将来負担比率（分子）の構造'!I$53), NA())</f>
        <v>2315</v>
      </c>
      <c r="D67" s="180" t="e">
        <f>NA()</f>
        <v>#N/A</v>
      </c>
      <c r="E67" s="180" t="e">
        <f>NA()</f>
        <v>#N/A</v>
      </c>
      <c r="F67" s="180">
        <f>IF(ISNUMBER('将来負担比率（分子）の構造'!J$53), IF('将来負担比率（分子）の構造'!J$53 &lt; 0, 0, '将来負担比率（分子）の構造'!J$53), NA())</f>
        <v>2503</v>
      </c>
      <c r="G67" s="180" t="e">
        <f>NA()</f>
        <v>#N/A</v>
      </c>
      <c r="H67" s="180" t="e">
        <f>NA()</f>
        <v>#N/A</v>
      </c>
      <c r="I67" s="180">
        <f>IF(ISNUMBER('将来負担比率（分子）の構造'!K$53), IF('将来負担比率（分子）の構造'!K$53 &lt; 0, 0, '将来負担比率（分子）の構造'!K$53), NA())</f>
        <v>3141</v>
      </c>
      <c r="J67" s="180" t="e">
        <f>NA()</f>
        <v>#N/A</v>
      </c>
      <c r="K67" s="180" t="e">
        <f>NA()</f>
        <v>#N/A</v>
      </c>
      <c r="L67" s="180">
        <f>IF(ISNUMBER('将来負担比率（分子）の構造'!L$53), IF('将来負担比率（分子）の構造'!L$53 &lt; 0, 0, '将来負担比率（分子）の構造'!L$53), NA())</f>
        <v>2287</v>
      </c>
      <c r="M67" s="180" t="e">
        <f>NA()</f>
        <v>#N/A</v>
      </c>
      <c r="N67" s="180" t="e">
        <f>NA()</f>
        <v>#N/A</v>
      </c>
      <c r="O67" s="180">
        <f>IF(ISNUMBER('将来負担比率（分子）の構造'!M$53), IF('将来負担比率（分子）の構造'!M$53 &lt; 0, 0, '将来負担比率（分子）の構造'!M$53), NA())</f>
        <v>1927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1669</v>
      </c>
      <c r="C72" s="184">
        <f>基金残高に係る経年分析!G55</f>
        <v>1495</v>
      </c>
      <c r="D72" s="184">
        <f>基金残高に係る経年分析!H55</f>
        <v>1656</v>
      </c>
    </row>
    <row r="73" spans="1:16" x14ac:dyDescent="0.15">
      <c r="A73" s="183" t="s">
        <v>77</v>
      </c>
      <c r="B73" s="184">
        <f>基金残高に係る経年分析!F56</f>
        <v>199</v>
      </c>
      <c r="C73" s="184">
        <f>基金残高に係る経年分析!G56</f>
        <v>199</v>
      </c>
      <c r="D73" s="184">
        <f>基金残高に係る経年分析!H56</f>
        <v>240</v>
      </c>
    </row>
    <row r="74" spans="1:16" x14ac:dyDescent="0.15">
      <c r="A74" s="183" t="s">
        <v>78</v>
      </c>
      <c r="B74" s="184">
        <f>基金残高に係る経年分析!F57</f>
        <v>414</v>
      </c>
      <c r="C74" s="184">
        <f>基金残高に係る経年分析!G57</f>
        <v>419</v>
      </c>
      <c r="D74" s="184">
        <f>基金残高に係る経年分析!H57</f>
        <v>424</v>
      </c>
    </row>
  </sheetData>
  <sheetProtection algorithmName="SHA-512" hashValue="fpYsZ2LKSwNpnPHjXlNx2bplEKZlLV4ixXenQLcqrLA0mcigFLEqZhza5n2IyqYfJCFkee7zSkU9PJ6a3Qh4xQ==" saltValue="pT9TlsHzrdvw7Xk8T3rA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election activeCell="D2" sqref="D2"/>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207</v>
      </c>
      <c r="DI1" s="794"/>
      <c r="DJ1" s="794"/>
      <c r="DK1" s="794"/>
      <c r="DL1" s="794"/>
      <c r="DM1" s="794"/>
      <c r="DN1" s="795"/>
      <c r="DO1" s="225"/>
      <c r="DP1" s="793" t="s">
        <v>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213</v>
      </c>
      <c r="S4" s="736"/>
      <c r="T4" s="736"/>
      <c r="U4" s="736"/>
      <c r="V4" s="736"/>
      <c r="W4" s="736"/>
      <c r="X4" s="736"/>
      <c r="Y4" s="737"/>
      <c r="Z4" s="735" t="s">
        <v>214</v>
      </c>
      <c r="AA4" s="736"/>
      <c r="AB4" s="736"/>
      <c r="AC4" s="737"/>
      <c r="AD4" s="735" t="s">
        <v>215</v>
      </c>
      <c r="AE4" s="736"/>
      <c r="AF4" s="736"/>
      <c r="AG4" s="736"/>
      <c r="AH4" s="736"/>
      <c r="AI4" s="736"/>
      <c r="AJ4" s="736"/>
      <c r="AK4" s="737"/>
      <c r="AL4" s="735" t="s">
        <v>214</v>
      </c>
      <c r="AM4" s="736"/>
      <c r="AN4" s="736"/>
      <c r="AO4" s="737"/>
      <c r="AP4" s="796" t="s">
        <v>216</v>
      </c>
      <c r="AQ4" s="796"/>
      <c r="AR4" s="796"/>
      <c r="AS4" s="796"/>
      <c r="AT4" s="796"/>
      <c r="AU4" s="796"/>
      <c r="AV4" s="796"/>
      <c r="AW4" s="796"/>
      <c r="AX4" s="796"/>
      <c r="AY4" s="796"/>
      <c r="AZ4" s="796"/>
      <c r="BA4" s="796"/>
      <c r="BB4" s="796"/>
      <c r="BC4" s="796"/>
      <c r="BD4" s="796"/>
      <c r="BE4" s="796"/>
      <c r="BF4" s="796"/>
      <c r="BG4" s="796" t="s">
        <v>217</v>
      </c>
      <c r="BH4" s="796"/>
      <c r="BI4" s="796"/>
      <c r="BJ4" s="796"/>
      <c r="BK4" s="796"/>
      <c r="BL4" s="796"/>
      <c r="BM4" s="796"/>
      <c r="BN4" s="796"/>
      <c r="BO4" s="796" t="s">
        <v>214</v>
      </c>
      <c r="BP4" s="796"/>
      <c r="BQ4" s="796"/>
      <c r="BR4" s="796"/>
      <c r="BS4" s="796" t="s">
        <v>218</v>
      </c>
      <c r="BT4" s="796"/>
      <c r="BU4" s="796"/>
      <c r="BV4" s="796"/>
      <c r="BW4" s="796"/>
      <c r="BX4" s="796"/>
      <c r="BY4" s="796"/>
      <c r="BZ4" s="796"/>
      <c r="CA4" s="796"/>
      <c r="CB4" s="796"/>
      <c r="CD4" s="778" t="s">
        <v>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220</v>
      </c>
      <c r="C5" s="761"/>
      <c r="D5" s="761"/>
      <c r="E5" s="761"/>
      <c r="F5" s="761"/>
      <c r="G5" s="761"/>
      <c r="H5" s="761"/>
      <c r="I5" s="761"/>
      <c r="J5" s="761"/>
      <c r="K5" s="761"/>
      <c r="L5" s="761"/>
      <c r="M5" s="761"/>
      <c r="N5" s="761"/>
      <c r="O5" s="761"/>
      <c r="P5" s="761"/>
      <c r="Q5" s="762"/>
      <c r="R5" s="726">
        <v>2169602</v>
      </c>
      <c r="S5" s="727"/>
      <c r="T5" s="727"/>
      <c r="U5" s="727"/>
      <c r="V5" s="727"/>
      <c r="W5" s="727"/>
      <c r="X5" s="727"/>
      <c r="Y5" s="773"/>
      <c r="Z5" s="791">
        <v>34</v>
      </c>
      <c r="AA5" s="791"/>
      <c r="AB5" s="791"/>
      <c r="AC5" s="791"/>
      <c r="AD5" s="792">
        <v>2169602</v>
      </c>
      <c r="AE5" s="792"/>
      <c r="AF5" s="792"/>
      <c r="AG5" s="792"/>
      <c r="AH5" s="792"/>
      <c r="AI5" s="792"/>
      <c r="AJ5" s="792"/>
      <c r="AK5" s="792"/>
      <c r="AL5" s="774">
        <v>55.9</v>
      </c>
      <c r="AM5" s="743"/>
      <c r="AN5" s="743"/>
      <c r="AO5" s="775"/>
      <c r="AP5" s="760" t="s">
        <v>221</v>
      </c>
      <c r="AQ5" s="761"/>
      <c r="AR5" s="761"/>
      <c r="AS5" s="761"/>
      <c r="AT5" s="761"/>
      <c r="AU5" s="761"/>
      <c r="AV5" s="761"/>
      <c r="AW5" s="761"/>
      <c r="AX5" s="761"/>
      <c r="AY5" s="761"/>
      <c r="AZ5" s="761"/>
      <c r="BA5" s="761"/>
      <c r="BB5" s="761"/>
      <c r="BC5" s="761"/>
      <c r="BD5" s="761"/>
      <c r="BE5" s="761"/>
      <c r="BF5" s="762"/>
      <c r="BG5" s="661">
        <v>2160173</v>
      </c>
      <c r="BH5" s="664"/>
      <c r="BI5" s="664"/>
      <c r="BJ5" s="664"/>
      <c r="BK5" s="664"/>
      <c r="BL5" s="664"/>
      <c r="BM5" s="664"/>
      <c r="BN5" s="665"/>
      <c r="BO5" s="723">
        <v>99.6</v>
      </c>
      <c r="BP5" s="723"/>
      <c r="BQ5" s="723"/>
      <c r="BR5" s="723"/>
      <c r="BS5" s="724" t="s">
        <v>222</v>
      </c>
      <c r="BT5" s="724"/>
      <c r="BU5" s="724"/>
      <c r="BV5" s="724"/>
      <c r="BW5" s="724"/>
      <c r="BX5" s="724"/>
      <c r="BY5" s="724"/>
      <c r="BZ5" s="724"/>
      <c r="CA5" s="724"/>
      <c r="CB5" s="765"/>
      <c r="CD5" s="778" t="s">
        <v>216</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214</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76693</v>
      </c>
      <c r="S6" s="664"/>
      <c r="T6" s="664"/>
      <c r="U6" s="664"/>
      <c r="V6" s="664"/>
      <c r="W6" s="664"/>
      <c r="X6" s="664"/>
      <c r="Y6" s="665"/>
      <c r="Z6" s="723">
        <v>1.2</v>
      </c>
      <c r="AA6" s="723"/>
      <c r="AB6" s="723"/>
      <c r="AC6" s="723"/>
      <c r="AD6" s="724">
        <v>76693</v>
      </c>
      <c r="AE6" s="724"/>
      <c r="AF6" s="724"/>
      <c r="AG6" s="724"/>
      <c r="AH6" s="724"/>
      <c r="AI6" s="724"/>
      <c r="AJ6" s="724"/>
      <c r="AK6" s="724"/>
      <c r="AL6" s="666">
        <v>2</v>
      </c>
      <c r="AM6" s="667"/>
      <c r="AN6" s="667"/>
      <c r="AO6" s="725"/>
      <c r="AP6" s="658" t="s">
        <v>227</v>
      </c>
      <c r="AQ6" s="659"/>
      <c r="AR6" s="659"/>
      <c r="AS6" s="659"/>
      <c r="AT6" s="659"/>
      <c r="AU6" s="659"/>
      <c r="AV6" s="659"/>
      <c r="AW6" s="659"/>
      <c r="AX6" s="659"/>
      <c r="AY6" s="659"/>
      <c r="AZ6" s="659"/>
      <c r="BA6" s="659"/>
      <c r="BB6" s="659"/>
      <c r="BC6" s="659"/>
      <c r="BD6" s="659"/>
      <c r="BE6" s="659"/>
      <c r="BF6" s="660"/>
      <c r="BG6" s="661">
        <v>2160173</v>
      </c>
      <c r="BH6" s="664"/>
      <c r="BI6" s="664"/>
      <c r="BJ6" s="664"/>
      <c r="BK6" s="664"/>
      <c r="BL6" s="664"/>
      <c r="BM6" s="664"/>
      <c r="BN6" s="665"/>
      <c r="BO6" s="723">
        <v>99.6</v>
      </c>
      <c r="BP6" s="723"/>
      <c r="BQ6" s="723"/>
      <c r="BR6" s="723"/>
      <c r="BS6" s="724" t="s">
        <v>135</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71562</v>
      </c>
      <c r="CS6" s="664"/>
      <c r="CT6" s="664"/>
      <c r="CU6" s="664"/>
      <c r="CV6" s="664"/>
      <c r="CW6" s="664"/>
      <c r="CX6" s="664"/>
      <c r="CY6" s="665"/>
      <c r="CZ6" s="774">
        <v>1.2</v>
      </c>
      <c r="DA6" s="743"/>
      <c r="DB6" s="743"/>
      <c r="DC6" s="777"/>
      <c r="DD6" s="669" t="s">
        <v>127</v>
      </c>
      <c r="DE6" s="664"/>
      <c r="DF6" s="664"/>
      <c r="DG6" s="664"/>
      <c r="DH6" s="664"/>
      <c r="DI6" s="664"/>
      <c r="DJ6" s="664"/>
      <c r="DK6" s="664"/>
      <c r="DL6" s="664"/>
      <c r="DM6" s="664"/>
      <c r="DN6" s="664"/>
      <c r="DO6" s="664"/>
      <c r="DP6" s="665"/>
      <c r="DQ6" s="669">
        <v>71562</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4149</v>
      </c>
      <c r="S7" s="664"/>
      <c r="T7" s="664"/>
      <c r="U7" s="664"/>
      <c r="V7" s="664"/>
      <c r="W7" s="664"/>
      <c r="X7" s="664"/>
      <c r="Y7" s="665"/>
      <c r="Z7" s="723">
        <v>0.1</v>
      </c>
      <c r="AA7" s="723"/>
      <c r="AB7" s="723"/>
      <c r="AC7" s="723"/>
      <c r="AD7" s="724">
        <v>4149</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1069251</v>
      </c>
      <c r="BH7" s="664"/>
      <c r="BI7" s="664"/>
      <c r="BJ7" s="664"/>
      <c r="BK7" s="664"/>
      <c r="BL7" s="664"/>
      <c r="BM7" s="664"/>
      <c r="BN7" s="665"/>
      <c r="BO7" s="723">
        <v>49.3</v>
      </c>
      <c r="BP7" s="723"/>
      <c r="BQ7" s="723"/>
      <c r="BR7" s="723"/>
      <c r="BS7" s="724" t="s">
        <v>135</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662718</v>
      </c>
      <c r="CS7" s="664"/>
      <c r="CT7" s="664"/>
      <c r="CU7" s="664"/>
      <c r="CV7" s="664"/>
      <c r="CW7" s="664"/>
      <c r="CX7" s="664"/>
      <c r="CY7" s="665"/>
      <c r="CZ7" s="723">
        <v>10.9</v>
      </c>
      <c r="DA7" s="723"/>
      <c r="DB7" s="723"/>
      <c r="DC7" s="723"/>
      <c r="DD7" s="669">
        <v>6733</v>
      </c>
      <c r="DE7" s="664"/>
      <c r="DF7" s="664"/>
      <c r="DG7" s="664"/>
      <c r="DH7" s="664"/>
      <c r="DI7" s="664"/>
      <c r="DJ7" s="664"/>
      <c r="DK7" s="664"/>
      <c r="DL7" s="664"/>
      <c r="DM7" s="664"/>
      <c r="DN7" s="664"/>
      <c r="DO7" s="664"/>
      <c r="DP7" s="665"/>
      <c r="DQ7" s="669">
        <v>495951</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8356</v>
      </c>
      <c r="S8" s="664"/>
      <c r="T8" s="664"/>
      <c r="U8" s="664"/>
      <c r="V8" s="664"/>
      <c r="W8" s="664"/>
      <c r="X8" s="664"/>
      <c r="Y8" s="665"/>
      <c r="Z8" s="723">
        <v>0.1</v>
      </c>
      <c r="AA8" s="723"/>
      <c r="AB8" s="723"/>
      <c r="AC8" s="723"/>
      <c r="AD8" s="724">
        <v>8356</v>
      </c>
      <c r="AE8" s="724"/>
      <c r="AF8" s="724"/>
      <c r="AG8" s="724"/>
      <c r="AH8" s="724"/>
      <c r="AI8" s="724"/>
      <c r="AJ8" s="724"/>
      <c r="AK8" s="724"/>
      <c r="AL8" s="666">
        <v>0.2</v>
      </c>
      <c r="AM8" s="667"/>
      <c r="AN8" s="667"/>
      <c r="AO8" s="725"/>
      <c r="AP8" s="658" t="s">
        <v>233</v>
      </c>
      <c r="AQ8" s="659"/>
      <c r="AR8" s="659"/>
      <c r="AS8" s="659"/>
      <c r="AT8" s="659"/>
      <c r="AU8" s="659"/>
      <c r="AV8" s="659"/>
      <c r="AW8" s="659"/>
      <c r="AX8" s="659"/>
      <c r="AY8" s="659"/>
      <c r="AZ8" s="659"/>
      <c r="BA8" s="659"/>
      <c r="BB8" s="659"/>
      <c r="BC8" s="659"/>
      <c r="BD8" s="659"/>
      <c r="BE8" s="659"/>
      <c r="BF8" s="660"/>
      <c r="BG8" s="661">
        <v>27105</v>
      </c>
      <c r="BH8" s="664"/>
      <c r="BI8" s="664"/>
      <c r="BJ8" s="664"/>
      <c r="BK8" s="664"/>
      <c r="BL8" s="664"/>
      <c r="BM8" s="664"/>
      <c r="BN8" s="665"/>
      <c r="BO8" s="723">
        <v>1.2</v>
      </c>
      <c r="BP8" s="723"/>
      <c r="BQ8" s="723"/>
      <c r="BR8" s="723"/>
      <c r="BS8" s="669" t="s">
        <v>135</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2023894</v>
      </c>
      <c r="CS8" s="664"/>
      <c r="CT8" s="664"/>
      <c r="CU8" s="664"/>
      <c r="CV8" s="664"/>
      <c r="CW8" s="664"/>
      <c r="CX8" s="664"/>
      <c r="CY8" s="665"/>
      <c r="CZ8" s="723">
        <v>33.4</v>
      </c>
      <c r="DA8" s="723"/>
      <c r="DB8" s="723"/>
      <c r="DC8" s="723"/>
      <c r="DD8" s="669">
        <v>1242</v>
      </c>
      <c r="DE8" s="664"/>
      <c r="DF8" s="664"/>
      <c r="DG8" s="664"/>
      <c r="DH8" s="664"/>
      <c r="DI8" s="664"/>
      <c r="DJ8" s="664"/>
      <c r="DK8" s="664"/>
      <c r="DL8" s="664"/>
      <c r="DM8" s="664"/>
      <c r="DN8" s="664"/>
      <c r="DO8" s="664"/>
      <c r="DP8" s="665"/>
      <c r="DQ8" s="669">
        <v>1163889</v>
      </c>
      <c r="DR8" s="664"/>
      <c r="DS8" s="664"/>
      <c r="DT8" s="664"/>
      <c r="DU8" s="664"/>
      <c r="DV8" s="664"/>
      <c r="DW8" s="664"/>
      <c r="DX8" s="664"/>
      <c r="DY8" s="664"/>
      <c r="DZ8" s="664"/>
      <c r="EA8" s="664"/>
      <c r="EB8" s="664"/>
      <c r="EC8" s="704"/>
    </row>
    <row r="9" spans="2:143" ht="11.25" customHeight="1" x14ac:dyDescent="0.15">
      <c r="B9" s="658" t="s">
        <v>235</v>
      </c>
      <c r="C9" s="659"/>
      <c r="D9" s="659"/>
      <c r="E9" s="659"/>
      <c r="F9" s="659"/>
      <c r="G9" s="659"/>
      <c r="H9" s="659"/>
      <c r="I9" s="659"/>
      <c r="J9" s="659"/>
      <c r="K9" s="659"/>
      <c r="L9" s="659"/>
      <c r="M9" s="659"/>
      <c r="N9" s="659"/>
      <c r="O9" s="659"/>
      <c r="P9" s="659"/>
      <c r="Q9" s="660"/>
      <c r="R9" s="661">
        <v>6714</v>
      </c>
      <c r="S9" s="664"/>
      <c r="T9" s="664"/>
      <c r="U9" s="664"/>
      <c r="V9" s="664"/>
      <c r="W9" s="664"/>
      <c r="X9" s="664"/>
      <c r="Y9" s="665"/>
      <c r="Z9" s="723">
        <v>0.1</v>
      </c>
      <c r="AA9" s="723"/>
      <c r="AB9" s="723"/>
      <c r="AC9" s="723"/>
      <c r="AD9" s="724">
        <v>6714</v>
      </c>
      <c r="AE9" s="724"/>
      <c r="AF9" s="724"/>
      <c r="AG9" s="724"/>
      <c r="AH9" s="724"/>
      <c r="AI9" s="724"/>
      <c r="AJ9" s="724"/>
      <c r="AK9" s="724"/>
      <c r="AL9" s="666">
        <v>0.2</v>
      </c>
      <c r="AM9" s="667"/>
      <c r="AN9" s="667"/>
      <c r="AO9" s="725"/>
      <c r="AP9" s="658" t="s">
        <v>236</v>
      </c>
      <c r="AQ9" s="659"/>
      <c r="AR9" s="659"/>
      <c r="AS9" s="659"/>
      <c r="AT9" s="659"/>
      <c r="AU9" s="659"/>
      <c r="AV9" s="659"/>
      <c r="AW9" s="659"/>
      <c r="AX9" s="659"/>
      <c r="AY9" s="659"/>
      <c r="AZ9" s="659"/>
      <c r="BA9" s="659"/>
      <c r="BB9" s="659"/>
      <c r="BC9" s="659"/>
      <c r="BD9" s="659"/>
      <c r="BE9" s="659"/>
      <c r="BF9" s="660"/>
      <c r="BG9" s="661">
        <v>670939</v>
      </c>
      <c r="BH9" s="664"/>
      <c r="BI9" s="664"/>
      <c r="BJ9" s="664"/>
      <c r="BK9" s="664"/>
      <c r="BL9" s="664"/>
      <c r="BM9" s="664"/>
      <c r="BN9" s="665"/>
      <c r="BO9" s="723">
        <v>30.9</v>
      </c>
      <c r="BP9" s="723"/>
      <c r="BQ9" s="723"/>
      <c r="BR9" s="723"/>
      <c r="BS9" s="669" t="s">
        <v>127</v>
      </c>
      <c r="BT9" s="664"/>
      <c r="BU9" s="664"/>
      <c r="BV9" s="664"/>
      <c r="BW9" s="664"/>
      <c r="BX9" s="664"/>
      <c r="BY9" s="664"/>
      <c r="BZ9" s="664"/>
      <c r="CA9" s="664"/>
      <c r="CB9" s="704"/>
      <c r="CD9" s="705" t="s">
        <v>237</v>
      </c>
      <c r="CE9" s="702"/>
      <c r="CF9" s="702"/>
      <c r="CG9" s="702"/>
      <c r="CH9" s="702"/>
      <c r="CI9" s="702"/>
      <c r="CJ9" s="702"/>
      <c r="CK9" s="702"/>
      <c r="CL9" s="702"/>
      <c r="CM9" s="702"/>
      <c r="CN9" s="702"/>
      <c r="CO9" s="702"/>
      <c r="CP9" s="702"/>
      <c r="CQ9" s="703"/>
      <c r="CR9" s="661">
        <v>544428</v>
      </c>
      <c r="CS9" s="664"/>
      <c r="CT9" s="664"/>
      <c r="CU9" s="664"/>
      <c r="CV9" s="664"/>
      <c r="CW9" s="664"/>
      <c r="CX9" s="664"/>
      <c r="CY9" s="665"/>
      <c r="CZ9" s="723">
        <v>9</v>
      </c>
      <c r="DA9" s="723"/>
      <c r="DB9" s="723"/>
      <c r="DC9" s="723"/>
      <c r="DD9" s="669">
        <v>50245</v>
      </c>
      <c r="DE9" s="664"/>
      <c r="DF9" s="664"/>
      <c r="DG9" s="664"/>
      <c r="DH9" s="664"/>
      <c r="DI9" s="664"/>
      <c r="DJ9" s="664"/>
      <c r="DK9" s="664"/>
      <c r="DL9" s="664"/>
      <c r="DM9" s="664"/>
      <c r="DN9" s="664"/>
      <c r="DO9" s="664"/>
      <c r="DP9" s="665"/>
      <c r="DQ9" s="669">
        <v>516645</v>
      </c>
      <c r="DR9" s="664"/>
      <c r="DS9" s="664"/>
      <c r="DT9" s="664"/>
      <c r="DU9" s="664"/>
      <c r="DV9" s="664"/>
      <c r="DW9" s="664"/>
      <c r="DX9" s="664"/>
      <c r="DY9" s="664"/>
      <c r="DZ9" s="664"/>
      <c r="EA9" s="664"/>
      <c r="EB9" s="664"/>
      <c r="EC9" s="704"/>
    </row>
    <row r="10" spans="2:143" ht="11.25" customHeight="1" x14ac:dyDescent="0.15">
      <c r="B10" s="658" t="s">
        <v>238</v>
      </c>
      <c r="C10" s="659"/>
      <c r="D10" s="659"/>
      <c r="E10" s="659"/>
      <c r="F10" s="659"/>
      <c r="G10" s="659"/>
      <c r="H10" s="659"/>
      <c r="I10" s="659"/>
      <c r="J10" s="659"/>
      <c r="K10" s="659"/>
      <c r="L10" s="659"/>
      <c r="M10" s="659"/>
      <c r="N10" s="659"/>
      <c r="O10" s="659"/>
      <c r="P10" s="659"/>
      <c r="Q10" s="660"/>
      <c r="R10" s="661" t="s">
        <v>222</v>
      </c>
      <c r="S10" s="664"/>
      <c r="T10" s="664"/>
      <c r="U10" s="664"/>
      <c r="V10" s="664"/>
      <c r="W10" s="664"/>
      <c r="X10" s="664"/>
      <c r="Y10" s="665"/>
      <c r="Z10" s="723" t="s">
        <v>222</v>
      </c>
      <c r="AA10" s="723"/>
      <c r="AB10" s="723"/>
      <c r="AC10" s="723"/>
      <c r="AD10" s="724" t="s">
        <v>222</v>
      </c>
      <c r="AE10" s="724"/>
      <c r="AF10" s="724"/>
      <c r="AG10" s="724"/>
      <c r="AH10" s="724"/>
      <c r="AI10" s="724"/>
      <c r="AJ10" s="724"/>
      <c r="AK10" s="724"/>
      <c r="AL10" s="666" t="s">
        <v>135</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40716</v>
      </c>
      <c r="BH10" s="664"/>
      <c r="BI10" s="664"/>
      <c r="BJ10" s="664"/>
      <c r="BK10" s="664"/>
      <c r="BL10" s="664"/>
      <c r="BM10" s="664"/>
      <c r="BN10" s="665"/>
      <c r="BO10" s="723">
        <v>1.9</v>
      </c>
      <c r="BP10" s="723"/>
      <c r="BQ10" s="723"/>
      <c r="BR10" s="723"/>
      <c r="BS10" s="669" t="s">
        <v>127</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v>21448</v>
      </c>
      <c r="CS10" s="664"/>
      <c r="CT10" s="664"/>
      <c r="CU10" s="664"/>
      <c r="CV10" s="664"/>
      <c r="CW10" s="664"/>
      <c r="CX10" s="664"/>
      <c r="CY10" s="665"/>
      <c r="CZ10" s="723">
        <v>0.4</v>
      </c>
      <c r="DA10" s="723"/>
      <c r="DB10" s="723"/>
      <c r="DC10" s="723"/>
      <c r="DD10" s="669" t="s">
        <v>135</v>
      </c>
      <c r="DE10" s="664"/>
      <c r="DF10" s="664"/>
      <c r="DG10" s="664"/>
      <c r="DH10" s="664"/>
      <c r="DI10" s="664"/>
      <c r="DJ10" s="664"/>
      <c r="DK10" s="664"/>
      <c r="DL10" s="664"/>
      <c r="DM10" s="664"/>
      <c r="DN10" s="664"/>
      <c r="DO10" s="664"/>
      <c r="DP10" s="665"/>
      <c r="DQ10" s="669">
        <v>1948</v>
      </c>
      <c r="DR10" s="664"/>
      <c r="DS10" s="664"/>
      <c r="DT10" s="664"/>
      <c r="DU10" s="664"/>
      <c r="DV10" s="664"/>
      <c r="DW10" s="664"/>
      <c r="DX10" s="664"/>
      <c r="DY10" s="664"/>
      <c r="DZ10" s="664"/>
      <c r="EA10" s="664"/>
      <c r="EB10" s="664"/>
      <c r="EC10" s="704"/>
    </row>
    <row r="11" spans="2:143" ht="11.25" customHeight="1" x14ac:dyDescent="0.15">
      <c r="B11" s="658" t="s">
        <v>241</v>
      </c>
      <c r="C11" s="659"/>
      <c r="D11" s="659"/>
      <c r="E11" s="659"/>
      <c r="F11" s="659"/>
      <c r="G11" s="659"/>
      <c r="H11" s="659"/>
      <c r="I11" s="659"/>
      <c r="J11" s="659"/>
      <c r="K11" s="659"/>
      <c r="L11" s="659"/>
      <c r="M11" s="659"/>
      <c r="N11" s="659"/>
      <c r="O11" s="659"/>
      <c r="P11" s="659"/>
      <c r="Q11" s="660"/>
      <c r="R11" s="661" t="s">
        <v>135</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222</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330491</v>
      </c>
      <c r="BH11" s="664"/>
      <c r="BI11" s="664"/>
      <c r="BJ11" s="664"/>
      <c r="BK11" s="664"/>
      <c r="BL11" s="664"/>
      <c r="BM11" s="664"/>
      <c r="BN11" s="665"/>
      <c r="BO11" s="723">
        <v>15.2</v>
      </c>
      <c r="BP11" s="723"/>
      <c r="BQ11" s="723"/>
      <c r="BR11" s="723"/>
      <c r="BS11" s="669" t="s">
        <v>135</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395211</v>
      </c>
      <c r="CS11" s="664"/>
      <c r="CT11" s="664"/>
      <c r="CU11" s="664"/>
      <c r="CV11" s="664"/>
      <c r="CW11" s="664"/>
      <c r="CX11" s="664"/>
      <c r="CY11" s="665"/>
      <c r="CZ11" s="723">
        <v>6.5</v>
      </c>
      <c r="DA11" s="723"/>
      <c r="DB11" s="723"/>
      <c r="DC11" s="723"/>
      <c r="DD11" s="669">
        <v>89226</v>
      </c>
      <c r="DE11" s="664"/>
      <c r="DF11" s="664"/>
      <c r="DG11" s="664"/>
      <c r="DH11" s="664"/>
      <c r="DI11" s="664"/>
      <c r="DJ11" s="664"/>
      <c r="DK11" s="664"/>
      <c r="DL11" s="664"/>
      <c r="DM11" s="664"/>
      <c r="DN11" s="664"/>
      <c r="DO11" s="664"/>
      <c r="DP11" s="665"/>
      <c r="DQ11" s="669">
        <v>215883</v>
      </c>
      <c r="DR11" s="664"/>
      <c r="DS11" s="664"/>
      <c r="DT11" s="664"/>
      <c r="DU11" s="664"/>
      <c r="DV11" s="664"/>
      <c r="DW11" s="664"/>
      <c r="DX11" s="664"/>
      <c r="DY11" s="664"/>
      <c r="DZ11" s="664"/>
      <c r="EA11" s="664"/>
      <c r="EB11" s="664"/>
      <c r="EC11" s="704"/>
    </row>
    <row r="12" spans="2:143" ht="11.25" customHeight="1" x14ac:dyDescent="0.15">
      <c r="B12" s="658" t="s">
        <v>244</v>
      </c>
      <c r="C12" s="659"/>
      <c r="D12" s="659"/>
      <c r="E12" s="659"/>
      <c r="F12" s="659"/>
      <c r="G12" s="659"/>
      <c r="H12" s="659"/>
      <c r="I12" s="659"/>
      <c r="J12" s="659"/>
      <c r="K12" s="659"/>
      <c r="L12" s="659"/>
      <c r="M12" s="659"/>
      <c r="N12" s="659"/>
      <c r="O12" s="659"/>
      <c r="P12" s="659"/>
      <c r="Q12" s="660"/>
      <c r="R12" s="661">
        <v>287664</v>
      </c>
      <c r="S12" s="664"/>
      <c r="T12" s="664"/>
      <c r="U12" s="664"/>
      <c r="V12" s="664"/>
      <c r="W12" s="664"/>
      <c r="X12" s="664"/>
      <c r="Y12" s="665"/>
      <c r="Z12" s="723">
        <v>4.5</v>
      </c>
      <c r="AA12" s="723"/>
      <c r="AB12" s="723"/>
      <c r="AC12" s="723"/>
      <c r="AD12" s="724">
        <v>287664</v>
      </c>
      <c r="AE12" s="724"/>
      <c r="AF12" s="724"/>
      <c r="AG12" s="724"/>
      <c r="AH12" s="724"/>
      <c r="AI12" s="724"/>
      <c r="AJ12" s="724"/>
      <c r="AK12" s="724"/>
      <c r="AL12" s="666">
        <v>7.4</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926262</v>
      </c>
      <c r="BH12" s="664"/>
      <c r="BI12" s="664"/>
      <c r="BJ12" s="664"/>
      <c r="BK12" s="664"/>
      <c r="BL12" s="664"/>
      <c r="BM12" s="664"/>
      <c r="BN12" s="665"/>
      <c r="BO12" s="723">
        <v>42.7</v>
      </c>
      <c r="BP12" s="723"/>
      <c r="BQ12" s="723"/>
      <c r="BR12" s="723"/>
      <c r="BS12" s="669" t="s">
        <v>222</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94017</v>
      </c>
      <c r="CS12" s="664"/>
      <c r="CT12" s="664"/>
      <c r="CU12" s="664"/>
      <c r="CV12" s="664"/>
      <c r="CW12" s="664"/>
      <c r="CX12" s="664"/>
      <c r="CY12" s="665"/>
      <c r="CZ12" s="723">
        <v>1.5</v>
      </c>
      <c r="DA12" s="723"/>
      <c r="DB12" s="723"/>
      <c r="DC12" s="723"/>
      <c r="DD12" s="669" t="s">
        <v>127</v>
      </c>
      <c r="DE12" s="664"/>
      <c r="DF12" s="664"/>
      <c r="DG12" s="664"/>
      <c r="DH12" s="664"/>
      <c r="DI12" s="664"/>
      <c r="DJ12" s="664"/>
      <c r="DK12" s="664"/>
      <c r="DL12" s="664"/>
      <c r="DM12" s="664"/>
      <c r="DN12" s="664"/>
      <c r="DO12" s="664"/>
      <c r="DP12" s="665"/>
      <c r="DQ12" s="669">
        <v>74438</v>
      </c>
      <c r="DR12" s="664"/>
      <c r="DS12" s="664"/>
      <c r="DT12" s="664"/>
      <c r="DU12" s="664"/>
      <c r="DV12" s="664"/>
      <c r="DW12" s="664"/>
      <c r="DX12" s="664"/>
      <c r="DY12" s="664"/>
      <c r="DZ12" s="664"/>
      <c r="EA12" s="664"/>
      <c r="EB12" s="664"/>
      <c r="EC12" s="704"/>
    </row>
    <row r="13" spans="2:143" ht="11.25" customHeight="1" x14ac:dyDescent="0.15">
      <c r="B13" s="658" t="s">
        <v>247</v>
      </c>
      <c r="C13" s="659"/>
      <c r="D13" s="659"/>
      <c r="E13" s="659"/>
      <c r="F13" s="659"/>
      <c r="G13" s="659"/>
      <c r="H13" s="659"/>
      <c r="I13" s="659"/>
      <c r="J13" s="659"/>
      <c r="K13" s="659"/>
      <c r="L13" s="659"/>
      <c r="M13" s="659"/>
      <c r="N13" s="659"/>
      <c r="O13" s="659"/>
      <c r="P13" s="659"/>
      <c r="Q13" s="660"/>
      <c r="R13" s="661">
        <v>7578</v>
      </c>
      <c r="S13" s="664"/>
      <c r="T13" s="664"/>
      <c r="U13" s="664"/>
      <c r="V13" s="664"/>
      <c r="W13" s="664"/>
      <c r="X13" s="664"/>
      <c r="Y13" s="665"/>
      <c r="Z13" s="723">
        <v>0.1</v>
      </c>
      <c r="AA13" s="723"/>
      <c r="AB13" s="723"/>
      <c r="AC13" s="723"/>
      <c r="AD13" s="724">
        <v>7578</v>
      </c>
      <c r="AE13" s="724"/>
      <c r="AF13" s="724"/>
      <c r="AG13" s="724"/>
      <c r="AH13" s="724"/>
      <c r="AI13" s="724"/>
      <c r="AJ13" s="724"/>
      <c r="AK13" s="724"/>
      <c r="AL13" s="666">
        <v>0.2</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925973</v>
      </c>
      <c r="BH13" s="664"/>
      <c r="BI13" s="664"/>
      <c r="BJ13" s="664"/>
      <c r="BK13" s="664"/>
      <c r="BL13" s="664"/>
      <c r="BM13" s="664"/>
      <c r="BN13" s="665"/>
      <c r="BO13" s="723">
        <v>42.7</v>
      </c>
      <c r="BP13" s="723"/>
      <c r="BQ13" s="723"/>
      <c r="BR13" s="723"/>
      <c r="BS13" s="669" t="s">
        <v>135</v>
      </c>
      <c r="BT13" s="664"/>
      <c r="BU13" s="664"/>
      <c r="BV13" s="664"/>
      <c r="BW13" s="664"/>
      <c r="BX13" s="664"/>
      <c r="BY13" s="664"/>
      <c r="BZ13" s="664"/>
      <c r="CA13" s="664"/>
      <c r="CB13" s="704"/>
      <c r="CD13" s="705" t="s">
        <v>249</v>
      </c>
      <c r="CE13" s="702"/>
      <c r="CF13" s="702"/>
      <c r="CG13" s="702"/>
      <c r="CH13" s="702"/>
      <c r="CI13" s="702"/>
      <c r="CJ13" s="702"/>
      <c r="CK13" s="702"/>
      <c r="CL13" s="702"/>
      <c r="CM13" s="702"/>
      <c r="CN13" s="702"/>
      <c r="CO13" s="702"/>
      <c r="CP13" s="702"/>
      <c r="CQ13" s="703"/>
      <c r="CR13" s="661">
        <v>747534</v>
      </c>
      <c r="CS13" s="664"/>
      <c r="CT13" s="664"/>
      <c r="CU13" s="664"/>
      <c r="CV13" s="664"/>
      <c r="CW13" s="664"/>
      <c r="CX13" s="664"/>
      <c r="CY13" s="665"/>
      <c r="CZ13" s="723">
        <v>12.3</v>
      </c>
      <c r="DA13" s="723"/>
      <c r="DB13" s="723"/>
      <c r="DC13" s="723"/>
      <c r="DD13" s="669">
        <v>202896</v>
      </c>
      <c r="DE13" s="664"/>
      <c r="DF13" s="664"/>
      <c r="DG13" s="664"/>
      <c r="DH13" s="664"/>
      <c r="DI13" s="664"/>
      <c r="DJ13" s="664"/>
      <c r="DK13" s="664"/>
      <c r="DL13" s="664"/>
      <c r="DM13" s="664"/>
      <c r="DN13" s="664"/>
      <c r="DO13" s="664"/>
      <c r="DP13" s="665"/>
      <c r="DQ13" s="669">
        <v>641836</v>
      </c>
      <c r="DR13" s="664"/>
      <c r="DS13" s="664"/>
      <c r="DT13" s="664"/>
      <c r="DU13" s="664"/>
      <c r="DV13" s="664"/>
      <c r="DW13" s="664"/>
      <c r="DX13" s="664"/>
      <c r="DY13" s="664"/>
      <c r="DZ13" s="664"/>
      <c r="EA13" s="664"/>
      <c r="EB13" s="664"/>
      <c r="EC13" s="704"/>
    </row>
    <row r="14" spans="2:143" ht="11.25" customHeight="1" x14ac:dyDescent="0.15">
      <c r="B14" s="658" t="s">
        <v>250</v>
      </c>
      <c r="C14" s="659"/>
      <c r="D14" s="659"/>
      <c r="E14" s="659"/>
      <c r="F14" s="659"/>
      <c r="G14" s="659"/>
      <c r="H14" s="659"/>
      <c r="I14" s="659"/>
      <c r="J14" s="659"/>
      <c r="K14" s="659"/>
      <c r="L14" s="659"/>
      <c r="M14" s="659"/>
      <c r="N14" s="659"/>
      <c r="O14" s="659"/>
      <c r="P14" s="659"/>
      <c r="Q14" s="660"/>
      <c r="R14" s="661" t="s">
        <v>222</v>
      </c>
      <c r="S14" s="664"/>
      <c r="T14" s="664"/>
      <c r="U14" s="664"/>
      <c r="V14" s="664"/>
      <c r="W14" s="664"/>
      <c r="X14" s="664"/>
      <c r="Y14" s="665"/>
      <c r="Z14" s="723" t="s">
        <v>127</v>
      </c>
      <c r="AA14" s="723"/>
      <c r="AB14" s="723"/>
      <c r="AC14" s="723"/>
      <c r="AD14" s="724" t="s">
        <v>222</v>
      </c>
      <c r="AE14" s="724"/>
      <c r="AF14" s="724"/>
      <c r="AG14" s="724"/>
      <c r="AH14" s="724"/>
      <c r="AI14" s="724"/>
      <c r="AJ14" s="724"/>
      <c r="AK14" s="724"/>
      <c r="AL14" s="666" t="s">
        <v>135</v>
      </c>
      <c r="AM14" s="667"/>
      <c r="AN14" s="667"/>
      <c r="AO14" s="725"/>
      <c r="AP14" s="658" t="s">
        <v>251</v>
      </c>
      <c r="AQ14" s="659"/>
      <c r="AR14" s="659"/>
      <c r="AS14" s="659"/>
      <c r="AT14" s="659"/>
      <c r="AU14" s="659"/>
      <c r="AV14" s="659"/>
      <c r="AW14" s="659"/>
      <c r="AX14" s="659"/>
      <c r="AY14" s="659"/>
      <c r="AZ14" s="659"/>
      <c r="BA14" s="659"/>
      <c r="BB14" s="659"/>
      <c r="BC14" s="659"/>
      <c r="BD14" s="659"/>
      <c r="BE14" s="659"/>
      <c r="BF14" s="660"/>
      <c r="BG14" s="661">
        <v>56305</v>
      </c>
      <c r="BH14" s="664"/>
      <c r="BI14" s="664"/>
      <c r="BJ14" s="664"/>
      <c r="BK14" s="664"/>
      <c r="BL14" s="664"/>
      <c r="BM14" s="664"/>
      <c r="BN14" s="665"/>
      <c r="BO14" s="723">
        <v>2.6</v>
      </c>
      <c r="BP14" s="723"/>
      <c r="BQ14" s="723"/>
      <c r="BR14" s="723"/>
      <c r="BS14" s="669" t="s">
        <v>135</v>
      </c>
      <c r="BT14" s="664"/>
      <c r="BU14" s="664"/>
      <c r="BV14" s="664"/>
      <c r="BW14" s="664"/>
      <c r="BX14" s="664"/>
      <c r="BY14" s="664"/>
      <c r="BZ14" s="664"/>
      <c r="CA14" s="664"/>
      <c r="CB14" s="704"/>
      <c r="CD14" s="705" t="s">
        <v>252</v>
      </c>
      <c r="CE14" s="702"/>
      <c r="CF14" s="702"/>
      <c r="CG14" s="702"/>
      <c r="CH14" s="702"/>
      <c r="CI14" s="702"/>
      <c r="CJ14" s="702"/>
      <c r="CK14" s="702"/>
      <c r="CL14" s="702"/>
      <c r="CM14" s="702"/>
      <c r="CN14" s="702"/>
      <c r="CO14" s="702"/>
      <c r="CP14" s="702"/>
      <c r="CQ14" s="703"/>
      <c r="CR14" s="661">
        <v>257685</v>
      </c>
      <c r="CS14" s="664"/>
      <c r="CT14" s="664"/>
      <c r="CU14" s="664"/>
      <c r="CV14" s="664"/>
      <c r="CW14" s="664"/>
      <c r="CX14" s="664"/>
      <c r="CY14" s="665"/>
      <c r="CZ14" s="723">
        <v>4.2</v>
      </c>
      <c r="DA14" s="723"/>
      <c r="DB14" s="723"/>
      <c r="DC14" s="723"/>
      <c r="DD14" s="669">
        <v>1904</v>
      </c>
      <c r="DE14" s="664"/>
      <c r="DF14" s="664"/>
      <c r="DG14" s="664"/>
      <c r="DH14" s="664"/>
      <c r="DI14" s="664"/>
      <c r="DJ14" s="664"/>
      <c r="DK14" s="664"/>
      <c r="DL14" s="664"/>
      <c r="DM14" s="664"/>
      <c r="DN14" s="664"/>
      <c r="DO14" s="664"/>
      <c r="DP14" s="665"/>
      <c r="DQ14" s="669">
        <v>245260</v>
      </c>
      <c r="DR14" s="664"/>
      <c r="DS14" s="664"/>
      <c r="DT14" s="664"/>
      <c r="DU14" s="664"/>
      <c r="DV14" s="664"/>
      <c r="DW14" s="664"/>
      <c r="DX14" s="664"/>
      <c r="DY14" s="664"/>
      <c r="DZ14" s="664"/>
      <c r="EA14" s="664"/>
      <c r="EB14" s="664"/>
      <c r="EC14" s="704"/>
    </row>
    <row r="15" spans="2:143" ht="11.25" customHeight="1" x14ac:dyDescent="0.15">
      <c r="B15" s="658" t="s">
        <v>253</v>
      </c>
      <c r="C15" s="659"/>
      <c r="D15" s="659"/>
      <c r="E15" s="659"/>
      <c r="F15" s="659"/>
      <c r="G15" s="659"/>
      <c r="H15" s="659"/>
      <c r="I15" s="659"/>
      <c r="J15" s="659"/>
      <c r="K15" s="659"/>
      <c r="L15" s="659"/>
      <c r="M15" s="659"/>
      <c r="N15" s="659"/>
      <c r="O15" s="659"/>
      <c r="P15" s="659"/>
      <c r="Q15" s="660"/>
      <c r="R15" s="661">
        <v>29257</v>
      </c>
      <c r="S15" s="664"/>
      <c r="T15" s="664"/>
      <c r="U15" s="664"/>
      <c r="V15" s="664"/>
      <c r="W15" s="664"/>
      <c r="X15" s="664"/>
      <c r="Y15" s="665"/>
      <c r="Z15" s="723">
        <v>0.5</v>
      </c>
      <c r="AA15" s="723"/>
      <c r="AB15" s="723"/>
      <c r="AC15" s="723"/>
      <c r="AD15" s="724">
        <v>29257</v>
      </c>
      <c r="AE15" s="724"/>
      <c r="AF15" s="724"/>
      <c r="AG15" s="724"/>
      <c r="AH15" s="724"/>
      <c r="AI15" s="724"/>
      <c r="AJ15" s="724"/>
      <c r="AK15" s="724"/>
      <c r="AL15" s="666">
        <v>0.8</v>
      </c>
      <c r="AM15" s="667"/>
      <c r="AN15" s="667"/>
      <c r="AO15" s="725"/>
      <c r="AP15" s="658" t="s">
        <v>254</v>
      </c>
      <c r="AQ15" s="659"/>
      <c r="AR15" s="659"/>
      <c r="AS15" s="659"/>
      <c r="AT15" s="659"/>
      <c r="AU15" s="659"/>
      <c r="AV15" s="659"/>
      <c r="AW15" s="659"/>
      <c r="AX15" s="659"/>
      <c r="AY15" s="659"/>
      <c r="AZ15" s="659"/>
      <c r="BA15" s="659"/>
      <c r="BB15" s="659"/>
      <c r="BC15" s="659"/>
      <c r="BD15" s="659"/>
      <c r="BE15" s="659"/>
      <c r="BF15" s="660"/>
      <c r="BG15" s="661">
        <v>108355</v>
      </c>
      <c r="BH15" s="664"/>
      <c r="BI15" s="664"/>
      <c r="BJ15" s="664"/>
      <c r="BK15" s="664"/>
      <c r="BL15" s="664"/>
      <c r="BM15" s="664"/>
      <c r="BN15" s="665"/>
      <c r="BO15" s="723">
        <v>5</v>
      </c>
      <c r="BP15" s="723"/>
      <c r="BQ15" s="723"/>
      <c r="BR15" s="723"/>
      <c r="BS15" s="669" t="s">
        <v>127</v>
      </c>
      <c r="BT15" s="664"/>
      <c r="BU15" s="664"/>
      <c r="BV15" s="664"/>
      <c r="BW15" s="664"/>
      <c r="BX15" s="664"/>
      <c r="BY15" s="664"/>
      <c r="BZ15" s="664"/>
      <c r="CA15" s="664"/>
      <c r="CB15" s="704"/>
      <c r="CD15" s="705" t="s">
        <v>255</v>
      </c>
      <c r="CE15" s="702"/>
      <c r="CF15" s="702"/>
      <c r="CG15" s="702"/>
      <c r="CH15" s="702"/>
      <c r="CI15" s="702"/>
      <c r="CJ15" s="702"/>
      <c r="CK15" s="702"/>
      <c r="CL15" s="702"/>
      <c r="CM15" s="702"/>
      <c r="CN15" s="702"/>
      <c r="CO15" s="702"/>
      <c r="CP15" s="702"/>
      <c r="CQ15" s="703"/>
      <c r="CR15" s="661">
        <v>521255</v>
      </c>
      <c r="CS15" s="664"/>
      <c r="CT15" s="664"/>
      <c r="CU15" s="664"/>
      <c r="CV15" s="664"/>
      <c r="CW15" s="664"/>
      <c r="CX15" s="664"/>
      <c r="CY15" s="665"/>
      <c r="CZ15" s="723">
        <v>8.6</v>
      </c>
      <c r="DA15" s="723"/>
      <c r="DB15" s="723"/>
      <c r="DC15" s="723"/>
      <c r="DD15" s="669">
        <v>80372</v>
      </c>
      <c r="DE15" s="664"/>
      <c r="DF15" s="664"/>
      <c r="DG15" s="664"/>
      <c r="DH15" s="664"/>
      <c r="DI15" s="664"/>
      <c r="DJ15" s="664"/>
      <c r="DK15" s="664"/>
      <c r="DL15" s="664"/>
      <c r="DM15" s="664"/>
      <c r="DN15" s="664"/>
      <c r="DO15" s="664"/>
      <c r="DP15" s="665"/>
      <c r="DQ15" s="669">
        <v>391277</v>
      </c>
      <c r="DR15" s="664"/>
      <c r="DS15" s="664"/>
      <c r="DT15" s="664"/>
      <c r="DU15" s="664"/>
      <c r="DV15" s="664"/>
      <c r="DW15" s="664"/>
      <c r="DX15" s="664"/>
      <c r="DY15" s="664"/>
      <c r="DZ15" s="664"/>
      <c r="EA15" s="664"/>
      <c r="EB15" s="664"/>
      <c r="EC15" s="704"/>
    </row>
    <row r="16" spans="2:143" ht="11.25" customHeight="1" x14ac:dyDescent="0.15">
      <c r="B16" s="658" t="s">
        <v>256</v>
      </c>
      <c r="C16" s="659"/>
      <c r="D16" s="659"/>
      <c r="E16" s="659"/>
      <c r="F16" s="659"/>
      <c r="G16" s="659"/>
      <c r="H16" s="659"/>
      <c r="I16" s="659"/>
      <c r="J16" s="659"/>
      <c r="K16" s="659"/>
      <c r="L16" s="659"/>
      <c r="M16" s="659"/>
      <c r="N16" s="659"/>
      <c r="O16" s="659"/>
      <c r="P16" s="659"/>
      <c r="Q16" s="660"/>
      <c r="R16" s="661" t="s">
        <v>222</v>
      </c>
      <c r="S16" s="664"/>
      <c r="T16" s="664"/>
      <c r="U16" s="664"/>
      <c r="V16" s="664"/>
      <c r="W16" s="664"/>
      <c r="X16" s="664"/>
      <c r="Y16" s="665"/>
      <c r="Z16" s="723" t="s">
        <v>222</v>
      </c>
      <c r="AA16" s="723"/>
      <c r="AB16" s="723"/>
      <c r="AC16" s="723"/>
      <c r="AD16" s="724" t="s">
        <v>135</v>
      </c>
      <c r="AE16" s="724"/>
      <c r="AF16" s="724"/>
      <c r="AG16" s="724"/>
      <c r="AH16" s="724"/>
      <c r="AI16" s="724"/>
      <c r="AJ16" s="724"/>
      <c r="AK16" s="724"/>
      <c r="AL16" s="666" t="s">
        <v>222</v>
      </c>
      <c r="AM16" s="667"/>
      <c r="AN16" s="667"/>
      <c r="AO16" s="725"/>
      <c r="AP16" s="658" t="s">
        <v>257</v>
      </c>
      <c r="AQ16" s="659"/>
      <c r="AR16" s="659"/>
      <c r="AS16" s="659"/>
      <c r="AT16" s="659"/>
      <c r="AU16" s="659"/>
      <c r="AV16" s="659"/>
      <c r="AW16" s="659"/>
      <c r="AX16" s="659"/>
      <c r="AY16" s="659"/>
      <c r="AZ16" s="659"/>
      <c r="BA16" s="659"/>
      <c r="BB16" s="659"/>
      <c r="BC16" s="659"/>
      <c r="BD16" s="659"/>
      <c r="BE16" s="659"/>
      <c r="BF16" s="660"/>
      <c r="BG16" s="661" t="s">
        <v>135</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258</v>
      </c>
      <c r="CE16" s="702"/>
      <c r="CF16" s="702"/>
      <c r="CG16" s="702"/>
      <c r="CH16" s="702"/>
      <c r="CI16" s="702"/>
      <c r="CJ16" s="702"/>
      <c r="CK16" s="702"/>
      <c r="CL16" s="702"/>
      <c r="CM16" s="702"/>
      <c r="CN16" s="702"/>
      <c r="CO16" s="702"/>
      <c r="CP16" s="702"/>
      <c r="CQ16" s="703"/>
      <c r="CR16" s="661">
        <v>313014</v>
      </c>
      <c r="CS16" s="664"/>
      <c r="CT16" s="664"/>
      <c r="CU16" s="664"/>
      <c r="CV16" s="664"/>
      <c r="CW16" s="664"/>
      <c r="CX16" s="664"/>
      <c r="CY16" s="665"/>
      <c r="CZ16" s="723">
        <v>5.2</v>
      </c>
      <c r="DA16" s="723"/>
      <c r="DB16" s="723"/>
      <c r="DC16" s="723"/>
      <c r="DD16" s="669" t="s">
        <v>135</v>
      </c>
      <c r="DE16" s="664"/>
      <c r="DF16" s="664"/>
      <c r="DG16" s="664"/>
      <c r="DH16" s="664"/>
      <c r="DI16" s="664"/>
      <c r="DJ16" s="664"/>
      <c r="DK16" s="664"/>
      <c r="DL16" s="664"/>
      <c r="DM16" s="664"/>
      <c r="DN16" s="664"/>
      <c r="DO16" s="664"/>
      <c r="DP16" s="665"/>
      <c r="DQ16" s="669">
        <v>162040</v>
      </c>
      <c r="DR16" s="664"/>
      <c r="DS16" s="664"/>
      <c r="DT16" s="664"/>
      <c r="DU16" s="664"/>
      <c r="DV16" s="664"/>
      <c r="DW16" s="664"/>
      <c r="DX16" s="664"/>
      <c r="DY16" s="664"/>
      <c r="DZ16" s="664"/>
      <c r="EA16" s="664"/>
      <c r="EB16" s="664"/>
      <c r="EC16" s="704"/>
    </row>
    <row r="17" spans="2:133" ht="11.25" customHeight="1" x14ac:dyDescent="0.15">
      <c r="B17" s="658" t="s">
        <v>259</v>
      </c>
      <c r="C17" s="659"/>
      <c r="D17" s="659"/>
      <c r="E17" s="659"/>
      <c r="F17" s="659"/>
      <c r="G17" s="659"/>
      <c r="H17" s="659"/>
      <c r="I17" s="659"/>
      <c r="J17" s="659"/>
      <c r="K17" s="659"/>
      <c r="L17" s="659"/>
      <c r="M17" s="659"/>
      <c r="N17" s="659"/>
      <c r="O17" s="659"/>
      <c r="P17" s="659"/>
      <c r="Q17" s="660"/>
      <c r="R17" s="661">
        <v>13913</v>
      </c>
      <c r="S17" s="664"/>
      <c r="T17" s="664"/>
      <c r="U17" s="664"/>
      <c r="V17" s="664"/>
      <c r="W17" s="664"/>
      <c r="X17" s="664"/>
      <c r="Y17" s="665"/>
      <c r="Z17" s="723">
        <v>0.2</v>
      </c>
      <c r="AA17" s="723"/>
      <c r="AB17" s="723"/>
      <c r="AC17" s="723"/>
      <c r="AD17" s="724">
        <v>13913</v>
      </c>
      <c r="AE17" s="724"/>
      <c r="AF17" s="724"/>
      <c r="AG17" s="724"/>
      <c r="AH17" s="724"/>
      <c r="AI17" s="724"/>
      <c r="AJ17" s="724"/>
      <c r="AK17" s="724"/>
      <c r="AL17" s="666">
        <v>0.4</v>
      </c>
      <c r="AM17" s="667"/>
      <c r="AN17" s="667"/>
      <c r="AO17" s="725"/>
      <c r="AP17" s="658" t="s">
        <v>260</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222</v>
      </c>
      <c r="BP17" s="723"/>
      <c r="BQ17" s="723"/>
      <c r="BR17" s="723"/>
      <c r="BS17" s="669" t="s">
        <v>222</v>
      </c>
      <c r="BT17" s="664"/>
      <c r="BU17" s="664"/>
      <c r="BV17" s="664"/>
      <c r="BW17" s="664"/>
      <c r="BX17" s="664"/>
      <c r="BY17" s="664"/>
      <c r="BZ17" s="664"/>
      <c r="CA17" s="664"/>
      <c r="CB17" s="704"/>
      <c r="CD17" s="705" t="s">
        <v>261</v>
      </c>
      <c r="CE17" s="702"/>
      <c r="CF17" s="702"/>
      <c r="CG17" s="702"/>
      <c r="CH17" s="702"/>
      <c r="CI17" s="702"/>
      <c r="CJ17" s="702"/>
      <c r="CK17" s="702"/>
      <c r="CL17" s="702"/>
      <c r="CM17" s="702"/>
      <c r="CN17" s="702"/>
      <c r="CO17" s="702"/>
      <c r="CP17" s="702"/>
      <c r="CQ17" s="703"/>
      <c r="CR17" s="661">
        <v>412934</v>
      </c>
      <c r="CS17" s="664"/>
      <c r="CT17" s="664"/>
      <c r="CU17" s="664"/>
      <c r="CV17" s="664"/>
      <c r="CW17" s="664"/>
      <c r="CX17" s="664"/>
      <c r="CY17" s="665"/>
      <c r="CZ17" s="723">
        <v>6.8</v>
      </c>
      <c r="DA17" s="723"/>
      <c r="DB17" s="723"/>
      <c r="DC17" s="723"/>
      <c r="DD17" s="669" t="s">
        <v>135</v>
      </c>
      <c r="DE17" s="664"/>
      <c r="DF17" s="664"/>
      <c r="DG17" s="664"/>
      <c r="DH17" s="664"/>
      <c r="DI17" s="664"/>
      <c r="DJ17" s="664"/>
      <c r="DK17" s="664"/>
      <c r="DL17" s="664"/>
      <c r="DM17" s="664"/>
      <c r="DN17" s="664"/>
      <c r="DO17" s="664"/>
      <c r="DP17" s="665"/>
      <c r="DQ17" s="669">
        <v>407092</v>
      </c>
      <c r="DR17" s="664"/>
      <c r="DS17" s="664"/>
      <c r="DT17" s="664"/>
      <c r="DU17" s="664"/>
      <c r="DV17" s="664"/>
      <c r="DW17" s="664"/>
      <c r="DX17" s="664"/>
      <c r="DY17" s="664"/>
      <c r="DZ17" s="664"/>
      <c r="EA17" s="664"/>
      <c r="EB17" s="664"/>
      <c r="EC17" s="704"/>
    </row>
    <row r="18" spans="2:133" ht="11.25" customHeight="1" x14ac:dyDescent="0.15">
      <c r="B18" s="658" t="s">
        <v>262</v>
      </c>
      <c r="C18" s="659"/>
      <c r="D18" s="659"/>
      <c r="E18" s="659"/>
      <c r="F18" s="659"/>
      <c r="G18" s="659"/>
      <c r="H18" s="659"/>
      <c r="I18" s="659"/>
      <c r="J18" s="659"/>
      <c r="K18" s="659"/>
      <c r="L18" s="659"/>
      <c r="M18" s="659"/>
      <c r="N18" s="659"/>
      <c r="O18" s="659"/>
      <c r="P18" s="659"/>
      <c r="Q18" s="660"/>
      <c r="R18" s="661">
        <v>1380521</v>
      </c>
      <c r="S18" s="664"/>
      <c r="T18" s="664"/>
      <c r="U18" s="664"/>
      <c r="V18" s="664"/>
      <c r="W18" s="664"/>
      <c r="X18" s="664"/>
      <c r="Y18" s="665"/>
      <c r="Z18" s="723">
        <v>21.6</v>
      </c>
      <c r="AA18" s="723"/>
      <c r="AB18" s="723"/>
      <c r="AC18" s="723"/>
      <c r="AD18" s="724">
        <v>1274542</v>
      </c>
      <c r="AE18" s="724"/>
      <c r="AF18" s="724"/>
      <c r="AG18" s="724"/>
      <c r="AH18" s="724"/>
      <c r="AI18" s="724"/>
      <c r="AJ18" s="724"/>
      <c r="AK18" s="724"/>
      <c r="AL18" s="666">
        <v>32.799999999999997</v>
      </c>
      <c r="AM18" s="667"/>
      <c r="AN18" s="667"/>
      <c r="AO18" s="725"/>
      <c r="AP18" s="658" t="s">
        <v>263</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222</v>
      </c>
      <c r="BP18" s="723"/>
      <c r="BQ18" s="723"/>
      <c r="BR18" s="723"/>
      <c r="BS18" s="669" t="s">
        <v>222</v>
      </c>
      <c r="BT18" s="664"/>
      <c r="BU18" s="664"/>
      <c r="BV18" s="664"/>
      <c r="BW18" s="664"/>
      <c r="BX18" s="664"/>
      <c r="BY18" s="664"/>
      <c r="BZ18" s="664"/>
      <c r="CA18" s="664"/>
      <c r="CB18" s="704"/>
      <c r="CD18" s="705" t="s">
        <v>264</v>
      </c>
      <c r="CE18" s="702"/>
      <c r="CF18" s="702"/>
      <c r="CG18" s="702"/>
      <c r="CH18" s="702"/>
      <c r="CI18" s="702"/>
      <c r="CJ18" s="702"/>
      <c r="CK18" s="702"/>
      <c r="CL18" s="702"/>
      <c r="CM18" s="702"/>
      <c r="CN18" s="702"/>
      <c r="CO18" s="702"/>
      <c r="CP18" s="702"/>
      <c r="CQ18" s="703"/>
      <c r="CR18" s="661" t="s">
        <v>135</v>
      </c>
      <c r="CS18" s="664"/>
      <c r="CT18" s="664"/>
      <c r="CU18" s="664"/>
      <c r="CV18" s="664"/>
      <c r="CW18" s="664"/>
      <c r="CX18" s="664"/>
      <c r="CY18" s="665"/>
      <c r="CZ18" s="723" t="s">
        <v>135</v>
      </c>
      <c r="DA18" s="723"/>
      <c r="DB18" s="723"/>
      <c r="DC18" s="723"/>
      <c r="DD18" s="669" t="s">
        <v>135</v>
      </c>
      <c r="DE18" s="664"/>
      <c r="DF18" s="664"/>
      <c r="DG18" s="664"/>
      <c r="DH18" s="664"/>
      <c r="DI18" s="664"/>
      <c r="DJ18" s="664"/>
      <c r="DK18" s="664"/>
      <c r="DL18" s="664"/>
      <c r="DM18" s="664"/>
      <c r="DN18" s="664"/>
      <c r="DO18" s="664"/>
      <c r="DP18" s="665"/>
      <c r="DQ18" s="669" t="s">
        <v>135</v>
      </c>
      <c r="DR18" s="664"/>
      <c r="DS18" s="664"/>
      <c r="DT18" s="664"/>
      <c r="DU18" s="664"/>
      <c r="DV18" s="664"/>
      <c r="DW18" s="664"/>
      <c r="DX18" s="664"/>
      <c r="DY18" s="664"/>
      <c r="DZ18" s="664"/>
      <c r="EA18" s="664"/>
      <c r="EB18" s="664"/>
      <c r="EC18" s="704"/>
    </row>
    <row r="19" spans="2:133" ht="11.25" customHeight="1" x14ac:dyDescent="0.15">
      <c r="B19" s="658" t="s">
        <v>265</v>
      </c>
      <c r="C19" s="659"/>
      <c r="D19" s="659"/>
      <c r="E19" s="659"/>
      <c r="F19" s="659"/>
      <c r="G19" s="659"/>
      <c r="H19" s="659"/>
      <c r="I19" s="659"/>
      <c r="J19" s="659"/>
      <c r="K19" s="659"/>
      <c r="L19" s="659"/>
      <c r="M19" s="659"/>
      <c r="N19" s="659"/>
      <c r="O19" s="659"/>
      <c r="P19" s="659"/>
      <c r="Q19" s="660"/>
      <c r="R19" s="661">
        <v>1274542</v>
      </c>
      <c r="S19" s="664"/>
      <c r="T19" s="664"/>
      <c r="U19" s="664"/>
      <c r="V19" s="664"/>
      <c r="W19" s="664"/>
      <c r="X19" s="664"/>
      <c r="Y19" s="665"/>
      <c r="Z19" s="723">
        <v>20</v>
      </c>
      <c r="AA19" s="723"/>
      <c r="AB19" s="723"/>
      <c r="AC19" s="723"/>
      <c r="AD19" s="724">
        <v>1274542</v>
      </c>
      <c r="AE19" s="724"/>
      <c r="AF19" s="724"/>
      <c r="AG19" s="724"/>
      <c r="AH19" s="724"/>
      <c r="AI19" s="724"/>
      <c r="AJ19" s="724"/>
      <c r="AK19" s="724"/>
      <c r="AL19" s="666">
        <v>32.799999999999997</v>
      </c>
      <c r="AM19" s="667"/>
      <c r="AN19" s="667"/>
      <c r="AO19" s="725"/>
      <c r="AP19" s="658" t="s">
        <v>266</v>
      </c>
      <c r="AQ19" s="659"/>
      <c r="AR19" s="659"/>
      <c r="AS19" s="659"/>
      <c r="AT19" s="659"/>
      <c r="AU19" s="659"/>
      <c r="AV19" s="659"/>
      <c r="AW19" s="659"/>
      <c r="AX19" s="659"/>
      <c r="AY19" s="659"/>
      <c r="AZ19" s="659"/>
      <c r="BA19" s="659"/>
      <c r="BB19" s="659"/>
      <c r="BC19" s="659"/>
      <c r="BD19" s="659"/>
      <c r="BE19" s="659"/>
      <c r="BF19" s="660"/>
      <c r="BG19" s="661">
        <v>9429</v>
      </c>
      <c r="BH19" s="664"/>
      <c r="BI19" s="664"/>
      <c r="BJ19" s="664"/>
      <c r="BK19" s="664"/>
      <c r="BL19" s="664"/>
      <c r="BM19" s="664"/>
      <c r="BN19" s="665"/>
      <c r="BO19" s="723">
        <v>0.4</v>
      </c>
      <c r="BP19" s="723"/>
      <c r="BQ19" s="723"/>
      <c r="BR19" s="723"/>
      <c r="BS19" s="669" t="s">
        <v>222</v>
      </c>
      <c r="BT19" s="664"/>
      <c r="BU19" s="664"/>
      <c r="BV19" s="664"/>
      <c r="BW19" s="664"/>
      <c r="BX19" s="664"/>
      <c r="BY19" s="664"/>
      <c r="BZ19" s="664"/>
      <c r="CA19" s="664"/>
      <c r="CB19" s="704"/>
      <c r="CD19" s="705" t="s">
        <v>267</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135</v>
      </c>
      <c r="DA19" s="723"/>
      <c r="DB19" s="723"/>
      <c r="DC19" s="723"/>
      <c r="DD19" s="669" t="s">
        <v>222</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268</v>
      </c>
      <c r="C20" s="659"/>
      <c r="D20" s="659"/>
      <c r="E20" s="659"/>
      <c r="F20" s="659"/>
      <c r="G20" s="659"/>
      <c r="H20" s="659"/>
      <c r="I20" s="659"/>
      <c r="J20" s="659"/>
      <c r="K20" s="659"/>
      <c r="L20" s="659"/>
      <c r="M20" s="659"/>
      <c r="N20" s="659"/>
      <c r="O20" s="659"/>
      <c r="P20" s="659"/>
      <c r="Q20" s="660"/>
      <c r="R20" s="661">
        <v>105979</v>
      </c>
      <c r="S20" s="664"/>
      <c r="T20" s="664"/>
      <c r="U20" s="664"/>
      <c r="V20" s="664"/>
      <c r="W20" s="664"/>
      <c r="X20" s="664"/>
      <c r="Y20" s="665"/>
      <c r="Z20" s="723">
        <v>1.7</v>
      </c>
      <c r="AA20" s="723"/>
      <c r="AB20" s="723"/>
      <c r="AC20" s="723"/>
      <c r="AD20" s="724" t="s">
        <v>135</v>
      </c>
      <c r="AE20" s="724"/>
      <c r="AF20" s="724"/>
      <c r="AG20" s="724"/>
      <c r="AH20" s="724"/>
      <c r="AI20" s="724"/>
      <c r="AJ20" s="724"/>
      <c r="AK20" s="724"/>
      <c r="AL20" s="666" t="s">
        <v>222</v>
      </c>
      <c r="AM20" s="667"/>
      <c r="AN20" s="667"/>
      <c r="AO20" s="725"/>
      <c r="AP20" s="658" t="s">
        <v>269</v>
      </c>
      <c r="AQ20" s="659"/>
      <c r="AR20" s="659"/>
      <c r="AS20" s="659"/>
      <c r="AT20" s="659"/>
      <c r="AU20" s="659"/>
      <c r="AV20" s="659"/>
      <c r="AW20" s="659"/>
      <c r="AX20" s="659"/>
      <c r="AY20" s="659"/>
      <c r="AZ20" s="659"/>
      <c r="BA20" s="659"/>
      <c r="BB20" s="659"/>
      <c r="BC20" s="659"/>
      <c r="BD20" s="659"/>
      <c r="BE20" s="659"/>
      <c r="BF20" s="660"/>
      <c r="BG20" s="661">
        <v>9429</v>
      </c>
      <c r="BH20" s="664"/>
      <c r="BI20" s="664"/>
      <c r="BJ20" s="664"/>
      <c r="BK20" s="664"/>
      <c r="BL20" s="664"/>
      <c r="BM20" s="664"/>
      <c r="BN20" s="665"/>
      <c r="BO20" s="723">
        <v>0.4</v>
      </c>
      <c r="BP20" s="723"/>
      <c r="BQ20" s="723"/>
      <c r="BR20" s="723"/>
      <c r="BS20" s="669" t="s">
        <v>135</v>
      </c>
      <c r="BT20" s="664"/>
      <c r="BU20" s="664"/>
      <c r="BV20" s="664"/>
      <c r="BW20" s="664"/>
      <c r="BX20" s="664"/>
      <c r="BY20" s="664"/>
      <c r="BZ20" s="664"/>
      <c r="CA20" s="664"/>
      <c r="CB20" s="704"/>
      <c r="CD20" s="705" t="s">
        <v>270</v>
      </c>
      <c r="CE20" s="702"/>
      <c r="CF20" s="702"/>
      <c r="CG20" s="702"/>
      <c r="CH20" s="702"/>
      <c r="CI20" s="702"/>
      <c r="CJ20" s="702"/>
      <c r="CK20" s="702"/>
      <c r="CL20" s="702"/>
      <c r="CM20" s="702"/>
      <c r="CN20" s="702"/>
      <c r="CO20" s="702"/>
      <c r="CP20" s="702"/>
      <c r="CQ20" s="703"/>
      <c r="CR20" s="661">
        <v>6065700</v>
      </c>
      <c r="CS20" s="664"/>
      <c r="CT20" s="664"/>
      <c r="CU20" s="664"/>
      <c r="CV20" s="664"/>
      <c r="CW20" s="664"/>
      <c r="CX20" s="664"/>
      <c r="CY20" s="665"/>
      <c r="CZ20" s="723">
        <v>100</v>
      </c>
      <c r="DA20" s="723"/>
      <c r="DB20" s="723"/>
      <c r="DC20" s="723"/>
      <c r="DD20" s="669">
        <v>432618</v>
      </c>
      <c r="DE20" s="664"/>
      <c r="DF20" s="664"/>
      <c r="DG20" s="664"/>
      <c r="DH20" s="664"/>
      <c r="DI20" s="664"/>
      <c r="DJ20" s="664"/>
      <c r="DK20" s="664"/>
      <c r="DL20" s="664"/>
      <c r="DM20" s="664"/>
      <c r="DN20" s="664"/>
      <c r="DO20" s="664"/>
      <c r="DP20" s="665"/>
      <c r="DQ20" s="669">
        <v>4387821</v>
      </c>
      <c r="DR20" s="664"/>
      <c r="DS20" s="664"/>
      <c r="DT20" s="664"/>
      <c r="DU20" s="664"/>
      <c r="DV20" s="664"/>
      <c r="DW20" s="664"/>
      <c r="DX20" s="664"/>
      <c r="DY20" s="664"/>
      <c r="DZ20" s="664"/>
      <c r="EA20" s="664"/>
      <c r="EB20" s="664"/>
      <c r="EC20" s="704"/>
    </row>
    <row r="21" spans="2:133" ht="11.25" customHeight="1" x14ac:dyDescent="0.15">
      <c r="B21" s="658" t="s">
        <v>271</v>
      </c>
      <c r="C21" s="659"/>
      <c r="D21" s="659"/>
      <c r="E21" s="659"/>
      <c r="F21" s="659"/>
      <c r="G21" s="659"/>
      <c r="H21" s="659"/>
      <c r="I21" s="659"/>
      <c r="J21" s="659"/>
      <c r="K21" s="659"/>
      <c r="L21" s="659"/>
      <c r="M21" s="659"/>
      <c r="N21" s="659"/>
      <c r="O21" s="659"/>
      <c r="P21" s="659"/>
      <c r="Q21" s="660"/>
      <c r="R21" s="661" t="s">
        <v>135</v>
      </c>
      <c r="S21" s="664"/>
      <c r="T21" s="664"/>
      <c r="U21" s="664"/>
      <c r="V21" s="664"/>
      <c r="W21" s="664"/>
      <c r="X21" s="664"/>
      <c r="Y21" s="665"/>
      <c r="Z21" s="723" t="s">
        <v>135</v>
      </c>
      <c r="AA21" s="723"/>
      <c r="AB21" s="723"/>
      <c r="AC21" s="723"/>
      <c r="AD21" s="724" t="s">
        <v>127</v>
      </c>
      <c r="AE21" s="724"/>
      <c r="AF21" s="724"/>
      <c r="AG21" s="724"/>
      <c r="AH21" s="724"/>
      <c r="AI21" s="724"/>
      <c r="AJ21" s="724"/>
      <c r="AK21" s="724"/>
      <c r="AL21" s="666" t="s">
        <v>135</v>
      </c>
      <c r="AM21" s="667"/>
      <c r="AN21" s="667"/>
      <c r="AO21" s="725"/>
      <c r="AP21" s="769" t="s">
        <v>272</v>
      </c>
      <c r="AQ21" s="776"/>
      <c r="AR21" s="776"/>
      <c r="AS21" s="776"/>
      <c r="AT21" s="776"/>
      <c r="AU21" s="776"/>
      <c r="AV21" s="776"/>
      <c r="AW21" s="776"/>
      <c r="AX21" s="776"/>
      <c r="AY21" s="776"/>
      <c r="AZ21" s="776"/>
      <c r="BA21" s="776"/>
      <c r="BB21" s="776"/>
      <c r="BC21" s="776"/>
      <c r="BD21" s="776"/>
      <c r="BE21" s="776"/>
      <c r="BF21" s="771"/>
      <c r="BG21" s="661">
        <v>9429</v>
      </c>
      <c r="BH21" s="664"/>
      <c r="BI21" s="664"/>
      <c r="BJ21" s="664"/>
      <c r="BK21" s="664"/>
      <c r="BL21" s="664"/>
      <c r="BM21" s="664"/>
      <c r="BN21" s="665"/>
      <c r="BO21" s="723">
        <v>0.4</v>
      </c>
      <c r="BP21" s="723"/>
      <c r="BQ21" s="723"/>
      <c r="BR21" s="723"/>
      <c r="BS21" s="669" t="s">
        <v>135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273</v>
      </c>
      <c r="C22" s="659"/>
      <c r="D22" s="659"/>
      <c r="E22" s="659"/>
      <c r="F22" s="659"/>
      <c r="G22" s="659"/>
      <c r="H22" s="659"/>
      <c r="I22" s="659"/>
      <c r="J22" s="659"/>
      <c r="K22" s="659"/>
      <c r="L22" s="659"/>
      <c r="M22" s="659"/>
      <c r="N22" s="659"/>
      <c r="O22" s="659"/>
      <c r="P22" s="659"/>
      <c r="Q22" s="660"/>
      <c r="R22" s="661">
        <v>3984447</v>
      </c>
      <c r="S22" s="664"/>
      <c r="T22" s="664"/>
      <c r="U22" s="664"/>
      <c r="V22" s="664"/>
      <c r="W22" s="664"/>
      <c r="X22" s="664"/>
      <c r="Y22" s="665"/>
      <c r="Z22" s="723">
        <v>62.4</v>
      </c>
      <c r="AA22" s="723"/>
      <c r="AB22" s="723"/>
      <c r="AC22" s="723"/>
      <c r="AD22" s="724">
        <v>3878468</v>
      </c>
      <c r="AE22" s="724"/>
      <c r="AF22" s="724"/>
      <c r="AG22" s="724"/>
      <c r="AH22" s="724"/>
      <c r="AI22" s="724"/>
      <c r="AJ22" s="724"/>
      <c r="AK22" s="724"/>
      <c r="AL22" s="666">
        <v>99.9</v>
      </c>
      <c r="AM22" s="667"/>
      <c r="AN22" s="667"/>
      <c r="AO22" s="725"/>
      <c r="AP22" s="769" t="s">
        <v>274</v>
      </c>
      <c r="AQ22" s="776"/>
      <c r="AR22" s="776"/>
      <c r="AS22" s="776"/>
      <c r="AT22" s="776"/>
      <c r="AU22" s="776"/>
      <c r="AV22" s="776"/>
      <c r="AW22" s="776"/>
      <c r="AX22" s="776"/>
      <c r="AY22" s="776"/>
      <c r="AZ22" s="776"/>
      <c r="BA22" s="776"/>
      <c r="BB22" s="776"/>
      <c r="BC22" s="776"/>
      <c r="BD22" s="776"/>
      <c r="BE22" s="776"/>
      <c r="BF22" s="771"/>
      <c r="BG22" s="661" t="s">
        <v>135</v>
      </c>
      <c r="BH22" s="664"/>
      <c r="BI22" s="664"/>
      <c r="BJ22" s="664"/>
      <c r="BK22" s="664"/>
      <c r="BL22" s="664"/>
      <c r="BM22" s="664"/>
      <c r="BN22" s="665"/>
      <c r="BO22" s="723" t="s">
        <v>222</v>
      </c>
      <c r="BP22" s="723"/>
      <c r="BQ22" s="723"/>
      <c r="BR22" s="723"/>
      <c r="BS22" s="669" t="s">
        <v>222</v>
      </c>
      <c r="BT22" s="664"/>
      <c r="BU22" s="664"/>
      <c r="BV22" s="664"/>
      <c r="BW22" s="664"/>
      <c r="BX22" s="664"/>
      <c r="BY22" s="664"/>
      <c r="BZ22" s="664"/>
      <c r="CA22" s="664"/>
      <c r="CB22" s="704"/>
      <c r="CD22" s="778" t="s">
        <v>275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276</v>
      </c>
      <c r="C23" s="659"/>
      <c r="D23" s="659"/>
      <c r="E23" s="659"/>
      <c r="F23" s="659"/>
      <c r="G23" s="659"/>
      <c r="H23" s="659"/>
      <c r="I23" s="659"/>
      <c r="J23" s="659"/>
      <c r="K23" s="659"/>
      <c r="L23" s="659"/>
      <c r="M23" s="659"/>
      <c r="N23" s="659"/>
      <c r="O23" s="659"/>
      <c r="P23" s="659"/>
      <c r="Q23" s="660"/>
      <c r="R23" s="661">
        <v>1576</v>
      </c>
      <c r="S23" s="664"/>
      <c r="T23" s="664"/>
      <c r="U23" s="664"/>
      <c r="V23" s="664"/>
      <c r="W23" s="664"/>
      <c r="X23" s="664"/>
      <c r="Y23" s="665"/>
      <c r="Z23" s="723">
        <v>0</v>
      </c>
      <c r="AA23" s="723"/>
      <c r="AB23" s="723"/>
      <c r="AC23" s="723"/>
      <c r="AD23" s="724">
        <v>1576</v>
      </c>
      <c r="AE23" s="724"/>
      <c r="AF23" s="724"/>
      <c r="AG23" s="724"/>
      <c r="AH23" s="724"/>
      <c r="AI23" s="724"/>
      <c r="AJ23" s="724"/>
      <c r="AK23" s="724"/>
      <c r="AL23" s="666">
        <v>0</v>
      </c>
      <c r="AM23" s="667"/>
      <c r="AN23" s="667"/>
      <c r="AO23" s="725"/>
      <c r="AP23" s="769" t="s">
        <v>277</v>
      </c>
      <c r="AQ23" s="776"/>
      <c r="AR23" s="776"/>
      <c r="AS23" s="776"/>
      <c r="AT23" s="776"/>
      <c r="AU23" s="776"/>
      <c r="AV23" s="776"/>
      <c r="AW23" s="776"/>
      <c r="AX23" s="776"/>
      <c r="AY23" s="776"/>
      <c r="AZ23" s="776"/>
      <c r="BA23" s="776"/>
      <c r="BB23" s="776"/>
      <c r="BC23" s="776"/>
      <c r="BD23" s="776"/>
      <c r="BE23" s="776"/>
      <c r="BF23" s="771"/>
      <c r="BG23" s="661" t="s">
        <v>222</v>
      </c>
      <c r="BH23" s="664"/>
      <c r="BI23" s="664"/>
      <c r="BJ23" s="664"/>
      <c r="BK23" s="664"/>
      <c r="BL23" s="664"/>
      <c r="BM23" s="664"/>
      <c r="BN23" s="665"/>
      <c r="BO23" s="723" t="s">
        <v>127</v>
      </c>
      <c r="BP23" s="723"/>
      <c r="BQ23" s="723"/>
      <c r="BR23" s="723"/>
      <c r="BS23" s="669" t="s">
        <v>135</v>
      </c>
      <c r="BT23" s="664"/>
      <c r="BU23" s="664"/>
      <c r="BV23" s="664"/>
      <c r="BW23" s="664"/>
      <c r="BX23" s="664"/>
      <c r="BY23" s="664"/>
      <c r="BZ23" s="664"/>
      <c r="CA23" s="664"/>
      <c r="CB23" s="704"/>
      <c r="CD23" s="778" t="s">
        <v>216</v>
      </c>
      <c r="CE23" s="779"/>
      <c r="CF23" s="779"/>
      <c r="CG23" s="779"/>
      <c r="CH23" s="779"/>
      <c r="CI23" s="779"/>
      <c r="CJ23" s="779"/>
      <c r="CK23" s="779"/>
      <c r="CL23" s="779"/>
      <c r="CM23" s="779"/>
      <c r="CN23" s="779"/>
      <c r="CO23" s="779"/>
      <c r="CP23" s="779"/>
      <c r="CQ23" s="780"/>
      <c r="CR23" s="778" t="s">
        <v>278</v>
      </c>
      <c r="CS23" s="779"/>
      <c r="CT23" s="779"/>
      <c r="CU23" s="779"/>
      <c r="CV23" s="779"/>
      <c r="CW23" s="779"/>
      <c r="CX23" s="779"/>
      <c r="CY23" s="780"/>
      <c r="CZ23" s="778" t="s">
        <v>279</v>
      </c>
      <c r="DA23" s="779"/>
      <c r="DB23" s="779"/>
      <c r="DC23" s="780"/>
      <c r="DD23" s="778" t="s">
        <v>280</v>
      </c>
      <c r="DE23" s="779"/>
      <c r="DF23" s="779"/>
      <c r="DG23" s="779"/>
      <c r="DH23" s="779"/>
      <c r="DI23" s="779"/>
      <c r="DJ23" s="779"/>
      <c r="DK23" s="780"/>
      <c r="DL23" s="787" t="s">
        <v>281</v>
      </c>
      <c r="DM23" s="788"/>
      <c r="DN23" s="788"/>
      <c r="DO23" s="788"/>
      <c r="DP23" s="788"/>
      <c r="DQ23" s="788"/>
      <c r="DR23" s="788"/>
      <c r="DS23" s="788"/>
      <c r="DT23" s="788"/>
      <c r="DU23" s="788"/>
      <c r="DV23" s="789"/>
      <c r="DW23" s="778" t="s">
        <v>282</v>
      </c>
      <c r="DX23" s="779"/>
      <c r="DY23" s="779"/>
      <c r="DZ23" s="779"/>
      <c r="EA23" s="779"/>
      <c r="EB23" s="779"/>
      <c r="EC23" s="780"/>
    </row>
    <row r="24" spans="2:133" ht="11.25" customHeight="1" x14ac:dyDescent="0.15">
      <c r="B24" s="658" t="s">
        <v>283</v>
      </c>
      <c r="C24" s="659"/>
      <c r="D24" s="659"/>
      <c r="E24" s="659"/>
      <c r="F24" s="659"/>
      <c r="G24" s="659"/>
      <c r="H24" s="659"/>
      <c r="I24" s="659"/>
      <c r="J24" s="659"/>
      <c r="K24" s="659"/>
      <c r="L24" s="659"/>
      <c r="M24" s="659"/>
      <c r="N24" s="659"/>
      <c r="O24" s="659"/>
      <c r="P24" s="659"/>
      <c r="Q24" s="660"/>
      <c r="R24" s="661">
        <v>4693</v>
      </c>
      <c r="S24" s="664"/>
      <c r="T24" s="664"/>
      <c r="U24" s="664"/>
      <c r="V24" s="664"/>
      <c r="W24" s="664"/>
      <c r="X24" s="664"/>
      <c r="Y24" s="665"/>
      <c r="Z24" s="723">
        <v>0.1</v>
      </c>
      <c r="AA24" s="723"/>
      <c r="AB24" s="723"/>
      <c r="AC24" s="723"/>
      <c r="AD24" s="724" t="s">
        <v>127</v>
      </c>
      <c r="AE24" s="724"/>
      <c r="AF24" s="724"/>
      <c r="AG24" s="724"/>
      <c r="AH24" s="724"/>
      <c r="AI24" s="724"/>
      <c r="AJ24" s="724"/>
      <c r="AK24" s="724"/>
      <c r="AL24" s="666" t="s">
        <v>135</v>
      </c>
      <c r="AM24" s="667"/>
      <c r="AN24" s="667"/>
      <c r="AO24" s="725"/>
      <c r="AP24" s="769" t="s">
        <v>284</v>
      </c>
      <c r="AQ24" s="776"/>
      <c r="AR24" s="776"/>
      <c r="AS24" s="776"/>
      <c r="AT24" s="776"/>
      <c r="AU24" s="776"/>
      <c r="AV24" s="776"/>
      <c r="AW24" s="776"/>
      <c r="AX24" s="776"/>
      <c r="AY24" s="776"/>
      <c r="AZ24" s="776"/>
      <c r="BA24" s="776"/>
      <c r="BB24" s="776"/>
      <c r="BC24" s="776"/>
      <c r="BD24" s="776"/>
      <c r="BE24" s="776"/>
      <c r="BF24" s="771"/>
      <c r="BG24" s="661" t="s">
        <v>222</v>
      </c>
      <c r="BH24" s="664"/>
      <c r="BI24" s="664"/>
      <c r="BJ24" s="664"/>
      <c r="BK24" s="664"/>
      <c r="BL24" s="664"/>
      <c r="BM24" s="664"/>
      <c r="BN24" s="665"/>
      <c r="BO24" s="723" t="s">
        <v>135</v>
      </c>
      <c r="BP24" s="723"/>
      <c r="BQ24" s="723"/>
      <c r="BR24" s="723"/>
      <c r="BS24" s="669" t="s">
        <v>135</v>
      </c>
      <c r="BT24" s="664"/>
      <c r="BU24" s="664"/>
      <c r="BV24" s="664"/>
      <c r="BW24" s="664"/>
      <c r="BX24" s="664"/>
      <c r="BY24" s="664"/>
      <c r="BZ24" s="664"/>
      <c r="CA24" s="664"/>
      <c r="CB24" s="704"/>
      <c r="CD24" s="732" t="s">
        <v>285</v>
      </c>
      <c r="CE24" s="733"/>
      <c r="CF24" s="733"/>
      <c r="CG24" s="733"/>
      <c r="CH24" s="733"/>
      <c r="CI24" s="733"/>
      <c r="CJ24" s="733"/>
      <c r="CK24" s="733"/>
      <c r="CL24" s="733"/>
      <c r="CM24" s="733"/>
      <c r="CN24" s="733"/>
      <c r="CO24" s="733"/>
      <c r="CP24" s="733"/>
      <c r="CQ24" s="734"/>
      <c r="CR24" s="726">
        <v>2080827</v>
      </c>
      <c r="CS24" s="727"/>
      <c r="CT24" s="727"/>
      <c r="CU24" s="727"/>
      <c r="CV24" s="727"/>
      <c r="CW24" s="727"/>
      <c r="CX24" s="727"/>
      <c r="CY24" s="773"/>
      <c r="CZ24" s="774">
        <v>34.299999999999997</v>
      </c>
      <c r="DA24" s="743"/>
      <c r="DB24" s="743"/>
      <c r="DC24" s="777"/>
      <c r="DD24" s="772">
        <v>1391945</v>
      </c>
      <c r="DE24" s="727"/>
      <c r="DF24" s="727"/>
      <c r="DG24" s="727"/>
      <c r="DH24" s="727"/>
      <c r="DI24" s="727"/>
      <c r="DJ24" s="727"/>
      <c r="DK24" s="773"/>
      <c r="DL24" s="772">
        <v>1360452</v>
      </c>
      <c r="DM24" s="727"/>
      <c r="DN24" s="727"/>
      <c r="DO24" s="727"/>
      <c r="DP24" s="727"/>
      <c r="DQ24" s="727"/>
      <c r="DR24" s="727"/>
      <c r="DS24" s="727"/>
      <c r="DT24" s="727"/>
      <c r="DU24" s="727"/>
      <c r="DV24" s="773"/>
      <c r="DW24" s="774">
        <v>32.799999999999997</v>
      </c>
      <c r="DX24" s="743"/>
      <c r="DY24" s="743"/>
      <c r="DZ24" s="743"/>
      <c r="EA24" s="743"/>
      <c r="EB24" s="743"/>
      <c r="EC24" s="775"/>
    </row>
    <row r="25" spans="2:133" ht="11.25" customHeight="1" x14ac:dyDescent="0.15">
      <c r="B25" s="658" t="s">
        <v>286</v>
      </c>
      <c r="C25" s="659"/>
      <c r="D25" s="659"/>
      <c r="E25" s="659"/>
      <c r="F25" s="659"/>
      <c r="G25" s="659"/>
      <c r="H25" s="659"/>
      <c r="I25" s="659"/>
      <c r="J25" s="659"/>
      <c r="K25" s="659"/>
      <c r="L25" s="659"/>
      <c r="M25" s="659"/>
      <c r="N25" s="659"/>
      <c r="O25" s="659"/>
      <c r="P25" s="659"/>
      <c r="Q25" s="660"/>
      <c r="R25" s="661">
        <v>146627</v>
      </c>
      <c r="S25" s="664"/>
      <c r="T25" s="664"/>
      <c r="U25" s="664"/>
      <c r="V25" s="664"/>
      <c r="W25" s="664"/>
      <c r="X25" s="664"/>
      <c r="Y25" s="665"/>
      <c r="Z25" s="723">
        <v>2.2999999999999998</v>
      </c>
      <c r="AA25" s="723"/>
      <c r="AB25" s="723"/>
      <c r="AC25" s="723"/>
      <c r="AD25" s="724">
        <v>600</v>
      </c>
      <c r="AE25" s="724"/>
      <c r="AF25" s="724"/>
      <c r="AG25" s="724"/>
      <c r="AH25" s="724"/>
      <c r="AI25" s="724"/>
      <c r="AJ25" s="724"/>
      <c r="AK25" s="724"/>
      <c r="AL25" s="666">
        <v>0</v>
      </c>
      <c r="AM25" s="667"/>
      <c r="AN25" s="667"/>
      <c r="AO25" s="725"/>
      <c r="AP25" s="769" t="s">
        <v>287</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222</v>
      </c>
      <c r="BP25" s="723"/>
      <c r="BQ25" s="723"/>
      <c r="BR25" s="723"/>
      <c r="BS25" s="669" t="s">
        <v>135</v>
      </c>
      <c r="BT25" s="664"/>
      <c r="BU25" s="664"/>
      <c r="BV25" s="664"/>
      <c r="BW25" s="664"/>
      <c r="BX25" s="664"/>
      <c r="BY25" s="664"/>
      <c r="BZ25" s="664"/>
      <c r="CA25" s="664"/>
      <c r="CB25" s="704"/>
      <c r="CD25" s="705" t="s">
        <v>288</v>
      </c>
      <c r="CE25" s="702"/>
      <c r="CF25" s="702"/>
      <c r="CG25" s="702"/>
      <c r="CH25" s="702"/>
      <c r="CI25" s="702"/>
      <c r="CJ25" s="702"/>
      <c r="CK25" s="702"/>
      <c r="CL25" s="702"/>
      <c r="CM25" s="702"/>
      <c r="CN25" s="702"/>
      <c r="CO25" s="702"/>
      <c r="CP25" s="702"/>
      <c r="CQ25" s="703"/>
      <c r="CR25" s="661">
        <v>865664</v>
      </c>
      <c r="CS25" s="662"/>
      <c r="CT25" s="662"/>
      <c r="CU25" s="662"/>
      <c r="CV25" s="662"/>
      <c r="CW25" s="662"/>
      <c r="CX25" s="662"/>
      <c r="CY25" s="663"/>
      <c r="CZ25" s="666">
        <v>14.3</v>
      </c>
      <c r="DA25" s="695"/>
      <c r="DB25" s="695"/>
      <c r="DC25" s="696"/>
      <c r="DD25" s="669">
        <v>744021</v>
      </c>
      <c r="DE25" s="662"/>
      <c r="DF25" s="662"/>
      <c r="DG25" s="662"/>
      <c r="DH25" s="662"/>
      <c r="DI25" s="662"/>
      <c r="DJ25" s="662"/>
      <c r="DK25" s="663"/>
      <c r="DL25" s="669">
        <v>718707</v>
      </c>
      <c r="DM25" s="662"/>
      <c r="DN25" s="662"/>
      <c r="DO25" s="662"/>
      <c r="DP25" s="662"/>
      <c r="DQ25" s="662"/>
      <c r="DR25" s="662"/>
      <c r="DS25" s="662"/>
      <c r="DT25" s="662"/>
      <c r="DU25" s="662"/>
      <c r="DV25" s="663"/>
      <c r="DW25" s="666">
        <v>17.3</v>
      </c>
      <c r="DX25" s="695"/>
      <c r="DY25" s="695"/>
      <c r="DZ25" s="695"/>
      <c r="EA25" s="695"/>
      <c r="EB25" s="695"/>
      <c r="EC25" s="697"/>
    </row>
    <row r="26" spans="2:133" ht="11.25" customHeight="1" x14ac:dyDescent="0.15">
      <c r="B26" s="658" t="s">
        <v>289</v>
      </c>
      <c r="C26" s="659"/>
      <c r="D26" s="659"/>
      <c r="E26" s="659"/>
      <c r="F26" s="659"/>
      <c r="G26" s="659"/>
      <c r="H26" s="659"/>
      <c r="I26" s="659"/>
      <c r="J26" s="659"/>
      <c r="K26" s="659"/>
      <c r="L26" s="659"/>
      <c r="M26" s="659"/>
      <c r="N26" s="659"/>
      <c r="O26" s="659"/>
      <c r="P26" s="659"/>
      <c r="Q26" s="660"/>
      <c r="R26" s="661">
        <v>6201</v>
      </c>
      <c r="S26" s="664"/>
      <c r="T26" s="664"/>
      <c r="U26" s="664"/>
      <c r="V26" s="664"/>
      <c r="W26" s="664"/>
      <c r="X26" s="664"/>
      <c r="Y26" s="665"/>
      <c r="Z26" s="723">
        <v>0.1</v>
      </c>
      <c r="AA26" s="723"/>
      <c r="AB26" s="723"/>
      <c r="AC26" s="723"/>
      <c r="AD26" s="724" t="s">
        <v>127</v>
      </c>
      <c r="AE26" s="724"/>
      <c r="AF26" s="724"/>
      <c r="AG26" s="724"/>
      <c r="AH26" s="724"/>
      <c r="AI26" s="724"/>
      <c r="AJ26" s="724"/>
      <c r="AK26" s="724"/>
      <c r="AL26" s="666" t="s">
        <v>222</v>
      </c>
      <c r="AM26" s="667"/>
      <c r="AN26" s="667"/>
      <c r="AO26" s="725"/>
      <c r="AP26" s="769" t="s">
        <v>290</v>
      </c>
      <c r="AQ26" s="770"/>
      <c r="AR26" s="770"/>
      <c r="AS26" s="770"/>
      <c r="AT26" s="770"/>
      <c r="AU26" s="770"/>
      <c r="AV26" s="770"/>
      <c r="AW26" s="770"/>
      <c r="AX26" s="770"/>
      <c r="AY26" s="770"/>
      <c r="AZ26" s="770"/>
      <c r="BA26" s="770"/>
      <c r="BB26" s="770"/>
      <c r="BC26" s="770"/>
      <c r="BD26" s="770"/>
      <c r="BE26" s="770"/>
      <c r="BF26" s="771"/>
      <c r="BG26" s="661" t="s">
        <v>135</v>
      </c>
      <c r="BH26" s="664"/>
      <c r="BI26" s="664"/>
      <c r="BJ26" s="664"/>
      <c r="BK26" s="664"/>
      <c r="BL26" s="664"/>
      <c r="BM26" s="664"/>
      <c r="BN26" s="665"/>
      <c r="BO26" s="723" t="s">
        <v>222</v>
      </c>
      <c r="BP26" s="723"/>
      <c r="BQ26" s="723"/>
      <c r="BR26" s="723"/>
      <c r="BS26" s="669" t="s">
        <v>135</v>
      </c>
      <c r="BT26" s="664"/>
      <c r="BU26" s="664"/>
      <c r="BV26" s="664"/>
      <c r="BW26" s="664"/>
      <c r="BX26" s="664"/>
      <c r="BY26" s="664"/>
      <c r="BZ26" s="664"/>
      <c r="CA26" s="664"/>
      <c r="CB26" s="704"/>
      <c r="CD26" s="705" t="s">
        <v>291</v>
      </c>
      <c r="CE26" s="702"/>
      <c r="CF26" s="702"/>
      <c r="CG26" s="702"/>
      <c r="CH26" s="702"/>
      <c r="CI26" s="702"/>
      <c r="CJ26" s="702"/>
      <c r="CK26" s="702"/>
      <c r="CL26" s="702"/>
      <c r="CM26" s="702"/>
      <c r="CN26" s="702"/>
      <c r="CO26" s="702"/>
      <c r="CP26" s="702"/>
      <c r="CQ26" s="703"/>
      <c r="CR26" s="661">
        <v>539868</v>
      </c>
      <c r="CS26" s="664"/>
      <c r="CT26" s="664"/>
      <c r="CU26" s="664"/>
      <c r="CV26" s="664"/>
      <c r="CW26" s="664"/>
      <c r="CX26" s="664"/>
      <c r="CY26" s="665"/>
      <c r="CZ26" s="666">
        <v>8.9</v>
      </c>
      <c r="DA26" s="695"/>
      <c r="DB26" s="695"/>
      <c r="DC26" s="696"/>
      <c r="DD26" s="669">
        <v>514641</v>
      </c>
      <c r="DE26" s="664"/>
      <c r="DF26" s="664"/>
      <c r="DG26" s="664"/>
      <c r="DH26" s="664"/>
      <c r="DI26" s="664"/>
      <c r="DJ26" s="664"/>
      <c r="DK26" s="665"/>
      <c r="DL26" s="669" t="s">
        <v>222</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292</v>
      </c>
      <c r="C27" s="659"/>
      <c r="D27" s="659"/>
      <c r="E27" s="659"/>
      <c r="F27" s="659"/>
      <c r="G27" s="659"/>
      <c r="H27" s="659"/>
      <c r="I27" s="659"/>
      <c r="J27" s="659"/>
      <c r="K27" s="659"/>
      <c r="L27" s="659"/>
      <c r="M27" s="659"/>
      <c r="N27" s="659"/>
      <c r="O27" s="659"/>
      <c r="P27" s="659"/>
      <c r="Q27" s="660"/>
      <c r="R27" s="661">
        <v>576794</v>
      </c>
      <c r="S27" s="664"/>
      <c r="T27" s="664"/>
      <c r="U27" s="664"/>
      <c r="V27" s="664"/>
      <c r="W27" s="664"/>
      <c r="X27" s="664"/>
      <c r="Y27" s="665"/>
      <c r="Z27" s="723">
        <v>9</v>
      </c>
      <c r="AA27" s="723"/>
      <c r="AB27" s="723"/>
      <c r="AC27" s="723"/>
      <c r="AD27" s="724" t="s">
        <v>222</v>
      </c>
      <c r="AE27" s="724"/>
      <c r="AF27" s="724"/>
      <c r="AG27" s="724"/>
      <c r="AH27" s="724"/>
      <c r="AI27" s="724"/>
      <c r="AJ27" s="724"/>
      <c r="AK27" s="724"/>
      <c r="AL27" s="666" t="s">
        <v>135</v>
      </c>
      <c r="AM27" s="667"/>
      <c r="AN27" s="667"/>
      <c r="AO27" s="725"/>
      <c r="AP27" s="658" t="s">
        <v>293</v>
      </c>
      <c r="AQ27" s="659"/>
      <c r="AR27" s="659"/>
      <c r="AS27" s="659"/>
      <c r="AT27" s="659"/>
      <c r="AU27" s="659"/>
      <c r="AV27" s="659"/>
      <c r="AW27" s="659"/>
      <c r="AX27" s="659"/>
      <c r="AY27" s="659"/>
      <c r="AZ27" s="659"/>
      <c r="BA27" s="659"/>
      <c r="BB27" s="659"/>
      <c r="BC27" s="659"/>
      <c r="BD27" s="659"/>
      <c r="BE27" s="659"/>
      <c r="BF27" s="660"/>
      <c r="BG27" s="661">
        <v>2169602</v>
      </c>
      <c r="BH27" s="664"/>
      <c r="BI27" s="664"/>
      <c r="BJ27" s="664"/>
      <c r="BK27" s="664"/>
      <c r="BL27" s="664"/>
      <c r="BM27" s="664"/>
      <c r="BN27" s="665"/>
      <c r="BO27" s="723">
        <v>100</v>
      </c>
      <c r="BP27" s="723"/>
      <c r="BQ27" s="723"/>
      <c r="BR27" s="723"/>
      <c r="BS27" s="669" t="s">
        <v>135</v>
      </c>
      <c r="BT27" s="664"/>
      <c r="BU27" s="664"/>
      <c r="BV27" s="664"/>
      <c r="BW27" s="664"/>
      <c r="BX27" s="664"/>
      <c r="BY27" s="664"/>
      <c r="BZ27" s="664"/>
      <c r="CA27" s="664"/>
      <c r="CB27" s="704"/>
      <c r="CD27" s="705" t="s">
        <v>294</v>
      </c>
      <c r="CE27" s="702"/>
      <c r="CF27" s="702"/>
      <c r="CG27" s="702"/>
      <c r="CH27" s="702"/>
      <c r="CI27" s="702"/>
      <c r="CJ27" s="702"/>
      <c r="CK27" s="702"/>
      <c r="CL27" s="702"/>
      <c r="CM27" s="702"/>
      <c r="CN27" s="702"/>
      <c r="CO27" s="702"/>
      <c r="CP27" s="702"/>
      <c r="CQ27" s="703"/>
      <c r="CR27" s="661">
        <v>802229</v>
      </c>
      <c r="CS27" s="662"/>
      <c r="CT27" s="662"/>
      <c r="CU27" s="662"/>
      <c r="CV27" s="662"/>
      <c r="CW27" s="662"/>
      <c r="CX27" s="662"/>
      <c r="CY27" s="663"/>
      <c r="CZ27" s="666">
        <v>13.2</v>
      </c>
      <c r="DA27" s="695"/>
      <c r="DB27" s="695"/>
      <c r="DC27" s="696"/>
      <c r="DD27" s="669">
        <v>240832</v>
      </c>
      <c r="DE27" s="662"/>
      <c r="DF27" s="662"/>
      <c r="DG27" s="662"/>
      <c r="DH27" s="662"/>
      <c r="DI27" s="662"/>
      <c r="DJ27" s="662"/>
      <c r="DK27" s="663"/>
      <c r="DL27" s="669">
        <v>234653</v>
      </c>
      <c r="DM27" s="662"/>
      <c r="DN27" s="662"/>
      <c r="DO27" s="662"/>
      <c r="DP27" s="662"/>
      <c r="DQ27" s="662"/>
      <c r="DR27" s="662"/>
      <c r="DS27" s="662"/>
      <c r="DT27" s="662"/>
      <c r="DU27" s="662"/>
      <c r="DV27" s="663"/>
      <c r="DW27" s="666">
        <v>5.7</v>
      </c>
      <c r="DX27" s="695"/>
      <c r="DY27" s="695"/>
      <c r="DZ27" s="695"/>
      <c r="EA27" s="695"/>
      <c r="EB27" s="695"/>
      <c r="EC27" s="697"/>
    </row>
    <row r="28" spans="2:133" ht="11.25" customHeight="1" x14ac:dyDescent="0.15">
      <c r="B28" s="766" t="s">
        <v>295</v>
      </c>
      <c r="C28" s="767"/>
      <c r="D28" s="767"/>
      <c r="E28" s="767"/>
      <c r="F28" s="767"/>
      <c r="G28" s="767"/>
      <c r="H28" s="767"/>
      <c r="I28" s="767"/>
      <c r="J28" s="767"/>
      <c r="K28" s="767"/>
      <c r="L28" s="767"/>
      <c r="M28" s="767"/>
      <c r="N28" s="767"/>
      <c r="O28" s="767"/>
      <c r="P28" s="767"/>
      <c r="Q28" s="768"/>
      <c r="R28" s="661">
        <v>360</v>
      </c>
      <c r="S28" s="664"/>
      <c r="T28" s="664"/>
      <c r="U28" s="664"/>
      <c r="V28" s="664"/>
      <c r="W28" s="664"/>
      <c r="X28" s="664"/>
      <c r="Y28" s="665"/>
      <c r="Z28" s="723">
        <v>0</v>
      </c>
      <c r="AA28" s="723"/>
      <c r="AB28" s="723"/>
      <c r="AC28" s="723"/>
      <c r="AD28" s="724">
        <v>360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296</v>
      </c>
      <c r="CE28" s="702"/>
      <c r="CF28" s="702"/>
      <c r="CG28" s="702"/>
      <c r="CH28" s="702"/>
      <c r="CI28" s="702"/>
      <c r="CJ28" s="702"/>
      <c r="CK28" s="702"/>
      <c r="CL28" s="702"/>
      <c r="CM28" s="702"/>
      <c r="CN28" s="702"/>
      <c r="CO28" s="702"/>
      <c r="CP28" s="702"/>
      <c r="CQ28" s="703"/>
      <c r="CR28" s="661">
        <v>412934</v>
      </c>
      <c r="CS28" s="664"/>
      <c r="CT28" s="664"/>
      <c r="CU28" s="664"/>
      <c r="CV28" s="664"/>
      <c r="CW28" s="664"/>
      <c r="CX28" s="664"/>
      <c r="CY28" s="665"/>
      <c r="CZ28" s="666">
        <v>6.8</v>
      </c>
      <c r="DA28" s="695"/>
      <c r="DB28" s="695"/>
      <c r="DC28" s="696"/>
      <c r="DD28" s="669">
        <v>407092</v>
      </c>
      <c r="DE28" s="664"/>
      <c r="DF28" s="664"/>
      <c r="DG28" s="664"/>
      <c r="DH28" s="664"/>
      <c r="DI28" s="664"/>
      <c r="DJ28" s="664"/>
      <c r="DK28" s="665"/>
      <c r="DL28" s="669">
        <v>407092</v>
      </c>
      <c r="DM28" s="664"/>
      <c r="DN28" s="664"/>
      <c r="DO28" s="664"/>
      <c r="DP28" s="664"/>
      <c r="DQ28" s="664"/>
      <c r="DR28" s="664"/>
      <c r="DS28" s="664"/>
      <c r="DT28" s="664"/>
      <c r="DU28" s="664"/>
      <c r="DV28" s="665"/>
      <c r="DW28" s="666">
        <v>9.8000000000000007</v>
      </c>
      <c r="DX28" s="695"/>
      <c r="DY28" s="695"/>
      <c r="DZ28" s="695"/>
      <c r="EA28" s="695"/>
      <c r="EB28" s="695"/>
      <c r="EC28" s="697"/>
    </row>
    <row r="29" spans="2:133" ht="11.25" customHeight="1" x14ac:dyDescent="0.15">
      <c r="B29" s="658" t="s">
        <v>297</v>
      </c>
      <c r="C29" s="659"/>
      <c r="D29" s="659"/>
      <c r="E29" s="659"/>
      <c r="F29" s="659"/>
      <c r="G29" s="659"/>
      <c r="H29" s="659"/>
      <c r="I29" s="659"/>
      <c r="J29" s="659"/>
      <c r="K29" s="659"/>
      <c r="L29" s="659"/>
      <c r="M29" s="659"/>
      <c r="N29" s="659"/>
      <c r="O29" s="659"/>
      <c r="P29" s="659"/>
      <c r="Q29" s="660"/>
      <c r="R29" s="661">
        <v>420881</v>
      </c>
      <c r="S29" s="664"/>
      <c r="T29" s="664"/>
      <c r="U29" s="664"/>
      <c r="V29" s="664"/>
      <c r="W29" s="664"/>
      <c r="X29" s="664"/>
      <c r="Y29" s="665"/>
      <c r="Z29" s="723">
        <v>6.6</v>
      </c>
      <c r="AA29" s="723"/>
      <c r="AB29" s="723"/>
      <c r="AC29" s="723"/>
      <c r="AD29" s="724" t="s">
        <v>135</v>
      </c>
      <c r="AE29" s="724"/>
      <c r="AF29" s="724"/>
      <c r="AG29" s="724"/>
      <c r="AH29" s="724"/>
      <c r="AI29" s="724"/>
      <c r="AJ29" s="724"/>
      <c r="AK29" s="724"/>
      <c r="AL29" s="666" t="s">
        <v>222</v>
      </c>
      <c r="AM29" s="667"/>
      <c r="AN29" s="667"/>
      <c r="AO29" s="725"/>
      <c r="AP29" s="735" t="s">
        <v>216</v>
      </c>
      <c r="AQ29" s="736"/>
      <c r="AR29" s="736"/>
      <c r="AS29" s="736"/>
      <c r="AT29" s="736"/>
      <c r="AU29" s="736"/>
      <c r="AV29" s="736"/>
      <c r="AW29" s="736"/>
      <c r="AX29" s="736"/>
      <c r="AY29" s="736"/>
      <c r="AZ29" s="736"/>
      <c r="BA29" s="736"/>
      <c r="BB29" s="736"/>
      <c r="BC29" s="736"/>
      <c r="BD29" s="736"/>
      <c r="BE29" s="736"/>
      <c r="BF29" s="737"/>
      <c r="BG29" s="735" t="s">
        <v>298</v>
      </c>
      <c r="BH29" s="763"/>
      <c r="BI29" s="763"/>
      <c r="BJ29" s="763"/>
      <c r="BK29" s="763"/>
      <c r="BL29" s="763"/>
      <c r="BM29" s="763"/>
      <c r="BN29" s="763"/>
      <c r="BO29" s="763"/>
      <c r="BP29" s="763"/>
      <c r="BQ29" s="764"/>
      <c r="BR29" s="735" t="s">
        <v>299</v>
      </c>
      <c r="BS29" s="763"/>
      <c r="BT29" s="763"/>
      <c r="BU29" s="763"/>
      <c r="BV29" s="763"/>
      <c r="BW29" s="763"/>
      <c r="BX29" s="763"/>
      <c r="BY29" s="763"/>
      <c r="BZ29" s="763"/>
      <c r="CA29" s="763"/>
      <c r="CB29" s="764"/>
      <c r="CD29" s="745" t="s">
        <v>300</v>
      </c>
      <c r="CE29" s="746"/>
      <c r="CF29" s="705" t="s">
        <v>301</v>
      </c>
      <c r="CG29" s="702"/>
      <c r="CH29" s="702"/>
      <c r="CI29" s="702"/>
      <c r="CJ29" s="702"/>
      <c r="CK29" s="702"/>
      <c r="CL29" s="702"/>
      <c r="CM29" s="702"/>
      <c r="CN29" s="702"/>
      <c r="CO29" s="702"/>
      <c r="CP29" s="702"/>
      <c r="CQ29" s="703"/>
      <c r="CR29" s="661">
        <v>412926</v>
      </c>
      <c r="CS29" s="662"/>
      <c r="CT29" s="662"/>
      <c r="CU29" s="662"/>
      <c r="CV29" s="662"/>
      <c r="CW29" s="662"/>
      <c r="CX29" s="662"/>
      <c r="CY29" s="663"/>
      <c r="CZ29" s="666">
        <v>6.8</v>
      </c>
      <c r="DA29" s="695"/>
      <c r="DB29" s="695"/>
      <c r="DC29" s="696"/>
      <c r="DD29" s="669">
        <v>407084</v>
      </c>
      <c r="DE29" s="662"/>
      <c r="DF29" s="662"/>
      <c r="DG29" s="662"/>
      <c r="DH29" s="662"/>
      <c r="DI29" s="662"/>
      <c r="DJ29" s="662"/>
      <c r="DK29" s="663"/>
      <c r="DL29" s="669">
        <v>407084</v>
      </c>
      <c r="DM29" s="662"/>
      <c r="DN29" s="662"/>
      <c r="DO29" s="662"/>
      <c r="DP29" s="662"/>
      <c r="DQ29" s="662"/>
      <c r="DR29" s="662"/>
      <c r="DS29" s="662"/>
      <c r="DT29" s="662"/>
      <c r="DU29" s="662"/>
      <c r="DV29" s="663"/>
      <c r="DW29" s="666">
        <v>9.8000000000000007</v>
      </c>
      <c r="DX29" s="695"/>
      <c r="DY29" s="695"/>
      <c r="DZ29" s="695"/>
      <c r="EA29" s="695"/>
      <c r="EB29" s="695"/>
      <c r="EC29" s="697"/>
    </row>
    <row r="30" spans="2:133" ht="11.25" customHeight="1" x14ac:dyDescent="0.15">
      <c r="B30" s="658" t="s">
        <v>302</v>
      </c>
      <c r="C30" s="659"/>
      <c r="D30" s="659"/>
      <c r="E30" s="659"/>
      <c r="F30" s="659"/>
      <c r="G30" s="659"/>
      <c r="H30" s="659"/>
      <c r="I30" s="659"/>
      <c r="J30" s="659"/>
      <c r="K30" s="659"/>
      <c r="L30" s="659"/>
      <c r="M30" s="659"/>
      <c r="N30" s="659"/>
      <c r="O30" s="659"/>
      <c r="P30" s="659"/>
      <c r="Q30" s="660"/>
      <c r="R30" s="661">
        <v>2498</v>
      </c>
      <c r="S30" s="664"/>
      <c r="T30" s="664"/>
      <c r="U30" s="664"/>
      <c r="V30" s="664"/>
      <c r="W30" s="664"/>
      <c r="X30" s="664"/>
      <c r="Y30" s="665"/>
      <c r="Z30" s="723">
        <v>0</v>
      </c>
      <c r="AA30" s="723"/>
      <c r="AB30" s="723"/>
      <c r="AC30" s="723"/>
      <c r="AD30" s="724" t="s">
        <v>135</v>
      </c>
      <c r="AE30" s="724"/>
      <c r="AF30" s="724"/>
      <c r="AG30" s="724"/>
      <c r="AH30" s="724"/>
      <c r="AI30" s="724"/>
      <c r="AJ30" s="724"/>
      <c r="AK30" s="724"/>
      <c r="AL30" s="666" t="s">
        <v>127</v>
      </c>
      <c r="AM30" s="667"/>
      <c r="AN30" s="667"/>
      <c r="AO30" s="725"/>
      <c r="AP30" s="751" t="s">
        <v>303</v>
      </c>
      <c r="AQ30" s="752"/>
      <c r="AR30" s="752"/>
      <c r="AS30" s="752"/>
      <c r="AT30" s="757" t="s">
        <v>304</v>
      </c>
      <c r="AU30" s="230"/>
      <c r="AV30" s="230"/>
      <c r="AW30" s="230"/>
      <c r="AX30" s="760" t="s">
        <v>183</v>
      </c>
      <c r="AY30" s="761"/>
      <c r="AZ30" s="761"/>
      <c r="BA30" s="761"/>
      <c r="BB30" s="761"/>
      <c r="BC30" s="761"/>
      <c r="BD30" s="761"/>
      <c r="BE30" s="761"/>
      <c r="BF30" s="762"/>
      <c r="BG30" s="741">
        <v>99.3</v>
      </c>
      <c r="BH30" s="742"/>
      <c r="BI30" s="742"/>
      <c r="BJ30" s="742"/>
      <c r="BK30" s="742"/>
      <c r="BL30" s="742"/>
      <c r="BM30" s="743">
        <v>96.2</v>
      </c>
      <c r="BN30" s="742"/>
      <c r="BO30" s="742"/>
      <c r="BP30" s="742"/>
      <c r="BQ30" s="744"/>
      <c r="BR30" s="741">
        <v>98.9</v>
      </c>
      <c r="BS30" s="742"/>
      <c r="BT30" s="742"/>
      <c r="BU30" s="742"/>
      <c r="BV30" s="742"/>
      <c r="BW30" s="742"/>
      <c r="BX30" s="743">
        <v>95.9</v>
      </c>
      <c r="BY30" s="742"/>
      <c r="BZ30" s="742"/>
      <c r="CA30" s="742"/>
      <c r="CB30" s="744"/>
      <c r="CD30" s="747"/>
      <c r="CE30" s="748"/>
      <c r="CF30" s="705" t="s">
        <v>305</v>
      </c>
      <c r="CG30" s="702"/>
      <c r="CH30" s="702"/>
      <c r="CI30" s="702"/>
      <c r="CJ30" s="702"/>
      <c r="CK30" s="702"/>
      <c r="CL30" s="702"/>
      <c r="CM30" s="702"/>
      <c r="CN30" s="702"/>
      <c r="CO30" s="702"/>
      <c r="CP30" s="702"/>
      <c r="CQ30" s="703"/>
      <c r="CR30" s="661">
        <v>383887</v>
      </c>
      <c r="CS30" s="664"/>
      <c r="CT30" s="664"/>
      <c r="CU30" s="664"/>
      <c r="CV30" s="664"/>
      <c r="CW30" s="664"/>
      <c r="CX30" s="664"/>
      <c r="CY30" s="665"/>
      <c r="CZ30" s="666">
        <v>6.3</v>
      </c>
      <c r="DA30" s="695"/>
      <c r="DB30" s="695"/>
      <c r="DC30" s="696"/>
      <c r="DD30" s="669">
        <v>378716</v>
      </c>
      <c r="DE30" s="664"/>
      <c r="DF30" s="664"/>
      <c r="DG30" s="664"/>
      <c r="DH30" s="664"/>
      <c r="DI30" s="664"/>
      <c r="DJ30" s="664"/>
      <c r="DK30" s="665"/>
      <c r="DL30" s="669">
        <v>378716</v>
      </c>
      <c r="DM30" s="664"/>
      <c r="DN30" s="664"/>
      <c r="DO30" s="664"/>
      <c r="DP30" s="664"/>
      <c r="DQ30" s="664"/>
      <c r="DR30" s="664"/>
      <c r="DS30" s="664"/>
      <c r="DT30" s="664"/>
      <c r="DU30" s="664"/>
      <c r="DV30" s="665"/>
      <c r="DW30" s="666">
        <v>9.1</v>
      </c>
      <c r="DX30" s="695"/>
      <c r="DY30" s="695"/>
      <c r="DZ30" s="695"/>
      <c r="EA30" s="695"/>
      <c r="EB30" s="695"/>
      <c r="EC30" s="697"/>
    </row>
    <row r="31" spans="2:133" ht="11.25" customHeight="1" x14ac:dyDescent="0.15">
      <c r="B31" s="658" t="s">
        <v>306</v>
      </c>
      <c r="C31" s="659"/>
      <c r="D31" s="659"/>
      <c r="E31" s="659"/>
      <c r="F31" s="659"/>
      <c r="G31" s="659"/>
      <c r="H31" s="659"/>
      <c r="I31" s="659"/>
      <c r="J31" s="659"/>
      <c r="K31" s="659"/>
      <c r="L31" s="659"/>
      <c r="M31" s="659"/>
      <c r="N31" s="659"/>
      <c r="O31" s="659"/>
      <c r="P31" s="659"/>
      <c r="Q31" s="660"/>
      <c r="R31" s="661">
        <v>98756</v>
      </c>
      <c r="S31" s="664"/>
      <c r="T31" s="664"/>
      <c r="U31" s="664"/>
      <c r="V31" s="664"/>
      <c r="W31" s="664"/>
      <c r="X31" s="664"/>
      <c r="Y31" s="665"/>
      <c r="Z31" s="723">
        <v>1.5</v>
      </c>
      <c r="AA31" s="723"/>
      <c r="AB31" s="723"/>
      <c r="AC31" s="723"/>
      <c r="AD31" s="724" t="s">
        <v>135</v>
      </c>
      <c r="AE31" s="724"/>
      <c r="AF31" s="724"/>
      <c r="AG31" s="724"/>
      <c r="AH31" s="724"/>
      <c r="AI31" s="724"/>
      <c r="AJ31" s="724"/>
      <c r="AK31" s="724"/>
      <c r="AL31" s="666" t="s">
        <v>222</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99.7</v>
      </c>
      <c r="BH31" s="662"/>
      <c r="BI31" s="662"/>
      <c r="BJ31" s="662"/>
      <c r="BK31" s="662"/>
      <c r="BL31" s="662"/>
      <c r="BM31" s="667">
        <v>98.1</v>
      </c>
      <c r="BN31" s="740"/>
      <c r="BO31" s="740"/>
      <c r="BP31" s="740"/>
      <c r="BQ31" s="701"/>
      <c r="BR31" s="739">
        <v>99.1</v>
      </c>
      <c r="BS31" s="662"/>
      <c r="BT31" s="662"/>
      <c r="BU31" s="662"/>
      <c r="BV31" s="662"/>
      <c r="BW31" s="662"/>
      <c r="BX31" s="667">
        <v>97.5</v>
      </c>
      <c r="BY31" s="740"/>
      <c r="BZ31" s="740"/>
      <c r="CA31" s="740"/>
      <c r="CB31" s="701"/>
      <c r="CD31" s="747"/>
      <c r="CE31" s="748"/>
      <c r="CF31" s="705" t="s">
        <v>309</v>
      </c>
      <c r="CG31" s="702"/>
      <c r="CH31" s="702"/>
      <c r="CI31" s="702"/>
      <c r="CJ31" s="702"/>
      <c r="CK31" s="702"/>
      <c r="CL31" s="702"/>
      <c r="CM31" s="702"/>
      <c r="CN31" s="702"/>
      <c r="CO31" s="702"/>
      <c r="CP31" s="702"/>
      <c r="CQ31" s="703"/>
      <c r="CR31" s="661">
        <v>29039</v>
      </c>
      <c r="CS31" s="662"/>
      <c r="CT31" s="662"/>
      <c r="CU31" s="662"/>
      <c r="CV31" s="662"/>
      <c r="CW31" s="662"/>
      <c r="CX31" s="662"/>
      <c r="CY31" s="663"/>
      <c r="CZ31" s="666">
        <v>0.5</v>
      </c>
      <c r="DA31" s="695"/>
      <c r="DB31" s="695"/>
      <c r="DC31" s="696"/>
      <c r="DD31" s="669">
        <v>28368</v>
      </c>
      <c r="DE31" s="662"/>
      <c r="DF31" s="662"/>
      <c r="DG31" s="662"/>
      <c r="DH31" s="662"/>
      <c r="DI31" s="662"/>
      <c r="DJ31" s="662"/>
      <c r="DK31" s="663"/>
      <c r="DL31" s="669">
        <v>28368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310</v>
      </c>
      <c r="C32" s="659"/>
      <c r="D32" s="659"/>
      <c r="E32" s="659"/>
      <c r="F32" s="659"/>
      <c r="G32" s="659"/>
      <c r="H32" s="659"/>
      <c r="I32" s="659"/>
      <c r="J32" s="659"/>
      <c r="K32" s="659"/>
      <c r="L32" s="659"/>
      <c r="M32" s="659"/>
      <c r="N32" s="659"/>
      <c r="O32" s="659"/>
      <c r="P32" s="659"/>
      <c r="Q32" s="660"/>
      <c r="R32" s="661">
        <v>102652</v>
      </c>
      <c r="S32" s="664"/>
      <c r="T32" s="664"/>
      <c r="U32" s="664"/>
      <c r="V32" s="664"/>
      <c r="W32" s="664"/>
      <c r="X32" s="664"/>
      <c r="Y32" s="665"/>
      <c r="Z32" s="723">
        <v>1.6</v>
      </c>
      <c r="AA32" s="723"/>
      <c r="AB32" s="723"/>
      <c r="AC32" s="723"/>
      <c r="AD32" s="724" t="s">
        <v>135</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98.8</v>
      </c>
      <c r="BH32" s="677"/>
      <c r="BI32" s="677"/>
      <c r="BJ32" s="677"/>
      <c r="BK32" s="677"/>
      <c r="BL32" s="677"/>
      <c r="BM32" s="721">
        <v>93.7</v>
      </c>
      <c r="BN32" s="677"/>
      <c r="BO32" s="677"/>
      <c r="BP32" s="677"/>
      <c r="BQ32" s="714"/>
      <c r="BR32" s="738">
        <v>98.7</v>
      </c>
      <c r="BS32" s="677"/>
      <c r="BT32" s="677"/>
      <c r="BU32" s="677"/>
      <c r="BV32" s="677"/>
      <c r="BW32" s="677"/>
      <c r="BX32" s="721">
        <v>94.1</v>
      </c>
      <c r="BY32" s="677"/>
      <c r="BZ32" s="677"/>
      <c r="CA32" s="677"/>
      <c r="CB32" s="714"/>
      <c r="CD32" s="749"/>
      <c r="CE32" s="750"/>
      <c r="CF32" s="705" t="s">
        <v>312</v>
      </c>
      <c r="CG32" s="702"/>
      <c r="CH32" s="702"/>
      <c r="CI32" s="702"/>
      <c r="CJ32" s="702"/>
      <c r="CK32" s="702"/>
      <c r="CL32" s="702"/>
      <c r="CM32" s="702"/>
      <c r="CN32" s="702"/>
      <c r="CO32" s="702"/>
      <c r="CP32" s="702"/>
      <c r="CQ32" s="703"/>
      <c r="CR32" s="661">
        <v>8</v>
      </c>
      <c r="CS32" s="664"/>
      <c r="CT32" s="664"/>
      <c r="CU32" s="664"/>
      <c r="CV32" s="664"/>
      <c r="CW32" s="664"/>
      <c r="CX32" s="664"/>
      <c r="CY32" s="665"/>
      <c r="CZ32" s="666">
        <v>0</v>
      </c>
      <c r="DA32" s="695"/>
      <c r="DB32" s="695"/>
      <c r="DC32" s="696"/>
      <c r="DD32" s="669">
        <v>8</v>
      </c>
      <c r="DE32" s="664"/>
      <c r="DF32" s="664"/>
      <c r="DG32" s="664"/>
      <c r="DH32" s="664"/>
      <c r="DI32" s="664"/>
      <c r="DJ32" s="664"/>
      <c r="DK32" s="665"/>
      <c r="DL32" s="669">
        <v>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313</v>
      </c>
      <c r="C33" s="659"/>
      <c r="D33" s="659"/>
      <c r="E33" s="659"/>
      <c r="F33" s="659"/>
      <c r="G33" s="659"/>
      <c r="H33" s="659"/>
      <c r="I33" s="659"/>
      <c r="J33" s="659"/>
      <c r="K33" s="659"/>
      <c r="L33" s="659"/>
      <c r="M33" s="659"/>
      <c r="N33" s="659"/>
      <c r="O33" s="659"/>
      <c r="P33" s="659"/>
      <c r="Q33" s="660"/>
      <c r="R33" s="661">
        <v>429626</v>
      </c>
      <c r="S33" s="664"/>
      <c r="T33" s="664"/>
      <c r="U33" s="664"/>
      <c r="V33" s="664"/>
      <c r="W33" s="664"/>
      <c r="X33" s="664"/>
      <c r="Y33" s="665"/>
      <c r="Z33" s="723">
        <v>6.7</v>
      </c>
      <c r="AA33" s="723"/>
      <c r="AB33" s="723"/>
      <c r="AC33" s="723"/>
      <c r="AD33" s="724" t="s">
        <v>135</v>
      </c>
      <c r="AE33" s="724"/>
      <c r="AF33" s="724"/>
      <c r="AG33" s="724"/>
      <c r="AH33" s="724"/>
      <c r="AI33" s="724"/>
      <c r="AJ33" s="724"/>
      <c r="AK33" s="724"/>
      <c r="AL33" s="666" t="s">
        <v>222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3239241</v>
      </c>
      <c r="CS33" s="662"/>
      <c r="CT33" s="662"/>
      <c r="CU33" s="662"/>
      <c r="CV33" s="662"/>
      <c r="CW33" s="662"/>
      <c r="CX33" s="662"/>
      <c r="CY33" s="663"/>
      <c r="CZ33" s="666">
        <v>53.4</v>
      </c>
      <c r="DA33" s="695"/>
      <c r="DB33" s="695"/>
      <c r="DC33" s="696"/>
      <c r="DD33" s="669">
        <v>2590461</v>
      </c>
      <c r="DE33" s="662"/>
      <c r="DF33" s="662"/>
      <c r="DG33" s="662"/>
      <c r="DH33" s="662"/>
      <c r="DI33" s="662"/>
      <c r="DJ33" s="662"/>
      <c r="DK33" s="663"/>
      <c r="DL33" s="669">
        <v>1683109</v>
      </c>
      <c r="DM33" s="662"/>
      <c r="DN33" s="662"/>
      <c r="DO33" s="662"/>
      <c r="DP33" s="662"/>
      <c r="DQ33" s="662"/>
      <c r="DR33" s="662"/>
      <c r="DS33" s="662"/>
      <c r="DT33" s="662"/>
      <c r="DU33" s="662"/>
      <c r="DV33" s="663"/>
      <c r="DW33" s="666">
        <v>40.5</v>
      </c>
      <c r="DX33" s="695"/>
      <c r="DY33" s="695"/>
      <c r="DZ33" s="695"/>
      <c r="EA33" s="695"/>
      <c r="EB33" s="695"/>
      <c r="EC33" s="697"/>
    </row>
    <row r="34" spans="2:133" ht="11.25" customHeight="1" x14ac:dyDescent="0.15">
      <c r="B34" s="658" t="s">
        <v>315</v>
      </c>
      <c r="C34" s="659"/>
      <c r="D34" s="659"/>
      <c r="E34" s="659"/>
      <c r="F34" s="659"/>
      <c r="G34" s="659"/>
      <c r="H34" s="659"/>
      <c r="I34" s="659"/>
      <c r="J34" s="659"/>
      <c r="K34" s="659"/>
      <c r="L34" s="659"/>
      <c r="M34" s="659"/>
      <c r="N34" s="659"/>
      <c r="O34" s="659"/>
      <c r="P34" s="659"/>
      <c r="Q34" s="660"/>
      <c r="R34" s="661">
        <v>159402</v>
      </c>
      <c r="S34" s="664"/>
      <c r="T34" s="664"/>
      <c r="U34" s="664"/>
      <c r="V34" s="664"/>
      <c r="W34" s="664"/>
      <c r="X34" s="664"/>
      <c r="Y34" s="665"/>
      <c r="Z34" s="723">
        <v>2.5</v>
      </c>
      <c r="AA34" s="723"/>
      <c r="AB34" s="723"/>
      <c r="AC34" s="723"/>
      <c r="AD34" s="724">
        <v>151</v>
      </c>
      <c r="AE34" s="724"/>
      <c r="AF34" s="724"/>
      <c r="AG34" s="724"/>
      <c r="AH34" s="724"/>
      <c r="AI34" s="724"/>
      <c r="AJ34" s="724"/>
      <c r="AK34" s="724"/>
      <c r="AL34" s="666">
        <v>0</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1193025</v>
      </c>
      <c r="CS34" s="664"/>
      <c r="CT34" s="664"/>
      <c r="CU34" s="664"/>
      <c r="CV34" s="664"/>
      <c r="CW34" s="664"/>
      <c r="CX34" s="664"/>
      <c r="CY34" s="665"/>
      <c r="CZ34" s="666">
        <v>19.7</v>
      </c>
      <c r="DA34" s="695"/>
      <c r="DB34" s="695"/>
      <c r="DC34" s="696"/>
      <c r="DD34" s="669">
        <v>861509</v>
      </c>
      <c r="DE34" s="664"/>
      <c r="DF34" s="664"/>
      <c r="DG34" s="664"/>
      <c r="DH34" s="664"/>
      <c r="DI34" s="664"/>
      <c r="DJ34" s="664"/>
      <c r="DK34" s="665"/>
      <c r="DL34" s="669">
        <v>678742</v>
      </c>
      <c r="DM34" s="664"/>
      <c r="DN34" s="664"/>
      <c r="DO34" s="664"/>
      <c r="DP34" s="664"/>
      <c r="DQ34" s="664"/>
      <c r="DR34" s="664"/>
      <c r="DS34" s="664"/>
      <c r="DT34" s="664"/>
      <c r="DU34" s="664"/>
      <c r="DV34" s="665"/>
      <c r="DW34" s="666">
        <v>16.3</v>
      </c>
      <c r="DX34" s="695"/>
      <c r="DY34" s="695"/>
      <c r="DZ34" s="695"/>
      <c r="EA34" s="695"/>
      <c r="EB34" s="695"/>
      <c r="EC34" s="697"/>
    </row>
    <row r="35" spans="2:133" ht="11.25" customHeight="1" x14ac:dyDescent="0.15">
      <c r="B35" s="658" t="s">
        <v>319</v>
      </c>
      <c r="C35" s="659"/>
      <c r="D35" s="659"/>
      <c r="E35" s="659"/>
      <c r="F35" s="659"/>
      <c r="G35" s="659"/>
      <c r="H35" s="659"/>
      <c r="I35" s="659"/>
      <c r="J35" s="659"/>
      <c r="K35" s="659"/>
      <c r="L35" s="659"/>
      <c r="M35" s="659"/>
      <c r="N35" s="659"/>
      <c r="O35" s="659"/>
      <c r="P35" s="659"/>
      <c r="Q35" s="660"/>
      <c r="R35" s="661">
        <v>447600</v>
      </c>
      <c r="S35" s="664"/>
      <c r="T35" s="664"/>
      <c r="U35" s="664"/>
      <c r="V35" s="664"/>
      <c r="W35" s="664"/>
      <c r="X35" s="664"/>
      <c r="Y35" s="665"/>
      <c r="Z35" s="723">
        <v>7</v>
      </c>
      <c r="AA35" s="723"/>
      <c r="AB35" s="723"/>
      <c r="AC35" s="723"/>
      <c r="AD35" s="724" t="s">
        <v>135</v>
      </c>
      <c r="AE35" s="724"/>
      <c r="AF35" s="724"/>
      <c r="AG35" s="724"/>
      <c r="AH35" s="724"/>
      <c r="AI35" s="724"/>
      <c r="AJ35" s="724"/>
      <c r="AK35" s="724"/>
      <c r="AL35" s="666" t="s">
        <v>222</v>
      </c>
      <c r="AM35" s="667"/>
      <c r="AN35" s="667"/>
      <c r="AO35" s="725"/>
      <c r="AP35" s="234"/>
      <c r="AQ35" s="729" t="s">
        <v>320</v>
      </c>
      <c r="AR35" s="730"/>
      <c r="AS35" s="730"/>
      <c r="AT35" s="730"/>
      <c r="AU35" s="730"/>
      <c r="AV35" s="730"/>
      <c r="AW35" s="730"/>
      <c r="AX35" s="730"/>
      <c r="AY35" s="731"/>
      <c r="AZ35" s="726">
        <v>1093180</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80433</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41863</v>
      </c>
      <c r="CS35" s="662"/>
      <c r="CT35" s="662"/>
      <c r="CU35" s="662"/>
      <c r="CV35" s="662"/>
      <c r="CW35" s="662"/>
      <c r="CX35" s="662"/>
      <c r="CY35" s="663"/>
      <c r="CZ35" s="666">
        <v>0.7</v>
      </c>
      <c r="DA35" s="695"/>
      <c r="DB35" s="695"/>
      <c r="DC35" s="696"/>
      <c r="DD35" s="669">
        <v>37573</v>
      </c>
      <c r="DE35" s="662"/>
      <c r="DF35" s="662"/>
      <c r="DG35" s="662"/>
      <c r="DH35" s="662"/>
      <c r="DI35" s="662"/>
      <c r="DJ35" s="662"/>
      <c r="DK35" s="663"/>
      <c r="DL35" s="669">
        <v>10770</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323</v>
      </c>
      <c r="C36" s="659"/>
      <c r="D36" s="659"/>
      <c r="E36" s="659"/>
      <c r="F36" s="659"/>
      <c r="G36" s="659"/>
      <c r="H36" s="659"/>
      <c r="I36" s="659"/>
      <c r="J36" s="659"/>
      <c r="K36" s="659"/>
      <c r="L36" s="659"/>
      <c r="M36" s="659"/>
      <c r="N36" s="659"/>
      <c r="O36" s="659"/>
      <c r="P36" s="659"/>
      <c r="Q36" s="660"/>
      <c r="R36" s="661" t="s">
        <v>222</v>
      </c>
      <c r="S36" s="664"/>
      <c r="T36" s="664"/>
      <c r="U36" s="664"/>
      <c r="V36" s="664"/>
      <c r="W36" s="664"/>
      <c r="X36" s="664"/>
      <c r="Y36" s="665"/>
      <c r="Z36" s="723" t="s">
        <v>222</v>
      </c>
      <c r="AA36" s="723"/>
      <c r="AB36" s="723"/>
      <c r="AC36" s="723"/>
      <c r="AD36" s="724" t="s">
        <v>135</v>
      </c>
      <c r="AE36" s="724"/>
      <c r="AF36" s="724"/>
      <c r="AG36" s="724"/>
      <c r="AH36" s="724"/>
      <c r="AI36" s="724"/>
      <c r="AJ36" s="724"/>
      <c r="AK36" s="724"/>
      <c r="AL36" s="666" t="s">
        <v>135</v>
      </c>
      <c r="AM36" s="667"/>
      <c r="AN36" s="667"/>
      <c r="AO36" s="725"/>
      <c r="AQ36" s="698" t="s">
        <v>324</v>
      </c>
      <c r="AR36" s="699"/>
      <c r="AS36" s="699"/>
      <c r="AT36" s="699"/>
      <c r="AU36" s="699"/>
      <c r="AV36" s="699"/>
      <c r="AW36" s="699"/>
      <c r="AX36" s="699"/>
      <c r="AY36" s="700"/>
      <c r="AZ36" s="661">
        <v>509150</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76171</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1306306</v>
      </c>
      <c r="CS36" s="664"/>
      <c r="CT36" s="664"/>
      <c r="CU36" s="664"/>
      <c r="CV36" s="664"/>
      <c r="CW36" s="664"/>
      <c r="CX36" s="664"/>
      <c r="CY36" s="665"/>
      <c r="CZ36" s="666">
        <v>21.5</v>
      </c>
      <c r="DA36" s="695"/>
      <c r="DB36" s="695"/>
      <c r="DC36" s="696"/>
      <c r="DD36" s="669">
        <v>1179853</v>
      </c>
      <c r="DE36" s="664"/>
      <c r="DF36" s="664"/>
      <c r="DG36" s="664"/>
      <c r="DH36" s="664"/>
      <c r="DI36" s="664"/>
      <c r="DJ36" s="664"/>
      <c r="DK36" s="665"/>
      <c r="DL36" s="669">
        <v>538091</v>
      </c>
      <c r="DM36" s="664"/>
      <c r="DN36" s="664"/>
      <c r="DO36" s="664"/>
      <c r="DP36" s="664"/>
      <c r="DQ36" s="664"/>
      <c r="DR36" s="664"/>
      <c r="DS36" s="664"/>
      <c r="DT36" s="664"/>
      <c r="DU36" s="664"/>
      <c r="DV36" s="665"/>
      <c r="DW36" s="666">
        <v>13</v>
      </c>
      <c r="DX36" s="695"/>
      <c r="DY36" s="695"/>
      <c r="DZ36" s="695"/>
      <c r="EA36" s="695"/>
      <c r="EB36" s="695"/>
      <c r="EC36" s="697"/>
    </row>
    <row r="37" spans="2:133" ht="11.25" customHeight="1" x14ac:dyDescent="0.15">
      <c r="B37" s="658" t="s">
        <v>327</v>
      </c>
      <c r="C37" s="659"/>
      <c r="D37" s="659"/>
      <c r="E37" s="659"/>
      <c r="F37" s="659"/>
      <c r="G37" s="659"/>
      <c r="H37" s="659"/>
      <c r="I37" s="659"/>
      <c r="J37" s="659"/>
      <c r="K37" s="659"/>
      <c r="L37" s="659"/>
      <c r="M37" s="659"/>
      <c r="N37" s="659"/>
      <c r="O37" s="659"/>
      <c r="P37" s="659"/>
      <c r="Q37" s="660"/>
      <c r="R37" s="661">
        <v>270800</v>
      </c>
      <c r="S37" s="664"/>
      <c r="T37" s="664"/>
      <c r="U37" s="664"/>
      <c r="V37" s="664"/>
      <c r="W37" s="664"/>
      <c r="X37" s="664"/>
      <c r="Y37" s="665"/>
      <c r="Z37" s="723">
        <v>4.2</v>
      </c>
      <c r="AA37" s="723"/>
      <c r="AB37" s="723"/>
      <c r="AC37" s="723"/>
      <c r="AD37" s="724" t="s">
        <v>135</v>
      </c>
      <c r="AE37" s="724"/>
      <c r="AF37" s="724"/>
      <c r="AG37" s="724"/>
      <c r="AH37" s="724"/>
      <c r="AI37" s="724"/>
      <c r="AJ37" s="724"/>
      <c r="AK37" s="724"/>
      <c r="AL37" s="666" t="s">
        <v>127</v>
      </c>
      <c r="AM37" s="667"/>
      <c r="AN37" s="667"/>
      <c r="AO37" s="725"/>
      <c r="AQ37" s="698" t="s">
        <v>328</v>
      </c>
      <c r="AR37" s="699"/>
      <c r="AS37" s="699"/>
      <c r="AT37" s="699"/>
      <c r="AU37" s="699"/>
      <c r="AV37" s="699"/>
      <c r="AW37" s="699"/>
      <c r="AX37" s="699"/>
      <c r="AY37" s="700"/>
      <c r="AZ37" s="661">
        <v>87661</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1915</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167785</v>
      </c>
      <c r="CS37" s="662"/>
      <c r="CT37" s="662"/>
      <c r="CU37" s="662"/>
      <c r="CV37" s="662"/>
      <c r="CW37" s="662"/>
      <c r="CX37" s="662"/>
      <c r="CY37" s="663"/>
      <c r="CZ37" s="666">
        <v>2.8</v>
      </c>
      <c r="DA37" s="695"/>
      <c r="DB37" s="695"/>
      <c r="DC37" s="696"/>
      <c r="DD37" s="669">
        <v>167785</v>
      </c>
      <c r="DE37" s="662"/>
      <c r="DF37" s="662"/>
      <c r="DG37" s="662"/>
      <c r="DH37" s="662"/>
      <c r="DI37" s="662"/>
      <c r="DJ37" s="662"/>
      <c r="DK37" s="663"/>
      <c r="DL37" s="669">
        <v>167785</v>
      </c>
      <c r="DM37" s="662"/>
      <c r="DN37" s="662"/>
      <c r="DO37" s="662"/>
      <c r="DP37" s="662"/>
      <c r="DQ37" s="662"/>
      <c r="DR37" s="662"/>
      <c r="DS37" s="662"/>
      <c r="DT37" s="662"/>
      <c r="DU37" s="662"/>
      <c r="DV37" s="663"/>
      <c r="DW37" s="666">
        <v>4</v>
      </c>
      <c r="DX37" s="695"/>
      <c r="DY37" s="695"/>
      <c r="DZ37" s="695"/>
      <c r="EA37" s="695"/>
      <c r="EB37" s="695"/>
      <c r="EC37" s="697"/>
    </row>
    <row r="38" spans="2:133" ht="11.25" customHeight="1" x14ac:dyDescent="0.15">
      <c r="B38" s="673" t="s">
        <v>331</v>
      </c>
      <c r="C38" s="674"/>
      <c r="D38" s="674"/>
      <c r="E38" s="674"/>
      <c r="F38" s="674"/>
      <c r="G38" s="674"/>
      <c r="H38" s="674"/>
      <c r="I38" s="674"/>
      <c r="J38" s="674"/>
      <c r="K38" s="674"/>
      <c r="L38" s="674"/>
      <c r="M38" s="674"/>
      <c r="N38" s="674"/>
      <c r="O38" s="674"/>
      <c r="P38" s="674"/>
      <c r="Q38" s="675"/>
      <c r="R38" s="676">
        <v>6382113</v>
      </c>
      <c r="S38" s="713"/>
      <c r="T38" s="713"/>
      <c r="U38" s="713"/>
      <c r="V38" s="713"/>
      <c r="W38" s="713"/>
      <c r="X38" s="713"/>
      <c r="Y38" s="718"/>
      <c r="Z38" s="719">
        <v>100</v>
      </c>
      <c r="AA38" s="719"/>
      <c r="AB38" s="719"/>
      <c r="AC38" s="719"/>
      <c r="AD38" s="720">
        <v>3881155</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29790</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3200</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530052</v>
      </c>
      <c r="CS38" s="664"/>
      <c r="CT38" s="664"/>
      <c r="CU38" s="664"/>
      <c r="CV38" s="664"/>
      <c r="CW38" s="664"/>
      <c r="CX38" s="664"/>
      <c r="CY38" s="665"/>
      <c r="CZ38" s="666">
        <v>8.6999999999999993</v>
      </c>
      <c r="DA38" s="695"/>
      <c r="DB38" s="695"/>
      <c r="DC38" s="696"/>
      <c r="DD38" s="669">
        <v>455506</v>
      </c>
      <c r="DE38" s="664"/>
      <c r="DF38" s="664"/>
      <c r="DG38" s="664"/>
      <c r="DH38" s="664"/>
      <c r="DI38" s="664"/>
      <c r="DJ38" s="664"/>
      <c r="DK38" s="665"/>
      <c r="DL38" s="669">
        <v>455506</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335</v>
      </c>
      <c r="AR39" s="699"/>
      <c r="AS39" s="699"/>
      <c r="AT39" s="699"/>
      <c r="AU39" s="699"/>
      <c r="AV39" s="699"/>
      <c r="AW39" s="699"/>
      <c r="AX39" s="699"/>
      <c r="AY39" s="700"/>
      <c r="AZ39" s="661">
        <v>1391</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81</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148495</v>
      </c>
      <c r="CS39" s="662"/>
      <c r="CT39" s="662"/>
      <c r="CU39" s="662"/>
      <c r="CV39" s="662"/>
      <c r="CW39" s="662"/>
      <c r="CX39" s="662"/>
      <c r="CY39" s="663"/>
      <c r="CZ39" s="666">
        <v>2.4</v>
      </c>
      <c r="DA39" s="695"/>
      <c r="DB39" s="695"/>
      <c r="DC39" s="696"/>
      <c r="DD39" s="669">
        <v>56020</v>
      </c>
      <c r="DE39" s="662"/>
      <c r="DF39" s="662"/>
      <c r="DG39" s="662"/>
      <c r="DH39" s="662"/>
      <c r="DI39" s="662"/>
      <c r="DJ39" s="662"/>
      <c r="DK39" s="663"/>
      <c r="DL39" s="669" t="s">
        <v>127</v>
      </c>
      <c r="DM39" s="662"/>
      <c r="DN39" s="662"/>
      <c r="DO39" s="662"/>
      <c r="DP39" s="662"/>
      <c r="DQ39" s="662"/>
      <c r="DR39" s="662"/>
      <c r="DS39" s="662"/>
      <c r="DT39" s="662"/>
      <c r="DU39" s="662"/>
      <c r="DV39" s="663"/>
      <c r="DW39" s="666" t="s">
        <v>222</v>
      </c>
      <c r="DX39" s="695"/>
      <c r="DY39" s="695"/>
      <c r="DZ39" s="695"/>
      <c r="EA39" s="695"/>
      <c r="EB39" s="695"/>
      <c r="EC39" s="697"/>
    </row>
    <row r="40" spans="2:133" ht="11.25" customHeight="1" x14ac:dyDescent="0.15">
      <c r="AQ40" s="698" t="s">
        <v>339</v>
      </c>
      <c r="AR40" s="699"/>
      <c r="AS40" s="699"/>
      <c r="AT40" s="699"/>
      <c r="AU40" s="699"/>
      <c r="AV40" s="699"/>
      <c r="AW40" s="699"/>
      <c r="AX40" s="699"/>
      <c r="AY40" s="700"/>
      <c r="AZ40" s="661">
        <v>103102</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222</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19500</v>
      </c>
      <c r="CS40" s="664"/>
      <c r="CT40" s="664"/>
      <c r="CU40" s="664"/>
      <c r="CV40" s="664"/>
      <c r="CW40" s="664"/>
      <c r="CX40" s="664"/>
      <c r="CY40" s="665"/>
      <c r="CZ40" s="666">
        <v>0.3</v>
      </c>
      <c r="DA40" s="695"/>
      <c r="DB40" s="695"/>
      <c r="DC40" s="696"/>
      <c r="DD40" s="669" t="s">
        <v>135</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342</v>
      </c>
      <c r="AR41" s="711"/>
      <c r="AS41" s="711"/>
      <c r="AT41" s="711"/>
      <c r="AU41" s="711"/>
      <c r="AV41" s="711"/>
      <c r="AW41" s="711"/>
      <c r="AX41" s="711"/>
      <c r="AY41" s="712"/>
      <c r="AZ41" s="676">
        <v>362086</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284</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222</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745632</v>
      </c>
      <c r="CS42" s="664"/>
      <c r="CT42" s="664"/>
      <c r="CU42" s="664"/>
      <c r="CV42" s="664"/>
      <c r="CW42" s="664"/>
      <c r="CX42" s="664"/>
      <c r="CY42" s="665"/>
      <c r="CZ42" s="666">
        <v>12.3</v>
      </c>
      <c r="DA42" s="667"/>
      <c r="DB42" s="667"/>
      <c r="DC42" s="668"/>
      <c r="DD42" s="669">
        <v>405415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18371</v>
      </c>
      <c r="CS43" s="662"/>
      <c r="CT43" s="662"/>
      <c r="CU43" s="662"/>
      <c r="CV43" s="662"/>
      <c r="CW43" s="662"/>
      <c r="CX43" s="662"/>
      <c r="CY43" s="663"/>
      <c r="CZ43" s="666">
        <v>0.3</v>
      </c>
      <c r="DA43" s="695"/>
      <c r="DB43" s="695"/>
      <c r="DC43" s="696"/>
      <c r="DD43" s="669">
        <v>18371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349</v>
      </c>
      <c r="CD44" s="689" t="s">
        <v>300</v>
      </c>
      <c r="CE44" s="690"/>
      <c r="CF44" s="658" t="s">
        <v>350</v>
      </c>
      <c r="CG44" s="659"/>
      <c r="CH44" s="659"/>
      <c r="CI44" s="659"/>
      <c r="CJ44" s="659"/>
      <c r="CK44" s="659"/>
      <c r="CL44" s="659"/>
      <c r="CM44" s="659"/>
      <c r="CN44" s="659"/>
      <c r="CO44" s="659"/>
      <c r="CP44" s="659"/>
      <c r="CQ44" s="660"/>
      <c r="CR44" s="661">
        <v>432618</v>
      </c>
      <c r="CS44" s="664"/>
      <c r="CT44" s="664"/>
      <c r="CU44" s="664"/>
      <c r="CV44" s="664"/>
      <c r="CW44" s="664"/>
      <c r="CX44" s="664"/>
      <c r="CY44" s="665"/>
      <c r="CZ44" s="666">
        <v>7.1</v>
      </c>
      <c r="DA44" s="667"/>
      <c r="DB44" s="667"/>
      <c r="DC44" s="668"/>
      <c r="DD44" s="669">
        <v>243375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351</v>
      </c>
      <c r="CG45" s="659"/>
      <c r="CH45" s="659"/>
      <c r="CI45" s="659"/>
      <c r="CJ45" s="659"/>
      <c r="CK45" s="659"/>
      <c r="CL45" s="659"/>
      <c r="CM45" s="659"/>
      <c r="CN45" s="659"/>
      <c r="CO45" s="659"/>
      <c r="CP45" s="659"/>
      <c r="CQ45" s="660"/>
      <c r="CR45" s="661">
        <v>135563</v>
      </c>
      <c r="CS45" s="662"/>
      <c r="CT45" s="662"/>
      <c r="CU45" s="662"/>
      <c r="CV45" s="662"/>
      <c r="CW45" s="662"/>
      <c r="CX45" s="662"/>
      <c r="CY45" s="663"/>
      <c r="CZ45" s="666">
        <v>2.2000000000000002</v>
      </c>
      <c r="DA45" s="695"/>
      <c r="DB45" s="695"/>
      <c r="DC45" s="696"/>
      <c r="DD45" s="669">
        <v>21101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352</v>
      </c>
      <c r="CG46" s="659"/>
      <c r="CH46" s="659"/>
      <c r="CI46" s="659"/>
      <c r="CJ46" s="659"/>
      <c r="CK46" s="659"/>
      <c r="CL46" s="659"/>
      <c r="CM46" s="659"/>
      <c r="CN46" s="659"/>
      <c r="CO46" s="659"/>
      <c r="CP46" s="659"/>
      <c r="CQ46" s="660"/>
      <c r="CR46" s="661">
        <v>238347</v>
      </c>
      <c r="CS46" s="664"/>
      <c r="CT46" s="664"/>
      <c r="CU46" s="664"/>
      <c r="CV46" s="664"/>
      <c r="CW46" s="664"/>
      <c r="CX46" s="664"/>
      <c r="CY46" s="665"/>
      <c r="CZ46" s="666">
        <v>3.9</v>
      </c>
      <c r="DA46" s="667"/>
      <c r="DB46" s="667"/>
      <c r="DC46" s="668"/>
      <c r="DD46" s="669">
        <v>204066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353</v>
      </c>
      <c r="CG47" s="659"/>
      <c r="CH47" s="659"/>
      <c r="CI47" s="659"/>
      <c r="CJ47" s="659"/>
      <c r="CK47" s="659"/>
      <c r="CL47" s="659"/>
      <c r="CM47" s="659"/>
      <c r="CN47" s="659"/>
      <c r="CO47" s="659"/>
      <c r="CP47" s="659"/>
      <c r="CQ47" s="660"/>
      <c r="CR47" s="661">
        <v>313014</v>
      </c>
      <c r="CS47" s="662"/>
      <c r="CT47" s="662"/>
      <c r="CU47" s="662"/>
      <c r="CV47" s="662"/>
      <c r="CW47" s="662"/>
      <c r="CX47" s="662"/>
      <c r="CY47" s="663"/>
      <c r="CZ47" s="666">
        <v>5.2</v>
      </c>
      <c r="DA47" s="695"/>
      <c r="DB47" s="695"/>
      <c r="DC47" s="696"/>
      <c r="DD47" s="669">
        <v>162040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354</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135</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355</v>
      </c>
      <c r="CE49" s="674"/>
      <c r="CF49" s="674"/>
      <c r="CG49" s="674"/>
      <c r="CH49" s="674"/>
      <c r="CI49" s="674"/>
      <c r="CJ49" s="674"/>
      <c r="CK49" s="674"/>
      <c r="CL49" s="674"/>
      <c r="CM49" s="674"/>
      <c r="CN49" s="674"/>
      <c r="CO49" s="674"/>
      <c r="CP49" s="674"/>
      <c r="CQ49" s="675"/>
      <c r="CR49" s="676">
        <v>6065700</v>
      </c>
      <c r="CS49" s="677"/>
      <c r="CT49" s="677"/>
      <c r="CU49" s="677"/>
      <c r="CV49" s="677"/>
      <c r="CW49" s="677"/>
      <c r="CX49" s="677"/>
      <c r="CY49" s="678"/>
      <c r="CZ49" s="679">
        <v>100</v>
      </c>
      <c r="DA49" s="680"/>
      <c r="DB49" s="680"/>
      <c r="DC49" s="681"/>
      <c r="DD49" s="682">
        <v>4387821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SYHYMueUqA9kkdHidZGJpWK09Gir1nFXEWSckjog7tjxM0/nWNU3bIOQVDBb5CaQtX37NWTLG9ku7+RdDJgyA==" saltValue="YiX7FNzQcfuJzsH417+L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58" sqref="CR58:CV5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378</v>
      </c>
      <c r="C7" s="1140"/>
      <c r="D7" s="1140"/>
      <c r="E7" s="1140"/>
      <c r="F7" s="1140"/>
      <c r="G7" s="1140"/>
      <c r="H7" s="1140"/>
      <c r="I7" s="1140"/>
      <c r="J7" s="1140"/>
      <c r="K7" s="1140"/>
      <c r="L7" s="1140"/>
      <c r="M7" s="1140"/>
      <c r="N7" s="1140"/>
      <c r="O7" s="1140"/>
      <c r="P7" s="1141"/>
      <c r="Q7" s="1193">
        <v>6327</v>
      </c>
      <c r="R7" s="1194"/>
      <c r="S7" s="1194"/>
      <c r="T7" s="1194"/>
      <c r="U7" s="1194"/>
      <c r="V7" s="1194">
        <v>5986</v>
      </c>
      <c r="W7" s="1194"/>
      <c r="X7" s="1194"/>
      <c r="Y7" s="1194"/>
      <c r="Z7" s="1194"/>
      <c r="AA7" s="1194">
        <v>341</v>
      </c>
      <c r="AB7" s="1194"/>
      <c r="AC7" s="1194"/>
      <c r="AD7" s="1194"/>
      <c r="AE7" s="1195"/>
      <c r="AF7" s="1196">
        <v>231</v>
      </c>
      <c r="AG7" s="1197"/>
      <c r="AH7" s="1197"/>
      <c r="AI7" s="1197"/>
      <c r="AJ7" s="1198"/>
      <c r="AK7" s="1180" t="s">
        <v>591</v>
      </c>
      <c r="AL7" s="1181"/>
      <c r="AM7" s="1181"/>
      <c r="AN7" s="1181"/>
      <c r="AO7" s="1181"/>
      <c r="AP7" s="1181">
        <v>5132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t="s">
        <v>591</v>
      </c>
      <c r="CI7" s="1178"/>
      <c r="CJ7" s="1178"/>
      <c r="CK7" s="1178"/>
      <c r="CL7" s="1179"/>
      <c r="CM7" s="1177">
        <v>4</v>
      </c>
      <c r="CN7" s="1178"/>
      <c r="CO7" s="1178"/>
      <c r="CP7" s="1178"/>
      <c r="CQ7" s="1179"/>
      <c r="CR7" s="1177">
        <v>2</v>
      </c>
      <c r="CS7" s="1178"/>
      <c r="CT7" s="1178"/>
      <c r="CU7" s="1178"/>
      <c r="CV7" s="1179"/>
      <c r="CW7" s="1177" t="s">
        <v>591</v>
      </c>
      <c r="CX7" s="1178"/>
      <c r="CY7" s="1178"/>
      <c r="CZ7" s="1178"/>
      <c r="DA7" s="1179"/>
      <c r="DB7" s="1177" t="s">
        <v>591</v>
      </c>
      <c r="DC7" s="1178"/>
      <c r="DD7" s="1178"/>
      <c r="DE7" s="1178"/>
      <c r="DF7" s="1179"/>
      <c r="DG7" s="1177" t="s">
        <v>591</v>
      </c>
      <c r="DH7" s="1178"/>
      <c r="DI7" s="1178"/>
      <c r="DJ7" s="1178"/>
      <c r="DK7" s="1179"/>
      <c r="DL7" s="1177" t="s">
        <v>591</v>
      </c>
      <c r="DM7" s="1178"/>
      <c r="DN7" s="1178"/>
      <c r="DO7" s="1178"/>
      <c r="DP7" s="1179"/>
      <c r="DQ7" s="1177" t="s">
        <v>591</v>
      </c>
      <c r="DR7" s="1178"/>
      <c r="DS7" s="1178"/>
      <c r="DT7" s="1178"/>
      <c r="DU7" s="1179"/>
      <c r="DV7" s="1204"/>
      <c r="DW7" s="1205"/>
      <c r="DX7" s="1205"/>
      <c r="DY7" s="1205"/>
      <c r="DZ7" s="1206"/>
      <c r="EA7" s="254"/>
    </row>
    <row r="8" spans="1:131" s="255" customFormat="1" ht="26.25" customHeight="1" x14ac:dyDescent="0.15">
      <c r="A8" s="261">
        <v>2</v>
      </c>
      <c r="B8" s="1126" t="s">
        <v>379</v>
      </c>
      <c r="C8" s="1127"/>
      <c r="D8" s="1127"/>
      <c r="E8" s="1127"/>
      <c r="F8" s="1127"/>
      <c r="G8" s="1127"/>
      <c r="H8" s="1127"/>
      <c r="I8" s="1127"/>
      <c r="J8" s="1127"/>
      <c r="K8" s="1127"/>
      <c r="L8" s="1127"/>
      <c r="M8" s="1127"/>
      <c r="N8" s="1127"/>
      <c r="O8" s="1127"/>
      <c r="P8" s="1128"/>
      <c r="Q8" s="1132">
        <v>1</v>
      </c>
      <c r="R8" s="1133"/>
      <c r="S8" s="1133"/>
      <c r="T8" s="1133"/>
      <c r="U8" s="1133"/>
      <c r="V8" s="1133">
        <v>28</v>
      </c>
      <c r="W8" s="1133"/>
      <c r="X8" s="1133"/>
      <c r="Y8" s="1133"/>
      <c r="Z8" s="1133"/>
      <c r="AA8" s="1133">
        <v>-27</v>
      </c>
      <c r="AB8" s="1133"/>
      <c r="AC8" s="1133"/>
      <c r="AD8" s="1133"/>
      <c r="AE8" s="1134"/>
      <c r="AF8" s="1108">
        <v>-27</v>
      </c>
      <c r="AG8" s="1109"/>
      <c r="AH8" s="1109"/>
      <c r="AI8" s="1109"/>
      <c r="AJ8" s="1110"/>
      <c r="AK8" s="1175" t="s">
        <v>591</v>
      </c>
      <c r="AL8" s="1176"/>
      <c r="AM8" s="1176"/>
      <c r="AN8" s="1176"/>
      <c r="AO8" s="1176"/>
      <c r="AP8" s="1176">
        <v>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380</v>
      </c>
      <c r="C9" s="1127"/>
      <c r="D9" s="1127"/>
      <c r="E9" s="1127"/>
      <c r="F9" s="1127"/>
      <c r="G9" s="1127"/>
      <c r="H9" s="1127"/>
      <c r="I9" s="1127"/>
      <c r="J9" s="1127"/>
      <c r="K9" s="1127"/>
      <c r="L9" s="1127"/>
      <c r="M9" s="1127"/>
      <c r="N9" s="1127"/>
      <c r="O9" s="1127"/>
      <c r="P9" s="1128"/>
      <c r="Q9" s="1132">
        <v>54</v>
      </c>
      <c r="R9" s="1133"/>
      <c r="S9" s="1133"/>
      <c r="T9" s="1133"/>
      <c r="U9" s="1133"/>
      <c r="V9" s="1133">
        <v>52</v>
      </c>
      <c r="W9" s="1133"/>
      <c r="X9" s="1133"/>
      <c r="Y9" s="1133"/>
      <c r="Z9" s="1133"/>
      <c r="AA9" s="1133">
        <v>2</v>
      </c>
      <c r="AB9" s="1133"/>
      <c r="AC9" s="1133"/>
      <c r="AD9" s="1133"/>
      <c r="AE9" s="1134"/>
      <c r="AF9" s="1108">
        <v>2</v>
      </c>
      <c r="AG9" s="1109"/>
      <c r="AH9" s="1109"/>
      <c r="AI9" s="1109"/>
      <c r="AJ9" s="1110"/>
      <c r="AK9" s="1175" t="s">
        <v>591</v>
      </c>
      <c r="AL9" s="1176"/>
      <c r="AM9" s="1176"/>
      <c r="AN9" s="1176"/>
      <c r="AO9" s="1176"/>
      <c r="AP9" s="1176" t="s">
        <v>591</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6382</v>
      </c>
      <c r="R23" s="1158"/>
      <c r="S23" s="1158"/>
      <c r="T23" s="1158"/>
      <c r="U23" s="1158"/>
      <c r="V23" s="1158">
        <v>6066</v>
      </c>
      <c r="W23" s="1158"/>
      <c r="X23" s="1158"/>
      <c r="Y23" s="1158"/>
      <c r="Z23" s="1158"/>
      <c r="AA23" s="1158">
        <v>316</v>
      </c>
      <c r="AB23" s="1158"/>
      <c r="AC23" s="1158"/>
      <c r="AD23" s="1158"/>
      <c r="AE23" s="1159"/>
      <c r="AF23" s="1160">
        <v>206</v>
      </c>
      <c r="AG23" s="1158"/>
      <c r="AH23" s="1158"/>
      <c r="AI23" s="1158"/>
      <c r="AJ23" s="1161"/>
      <c r="AK23" s="1162"/>
      <c r="AL23" s="1163"/>
      <c r="AM23" s="1163"/>
      <c r="AN23" s="1163"/>
      <c r="AO23" s="1163"/>
      <c r="AP23" s="1158">
        <v>5133</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361</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1483</v>
      </c>
      <c r="R28" s="1143"/>
      <c r="S28" s="1143"/>
      <c r="T28" s="1143"/>
      <c r="U28" s="1143"/>
      <c r="V28" s="1143">
        <v>1403</v>
      </c>
      <c r="W28" s="1143"/>
      <c r="X28" s="1143"/>
      <c r="Y28" s="1143"/>
      <c r="Z28" s="1143"/>
      <c r="AA28" s="1143">
        <v>80</v>
      </c>
      <c r="AB28" s="1143"/>
      <c r="AC28" s="1143"/>
      <c r="AD28" s="1143"/>
      <c r="AE28" s="1144"/>
      <c r="AF28" s="1145">
        <v>80</v>
      </c>
      <c r="AG28" s="1143"/>
      <c r="AH28" s="1143"/>
      <c r="AI28" s="1143"/>
      <c r="AJ28" s="1146"/>
      <c r="AK28" s="1147" t="s">
        <v>591</v>
      </c>
      <c r="AL28" s="1135"/>
      <c r="AM28" s="1135"/>
      <c r="AN28" s="1135"/>
      <c r="AO28" s="1135"/>
      <c r="AP28" s="1135" t="s">
        <v>591</v>
      </c>
      <c r="AQ28" s="1135"/>
      <c r="AR28" s="1135"/>
      <c r="AS28" s="1135"/>
      <c r="AT28" s="1135"/>
      <c r="AU28" s="1135" t="s">
        <v>591</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1393</v>
      </c>
      <c r="R29" s="1133"/>
      <c r="S29" s="1133"/>
      <c r="T29" s="1133"/>
      <c r="U29" s="1133"/>
      <c r="V29" s="1133">
        <v>1329</v>
      </c>
      <c r="W29" s="1133"/>
      <c r="X29" s="1133"/>
      <c r="Y29" s="1133"/>
      <c r="Z29" s="1133"/>
      <c r="AA29" s="1133">
        <v>63</v>
      </c>
      <c r="AB29" s="1133"/>
      <c r="AC29" s="1133"/>
      <c r="AD29" s="1133"/>
      <c r="AE29" s="1134"/>
      <c r="AF29" s="1108">
        <v>63</v>
      </c>
      <c r="AG29" s="1109"/>
      <c r="AH29" s="1109"/>
      <c r="AI29" s="1109"/>
      <c r="AJ29" s="1110"/>
      <c r="AK29" s="1069" t="s">
        <v>591</v>
      </c>
      <c r="AL29" s="1060"/>
      <c r="AM29" s="1060"/>
      <c r="AN29" s="1060"/>
      <c r="AO29" s="1060"/>
      <c r="AP29" s="1060" t="s">
        <v>591</v>
      </c>
      <c r="AQ29" s="1060"/>
      <c r="AR29" s="1060"/>
      <c r="AS29" s="1060"/>
      <c r="AT29" s="1060"/>
      <c r="AU29" s="1060" t="s">
        <v>591</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295</v>
      </c>
      <c r="R30" s="1133"/>
      <c r="S30" s="1133"/>
      <c r="T30" s="1133"/>
      <c r="U30" s="1133"/>
      <c r="V30" s="1133">
        <v>292</v>
      </c>
      <c r="W30" s="1133"/>
      <c r="X30" s="1133"/>
      <c r="Y30" s="1133"/>
      <c r="Z30" s="1133"/>
      <c r="AA30" s="1133">
        <v>3</v>
      </c>
      <c r="AB30" s="1133"/>
      <c r="AC30" s="1133"/>
      <c r="AD30" s="1133"/>
      <c r="AE30" s="1134"/>
      <c r="AF30" s="1108">
        <v>3</v>
      </c>
      <c r="AG30" s="1109"/>
      <c r="AH30" s="1109"/>
      <c r="AI30" s="1109"/>
      <c r="AJ30" s="1110"/>
      <c r="AK30" s="1069" t="s">
        <v>591</v>
      </c>
      <c r="AL30" s="1060"/>
      <c r="AM30" s="1060"/>
      <c r="AN30" s="1060"/>
      <c r="AO30" s="1060"/>
      <c r="AP30" s="1060" t="s">
        <v>591</v>
      </c>
      <c r="AQ30" s="1060"/>
      <c r="AR30" s="1060"/>
      <c r="AS30" s="1060"/>
      <c r="AT30" s="1060"/>
      <c r="AU30" s="1060" t="s">
        <v>591</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302</v>
      </c>
      <c r="R31" s="1133"/>
      <c r="S31" s="1133"/>
      <c r="T31" s="1133"/>
      <c r="U31" s="1133"/>
      <c r="V31" s="1133">
        <v>258</v>
      </c>
      <c r="W31" s="1133"/>
      <c r="X31" s="1133"/>
      <c r="Y31" s="1133"/>
      <c r="Z31" s="1133"/>
      <c r="AA31" s="1133">
        <v>44</v>
      </c>
      <c r="AB31" s="1133"/>
      <c r="AC31" s="1133"/>
      <c r="AD31" s="1133"/>
      <c r="AE31" s="1134"/>
      <c r="AF31" s="1108">
        <v>830</v>
      </c>
      <c r="AG31" s="1109"/>
      <c r="AH31" s="1109"/>
      <c r="AI31" s="1109"/>
      <c r="AJ31" s="1110"/>
      <c r="AK31" s="1069">
        <v>1</v>
      </c>
      <c r="AL31" s="1060"/>
      <c r="AM31" s="1060"/>
      <c r="AN31" s="1060"/>
      <c r="AO31" s="1060"/>
      <c r="AP31" s="1060">
        <v>414</v>
      </c>
      <c r="AQ31" s="1060"/>
      <c r="AR31" s="1060"/>
      <c r="AS31" s="1060"/>
      <c r="AT31" s="1060"/>
      <c r="AU31" s="1060">
        <v>10</v>
      </c>
      <c r="AV31" s="1060"/>
      <c r="AW31" s="1060"/>
      <c r="AX31" s="1060"/>
      <c r="AY31" s="1060"/>
      <c r="AZ31" s="1131" t="s">
        <v>591</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440</v>
      </c>
      <c r="R32" s="1133"/>
      <c r="S32" s="1133"/>
      <c r="T32" s="1133"/>
      <c r="U32" s="1133"/>
      <c r="V32" s="1133">
        <v>555</v>
      </c>
      <c r="W32" s="1133"/>
      <c r="X32" s="1133"/>
      <c r="Y32" s="1133"/>
      <c r="Z32" s="1133"/>
      <c r="AA32" s="1133">
        <v>-115</v>
      </c>
      <c r="AB32" s="1133"/>
      <c r="AC32" s="1133"/>
      <c r="AD32" s="1133"/>
      <c r="AE32" s="1134"/>
      <c r="AF32" s="1108">
        <v>330</v>
      </c>
      <c r="AG32" s="1109"/>
      <c r="AH32" s="1109"/>
      <c r="AI32" s="1109"/>
      <c r="AJ32" s="1110"/>
      <c r="AK32" s="1069">
        <v>444</v>
      </c>
      <c r="AL32" s="1060"/>
      <c r="AM32" s="1060"/>
      <c r="AN32" s="1060"/>
      <c r="AO32" s="1060"/>
      <c r="AP32" s="1060">
        <v>5533</v>
      </c>
      <c r="AQ32" s="1060"/>
      <c r="AR32" s="1060"/>
      <c r="AS32" s="1060"/>
      <c r="AT32" s="1060"/>
      <c r="AU32" s="1060">
        <v>4946</v>
      </c>
      <c r="AV32" s="1060"/>
      <c r="AW32" s="1060"/>
      <c r="AX32" s="1060"/>
      <c r="AY32" s="1060"/>
      <c r="AZ32" s="1131" t="s">
        <v>591</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649</v>
      </c>
      <c r="R33" s="1133"/>
      <c r="S33" s="1133"/>
      <c r="T33" s="1133"/>
      <c r="U33" s="1133"/>
      <c r="V33" s="1133">
        <v>655</v>
      </c>
      <c r="W33" s="1133"/>
      <c r="X33" s="1133"/>
      <c r="Y33" s="1133"/>
      <c r="Z33" s="1133"/>
      <c r="AA33" s="1133">
        <v>-6</v>
      </c>
      <c r="AB33" s="1133"/>
      <c r="AC33" s="1133"/>
      <c r="AD33" s="1133"/>
      <c r="AE33" s="1134"/>
      <c r="AF33" s="1108">
        <v>462</v>
      </c>
      <c r="AG33" s="1109"/>
      <c r="AH33" s="1109"/>
      <c r="AI33" s="1109"/>
      <c r="AJ33" s="1110"/>
      <c r="AK33" s="1069">
        <v>91</v>
      </c>
      <c r="AL33" s="1060"/>
      <c r="AM33" s="1060"/>
      <c r="AN33" s="1060"/>
      <c r="AO33" s="1060"/>
      <c r="AP33" s="1060">
        <v>543</v>
      </c>
      <c r="AQ33" s="1060"/>
      <c r="AR33" s="1060"/>
      <c r="AS33" s="1060"/>
      <c r="AT33" s="1060"/>
      <c r="AU33" s="1060">
        <v>355</v>
      </c>
      <c r="AV33" s="1060"/>
      <c r="AW33" s="1060"/>
      <c r="AX33" s="1060"/>
      <c r="AY33" s="1060"/>
      <c r="AZ33" s="1131" t="s">
        <v>591</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374</v>
      </c>
      <c r="R34" s="1133"/>
      <c r="S34" s="1133"/>
      <c r="T34" s="1133"/>
      <c r="U34" s="1133"/>
      <c r="V34" s="1133">
        <v>379</v>
      </c>
      <c r="W34" s="1133"/>
      <c r="X34" s="1133"/>
      <c r="Y34" s="1133"/>
      <c r="Z34" s="1133"/>
      <c r="AA34" s="1133">
        <v>-5</v>
      </c>
      <c r="AB34" s="1133"/>
      <c r="AC34" s="1133"/>
      <c r="AD34" s="1133"/>
      <c r="AE34" s="1134"/>
      <c r="AF34" s="1108">
        <v>49</v>
      </c>
      <c r="AG34" s="1109"/>
      <c r="AH34" s="1109"/>
      <c r="AI34" s="1109"/>
      <c r="AJ34" s="1110"/>
      <c r="AK34" s="1069">
        <v>30</v>
      </c>
      <c r="AL34" s="1060"/>
      <c r="AM34" s="1060"/>
      <c r="AN34" s="1060"/>
      <c r="AO34" s="1060"/>
      <c r="AP34" s="1060">
        <v>21</v>
      </c>
      <c r="AQ34" s="1060"/>
      <c r="AR34" s="1060"/>
      <c r="AS34" s="1060"/>
      <c r="AT34" s="1060"/>
      <c r="AU34" s="1060">
        <v>14</v>
      </c>
      <c r="AV34" s="1060"/>
      <c r="AW34" s="1060"/>
      <c r="AX34" s="1060"/>
      <c r="AY34" s="1060"/>
      <c r="AZ34" s="1131" t="s">
        <v>591</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91</v>
      </c>
      <c r="R35" s="1133"/>
      <c r="S35" s="1133"/>
      <c r="T35" s="1133"/>
      <c r="U35" s="1133"/>
      <c r="V35" s="1133">
        <v>91</v>
      </c>
      <c r="W35" s="1133"/>
      <c r="X35" s="1133"/>
      <c r="Y35" s="1133"/>
      <c r="Z35" s="1133"/>
      <c r="AA35" s="1133">
        <v>0</v>
      </c>
      <c r="AB35" s="1133"/>
      <c r="AC35" s="1133"/>
      <c r="AD35" s="1133"/>
      <c r="AE35" s="1134"/>
      <c r="AF35" s="1108">
        <v>0</v>
      </c>
      <c r="AG35" s="1109"/>
      <c r="AH35" s="1109"/>
      <c r="AI35" s="1109"/>
      <c r="AJ35" s="1110"/>
      <c r="AK35" s="1069">
        <v>64</v>
      </c>
      <c r="AL35" s="1060"/>
      <c r="AM35" s="1060"/>
      <c r="AN35" s="1060"/>
      <c r="AO35" s="1060"/>
      <c r="AP35" s="1060">
        <v>558</v>
      </c>
      <c r="AQ35" s="1060"/>
      <c r="AR35" s="1060"/>
      <c r="AS35" s="1060"/>
      <c r="AT35" s="1060"/>
      <c r="AU35" s="1060">
        <v>457</v>
      </c>
      <c r="AV35" s="1060"/>
      <c r="AW35" s="1060"/>
      <c r="AX35" s="1060"/>
      <c r="AY35" s="1060"/>
      <c r="AZ35" s="1131" t="s">
        <v>591</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1817</v>
      </c>
      <c r="AG63" s="1048"/>
      <c r="AH63" s="1048"/>
      <c r="AI63" s="1048"/>
      <c r="AJ63" s="1119"/>
      <c r="AK63" s="1120"/>
      <c r="AL63" s="1052"/>
      <c r="AM63" s="1052"/>
      <c r="AN63" s="1052"/>
      <c r="AO63" s="1052"/>
      <c r="AP63" s="1048">
        <v>7069</v>
      </c>
      <c r="AQ63" s="1048"/>
      <c r="AR63" s="1048"/>
      <c r="AS63" s="1048"/>
      <c r="AT63" s="1048"/>
      <c r="AU63" s="1048">
        <v>5782</v>
      </c>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387</v>
      </c>
      <c r="R66" s="1091"/>
      <c r="S66" s="1091"/>
      <c r="T66" s="1091"/>
      <c r="U66" s="1092"/>
      <c r="V66" s="1090" t="s">
        <v>413</v>
      </c>
      <c r="W66" s="1091"/>
      <c r="X66" s="1091"/>
      <c r="Y66" s="1091"/>
      <c r="Z66" s="1092"/>
      <c r="AA66" s="1090" t="s">
        <v>414</v>
      </c>
      <c r="AB66" s="1091"/>
      <c r="AC66" s="1091"/>
      <c r="AD66" s="1091"/>
      <c r="AE66" s="1092"/>
      <c r="AF66" s="1096" t="s">
        <v>390</v>
      </c>
      <c r="AG66" s="1097"/>
      <c r="AH66" s="1097"/>
      <c r="AI66" s="1097"/>
      <c r="AJ66" s="1098"/>
      <c r="AK66" s="1090" t="s">
        <v>391</v>
      </c>
      <c r="AL66" s="1085"/>
      <c r="AM66" s="1085"/>
      <c r="AN66" s="1085"/>
      <c r="AO66" s="1086"/>
      <c r="AP66" s="1090" t="s">
        <v>415</v>
      </c>
      <c r="AQ66" s="1091"/>
      <c r="AR66" s="1091"/>
      <c r="AS66" s="1091"/>
      <c r="AT66" s="1092"/>
      <c r="AU66" s="1090" t="s">
        <v>416</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593</v>
      </c>
      <c r="C68" s="1075"/>
      <c r="D68" s="1075"/>
      <c r="E68" s="1075"/>
      <c r="F68" s="1075"/>
      <c r="G68" s="1075"/>
      <c r="H68" s="1075"/>
      <c r="I68" s="1075"/>
      <c r="J68" s="1075"/>
      <c r="K68" s="1075"/>
      <c r="L68" s="1075"/>
      <c r="M68" s="1075"/>
      <c r="N68" s="1075"/>
      <c r="O68" s="1075"/>
      <c r="P68" s="1076"/>
      <c r="Q68" s="1077">
        <v>571</v>
      </c>
      <c r="R68" s="1071"/>
      <c r="S68" s="1071"/>
      <c r="T68" s="1071"/>
      <c r="U68" s="1071"/>
      <c r="V68" s="1071">
        <v>418</v>
      </c>
      <c r="W68" s="1071"/>
      <c r="X68" s="1071"/>
      <c r="Y68" s="1071"/>
      <c r="Z68" s="1071"/>
      <c r="AA68" s="1071">
        <v>153</v>
      </c>
      <c r="AB68" s="1071"/>
      <c r="AC68" s="1071"/>
      <c r="AD68" s="1071"/>
      <c r="AE68" s="1071"/>
      <c r="AF68" s="1071">
        <v>3</v>
      </c>
      <c r="AG68" s="1071"/>
      <c r="AH68" s="1071"/>
      <c r="AI68" s="1071"/>
      <c r="AJ68" s="1071"/>
      <c r="AK68" s="1071" t="s">
        <v>591</v>
      </c>
      <c r="AL68" s="1071"/>
      <c r="AM68" s="1071"/>
      <c r="AN68" s="1071"/>
      <c r="AO68" s="1071"/>
      <c r="AP68" s="1071">
        <v>481</v>
      </c>
      <c r="AQ68" s="1071"/>
      <c r="AR68" s="1071"/>
      <c r="AS68" s="1071"/>
      <c r="AT68" s="1071"/>
      <c r="AU68" s="1071" t="s">
        <v>591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374</v>
      </c>
      <c r="R69" s="1060"/>
      <c r="S69" s="1060"/>
      <c r="T69" s="1060"/>
      <c r="U69" s="1060"/>
      <c r="V69" s="1060">
        <v>371</v>
      </c>
      <c r="W69" s="1060"/>
      <c r="X69" s="1060"/>
      <c r="Y69" s="1060"/>
      <c r="Z69" s="1060"/>
      <c r="AA69" s="1060">
        <v>3</v>
      </c>
      <c r="AB69" s="1060"/>
      <c r="AC69" s="1060"/>
      <c r="AD69" s="1060"/>
      <c r="AE69" s="1060"/>
      <c r="AF69" s="1060">
        <v>3</v>
      </c>
      <c r="AG69" s="1060"/>
      <c r="AH69" s="1060"/>
      <c r="AI69" s="1060"/>
      <c r="AJ69" s="1060"/>
      <c r="AK69" s="1060" t="s">
        <v>591</v>
      </c>
      <c r="AL69" s="1060"/>
      <c r="AM69" s="1060"/>
      <c r="AN69" s="1060"/>
      <c r="AO69" s="1060"/>
      <c r="AP69" s="1060" t="s">
        <v>591</v>
      </c>
      <c r="AQ69" s="1060"/>
      <c r="AR69" s="1060"/>
      <c r="AS69" s="1060"/>
      <c r="AT69" s="1060"/>
      <c r="AU69" s="1060" t="s">
        <v>591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613</v>
      </c>
      <c r="C70" s="1064"/>
      <c r="D70" s="1064"/>
      <c r="E70" s="1064"/>
      <c r="F70" s="1064"/>
      <c r="G70" s="1064"/>
      <c r="H70" s="1064"/>
      <c r="I70" s="1064"/>
      <c r="J70" s="1064"/>
      <c r="K70" s="1064"/>
      <c r="L70" s="1064"/>
      <c r="M70" s="1064"/>
      <c r="N70" s="1064"/>
      <c r="O70" s="1064"/>
      <c r="P70" s="1065"/>
      <c r="Q70" s="1066">
        <v>53</v>
      </c>
      <c r="R70" s="1060"/>
      <c r="S70" s="1060"/>
      <c r="T70" s="1060"/>
      <c r="U70" s="1060"/>
      <c r="V70" s="1060">
        <v>53</v>
      </c>
      <c r="W70" s="1060"/>
      <c r="X70" s="1060"/>
      <c r="Y70" s="1060"/>
      <c r="Z70" s="1060"/>
      <c r="AA70" s="1060" t="s">
        <v>591</v>
      </c>
      <c r="AB70" s="1060"/>
      <c r="AC70" s="1060"/>
      <c r="AD70" s="1060"/>
      <c r="AE70" s="1060"/>
      <c r="AF70" s="1060" t="s">
        <v>591</v>
      </c>
      <c r="AG70" s="1060"/>
      <c r="AH70" s="1060"/>
      <c r="AI70" s="1060"/>
      <c r="AJ70" s="1060"/>
      <c r="AK70" s="1060">
        <v>8</v>
      </c>
      <c r="AL70" s="1060"/>
      <c r="AM70" s="1060"/>
      <c r="AN70" s="1060"/>
      <c r="AO70" s="1060"/>
      <c r="AP70" s="1060" t="s">
        <v>591</v>
      </c>
      <c r="AQ70" s="1060"/>
      <c r="AR70" s="1060"/>
      <c r="AS70" s="1060"/>
      <c r="AT70" s="1060"/>
      <c r="AU70" s="1060" t="s">
        <v>591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301</v>
      </c>
      <c r="R71" s="1060"/>
      <c r="S71" s="1060"/>
      <c r="T71" s="1060"/>
      <c r="U71" s="1060"/>
      <c r="V71" s="1060">
        <v>287</v>
      </c>
      <c r="W71" s="1060"/>
      <c r="X71" s="1060"/>
      <c r="Y71" s="1060"/>
      <c r="Z71" s="1060"/>
      <c r="AA71" s="1060">
        <v>14</v>
      </c>
      <c r="AB71" s="1060"/>
      <c r="AC71" s="1060"/>
      <c r="AD71" s="1060"/>
      <c r="AE71" s="1060"/>
      <c r="AF71" s="1060">
        <v>14</v>
      </c>
      <c r="AG71" s="1060"/>
      <c r="AH71" s="1060"/>
      <c r="AI71" s="1060"/>
      <c r="AJ71" s="1060"/>
      <c r="AK71" s="1060" t="s">
        <v>591</v>
      </c>
      <c r="AL71" s="1060"/>
      <c r="AM71" s="1060"/>
      <c r="AN71" s="1060"/>
      <c r="AO71" s="1060"/>
      <c r="AP71" s="1060" t="s">
        <v>591</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374</v>
      </c>
      <c r="R72" s="1060"/>
      <c r="S72" s="1060"/>
      <c r="T72" s="1060"/>
      <c r="U72" s="1060"/>
      <c r="V72" s="1060">
        <v>355</v>
      </c>
      <c r="W72" s="1060"/>
      <c r="X72" s="1060"/>
      <c r="Y72" s="1060"/>
      <c r="Z72" s="1060"/>
      <c r="AA72" s="1060">
        <v>18</v>
      </c>
      <c r="AB72" s="1060"/>
      <c r="AC72" s="1060"/>
      <c r="AD72" s="1060"/>
      <c r="AE72" s="1060"/>
      <c r="AF72" s="1060">
        <v>18</v>
      </c>
      <c r="AG72" s="1060"/>
      <c r="AH72" s="1060"/>
      <c r="AI72" s="1060"/>
      <c r="AJ72" s="1060"/>
      <c r="AK72" s="1060">
        <v>27</v>
      </c>
      <c r="AL72" s="1060"/>
      <c r="AM72" s="1060"/>
      <c r="AN72" s="1060"/>
      <c r="AO72" s="1060"/>
      <c r="AP72" s="1060" t="s">
        <v>591</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597</v>
      </c>
      <c r="C73" s="1064"/>
      <c r="D73" s="1064"/>
      <c r="E73" s="1064"/>
      <c r="F73" s="1064"/>
      <c r="G73" s="1064"/>
      <c r="H73" s="1064"/>
      <c r="I73" s="1064"/>
      <c r="J73" s="1064"/>
      <c r="K73" s="1064"/>
      <c r="L73" s="1064"/>
      <c r="M73" s="1064"/>
      <c r="N73" s="1064"/>
      <c r="O73" s="1064"/>
      <c r="P73" s="1065"/>
      <c r="Q73" s="1066">
        <v>296</v>
      </c>
      <c r="R73" s="1060"/>
      <c r="S73" s="1060"/>
      <c r="T73" s="1060"/>
      <c r="U73" s="1060"/>
      <c r="V73" s="1060">
        <v>278</v>
      </c>
      <c r="W73" s="1060"/>
      <c r="X73" s="1060"/>
      <c r="Y73" s="1060"/>
      <c r="Z73" s="1060"/>
      <c r="AA73" s="1060">
        <v>18</v>
      </c>
      <c r="AB73" s="1060"/>
      <c r="AC73" s="1060"/>
      <c r="AD73" s="1060"/>
      <c r="AE73" s="1060"/>
      <c r="AF73" s="1060">
        <v>18</v>
      </c>
      <c r="AG73" s="1060"/>
      <c r="AH73" s="1060"/>
      <c r="AI73" s="1060"/>
      <c r="AJ73" s="1060"/>
      <c r="AK73" s="1060">
        <v>85</v>
      </c>
      <c r="AL73" s="1060"/>
      <c r="AM73" s="1060"/>
      <c r="AN73" s="1060"/>
      <c r="AO73" s="1060"/>
      <c r="AP73" s="1060" t="s">
        <v>591</v>
      </c>
      <c r="AQ73" s="1060"/>
      <c r="AR73" s="1060"/>
      <c r="AS73" s="1060"/>
      <c r="AT73" s="1060"/>
      <c r="AU73" s="1060" t="s">
        <v>591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598</v>
      </c>
      <c r="C74" s="1064"/>
      <c r="D74" s="1064"/>
      <c r="E74" s="1064"/>
      <c r="F74" s="1064"/>
      <c r="G74" s="1064"/>
      <c r="H74" s="1064"/>
      <c r="I74" s="1064"/>
      <c r="J74" s="1064"/>
      <c r="K74" s="1064"/>
      <c r="L74" s="1064"/>
      <c r="M74" s="1064"/>
      <c r="N74" s="1064"/>
      <c r="O74" s="1064"/>
      <c r="P74" s="1065"/>
      <c r="Q74" s="1066">
        <v>6602</v>
      </c>
      <c r="R74" s="1060"/>
      <c r="S74" s="1060"/>
      <c r="T74" s="1060"/>
      <c r="U74" s="1060"/>
      <c r="V74" s="1060">
        <v>5976</v>
      </c>
      <c r="W74" s="1060"/>
      <c r="X74" s="1060"/>
      <c r="Y74" s="1060"/>
      <c r="Z74" s="1060"/>
      <c r="AA74" s="1060">
        <v>625</v>
      </c>
      <c r="AB74" s="1060"/>
      <c r="AC74" s="1060"/>
      <c r="AD74" s="1060"/>
      <c r="AE74" s="1060"/>
      <c r="AF74" s="1060">
        <v>625</v>
      </c>
      <c r="AG74" s="1060"/>
      <c r="AH74" s="1060"/>
      <c r="AI74" s="1060"/>
      <c r="AJ74" s="1060"/>
      <c r="AK74" s="1060">
        <v>16</v>
      </c>
      <c r="AL74" s="1060"/>
      <c r="AM74" s="1060"/>
      <c r="AN74" s="1060"/>
      <c r="AO74" s="1060"/>
      <c r="AP74" s="1060" t="s">
        <v>614</v>
      </c>
      <c r="AQ74" s="1060"/>
      <c r="AR74" s="1060"/>
      <c r="AS74" s="1060"/>
      <c r="AT74" s="1060"/>
      <c r="AU74" s="1060" t="s">
        <v>591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599</v>
      </c>
      <c r="C75" s="1064"/>
      <c r="D75" s="1064"/>
      <c r="E75" s="1064"/>
      <c r="F75" s="1064"/>
      <c r="G75" s="1064"/>
      <c r="H75" s="1064"/>
      <c r="I75" s="1064"/>
      <c r="J75" s="1064"/>
      <c r="K75" s="1064"/>
      <c r="L75" s="1064"/>
      <c r="M75" s="1064"/>
      <c r="N75" s="1064"/>
      <c r="O75" s="1064"/>
      <c r="P75" s="1065"/>
      <c r="Q75" s="1067">
        <v>139</v>
      </c>
      <c r="R75" s="1068"/>
      <c r="S75" s="1068"/>
      <c r="T75" s="1068"/>
      <c r="U75" s="1069"/>
      <c r="V75" s="1070">
        <v>138</v>
      </c>
      <c r="W75" s="1068"/>
      <c r="X75" s="1068"/>
      <c r="Y75" s="1068"/>
      <c r="Z75" s="1069"/>
      <c r="AA75" s="1070">
        <v>2</v>
      </c>
      <c r="AB75" s="1068"/>
      <c r="AC75" s="1068"/>
      <c r="AD75" s="1068"/>
      <c r="AE75" s="1069"/>
      <c r="AF75" s="1070">
        <v>2</v>
      </c>
      <c r="AG75" s="1068"/>
      <c r="AH75" s="1068"/>
      <c r="AI75" s="1068"/>
      <c r="AJ75" s="1069"/>
      <c r="AK75" s="1070" t="s">
        <v>591</v>
      </c>
      <c r="AL75" s="1068"/>
      <c r="AM75" s="1068"/>
      <c r="AN75" s="1068"/>
      <c r="AO75" s="1069"/>
      <c r="AP75" s="1070" t="s">
        <v>591</v>
      </c>
      <c r="AQ75" s="1068"/>
      <c r="AR75" s="1068"/>
      <c r="AS75" s="1068"/>
      <c r="AT75" s="1069"/>
      <c r="AU75" s="1070" t="s">
        <v>591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600</v>
      </c>
      <c r="C76" s="1064"/>
      <c r="D76" s="1064"/>
      <c r="E76" s="1064"/>
      <c r="F76" s="1064"/>
      <c r="G76" s="1064"/>
      <c r="H76" s="1064"/>
      <c r="I76" s="1064"/>
      <c r="J76" s="1064"/>
      <c r="K76" s="1064"/>
      <c r="L76" s="1064"/>
      <c r="M76" s="1064"/>
      <c r="N76" s="1064"/>
      <c r="O76" s="1064"/>
      <c r="P76" s="1065"/>
      <c r="Q76" s="1067">
        <v>64</v>
      </c>
      <c r="R76" s="1068"/>
      <c r="S76" s="1068"/>
      <c r="T76" s="1068"/>
      <c r="U76" s="1069"/>
      <c r="V76" s="1070">
        <v>63</v>
      </c>
      <c r="W76" s="1068"/>
      <c r="X76" s="1068"/>
      <c r="Y76" s="1068"/>
      <c r="Z76" s="1069"/>
      <c r="AA76" s="1070">
        <v>1</v>
      </c>
      <c r="AB76" s="1068"/>
      <c r="AC76" s="1068"/>
      <c r="AD76" s="1068"/>
      <c r="AE76" s="1069"/>
      <c r="AF76" s="1070">
        <v>1</v>
      </c>
      <c r="AG76" s="1068"/>
      <c r="AH76" s="1068"/>
      <c r="AI76" s="1068"/>
      <c r="AJ76" s="1069"/>
      <c r="AK76" s="1070" t="s">
        <v>591</v>
      </c>
      <c r="AL76" s="1068"/>
      <c r="AM76" s="1068"/>
      <c r="AN76" s="1068"/>
      <c r="AO76" s="1069"/>
      <c r="AP76" s="1070" t="s">
        <v>591</v>
      </c>
      <c r="AQ76" s="1068"/>
      <c r="AR76" s="1068"/>
      <c r="AS76" s="1068"/>
      <c r="AT76" s="1069"/>
      <c r="AU76" s="1070" t="s">
        <v>591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601</v>
      </c>
      <c r="C77" s="1064"/>
      <c r="D77" s="1064"/>
      <c r="E77" s="1064"/>
      <c r="F77" s="1064"/>
      <c r="G77" s="1064"/>
      <c r="H77" s="1064"/>
      <c r="I77" s="1064"/>
      <c r="J77" s="1064"/>
      <c r="K77" s="1064"/>
      <c r="L77" s="1064"/>
      <c r="M77" s="1064"/>
      <c r="N77" s="1064"/>
      <c r="O77" s="1064"/>
      <c r="P77" s="1065"/>
      <c r="Q77" s="1067">
        <v>6</v>
      </c>
      <c r="R77" s="1068"/>
      <c r="S77" s="1068"/>
      <c r="T77" s="1068"/>
      <c r="U77" s="1069"/>
      <c r="V77" s="1070">
        <v>4</v>
      </c>
      <c r="W77" s="1068"/>
      <c r="X77" s="1068"/>
      <c r="Y77" s="1068"/>
      <c r="Z77" s="1069"/>
      <c r="AA77" s="1070">
        <v>2</v>
      </c>
      <c r="AB77" s="1068"/>
      <c r="AC77" s="1068"/>
      <c r="AD77" s="1068"/>
      <c r="AE77" s="1069"/>
      <c r="AF77" s="1070">
        <v>2</v>
      </c>
      <c r="AG77" s="1068"/>
      <c r="AH77" s="1068"/>
      <c r="AI77" s="1068"/>
      <c r="AJ77" s="1069"/>
      <c r="AK77" s="1070" t="s">
        <v>591</v>
      </c>
      <c r="AL77" s="1068"/>
      <c r="AM77" s="1068"/>
      <c r="AN77" s="1068"/>
      <c r="AO77" s="1069"/>
      <c r="AP77" s="1070" t="s">
        <v>591</v>
      </c>
      <c r="AQ77" s="1068"/>
      <c r="AR77" s="1068"/>
      <c r="AS77" s="1068"/>
      <c r="AT77" s="1069"/>
      <c r="AU77" s="1070" t="s">
        <v>591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602</v>
      </c>
      <c r="C78" s="1064"/>
      <c r="D78" s="1064"/>
      <c r="E78" s="1064"/>
      <c r="F78" s="1064"/>
      <c r="G78" s="1064"/>
      <c r="H78" s="1064"/>
      <c r="I78" s="1064"/>
      <c r="J78" s="1064"/>
      <c r="K78" s="1064"/>
      <c r="L78" s="1064"/>
      <c r="M78" s="1064"/>
      <c r="N78" s="1064"/>
      <c r="O78" s="1064"/>
      <c r="P78" s="1065"/>
      <c r="Q78" s="1066">
        <v>3</v>
      </c>
      <c r="R78" s="1060"/>
      <c r="S78" s="1060"/>
      <c r="T78" s="1060"/>
      <c r="U78" s="1060"/>
      <c r="V78" s="1060">
        <v>2</v>
      </c>
      <c r="W78" s="1060"/>
      <c r="X78" s="1060"/>
      <c r="Y78" s="1060"/>
      <c r="Z78" s="1060"/>
      <c r="AA78" s="1060">
        <v>1</v>
      </c>
      <c r="AB78" s="1060"/>
      <c r="AC78" s="1060"/>
      <c r="AD78" s="1060"/>
      <c r="AE78" s="1060"/>
      <c r="AF78" s="1060">
        <v>1</v>
      </c>
      <c r="AG78" s="1060"/>
      <c r="AH78" s="1060"/>
      <c r="AI78" s="1060"/>
      <c r="AJ78" s="1060"/>
      <c r="AK78" s="1060">
        <v>0</v>
      </c>
      <c r="AL78" s="1060"/>
      <c r="AM78" s="1060"/>
      <c r="AN78" s="1060"/>
      <c r="AO78" s="1060"/>
      <c r="AP78" s="1060" t="s">
        <v>591</v>
      </c>
      <c r="AQ78" s="1060"/>
      <c r="AR78" s="1060"/>
      <c r="AS78" s="1060"/>
      <c r="AT78" s="1060"/>
      <c r="AU78" s="1060" t="s">
        <v>591</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603</v>
      </c>
      <c r="C79" s="1064"/>
      <c r="D79" s="1064"/>
      <c r="E79" s="1064"/>
      <c r="F79" s="1064"/>
      <c r="G79" s="1064"/>
      <c r="H79" s="1064"/>
      <c r="I79" s="1064"/>
      <c r="J79" s="1064"/>
      <c r="K79" s="1064"/>
      <c r="L79" s="1064"/>
      <c r="M79" s="1064"/>
      <c r="N79" s="1064"/>
      <c r="O79" s="1064"/>
      <c r="P79" s="1065"/>
      <c r="Q79" s="1066">
        <v>285</v>
      </c>
      <c r="R79" s="1060"/>
      <c r="S79" s="1060"/>
      <c r="T79" s="1060"/>
      <c r="U79" s="1060"/>
      <c r="V79" s="1060">
        <v>276</v>
      </c>
      <c r="W79" s="1060"/>
      <c r="X79" s="1060"/>
      <c r="Y79" s="1060"/>
      <c r="Z79" s="1060"/>
      <c r="AA79" s="1060">
        <v>9</v>
      </c>
      <c r="AB79" s="1060"/>
      <c r="AC79" s="1060"/>
      <c r="AD79" s="1060"/>
      <c r="AE79" s="1060"/>
      <c r="AF79" s="1060">
        <v>9</v>
      </c>
      <c r="AG79" s="1060"/>
      <c r="AH79" s="1060"/>
      <c r="AI79" s="1060"/>
      <c r="AJ79" s="1060"/>
      <c r="AK79" s="1060" t="s">
        <v>591</v>
      </c>
      <c r="AL79" s="1060"/>
      <c r="AM79" s="1060"/>
      <c r="AN79" s="1060"/>
      <c r="AO79" s="1060"/>
      <c r="AP79" s="1060">
        <v>1164</v>
      </c>
      <c r="AQ79" s="1060"/>
      <c r="AR79" s="1060"/>
      <c r="AS79" s="1060"/>
      <c r="AT79" s="1060"/>
      <c r="AU79" s="1060">
        <v>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615</v>
      </c>
      <c r="C80" s="1064"/>
      <c r="D80" s="1064"/>
      <c r="E80" s="1064"/>
      <c r="F80" s="1064"/>
      <c r="G80" s="1064"/>
      <c r="H80" s="1064"/>
      <c r="I80" s="1064"/>
      <c r="J80" s="1064"/>
      <c r="K80" s="1064"/>
      <c r="L80" s="1064"/>
      <c r="M80" s="1064"/>
      <c r="N80" s="1064"/>
      <c r="O80" s="1064"/>
      <c r="P80" s="1065"/>
      <c r="Q80" s="1066">
        <v>2269</v>
      </c>
      <c r="R80" s="1060"/>
      <c r="S80" s="1060"/>
      <c r="T80" s="1060"/>
      <c r="U80" s="1060"/>
      <c r="V80" s="1060">
        <v>2228</v>
      </c>
      <c r="W80" s="1060"/>
      <c r="X80" s="1060"/>
      <c r="Y80" s="1060"/>
      <c r="Z80" s="1060"/>
      <c r="AA80" s="1060">
        <v>42</v>
      </c>
      <c r="AB80" s="1060"/>
      <c r="AC80" s="1060"/>
      <c r="AD80" s="1060"/>
      <c r="AE80" s="1060"/>
      <c r="AF80" s="1060">
        <v>42</v>
      </c>
      <c r="AG80" s="1060"/>
      <c r="AH80" s="1060"/>
      <c r="AI80" s="1060"/>
      <c r="AJ80" s="1060"/>
      <c r="AK80" s="1060" t="s">
        <v>591</v>
      </c>
      <c r="AL80" s="1060"/>
      <c r="AM80" s="1060"/>
      <c r="AN80" s="1060"/>
      <c r="AO80" s="1060"/>
      <c r="AP80" s="1060">
        <v>1339</v>
      </c>
      <c r="AQ80" s="1060"/>
      <c r="AR80" s="1060"/>
      <c r="AS80" s="1060"/>
      <c r="AT80" s="1060"/>
      <c r="AU80" s="1060">
        <v>141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604</v>
      </c>
      <c r="C81" s="1064"/>
      <c r="D81" s="1064"/>
      <c r="E81" s="1064"/>
      <c r="F81" s="1064"/>
      <c r="G81" s="1064"/>
      <c r="H81" s="1064"/>
      <c r="I81" s="1064"/>
      <c r="J81" s="1064"/>
      <c r="K81" s="1064"/>
      <c r="L81" s="1064"/>
      <c r="M81" s="1064"/>
      <c r="N81" s="1064"/>
      <c r="O81" s="1064"/>
      <c r="P81" s="1065"/>
      <c r="Q81" s="1066">
        <v>298</v>
      </c>
      <c r="R81" s="1060"/>
      <c r="S81" s="1060"/>
      <c r="T81" s="1060"/>
      <c r="U81" s="1060"/>
      <c r="V81" s="1060">
        <v>227</v>
      </c>
      <c r="W81" s="1060"/>
      <c r="X81" s="1060"/>
      <c r="Y81" s="1060"/>
      <c r="Z81" s="1060"/>
      <c r="AA81" s="1060">
        <v>71</v>
      </c>
      <c r="AB81" s="1060"/>
      <c r="AC81" s="1060"/>
      <c r="AD81" s="1060"/>
      <c r="AE81" s="1060"/>
      <c r="AF81" s="1060">
        <v>71</v>
      </c>
      <c r="AG81" s="1060"/>
      <c r="AH81" s="1060"/>
      <c r="AI81" s="1060"/>
      <c r="AJ81" s="1060"/>
      <c r="AK81" s="1060">
        <v>23</v>
      </c>
      <c r="AL81" s="1060"/>
      <c r="AM81" s="1060"/>
      <c r="AN81" s="1060"/>
      <c r="AO81" s="1060"/>
      <c r="AP81" s="1060" t="s">
        <v>591</v>
      </c>
      <c r="AQ81" s="1060"/>
      <c r="AR81" s="1060"/>
      <c r="AS81" s="1060"/>
      <c r="AT81" s="1060"/>
      <c r="AU81" s="1060" t="s">
        <v>591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605</v>
      </c>
      <c r="C82" s="1064"/>
      <c r="D82" s="1064"/>
      <c r="E82" s="1064"/>
      <c r="F82" s="1064"/>
      <c r="G82" s="1064"/>
      <c r="H82" s="1064"/>
      <c r="I82" s="1064"/>
      <c r="J82" s="1064"/>
      <c r="K82" s="1064"/>
      <c r="L82" s="1064"/>
      <c r="M82" s="1064"/>
      <c r="N82" s="1064"/>
      <c r="O82" s="1064"/>
      <c r="P82" s="1065"/>
      <c r="Q82" s="1066">
        <v>57</v>
      </c>
      <c r="R82" s="1060"/>
      <c r="S82" s="1060"/>
      <c r="T82" s="1060"/>
      <c r="U82" s="1060"/>
      <c r="V82" s="1060">
        <v>51</v>
      </c>
      <c r="W82" s="1060"/>
      <c r="X82" s="1060"/>
      <c r="Y82" s="1060"/>
      <c r="Z82" s="1060"/>
      <c r="AA82" s="1060">
        <v>5</v>
      </c>
      <c r="AB82" s="1060"/>
      <c r="AC82" s="1060"/>
      <c r="AD82" s="1060"/>
      <c r="AE82" s="1060"/>
      <c r="AF82" s="1060">
        <v>5</v>
      </c>
      <c r="AG82" s="1060"/>
      <c r="AH82" s="1060"/>
      <c r="AI82" s="1060"/>
      <c r="AJ82" s="1060"/>
      <c r="AK82" s="1060" t="s">
        <v>591</v>
      </c>
      <c r="AL82" s="1060"/>
      <c r="AM82" s="1060"/>
      <c r="AN82" s="1060"/>
      <c r="AO82" s="1060"/>
      <c r="AP82" s="1060" t="s">
        <v>591</v>
      </c>
      <c r="AQ82" s="1060"/>
      <c r="AR82" s="1060"/>
      <c r="AS82" s="1060"/>
      <c r="AT82" s="1060"/>
      <c r="AU82" s="1060" t="s">
        <v>591</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606</v>
      </c>
      <c r="C83" s="1064"/>
      <c r="D83" s="1064"/>
      <c r="E83" s="1064"/>
      <c r="F83" s="1064"/>
      <c r="G83" s="1064"/>
      <c r="H83" s="1064"/>
      <c r="I83" s="1064"/>
      <c r="J83" s="1064"/>
      <c r="K83" s="1064"/>
      <c r="L83" s="1064"/>
      <c r="M83" s="1064"/>
      <c r="N83" s="1064"/>
      <c r="O83" s="1064"/>
      <c r="P83" s="1065"/>
      <c r="Q83" s="1066">
        <v>194</v>
      </c>
      <c r="R83" s="1060"/>
      <c r="S83" s="1060"/>
      <c r="T83" s="1060"/>
      <c r="U83" s="1060"/>
      <c r="V83" s="1060">
        <v>191</v>
      </c>
      <c r="W83" s="1060"/>
      <c r="X83" s="1060"/>
      <c r="Y83" s="1060"/>
      <c r="Z83" s="1060"/>
      <c r="AA83" s="1060">
        <v>3</v>
      </c>
      <c r="AB83" s="1060"/>
      <c r="AC83" s="1060"/>
      <c r="AD83" s="1060"/>
      <c r="AE83" s="1060"/>
      <c r="AF83" s="1060">
        <v>3</v>
      </c>
      <c r="AG83" s="1060"/>
      <c r="AH83" s="1060"/>
      <c r="AI83" s="1060"/>
      <c r="AJ83" s="1060"/>
      <c r="AK83" s="1060" t="s">
        <v>591</v>
      </c>
      <c r="AL83" s="1060"/>
      <c r="AM83" s="1060"/>
      <c r="AN83" s="1060"/>
      <c r="AO83" s="1060"/>
      <c r="AP83" s="1060" t="s">
        <v>591</v>
      </c>
      <c r="AQ83" s="1060"/>
      <c r="AR83" s="1060"/>
      <c r="AS83" s="1060"/>
      <c r="AT83" s="1060"/>
      <c r="AU83" s="1060" t="s">
        <v>591</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607</v>
      </c>
      <c r="C84" s="1064"/>
      <c r="D84" s="1064"/>
      <c r="E84" s="1064"/>
      <c r="F84" s="1064"/>
      <c r="G84" s="1064"/>
      <c r="H84" s="1064"/>
      <c r="I84" s="1064"/>
      <c r="J84" s="1064"/>
      <c r="K84" s="1064"/>
      <c r="L84" s="1064"/>
      <c r="M84" s="1064"/>
      <c r="N84" s="1064"/>
      <c r="O84" s="1064"/>
      <c r="P84" s="1065"/>
      <c r="Q84" s="1066">
        <v>222382</v>
      </c>
      <c r="R84" s="1060"/>
      <c r="S84" s="1060"/>
      <c r="T84" s="1060"/>
      <c r="U84" s="1060"/>
      <c r="V84" s="1060">
        <v>212552</v>
      </c>
      <c r="W84" s="1060"/>
      <c r="X84" s="1060"/>
      <c r="Y84" s="1060"/>
      <c r="Z84" s="1060"/>
      <c r="AA84" s="1060">
        <v>9831</v>
      </c>
      <c r="AB84" s="1060"/>
      <c r="AC84" s="1060"/>
      <c r="AD84" s="1060"/>
      <c r="AE84" s="1060"/>
      <c r="AF84" s="1060">
        <v>9831</v>
      </c>
      <c r="AG84" s="1060"/>
      <c r="AH84" s="1060"/>
      <c r="AI84" s="1060"/>
      <c r="AJ84" s="1060"/>
      <c r="AK84" s="1060">
        <v>127</v>
      </c>
      <c r="AL84" s="1060"/>
      <c r="AM84" s="1060"/>
      <c r="AN84" s="1060"/>
      <c r="AO84" s="1060"/>
      <c r="AP84" s="1060" t="s">
        <v>614</v>
      </c>
      <c r="AQ84" s="1060"/>
      <c r="AR84" s="1060"/>
      <c r="AS84" s="1060"/>
      <c r="AT84" s="1060"/>
      <c r="AU84" s="1060" t="s">
        <v>591</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10648</v>
      </c>
      <c r="AG88" s="1048"/>
      <c r="AH88" s="1048"/>
      <c r="AI88" s="1048"/>
      <c r="AJ88" s="1048"/>
      <c r="AK88" s="1052"/>
      <c r="AL88" s="1052"/>
      <c r="AM88" s="1052"/>
      <c r="AN88" s="1052"/>
      <c r="AO88" s="1052"/>
      <c r="AP88" s="1048">
        <v>3127</v>
      </c>
      <c r="AQ88" s="1048"/>
      <c r="AR88" s="1048"/>
      <c r="AS88" s="1048"/>
      <c r="AT88" s="1048"/>
      <c r="AU88" s="1048">
        <v>147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t="s">
        <v>591</v>
      </c>
      <c r="CX102" s="1040"/>
      <c r="CY102" s="1040"/>
      <c r="CZ102" s="1040"/>
      <c r="DA102" s="1041"/>
      <c r="DB102" s="1039" t="s">
        <v>591</v>
      </c>
      <c r="DC102" s="1040"/>
      <c r="DD102" s="1040"/>
      <c r="DE102" s="1040"/>
      <c r="DF102" s="1041"/>
      <c r="DG102" s="1039" t="s">
        <v>591</v>
      </c>
      <c r="DH102" s="1040"/>
      <c r="DI102" s="1040"/>
      <c r="DJ102" s="1040"/>
      <c r="DK102" s="1041"/>
      <c r="DL102" s="1039" t="s">
        <v>591</v>
      </c>
      <c r="DM102" s="1040"/>
      <c r="DN102" s="1040"/>
      <c r="DO102" s="1040"/>
      <c r="DP102" s="1041"/>
      <c r="DQ102" s="1039" t="s">
        <v>591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299</v>
      </c>
      <c r="AG109" s="983"/>
      <c r="AH109" s="983"/>
      <c r="AI109" s="983"/>
      <c r="AJ109" s="984"/>
      <c r="AK109" s="985" t="s">
        <v>298</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299</v>
      </c>
      <c r="BW109" s="983"/>
      <c r="BX109" s="983"/>
      <c r="BY109" s="983"/>
      <c r="BZ109" s="984"/>
      <c r="CA109" s="985" t="s">
        <v>298</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299</v>
      </c>
      <c r="DM109" s="983"/>
      <c r="DN109" s="983"/>
      <c r="DO109" s="983"/>
      <c r="DP109" s="984"/>
      <c r="DQ109" s="985" t="s">
        <v>298</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418054</v>
      </c>
      <c r="AB110" s="976"/>
      <c r="AC110" s="976"/>
      <c r="AD110" s="976"/>
      <c r="AE110" s="977"/>
      <c r="AF110" s="978">
        <v>424112</v>
      </c>
      <c r="AG110" s="976"/>
      <c r="AH110" s="976"/>
      <c r="AI110" s="976"/>
      <c r="AJ110" s="977"/>
      <c r="AK110" s="978">
        <v>412926</v>
      </c>
      <c r="AL110" s="976"/>
      <c r="AM110" s="976"/>
      <c r="AN110" s="976"/>
      <c r="AO110" s="977"/>
      <c r="AP110" s="979">
        <v>12</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4969242</v>
      </c>
      <c r="BR110" s="923"/>
      <c r="BS110" s="923"/>
      <c r="BT110" s="923"/>
      <c r="BU110" s="923"/>
      <c r="BV110" s="923">
        <v>5069417</v>
      </c>
      <c r="BW110" s="923"/>
      <c r="BX110" s="923"/>
      <c r="BY110" s="923"/>
      <c r="BZ110" s="923"/>
      <c r="CA110" s="923">
        <v>5133130</v>
      </c>
      <c r="CB110" s="923"/>
      <c r="CC110" s="923"/>
      <c r="CD110" s="923"/>
      <c r="CE110" s="923"/>
      <c r="CF110" s="947">
        <v>149.80000000000001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410</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436</v>
      </c>
      <c r="AG111" s="1004"/>
      <c r="AH111" s="1004"/>
      <c r="AI111" s="1004"/>
      <c r="AJ111" s="1005"/>
      <c r="AK111" s="1006" t="s">
        <v>436</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5679</v>
      </c>
      <c r="BR111" s="895"/>
      <c r="BS111" s="895"/>
      <c r="BT111" s="895"/>
      <c r="BU111" s="895"/>
      <c r="BV111" s="895">
        <v>4010</v>
      </c>
      <c r="BW111" s="895"/>
      <c r="BX111" s="895"/>
      <c r="BY111" s="895"/>
      <c r="BZ111" s="895"/>
      <c r="CA111" s="895">
        <v>3032</v>
      </c>
      <c r="CB111" s="895"/>
      <c r="CC111" s="895"/>
      <c r="CD111" s="895"/>
      <c r="CE111" s="895"/>
      <c r="CF111" s="956">
        <v>0.1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410</v>
      </c>
      <c r="DH111" s="895"/>
      <c r="DI111" s="895"/>
      <c r="DJ111" s="895"/>
      <c r="DK111" s="895"/>
      <c r="DL111" s="895" t="s">
        <v>434</v>
      </c>
      <c r="DM111" s="895"/>
      <c r="DN111" s="895"/>
      <c r="DO111" s="895"/>
      <c r="DP111" s="895"/>
      <c r="DQ111" s="895" t="s">
        <v>434</v>
      </c>
      <c r="DR111" s="895"/>
      <c r="DS111" s="895"/>
      <c r="DT111" s="895"/>
      <c r="DU111" s="895"/>
      <c r="DV111" s="872" t="s">
        <v>436</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410</v>
      </c>
      <c r="AB112" s="858"/>
      <c r="AC112" s="858"/>
      <c r="AD112" s="858"/>
      <c r="AE112" s="859"/>
      <c r="AF112" s="860" t="s">
        <v>436</v>
      </c>
      <c r="AG112" s="858"/>
      <c r="AH112" s="858"/>
      <c r="AI112" s="858"/>
      <c r="AJ112" s="859"/>
      <c r="AK112" s="860" t="s">
        <v>434</v>
      </c>
      <c r="AL112" s="858"/>
      <c r="AM112" s="858"/>
      <c r="AN112" s="858"/>
      <c r="AO112" s="859"/>
      <c r="AP112" s="905" t="s">
        <v>410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6682891</v>
      </c>
      <c r="BR112" s="895"/>
      <c r="BS112" s="895"/>
      <c r="BT112" s="895"/>
      <c r="BU112" s="895"/>
      <c r="BV112" s="895">
        <v>6248625</v>
      </c>
      <c r="BW112" s="895"/>
      <c r="BX112" s="895"/>
      <c r="BY112" s="895"/>
      <c r="BZ112" s="895"/>
      <c r="CA112" s="895">
        <v>5782516</v>
      </c>
      <c r="CB112" s="895"/>
      <c r="CC112" s="895"/>
      <c r="CD112" s="895"/>
      <c r="CE112" s="895"/>
      <c r="CF112" s="956">
        <v>168.7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410</v>
      </c>
      <c r="DR112" s="895"/>
      <c r="DS112" s="895"/>
      <c r="DT112" s="895"/>
      <c r="DU112" s="895"/>
      <c r="DV112" s="872" t="s">
        <v>436</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339894</v>
      </c>
      <c r="AB113" s="1004"/>
      <c r="AC113" s="1004"/>
      <c r="AD113" s="1004"/>
      <c r="AE113" s="1005"/>
      <c r="AF113" s="1006">
        <v>356273</v>
      </c>
      <c r="AG113" s="1004"/>
      <c r="AH113" s="1004"/>
      <c r="AI113" s="1004"/>
      <c r="AJ113" s="1005"/>
      <c r="AK113" s="1006">
        <v>361708</v>
      </c>
      <c r="AL113" s="1004"/>
      <c r="AM113" s="1004"/>
      <c r="AN113" s="1004"/>
      <c r="AO113" s="1005"/>
      <c r="AP113" s="1007">
        <v>10.6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227035</v>
      </c>
      <c r="BR113" s="895"/>
      <c r="BS113" s="895"/>
      <c r="BT113" s="895"/>
      <c r="BU113" s="895"/>
      <c r="BV113" s="895">
        <v>181158</v>
      </c>
      <c r="BW113" s="895"/>
      <c r="BX113" s="895"/>
      <c r="BY113" s="895"/>
      <c r="BZ113" s="895"/>
      <c r="CA113" s="895">
        <v>146504</v>
      </c>
      <c r="CB113" s="895"/>
      <c r="CC113" s="895"/>
      <c r="CD113" s="895"/>
      <c r="CE113" s="895"/>
      <c r="CF113" s="956">
        <v>4.3</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436</v>
      </c>
      <c r="DM113" s="858"/>
      <c r="DN113" s="858"/>
      <c r="DO113" s="858"/>
      <c r="DP113" s="859"/>
      <c r="DQ113" s="860" t="s">
        <v>436</v>
      </c>
      <c r="DR113" s="858"/>
      <c r="DS113" s="858"/>
      <c r="DT113" s="858"/>
      <c r="DU113" s="859"/>
      <c r="DV113" s="905" t="s">
        <v>410</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51213</v>
      </c>
      <c r="AB114" s="858"/>
      <c r="AC114" s="858"/>
      <c r="AD114" s="858"/>
      <c r="AE114" s="859"/>
      <c r="AF114" s="860">
        <v>50620</v>
      </c>
      <c r="AG114" s="858"/>
      <c r="AH114" s="858"/>
      <c r="AI114" s="858"/>
      <c r="AJ114" s="859"/>
      <c r="AK114" s="860">
        <v>56146</v>
      </c>
      <c r="AL114" s="858"/>
      <c r="AM114" s="858"/>
      <c r="AN114" s="858"/>
      <c r="AO114" s="859"/>
      <c r="AP114" s="905">
        <v>1.6</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703109</v>
      </c>
      <c r="BR114" s="895"/>
      <c r="BS114" s="895"/>
      <c r="BT114" s="895"/>
      <c r="BU114" s="895"/>
      <c r="BV114" s="895">
        <v>219295</v>
      </c>
      <c r="BW114" s="895"/>
      <c r="BX114" s="895"/>
      <c r="BY114" s="895"/>
      <c r="BZ114" s="895"/>
      <c r="CA114" s="895">
        <v>172183</v>
      </c>
      <c r="CB114" s="895"/>
      <c r="CC114" s="895"/>
      <c r="CD114" s="895"/>
      <c r="CE114" s="895"/>
      <c r="CF114" s="956">
        <v>5</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436</v>
      </c>
      <c r="DR114" s="858"/>
      <c r="DS114" s="858"/>
      <c r="DT114" s="858"/>
      <c r="DU114" s="859"/>
      <c r="DV114" s="905" t="s">
        <v>434</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436</v>
      </c>
      <c r="AG115" s="1004"/>
      <c r="AH115" s="1004"/>
      <c r="AI115" s="1004"/>
      <c r="AJ115" s="1005"/>
      <c r="AK115" s="1006" t="s">
        <v>436</v>
      </c>
      <c r="AL115" s="1004"/>
      <c r="AM115" s="1004"/>
      <c r="AN115" s="1004"/>
      <c r="AO115" s="1005"/>
      <c r="AP115" s="1007" t="s">
        <v>436</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410</v>
      </c>
      <c r="BR115" s="895"/>
      <c r="BS115" s="895"/>
      <c r="BT115" s="895"/>
      <c r="BU115" s="895"/>
      <c r="BV115" s="895" t="s">
        <v>436</v>
      </c>
      <c r="BW115" s="895"/>
      <c r="BX115" s="895"/>
      <c r="BY115" s="895"/>
      <c r="BZ115" s="895"/>
      <c r="CA115" s="895" t="s">
        <v>410</v>
      </c>
      <c r="CB115" s="895"/>
      <c r="CC115" s="895"/>
      <c r="CD115" s="895"/>
      <c r="CE115" s="895"/>
      <c r="CF115" s="956" t="s">
        <v>434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5679</v>
      </c>
      <c r="DH115" s="858"/>
      <c r="DI115" s="858"/>
      <c r="DJ115" s="858"/>
      <c r="DK115" s="859"/>
      <c r="DL115" s="860">
        <v>4010</v>
      </c>
      <c r="DM115" s="858"/>
      <c r="DN115" s="858"/>
      <c r="DO115" s="858"/>
      <c r="DP115" s="859"/>
      <c r="DQ115" s="860">
        <v>3032</v>
      </c>
      <c r="DR115" s="858"/>
      <c r="DS115" s="858"/>
      <c r="DT115" s="858"/>
      <c r="DU115" s="859"/>
      <c r="DV115" s="905">
        <v>0.1</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v>
      </c>
      <c r="AB116" s="858"/>
      <c r="AC116" s="858"/>
      <c r="AD116" s="858"/>
      <c r="AE116" s="859"/>
      <c r="AF116" s="860">
        <v>11</v>
      </c>
      <c r="AG116" s="858"/>
      <c r="AH116" s="858"/>
      <c r="AI116" s="858"/>
      <c r="AJ116" s="859"/>
      <c r="AK116" s="860">
        <v>8</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410</v>
      </c>
      <c r="BW116" s="895"/>
      <c r="BX116" s="895"/>
      <c r="BY116" s="895"/>
      <c r="BZ116" s="895"/>
      <c r="CA116" s="895" t="s">
        <v>436</v>
      </c>
      <c r="CB116" s="895"/>
      <c r="CC116" s="895"/>
      <c r="CD116" s="895"/>
      <c r="CE116" s="895"/>
      <c r="CF116" s="956" t="s">
        <v>436</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410</v>
      </c>
      <c r="DH116" s="858"/>
      <c r="DI116" s="858"/>
      <c r="DJ116" s="858"/>
      <c r="DK116" s="859"/>
      <c r="DL116" s="860" t="s">
        <v>436</v>
      </c>
      <c r="DM116" s="858"/>
      <c r="DN116" s="858"/>
      <c r="DO116" s="858"/>
      <c r="DP116" s="859"/>
      <c r="DQ116" s="860" t="s">
        <v>436</v>
      </c>
      <c r="DR116" s="858"/>
      <c r="DS116" s="858"/>
      <c r="DT116" s="858"/>
      <c r="DU116" s="859"/>
      <c r="DV116" s="905" t="s">
        <v>436</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809166</v>
      </c>
      <c r="AB117" s="990"/>
      <c r="AC117" s="990"/>
      <c r="AD117" s="990"/>
      <c r="AE117" s="991"/>
      <c r="AF117" s="992">
        <v>831016</v>
      </c>
      <c r="AG117" s="990"/>
      <c r="AH117" s="990"/>
      <c r="AI117" s="990"/>
      <c r="AJ117" s="991"/>
      <c r="AK117" s="992">
        <v>830788</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458</v>
      </c>
      <c r="BR117" s="895"/>
      <c r="BS117" s="895"/>
      <c r="BT117" s="895"/>
      <c r="BU117" s="895"/>
      <c r="BV117" s="895" t="s">
        <v>458</v>
      </c>
      <c r="BW117" s="895"/>
      <c r="BX117" s="895"/>
      <c r="BY117" s="895"/>
      <c r="BZ117" s="895"/>
      <c r="CA117" s="895" t="s">
        <v>459</v>
      </c>
      <c r="CB117" s="895"/>
      <c r="CC117" s="895"/>
      <c r="CD117" s="895"/>
      <c r="CE117" s="895"/>
      <c r="CF117" s="956" t="s">
        <v>460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384</v>
      </c>
      <c r="DM117" s="858"/>
      <c r="DN117" s="858"/>
      <c r="DO117" s="858"/>
      <c r="DP117" s="859"/>
      <c r="DQ117" s="860" t="s">
        <v>462</v>
      </c>
      <c r="DR117" s="858"/>
      <c r="DS117" s="858"/>
      <c r="DT117" s="858"/>
      <c r="DU117" s="859"/>
      <c r="DV117" s="905" t="s">
        <v>458</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299</v>
      </c>
      <c r="AG118" s="983"/>
      <c r="AH118" s="983"/>
      <c r="AI118" s="983"/>
      <c r="AJ118" s="984"/>
      <c r="AK118" s="985" t="s">
        <v>298</v>
      </c>
      <c r="AL118" s="983"/>
      <c r="AM118" s="983"/>
      <c r="AN118" s="983"/>
      <c r="AO118" s="984"/>
      <c r="AP118" s="986" t="s">
        <v>427</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433</v>
      </c>
      <c r="BR118" s="926"/>
      <c r="BS118" s="926"/>
      <c r="BT118" s="926"/>
      <c r="BU118" s="926"/>
      <c r="BV118" s="926" t="s">
        <v>436</v>
      </c>
      <c r="BW118" s="926"/>
      <c r="BX118" s="926"/>
      <c r="BY118" s="926"/>
      <c r="BZ118" s="926"/>
      <c r="CA118" s="926" t="s">
        <v>464</v>
      </c>
      <c r="CB118" s="926"/>
      <c r="CC118" s="926"/>
      <c r="CD118" s="926"/>
      <c r="CE118" s="926"/>
      <c r="CF118" s="956" t="s">
        <v>465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464</v>
      </c>
      <c r="DH118" s="858"/>
      <c r="DI118" s="858"/>
      <c r="DJ118" s="858"/>
      <c r="DK118" s="859"/>
      <c r="DL118" s="860" t="s">
        <v>433</v>
      </c>
      <c r="DM118" s="858"/>
      <c r="DN118" s="858"/>
      <c r="DO118" s="858"/>
      <c r="DP118" s="859"/>
      <c r="DQ118" s="860" t="s">
        <v>467</v>
      </c>
      <c r="DR118" s="858"/>
      <c r="DS118" s="858"/>
      <c r="DT118" s="858"/>
      <c r="DU118" s="859"/>
      <c r="DV118" s="905" t="s">
        <v>458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462</v>
      </c>
      <c r="AB119" s="976"/>
      <c r="AC119" s="976"/>
      <c r="AD119" s="976"/>
      <c r="AE119" s="977"/>
      <c r="AF119" s="978" t="s">
        <v>460</v>
      </c>
      <c r="AG119" s="976"/>
      <c r="AH119" s="976"/>
      <c r="AI119" s="976"/>
      <c r="AJ119" s="977"/>
      <c r="AK119" s="978" t="s">
        <v>462</v>
      </c>
      <c r="AL119" s="976"/>
      <c r="AM119" s="976"/>
      <c r="AN119" s="976"/>
      <c r="AO119" s="977"/>
      <c r="AP119" s="979" t="s">
        <v>464</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468</v>
      </c>
      <c r="BP119" s="959"/>
      <c r="BQ119" s="963">
        <v>12587956</v>
      </c>
      <c r="BR119" s="926"/>
      <c r="BS119" s="926"/>
      <c r="BT119" s="926"/>
      <c r="BU119" s="926"/>
      <c r="BV119" s="926">
        <v>11722505</v>
      </c>
      <c r="BW119" s="926"/>
      <c r="BX119" s="926"/>
      <c r="BY119" s="926"/>
      <c r="BZ119" s="926"/>
      <c r="CA119" s="926">
        <v>11237365</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462</v>
      </c>
      <c r="DH119" s="841"/>
      <c r="DI119" s="841"/>
      <c r="DJ119" s="841"/>
      <c r="DK119" s="842"/>
      <c r="DL119" s="843" t="s">
        <v>462</v>
      </c>
      <c r="DM119" s="841"/>
      <c r="DN119" s="841"/>
      <c r="DO119" s="841"/>
      <c r="DP119" s="842"/>
      <c r="DQ119" s="843" t="s">
        <v>462</v>
      </c>
      <c r="DR119" s="841"/>
      <c r="DS119" s="841"/>
      <c r="DT119" s="841"/>
      <c r="DU119" s="842"/>
      <c r="DV119" s="929" t="s">
        <v>464</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464</v>
      </c>
      <c r="AB120" s="858"/>
      <c r="AC120" s="858"/>
      <c r="AD120" s="858"/>
      <c r="AE120" s="859"/>
      <c r="AF120" s="860" t="s">
        <v>467</v>
      </c>
      <c r="AG120" s="858"/>
      <c r="AH120" s="858"/>
      <c r="AI120" s="858"/>
      <c r="AJ120" s="859"/>
      <c r="AK120" s="860" t="s">
        <v>433</v>
      </c>
      <c r="AL120" s="858"/>
      <c r="AM120" s="858"/>
      <c r="AN120" s="858"/>
      <c r="AO120" s="859"/>
      <c r="AP120" s="905" t="s">
        <v>464</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2302872</v>
      </c>
      <c r="BR120" s="923"/>
      <c r="BS120" s="923"/>
      <c r="BT120" s="923"/>
      <c r="BU120" s="923"/>
      <c r="BV120" s="923">
        <v>2114022</v>
      </c>
      <c r="BW120" s="923"/>
      <c r="BX120" s="923"/>
      <c r="BY120" s="923"/>
      <c r="BZ120" s="923"/>
      <c r="CA120" s="923">
        <v>2317843</v>
      </c>
      <c r="CB120" s="923"/>
      <c r="CC120" s="923"/>
      <c r="CD120" s="923"/>
      <c r="CE120" s="923"/>
      <c r="CF120" s="947">
        <v>67.599999999999994</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5718088</v>
      </c>
      <c r="DH120" s="923"/>
      <c r="DI120" s="923"/>
      <c r="DJ120" s="923"/>
      <c r="DK120" s="923"/>
      <c r="DL120" s="923">
        <v>5211472</v>
      </c>
      <c r="DM120" s="923"/>
      <c r="DN120" s="923"/>
      <c r="DO120" s="923"/>
      <c r="DP120" s="923"/>
      <c r="DQ120" s="923">
        <v>4946535</v>
      </c>
      <c r="DR120" s="923"/>
      <c r="DS120" s="923"/>
      <c r="DT120" s="923"/>
      <c r="DU120" s="923"/>
      <c r="DV120" s="924">
        <v>144.30000000000001</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464</v>
      </c>
      <c r="AB121" s="858"/>
      <c r="AC121" s="858"/>
      <c r="AD121" s="858"/>
      <c r="AE121" s="859"/>
      <c r="AF121" s="860" t="s">
        <v>462</v>
      </c>
      <c r="AG121" s="858"/>
      <c r="AH121" s="858"/>
      <c r="AI121" s="858"/>
      <c r="AJ121" s="859"/>
      <c r="AK121" s="860" t="s">
        <v>464</v>
      </c>
      <c r="AL121" s="858"/>
      <c r="AM121" s="858"/>
      <c r="AN121" s="858"/>
      <c r="AO121" s="859"/>
      <c r="AP121" s="905" t="s">
        <v>475</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42061</v>
      </c>
      <c r="BR121" s="895"/>
      <c r="BS121" s="895"/>
      <c r="BT121" s="895"/>
      <c r="BU121" s="895"/>
      <c r="BV121" s="895">
        <v>38255</v>
      </c>
      <c r="BW121" s="895"/>
      <c r="BX121" s="895"/>
      <c r="BY121" s="895"/>
      <c r="BZ121" s="895"/>
      <c r="CA121" s="895">
        <v>32646</v>
      </c>
      <c r="CB121" s="895"/>
      <c r="CC121" s="895"/>
      <c r="CD121" s="895"/>
      <c r="CE121" s="895"/>
      <c r="CF121" s="956">
        <v>1</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505324</v>
      </c>
      <c r="DH121" s="895"/>
      <c r="DI121" s="895"/>
      <c r="DJ121" s="895"/>
      <c r="DK121" s="895"/>
      <c r="DL121" s="895">
        <v>590253</v>
      </c>
      <c r="DM121" s="895"/>
      <c r="DN121" s="895"/>
      <c r="DO121" s="895"/>
      <c r="DP121" s="895"/>
      <c r="DQ121" s="895">
        <v>456703</v>
      </c>
      <c r="DR121" s="895"/>
      <c r="DS121" s="895"/>
      <c r="DT121" s="895"/>
      <c r="DU121" s="895"/>
      <c r="DV121" s="872">
        <v>13.3</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462</v>
      </c>
      <c r="AB122" s="858"/>
      <c r="AC122" s="858"/>
      <c r="AD122" s="858"/>
      <c r="AE122" s="859"/>
      <c r="AF122" s="860" t="s">
        <v>436</v>
      </c>
      <c r="AG122" s="858"/>
      <c r="AH122" s="858"/>
      <c r="AI122" s="858"/>
      <c r="AJ122" s="859"/>
      <c r="AK122" s="860" t="s">
        <v>433</v>
      </c>
      <c r="AL122" s="858"/>
      <c r="AM122" s="858"/>
      <c r="AN122" s="858"/>
      <c r="AO122" s="859"/>
      <c r="AP122" s="905" t="s">
        <v>384</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7101993</v>
      </c>
      <c r="BR122" s="926"/>
      <c r="BS122" s="926"/>
      <c r="BT122" s="926"/>
      <c r="BU122" s="926"/>
      <c r="BV122" s="926">
        <v>7282842</v>
      </c>
      <c r="BW122" s="926"/>
      <c r="BX122" s="926"/>
      <c r="BY122" s="926"/>
      <c r="BZ122" s="926"/>
      <c r="CA122" s="926">
        <v>6960139</v>
      </c>
      <c r="CB122" s="926"/>
      <c r="CC122" s="926"/>
      <c r="CD122" s="926"/>
      <c r="CE122" s="926"/>
      <c r="CF122" s="927">
        <v>203.1</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416229</v>
      </c>
      <c r="DH122" s="895"/>
      <c r="DI122" s="895"/>
      <c r="DJ122" s="895"/>
      <c r="DK122" s="895"/>
      <c r="DL122" s="895">
        <v>412888</v>
      </c>
      <c r="DM122" s="895"/>
      <c r="DN122" s="895"/>
      <c r="DO122" s="895"/>
      <c r="DP122" s="895"/>
      <c r="DQ122" s="895">
        <v>355428</v>
      </c>
      <c r="DR122" s="895"/>
      <c r="DS122" s="895"/>
      <c r="DT122" s="895"/>
      <c r="DU122" s="895"/>
      <c r="DV122" s="872">
        <v>10.4</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459</v>
      </c>
      <c r="AB123" s="858"/>
      <c r="AC123" s="858"/>
      <c r="AD123" s="858"/>
      <c r="AE123" s="859"/>
      <c r="AF123" s="860" t="s">
        <v>462</v>
      </c>
      <c r="AG123" s="858"/>
      <c r="AH123" s="858"/>
      <c r="AI123" s="858"/>
      <c r="AJ123" s="859"/>
      <c r="AK123" s="860" t="s">
        <v>458</v>
      </c>
      <c r="AL123" s="858"/>
      <c r="AM123" s="858"/>
      <c r="AN123" s="858"/>
      <c r="AO123" s="859"/>
      <c r="AP123" s="905" t="s">
        <v>458</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480</v>
      </c>
      <c r="BP123" s="959"/>
      <c r="BQ123" s="913">
        <v>9446926</v>
      </c>
      <c r="BR123" s="914"/>
      <c r="BS123" s="914"/>
      <c r="BT123" s="914"/>
      <c r="BU123" s="914"/>
      <c r="BV123" s="914">
        <v>9435119</v>
      </c>
      <c r="BW123" s="914"/>
      <c r="BX123" s="914"/>
      <c r="BY123" s="914"/>
      <c r="BZ123" s="914"/>
      <c r="CA123" s="914">
        <v>9310628</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33310</v>
      </c>
      <c r="DH123" s="858"/>
      <c r="DI123" s="858"/>
      <c r="DJ123" s="858"/>
      <c r="DK123" s="859"/>
      <c r="DL123" s="860">
        <v>24899</v>
      </c>
      <c r="DM123" s="858"/>
      <c r="DN123" s="858"/>
      <c r="DO123" s="858"/>
      <c r="DP123" s="859"/>
      <c r="DQ123" s="860">
        <v>13923</v>
      </c>
      <c r="DR123" s="858"/>
      <c r="DS123" s="858"/>
      <c r="DT123" s="858"/>
      <c r="DU123" s="859"/>
      <c r="DV123" s="905">
        <v>0.4</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436</v>
      </c>
      <c r="AB124" s="858"/>
      <c r="AC124" s="858"/>
      <c r="AD124" s="858"/>
      <c r="AE124" s="859"/>
      <c r="AF124" s="860" t="s">
        <v>436</v>
      </c>
      <c r="AG124" s="858"/>
      <c r="AH124" s="858"/>
      <c r="AI124" s="858"/>
      <c r="AJ124" s="859"/>
      <c r="AK124" s="860" t="s">
        <v>384</v>
      </c>
      <c r="AL124" s="858"/>
      <c r="AM124" s="858"/>
      <c r="AN124" s="858"/>
      <c r="AO124" s="859"/>
      <c r="AP124" s="905" t="s">
        <v>462</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92.2</v>
      </c>
      <c r="BR124" s="912"/>
      <c r="BS124" s="912"/>
      <c r="BT124" s="912"/>
      <c r="BU124" s="912"/>
      <c r="BV124" s="912">
        <v>67.3</v>
      </c>
      <c r="BW124" s="912"/>
      <c r="BX124" s="912"/>
      <c r="BY124" s="912"/>
      <c r="BZ124" s="912"/>
      <c r="CA124" s="912">
        <v>56.2</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9940</v>
      </c>
      <c r="DH124" s="841"/>
      <c r="DI124" s="841"/>
      <c r="DJ124" s="841"/>
      <c r="DK124" s="842"/>
      <c r="DL124" s="843">
        <v>9113</v>
      </c>
      <c r="DM124" s="841"/>
      <c r="DN124" s="841"/>
      <c r="DO124" s="841"/>
      <c r="DP124" s="842"/>
      <c r="DQ124" s="843">
        <v>9927</v>
      </c>
      <c r="DR124" s="841"/>
      <c r="DS124" s="841"/>
      <c r="DT124" s="841"/>
      <c r="DU124" s="842"/>
      <c r="DV124" s="929">
        <v>0.3</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475</v>
      </c>
      <c r="AG125" s="858"/>
      <c r="AH125" s="858"/>
      <c r="AI125" s="858"/>
      <c r="AJ125" s="859"/>
      <c r="AK125" s="860" t="s">
        <v>475</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464</v>
      </c>
      <c r="DH125" s="923"/>
      <c r="DI125" s="923"/>
      <c r="DJ125" s="923"/>
      <c r="DK125" s="923"/>
      <c r="DL125" s="923" t="s">
        <v>436</v>
      </c>
      <c r="DM125" s="923"/>
      <c r="DN125" s="923"/>
      <c r="DO125" s="923"/>
      <c r="DP125" s="923"/>
      <c r="DQ125" s="923" t="s">
        <v>475</v>
      </c>
      <c r="DR125" s="923"/>
      <c r="DS125" s="923"/>
      <c r="DT125" s="923"/>
      <c r="DU125" s="923"/>
      <c r="DV125" s="924" t="s">
        <v>436</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384</v>
      </c>
      <c r="AB126" s="858"/>
      <c r="AC126" s="858"/>
      <c r="AD126" s="858"/>
      <c r="AE126" s="859"/>
      <c r="AF126" s="860" t="s">
        <v>464</v>
      </c>
      <c r="AG126" s="858"/>
      <c r="AH126" s="858"/>
      <c r="AI126" s="858"/>
      <c r="AJ126" s="859"/>
      <c r="AK126" s="860" t="s">
        <v>462</v>
      </c>
      <c r="AL126" s="858"/>
      <c r="AM126" s="858"/>
      <c r="AN126" s="858"/>
      <c r="AO126" s="859"/>
      <c r="AP126" s="905" t="s">
        <v>384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436</v>
      </c>
      <c r="DH126" s="895"/>
      <c r="DI126" s="895"/>
      <c r="DJ126" s="895"/>
      <c r="DK126" s="895"/>
      <c r="DL126" s="895" t="s">
        <v>459</v>
      </c>
      <c r="DM126" s="895"/>
      <c r="DN126" s="895"/>
      <c r="DO126" s="895"/>
      <c r="DP126" s="895"/>
      <c r="DQ126" s="895" t="s">
        <v>458</v>
      </c>
      <c r="DR126" s="895"/>
      <c r="DS126" s="895"/>
      <c r="DT126" s="895"/>
      <c r="DU126" s="895"/>
      <c r="DV126" s="872" t="s">
        <v>384</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464</v>
      </c>
      <c r="AB127" s="858"/>
      <c r="AC127" s="858"/>
      <c r="AD127" s="858"/>
      <c r="AE127" s="859"/>
      <c r="AF127" s="860" t="s">
        <v>436</v>
      </c>
      <c r="AG127" s="858"/>
      <c r="AH127" s="858"/>
      <c r="AI127" s="858"/>
      <c r="AJ127" s="859"/>
      <c r="AK127" s="860" t="s">
        <v>459</v>
      </c>
      <c r="AL127" s="858"/>
      <c r="AM127" s="858"/>
      <c r="AN127" s="858"/>
      <c r="AO127" s="859"/>
      <c r="AP127" s="905" t="s">
        <v>475</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436</v>
      </c>
      <c r="DH127" s="895"/>
      <c r="DI127" s="895"/>
      <c r="DJ127" s="895"/>
      <c r="DK127" s="895"/>
      <c r="DL127" s="895" t="s">
        <v>436</v>
      </c>
      <c r="DM127" s="895"/>
      <c r="DN127" s="895"/>
      <c r="DO127" s="895"/>
      <c r="DP127" s="895"/>
      <c r="DQ127" s="895" t="s">
        <v>436</v>
      </c>
      <c r="DR127" s="895"/>
      <c r="DS127" s="895"/>
      <c r="DT127" s="895"/>
      <c r="DU127" s="895"/>
      <c r="DV127" s="872" t="s">
        <v>458</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6661</v>
      </c>
      <c r="AB128" s="879"/>
      <c r="AC128" s="879"/>
      <c r="AD128" s="879"/>
      <c r="AE128" s="880"/>
      <c r="AF128" s="881">
        <v>6661</v>
      </c>
      <c r="AG128" s="879"/>
      <c r="AH128" s="879"/>
      <c r="AI128" s="879"/>
      <c r="AJ128" s="880"/>
      <c r="AK128" s="881">
        <v>5842</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436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384</v>
      </c>
      <c r="DH128" s="869"/>
      <c r="DI128" s="869"/>
      <c r="DJ128" s="869"/>
      <c r="DK128" s="869"/>
      <c r="DL128" s="869" t="s">
        <v>464</v>
      </c>
      <c r="DM128" s="869"/>
      <c r="DN128" s="869"/>
      <c r="DO128" s="869"/>
      <c r="DP128" s="869"/>
      <c r="DQ128" s="869" t="s">
        <v>464</v>
      </c>
      <c r="DR128" s="869"/>
      <c r="DS128" s="869"/>
      <c r="DT128" s="869"/>
      <c r="DU128" s="869"/>
      <c r="DV128" s="870" t="s">
        <v>462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3939720</v>
      </c>
      <c r="AB129" s="858"/>
      <c r="AC129" s="858"/>
      <c r="AD129" s="858"/>
      <c r="AE129" s="859"/>
      <c r="AF129" s="860">
        <v>3947148</v>
      </c>
      <c r="AG129" s="858"/>
      <c r="AH129" s="858"/>
      <c r="AI129" s="858"/>
      <c r="AJ129" s="859"/>
      <c r="AK129" s="860">
        <v>3999165</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462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534199</v>
      </c>
      <c r="AB130" s="858"/>
      <c r="AC130" s="858"/>
      <c r="AD130" s="858"/>
      <c r="AE130" s="859"/>
      <c r="AF130" s="860">
        <v>552148</v>
      </c>
      <c r="AG130" s="858"/>
      <c r="AH130" s="858"/>
      <c r="AI130" s="858"/>
      <c r="AJ130" s="859"/>
      <c r="AK130" s="860">
        <v>571575</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3405521</v>
      </c>
      <c r="AB131" s="841"/>
      <c r="AC131" s="841"/>
      <c r="AD131" s="841"/>
      <c r="AE131" s="842"/>
      <c r="AF131" s="843">
        <v>3395000</v>
      </c>
      <c r="AG131" s="841"/>
      <c r="AH131" s="841"/>
      <c r="AI131" s="841"/>
      <c r="AJ131" s="842"/>
      <c r="AK131" s="843">
        <v>3427590</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56.2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7.8785595510000004</v>
      </c>
      <c r="AB132" s="821"/>
      <c r="AC132" s="821"/>
      <c r="AD132" s="821"/>
      <c r="AE132" s="822"/>
      <c r="AF132" s="823">
        <v>8.0178792340000005</v>
      </c>
      <c r="AG132" s="821"/>
      <c r="AH132" s="821"/>
      <c r="AI132" s="821"/>
      <c r="AJ132" s="822"/>
      <c r="AK132" s="823">
        <v>7.3921034900000002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7.9</v>
      </c>
      <c r="AB133" s="800"/>
      <c r="AC133" s="800"/>
      <c r="AD133" s="800"/>
      <c r="AE133" s="801"/>
      <c r="AF133" s="799">
        <v>8</v>
      </c>
      <c r="AG133" s="800"/>
      <c r="AH133" s="800"/>
      <c r="AI133" s="800"/>
      <c r="AJ133" s="801"/>
      <c r="AK133" s="799">
        <v>7.7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RlCXvsq6AKqPb2vwtkjLFUL3uH4R/KJqyzYfbWkGp/6J9y0EKB5wqNeNzxEX8nyeyM88z1ivNk86q9Q3rJqQ==" saltValue="LZ3iC3/jMdyM7hY7Gu3Z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8" zoomScale="80" zoomScaleNormal="85" zoomScaleSheetLayoutView="80" workbookViewId="0">
      <selection activeCell="AY73" sqref="AY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k8H+ws3bK/lV8+vz5HavRTZ13RWSY8NkVFuGVgx/yC8aHq2OG7G12t/1x3pL+pbS7bkdl0swX9zDAgJtANfqA==" saltValue="KX/neyj10kO7B06UrjWY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1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EnONS39Bt6haLiFXLIzum7lbglHAPQLzoehGdbp/iJKDxkGuVB5l1o1Zbh6+7Mwh5S/h3Vl2s9nkoHZeNS4Ow==" saltValue="Isqjm4kX9+i8pEF7BEln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8" workbookViewId="0">
      <selection activeCell="A19" sqref="A19"/>
    </sheetView>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865664</v>
      </c>
      <c r="AP9" s="312">
        <v>55598</v>
      </c>
      <c r="AQ9" s="313">
        <v>81866</v>
      </c>
      <c r="AR9" s="314">
        <v>-32.1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228713</v>
      </c>
      <c r="AP10" s="315">
        <v>14689</v>
      </c>
      <c r="AQ10" s="316">
        <v>9373</v>
      </c>
      <c r="AR10" s="317">
        <v>56.7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13515</v>
      </c>
      <c r="AP11" s="315">
        <v>868</v>
      </c>
      <c r="AQ11" s="316">
        <v>11195</v>
      </c>
      <c r="AR11" s="317">
        <v>-92.2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v>51165</v>
      </c>
      <c r="AP12" s="315">
        <v>3286</v>
      </c>
      <c r="AQ12" s="316">
        <v>1565</v>
      </c>
      <c r="AR12" s="317">
        <v>110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t="s">
        <v>520</v>
      </c>
      <c r="AP14" s="315" t="s">
        <v>520</v>
      </c>
      <c r="AQ14" s="316">
        <v>4756</v>
      </c>
      <c r="AR14" s="317" t="s">
        <v>520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18371</v>
      </c>
      <c r="AP15" s="315">
        <v>1180</v>
      </c>
      <c r="AQ15" s="316">
        <v>1563</v>
      </c>
      <c r="AR15" s="317">
        <v>-24.5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-85941</v>
      </c>
      <c r="AP16" s="315">
        <v>-5520</v>
      </c>
      <c r="AQ16" s="316">
        <v>-7824</v>
      </c>
      <c r="AR16" s="317">
        <v>-29.4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1091487</v>
      </c>
      <c r="AP17" s="315">
        <v>70102</v>
      </c>
      <c r="AQ17" s="316">
        <v>102493</v>
      </c>
      <c r="AR17" s="317">
        <v>-31.6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7.19</v>
      </c>
      <c r="AP21" s="328">
        <v>9.5299999999999994</v>
      </c>
      <c r="AQ21" s="329">
        <v>-2.34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94.8</v>
      </c>
      <c r="AP22" s="333">
        <v>96.6</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412926</v>
      </c>
      <c r="AP32" s="342">
        <v>26521</v>
      </c>
      <c r="AQ32" s="343">
        <v>54189</v>
      </c>
      <c r="AR32" s="344">
        <v>-51.1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520</v>
      </c>
      <c r="AP34" s="342" t="s">
        <v>520</v>
      </c>
      <c r="AQ34" s="343">
        <v>69</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361708</v>
      </c>
      <c r="AP35" s="342">
        <v>23231</v>
      </c>
      <c r="AQ35" s="343">
        <v>21047</v>
      </c>
      <c r="AR35" s="344">
        <v>10.4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56146</v>
      </c>
      <c r="AP36" s="342">
        <v>3606</v>
      </c>
      <c r="AQ36" s="343">
        <v>3967</v>
      </c>
      <c r="AR36" s="344">
        <v>-9.1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520</v>
      </c>
      <c r="AP37" s="342" t="s">
        <v>520</v>
      </c>
      <c r="AQ37" s="343">
        <v>1992</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v>8</v>
      </c>
      <c r="AP38" s="345">
        <v>1</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-5842</v>
      </c>
      <c r="AP39" s="342">
        <v>-375</v>
      </c>
      <c r="AQ39" s="343">
        <v>-3421</v>
      </c>
      <c r="AR39" s="344">
        <v>-89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-571575</v>
      </c>
      <c r="AP40" s="342">
        <v>-36710</v>
      </c>
      <c r="AQ40" s="343">
        <v>-53760</v>
      </c>
      <c r="AR40" s="344">
        <v>-31.7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293</v>
      </c>
      <c r="AL41" s="1221"/>
      <c r="AM41" s="1221"/>
      <c r="AN41" s="1222"/>
      <c r="AO41" s="342">
        <v>253371</v>
      </c>
      <c r="AP41" s="342">
        <v>16273</v>
      </c>
      <c r="AQ41" s="343">
        <v>24086</v>
      </c>
      <c r="AR41" s="344">
        <v>-32.4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591517</v>
      </c>
      <c r="AN51" s="364">
        <v>37554</v>
      </c>
      <c r="AO51" s="365">
        <v>-31.3</v>
      </c>
      <c r="AP51" s="366">
        <v>87551</v>
      </c>
      <c r="AQ51" s="367">
        <v>6.8</v>
      </c>
      <c r="AR51" s="368">
        <v>-38.1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373053</v>
      </c>
      <c r="AN52" s="372">
        <v>23684</v>
      </c>
      <c r="AO52" s="373">
        <v>-43.4</v>
      </c>
      <c r="AP52" s="374">
        <v>43994</v>
      </c>
      <c r="AQ52" s="375">
        <v>27.6</v>
      </c>
      <c r="AR52" s="376">
        <v>-71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669953</v>
      </c>
      <c r="AN53" s="364">
        <v>42548</v>
      </c>
      <c r="AO53" s="365">
        <v>13.3</v>
      </c>
      <c r="AP53" s="366">
        <v>77577</v>
      </c>
      <c r="AQ53" s="367">
        <v>-11.4</v>
      </c>
      <c r="AR53" s="368">
        <v>24.7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364354</v>
      </c>
      <c r="AN54" s="372">
        <v>23139</v>
      </c>
      <c r="AO54" s="373">
        <v>-2.2999999999999998</v>
      </c>
      <c r="AP54" s="374">
        <v>40870</v>
      </c>
      <c r="AQ54" s="375">
        <v>-7.1</v>
      </c>
      <c r="AR54" s="376">
        <v>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604932</v>
      </c>
      <c r="AN55" s="364">
        <v>38499</v>
      </c>
      <c r="AO55" s="365">
        <v>-9.5</v>
      </c>
      <c r="AP55" s="366">
        <v>115123</v>
      </c>
      <c r="AQ55" s="367">
        <v>48.4</v>
      </c>
      <c r="AR55" s="368">
        <v>-57.9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335869</v>
      </c>
      <c r="AN56" s="372">
        <v>21375</v>
      </c>
      <c r="AO56" s="373">
        <v>-7.6</v>
      </c>
      <c r="AP56" s="374">
        <v>46026</v>
      </c>
      <c r="AQ56" s="375">
        <v>12.6</v>
      </c>
      <c r="AR56" s="376">
        <v>-20.2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549120</v>
      </c>
      <c r="AN57" s="364">
        <v>35135</v>
      </c>
      <c r="AO57" s="365">
        <v>-8.6999999999999993</v>
      </c>
      <c r="AP57" s="366">
        <v>98899</v>
      </c>
      <c r="AQ57" s="367">
        <v>-14.1</v>
      </c>
      <c r="AR57" s="368">
        <v>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246821</v>
      </c>
      <c r="AN58" s="372">
        <v>15793</v>
      </c>
      <c r="AO58" s="373">
        <v>-26.1</v>
      </c>
      <c r="AP58" s="374">
        <v>43734</v>
      </c>
      <c r="AQ58" s="375">
        <v>-5</v>
      </c>
      <c r="AR58" s="376">
        <v>-21.1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432618</v>
      </c>
      <c r="AN59" s="364">
        <v>27785</v>
      </c>
      <c r="AO59" s="365">
        <v>-20.9</v>
      </c>
      <c r="AP59" s="366">
        <v>96462</v>
      </c>
      <c r="AQ59" s="367">
        <v>-2.5</v>
      </c>
      <c r="AR59" s="368">
        <v>-18.399999999999999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238347</v>
      </c>
      <c r="AN60" s="372">
        <v>15308</v>
      </c>
      <c r="AO60" s="373">
        <v>-3.1</v>
      </c>
      <c r="AP60" s="374">
        <v>39886</v>
      </c>
      <c r="AQ60" s="375">
        <v>-8.8000000000000007</v>
      </c>
      <c r="AR60" s="376">
        <v>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569628</v>
      </c>
      <c r="AN61" s="379">
        <v>36304</v>
      </c>
      <c r="AO61" s="380">
        <v>-11.4</v>
      </c>
      <c r="AP61" s="381">
        <v>95122</v>
      </c>
      <c r="AQ61" s="382">
        <v>5.4</v>
      </c>
      <c r="AR61" s="368">
        <v>-16.8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311689</v>
      </c>
      <c r="AN62" s="372">
        <v>19860</v>
      </c>
      <c r="AO62" s="373">
        <v>-16.5</v>
      </c>
      <c r="AP62" s="374">
        <v>42902</v>
      </c>
      <c r="AQ62" s="375">
        <v>3.9</v>
      </c>
      <c r="AR62" s="376">
        <v>-20.399999999999999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LzFQrwEl0z24+VQ3aAyj7lCN67LeajAhhrFIS0pPCwmYqRZR0huqUi9SxFXgIGdfsuvMTc1bum1k4P88Wc4aQ==" saltValue="iEmw/X6nLkIVuof9KMRT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90" zoomScaleNormal="90" zoomScaleSheetLayoutView="55" workbookViewId="0">
      <selection activeCell="AF84" sqref="AF84"/>
    </sheetView>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oE5MV8PSbl6r0yltrNkm55Z5GqlwlUw1GSGiWSu2cwib5jMo3RWuryEIATrj8vkPbbR4cRUSzjsHMA4WMueYA==" saltValue="0mbi4fyUq9BslKQzKJaf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election activeCell="AH67" sqref="AH67"/>
    </sheetView>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wavTkGaYrfp18q+/Cs7spt3bTNF8mBVp92Zfbt4RbOAfQopsIhK4tcbtN4XaIKyAWnCD4zzPNReLFgBtvQINQ==" saltValue="oDV4GTxq1MwwiMnltvOX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41.65</v>
      </c>
      <c r="G47" s="12">
        <v>40.39</v>
      </c>
      <c r="H47" s="12">
        <v>42.36</v>
      </c>
      <c r="I47" s="12">
        <v>37.869999999999997</v>
      </c>
      <c r="J47" s="13">
        <v>41.4</v>
      </c>
    </row>
    <row r="48" spans="2:10" ht="57.75" customHeight="1" x14ac:dyDescent="0.15">
      <c r="B48" s="14"/>
      <c r="C48" s="1234" t="s">
        <v>4</v>
      </c>
      <c r="D48" s="1234"/>
      <c r="E48" s="1235"/>
      <c r="F48" s="15">
        <v>4.22</v>
      </c>
      <c r="G48" s="16">
        <v>6.17</v>
      </c>
      <c r="H48" s="16">
        <v>3.61</v>
      </c>
      <c r="I48" s="16">
        <v>7.31</v>
      </c>
      <c r="J48" s="17">
        <v>5.16</v>
      </c>
    </row>
    <row r="49" spans="2:10" ht="57.75" customHeight="1" thickBot="1" x14ac:dyDescent="0.2">
      <c r="B49" s="18"/>
      <c r="C49" s="1236" t="s">
        <v>5</v>
      </c>
      <c r="D49" s="1236"/>
      <c r="E49" s="1237"/>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FxhBYSKBDqqSPbeSI+xoz8e0MVamPACO+V2Jnb9Q9ojPw5HHdcaz3z7pi2O8yiHxTUqqx8KHdu6msfqr+So8Q==" saltValue="kZZM9mXlXXkNOMF70qv1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2020-02-10T04:30:53Z</dcterms:created>
  <dcterms:modified xsi:type="dcterms:W3CDTF">2020-09-30T00:30:30Z</dcterms:modified>
  <cp:category/>
</cp:coreProperties>
</file>