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890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<sst xmlns="http://schemas.openxmlformats.org/spreadsheetml/2006/main" count="1176" uniqueCount="600">
  <si>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</si>
  <si>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</si>
  <si>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</si>
  <si>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</si>
  <si>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</si>
  <si>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</si>
  <si>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</si>
  <si>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</si>
  <si>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</si>
  <si>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</si>
  <si>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</si>
  <si>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</si>
  <si>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</si>
  <si>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</si>
  <si>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</si>
  <si>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</si>
  <si>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</si>
  <si>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</si>
  <si>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</si>
  <si>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</si>
  <si>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</si>
  <si>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</si>
  <si>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</si>
  <si>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</si>
  <si>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</si>
  <si>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</si>
  <si>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</si>
  <si>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</si>
  <si>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</si>
  <si>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</si>
  <si>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</si>
  <si>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</si>
  <si>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</si>
  <si>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</si>
  <si>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</si>
  <si>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</si>
  <si>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</si>
  <si>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</si>
  <si>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</si>
  <si>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</si>
  <si>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</si>
  <si>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</si>
  <si>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</si>
  <si>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</si>
  <si>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</si>
  <si>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</si>
  <si>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</si>
  <si>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</si>
  <si>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</si>
  <si>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</si>
  <si>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</si>
  <si>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</si>
  <si>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</si>
  <si>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</si>
  <si>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</si>
  <si>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</si>
  <si>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</si>
  <si>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</si>
  <si>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</si>
  <si>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</si>
  <si>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</si>
  <si>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</si>
  <si>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</si>
  <si>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</si>
  <si>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</si>
  <si>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</si>
  <si>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</si>
  <si>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</si>
  <si>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</si>
  <si>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</si>
  <si>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</si>
  <si>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</si>
  <si>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</si>
  <si>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</si>
  <si>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</si>
  <si>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</si>
  <si>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</si>
  <si>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</si>
  <si>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</si>
  <si>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</si>
  <si>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</si>
  <si>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</si>
  <si>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</si>
  <si>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</si>
  <si>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</si>
  <si>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</si>
  <si>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</si>
  <si>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</si>
  <si>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</si>
  <si>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</si>
  <si>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</si>
  <si>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</si>
  <si>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</si>
  <si>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</si>
  <si>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</si>
  <si>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</si>
  <si>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</si>
  <si>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紀北町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</si>
  <si>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</si>
  <si>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</si>
  <si>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</si>
  <si>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</si>
  <si>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</si>
  <si>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</si>
  <si>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</si>
  <si>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</si>
  <si>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</si>
  <si>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</si>
  <si>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</si>
  <si>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</si>
  <si>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</si>
  <si>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</si>
  <si>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</si>
  <si>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</si>
  <si>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</si>
  <si>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</si>
  <si>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</si>
  <si>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</si>
  <si>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</si>
  <si>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</si>
  <si>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</si>
  <si>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</si>
  <si>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</si>
  <si>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</si>
  <si>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</si>
  <si>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</si>
  <si>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</si>
  <si>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</si>
  <si>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</si>
  <si>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</si>
  <si>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</si>
  <si>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</si>
  <si>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</si>
  <si>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</si>
  <si>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</si>
  <si>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</si>
  <si>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</si>
  <si>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</si>
  <si>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</si>
  <si>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</si>
  <si>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</si>
  <si>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</si>
  <si>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</si>
  <si>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</si>
  <si>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</si>
  <si>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</si>
  <si>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</si>
  <si>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</si>
  <si>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</si>
  <si>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</si>
  <si>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</si>
  <si>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</si>
  <si>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</si>
  <si>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</si>
  <si>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</si>
  <si>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</si>
  <si>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</si>
  <si>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</si>
  <si>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</si>
  <si>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</si>
  <si>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</si>
  <si>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</si>
  <si>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</si>
  <si>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</si>
  <si>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</si>
  <si>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</si>
  <si>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</si>
  <si>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</si>
  <si>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</si>
  <si>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</si>
  <si>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</si>
  <si>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</si>
  <si>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</si>
  <si>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</si>
  <si>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</si>
  <si>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</si>
  <si>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</si>
  <si>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</si>
  <si>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</si>
  <si>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</si>
  <si>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</si>
  <si>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</si>
  <si>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</si>
  <si>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</si>
  <si>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</si>
  <si>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</si>
  <si>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</si>
  <si>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</si>
  <si>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</si>
  <si>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</si>
  <si>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</si>
  <si>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</si>
  <si>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</si>
  <si>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</si>
  <si>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</si>
  <si>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</si>
  <si>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</si>
  <si>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</si>
  <si>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</si>
  <si>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</si>
  <si>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</si>
  <si>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</si>
  <si>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</si>
  <si>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</si>
  <si>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</si>
  <si>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</si>
  <si>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</si>
  <si>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</si>
  <si>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</si>
  <si>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</si>
  <si>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</si>
  <si>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</si>
  <si>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三重県紀北町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</si>
  <si>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</si>
  <si>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</si>
  <si>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</si>
  <si>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</si>
  <si>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</si>
  <si>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</si>
  <si>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</si>
  <si>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</si>
  <si>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</si>
  <si>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</si>
  <si>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</si>
  <si>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</si>
  <si>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</si>
  <si>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</si>
  <si>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</si>
  <si>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</si>
  <si>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</si>
  <si>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</si>
  <si>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</si>
  <si>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</si>
  <si>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</si>
  <si>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</si>
  <si>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</si>
  <si>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</si>
  <si>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</si>
  <si>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</si>
  <si>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</si>
  <si>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</si>
  <si>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</si>
  <si>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</si>
  <si>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</si>
  <si>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</si>
  <si>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</si>
  <si>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</si>
  <si>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</si>
  <si>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</si>
  <si>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</si>
  <si>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</si>
  <si>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</si>
  <si>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</si>
  <si>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</si>
  <si>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</si>
  <si>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</si>
  <si>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</si>
  <si>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</si>
  <si>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</si>
  <si>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</si>
  <si>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</si>
  <si>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</si>
  <si>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</si>
  <si>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</si>
  <si>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</si>
  <si>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</si>
  <si>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</si>
  <si>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</si>
  <si>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</si>
  <si>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</si>
  <si>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</si>
  <si>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</si>
  <si>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</si>
  <si>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</si>
  <si>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</si>
  <si>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</si>
  <si>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</si>
  <si>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</si>
  <si>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</si>
  <si>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</si>
  <si>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</si>
  <si>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</si>
  <si>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</si>
  <si>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</si>
  <si>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</si>
  <si>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</si>
  <si>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</si>
  <si>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</si>
  <si>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</si>
  <si>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</si>
  <si>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</si>
  <si>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</si>
  <si>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</si>
  <si>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</si>
  <si>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</si>
  <si>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</si>
  <si>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</si>
  <si>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</si>
  <si>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</si>
  <si>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</si>
  <si>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</si>
  <si>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</si>
  <si>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</si>
  <si>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</si>
  <si>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</si>
  <si>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</si>
  <si>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</si>
  <si>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</si>
  <si>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</si>
  <si>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</si>
  <si>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</si>
  <si>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</si>
  <si>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</si>
  <si>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</si>
  <si>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</si>
  <si>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</si>
  <si>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</si>
  <si>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</si>
  <si>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</si>
  <si>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</si>
  <si>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</si>
  <si>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</si>
  <si>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</si>
  <si>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</si>
  <si>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</si>
  <si>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</si>
  <si>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</si>
  <si>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</si>
  <si>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</si>
  <si>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</si>
  <si>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</si>
  <si>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</si>
  <si>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</si>
  <si>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</si>
  <si>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</si>
  <si>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</si>
  <si>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</si>
  <si>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</si>
  <si>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</si>
  <si>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</si>
  <si>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</si>
  <si>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</si>
  <si>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</si>
  <si>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</si>
  <si>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</si>
  <si>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</si>
  <si>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</si>
  <si>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</si>
  <si>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</si>
  <si>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</si>
  <si>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</si>
  <si>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</si>
  <si>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</si>
  <si>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</si>
  <si>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</si>
  <si>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</si>
  <si>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</si>
  <si>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</si>
  <si>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</si>
  <si>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</si>
  <si>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</si>
  <si>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</si>
  <si>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三重県紀北町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</si>
  <si>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</si>
  <si>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</si>
  <si>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</si>
  <si>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</si>
  <si>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</si>
  <si>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</si>
  <si>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</si>
  <si>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</si>
  <si>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</si>
  <si>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</si>
  <si>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</si>
  <si>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</si>
  <si>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</si>
  <si>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</si>
  <si>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</si>
  <si>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</si>
  <si>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</si>
  <si>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</si>
  <si>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</si>
  <si>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</si>
  <si>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</si>
  <si>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</si>
  <si>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</si>
  <si>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</si>
  <si>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</si>
  <si>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</si>
  <si>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</si>
  <si>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</si>
  <si>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</si>
  <si>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</si>
  <si>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</si>
  <si>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</si>
  <si>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</si>
  <si>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</si>
  <si>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</si>
  <si>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</si>
  <si>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</si>
  <si>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</si>
  <si>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</si>
  <si>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</si>
  <si>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</si>
  <si>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</si>
  <si>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</si>
  <si>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</si>
  <si>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</si>
  <si>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</si>
  <si>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</si>
  <si>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</si>
  <si>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</si>
  <si>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</si>
  <si>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</si>
  <si>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</si>
  <si>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</si>
  <si>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</si>
  <si>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</si>
  <si>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</si>
  <si>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</si>
  <si>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</si>
  <si>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</si>
  <si>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</si>
  <si>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</si>
  <si>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</si>
  <si>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</si>
  <si>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</si>
  <si>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</si>
  <si>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</si>
  <si>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</si>
  <si>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</si>
  <si>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</si>
  <si>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</si>
  <si>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</si>
  <si>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</si>
  <si>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</si>
  <si>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</si>
  <si>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</si>
  <si>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</si>
  <si>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</si>
  <si>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</si>
  <si>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</si>
  <si>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</si>
  <si>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</si>
  <si>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</si>
  <si>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</si>
  <si>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</si>
  <si>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</si>
  <si>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</si>
  <si>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</si>
  <si>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</si>
  <si>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</si>
  <si>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</si>
  <si>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</si>
  <si>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</si>
  <si>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</si>
  <si>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</si>
  <si>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</si>
  <si>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</si>
  <si>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</si>
  <si>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</si>
  <si>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</si>
  <si>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</si>
  <si>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</si>
  <si>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</si>
  <si>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</si>
  <si>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</si>
  <si>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</si>
  <si>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</si>
  <si>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</si>
  <si>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</si>
  <si>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</si>
  <si>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</si>
  <si>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</si>
  <si>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</si>
  <si>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</si>
  <si>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</si>
  <si>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</si>
  <si>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</si>
  <si>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</si>
  <si>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</si>
  <si>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</si>
  <si>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</si>
  <si>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</si>
  <si>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</si>
  <si>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</si>
  <si>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</si>
  <si>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</si>
  <si>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</si>
  <si>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</si>
  <si>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</si>
  <si>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</si>
  <si>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</si>
  <si>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</si>
  <si>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</si>
  <si>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</si>
  <si>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</si>
  <si>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</si>
  <si>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</si>
  <si>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</si>
  <si>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</si>
  <si>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</si>
  <si>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</si>
  <si>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</si>
  <si>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</si>
  <si>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</si>
  <si>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</si>
  <si>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</si>
  <si>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</si>
  <si>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</si>
  <si>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</si>
  <si>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</si>
  <si>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</si>
  <si>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</si>
  <si>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</si>
  <si>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</si>
  <si>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</si>
  <si>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</si>
  <si>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</si>
  <si>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</si>
  <si>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</si>
  <si>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</si>
  <si>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</si>
  <si>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</si>
  <si>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</si>
  <si>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</si>
  <si>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</si>
  <si>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</si>
  <si>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</si>
  <si>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</si>
  <si>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</si>
  <si>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</si>
  <si>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</si>
  <si>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</si>
  <si>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</si>
  <si>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</si>
  <si>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</si>
  <si>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</si>
  <si>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</si>
  <si>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</si>
  <si>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</si>
  <si>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</si>
  <si>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0.56</t>
  </si>
  <si>
    <t>▲ 4.16</t>
  </si>
  <si>
    <t>▲ 7.99</t>
  </si>
  <si>
    <t>▲ 4.07</t>
  </si>
  <si>
    <t>一般会計</t>
  </si>
  <si>
    <t>水道事業会計</t>
  </si>
  <si>
    <t>国民健康保険事業特別会計</t>
  </si>
  <si>
    <t>後期高齢者医療特別会計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</si>
  <si>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</si>
  <si>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</si>
  <si>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</si>
  <si>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</si>
  <si>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</si>
  <si>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</si>
  <si>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</si>
  <si>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</si>
  <si>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海山物産</t>
    <rPh sb="0" eb="2">
      <t>ミヤマ</t>
    </rPh>
    <rPh sb="2" eb="4">
      <t>ブッサン</t>
    </rPh>
    <phoneticPr fontId="2"/>
  </si>
  <si>
    <t>-</t>
    <phoneticPr fontId="2"/>
  </si>
  <si>
    <t>-</t>
    <phoneticPr fontId="2"/>
  </si>
  <si>
    <t>三重紀北消防組合</t>
    <rPh sb="0" eb="2">
      <t>ミエ</t>
    </rPh>
    <rPh sb="2" eb="4">
      <t>キホク</t>
    </rPh>
    <rPh sb="4" eb="6">
      <t>ショウボウ</t>
    </rPh>
    <rPh sb="6" eb="8">
      <t>クミアイ</t>
    </rPh>
    <phoneticPr fontId="2"/>
  </si>
  <si>
    <t>荷坂やすらぎ苑組合</t>
    <rPh sb="0" eb="1">
      <t>ニ</t>
    </rPh>
    <rPh sb="1" eb="2">
      <t>サカ</t>
    </rPh>
    <rPh sb="6" eb="7">
      <t>エン</t>
    </rPh>
    <rPh sb="7" eb="9">
      <t>クミアイ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</si>
  <si>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</si>
  <si>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</si>
  <si>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</si>
  <si>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</si>
  <si>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</si>
  <si>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</si>
  <si>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</si>
  <si>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</si>
  <si>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</si>
  <si>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</si>
  <si>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</si>
  <si>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</si>
  <si>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</si>
  <si>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</si>
  <si>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</si>
  <si>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</si>
  <si>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</si>
  <si>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</si>
  <si>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紀北町地域振興基金</t>
  </si>
  <si>
    <t>紀北町環境衛生施設整備基金</t>
  </si>
  <si>
    <t>紀北町地域づくり事業基金</t>
  </si>
  <si>
    <t>紀北町ふるさと応援基金</t>
  </si>
  <si>
    <t>紀北町庁舎等改築及び改修基金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</si>
  <si>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</si>
  <si>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</si>
  <si>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</si>
  <si>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</si>
  <si>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</si>
  <si>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</si>
  <si>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</si>
  <si>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</si>
  <si>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</si>
  <si>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</si>
  <si>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</si>
  <si>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</si>
  <si>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平成29年度までいずれの年度においても将来負担比率は数値なしとなっている。</t>
    <rPh sb="1" eb="3">
      <t>ヘイセイ</t>
    </rPh>
    <rPh sb="5" eb="7">
      <t>ネンド</t>
    </rPh>
    <rPh sb="13" eb="15">
      <t>ネンド</t>
    </rPh>
    <rPh sb="20" eb="22">
      <t>ショウライ</t>
    </rPh>
    <rPh sb="22" eb="24">
      <t>フタン</t>
    </rPh>
    <rPh sb="24" eb="26">
      <t>ヒリツ</t>
    </rPh>
    <rPh sb="27" eb="29">
      <t>スウチ</t>
    </rPh>
    <phoneticPr fontId="5"/>
  </si>
  <si>
    <t>　将来負担比率については、地方債残高の減少等により平成26年度から平成29年度までは数値なしとなっている。
　平成30年度においては大型事業が複数実施されたことから将来負担比率が5.2%となっているが、類似団体との比較では低い水準にある。
　また、実質公債費比率については、新規発行する起債は基準財政需要額算入比率の高いもののみにするという方針により年々減少している。</t>
    <rPh sb="29" eb="31">
      <t>ネンド</t>
    </rPh>
    <rPh sb="33" eb="35">
      <t>ヘイセイ</t>
    </rPh>
    <rPh sb="37" eb="39">
      <t>ネンド</t>
    </rPh>
    <rPh sb="55" eb="57">
      <t>ヘイセイ</t>
    </rPh>
    <rPh sb="59" eb="61">
      <t>ネンド</t>
    </rPh>
    <rPh sb="66" eb="68">
      <t>オオガタ</t>
    </rPh>
    <rPh sb="68" eb="70">
      <t>ジギョウ</t>
    </rPh>
    <rPh sb="71" eb="73">
      <t>フクスウ</t>
    </rPh>
    <rPh sb="73" eb="75">
      <t>ジッシ</t>
    </rPh>
    <rPh sb="82" eb="84">
      <t>ショウライ</t>
    </rPh>
    <rPh sb="84" eb="86">
      <t>フタン</t>
    </rPh>
    <rPh sb="86" eb="88">
      <t>ヒリツ</t>
    </rPh>
    <rPh sb="101" eb="103">
      <t>ルイジ</t>
    </rPh>
    <rPh sb="103" eb="105">
      <t>ダンタイ</t>
    </rPh>
    <rPh sb="107" eb="109">
      <t>ヒカク</t>
    </rPh>
    <rPh sb="111" eb="112">
      <t>ヒク</t>
    </rPh>
    <rPh sb="113" eb="115">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</si>
</sst>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AF9C-4890-81A2-5DAA06D604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67187</c:v>
                </c:pt>
                <c:pt idx="1">
                  <c:v>54028</c:v>
                </c:pt>
                <c:pt idx="2">
                  <c:v>77128</c:v>
                </c:pt>
                <c:pt idx="3">
                  <c:v>93981</c:v>
                </c:pt>
                <c:pt idx="4">
                  <c:v>136810</c:v>
                </c:pt>
              </c:numCache>
            </c:numRef>
          </c:val>
          <c:smooth val="0"/>
          <c:extLst>
            <c:ext xmlns:c16="http://schemas.microsoft.com/office/drawing/2014/chart" uri="{C3380CC4-5D6E-409C-BE32-E72D297353CC}">
              <c16:uniqueId val="{00000001-AF9C-4890-81A2-5DAA06D60412}"/>
            </c:ext>
          </c:extLst>
        </c:ser>
        <c:dLbls>
          <c:showLegendKey val="0"/>
          <c:showVal val="0"/>
          <c:showCatName val="0"/>
          <c:showSerName val="0"/>
          <c:showPercent val="0"/>
          <c:showBubbleSize val="0"/>
        </c:dLbls>
        <c:marker val="1"/>
        <c:smooth val="0"/>
        <c:axId val="376364632"/>
        <c:axId val="376363064"/>
      </c:lineChart>
      <c:catAx>
        <c:axId val="376364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363064"/>
        <c:crosses val="autoZero"/>
        <c:auto val="1"/>
        <c:lblAlgn val="ctr"/>
        <c:lblOffset val="100"/>
        <c:tickLblSkip val="1"/>
        <c:tickMarkSkip val="1"/>
        <c:noMultiLvlLbl val="0"/>
      </c:catAx>
      <c:valAx>
        <c:axId val="3763630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364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7.24</c:v>
                </c:pt>
                <c:pt idx="1">
                  <c:v>8.99</c:v>
                </c:pt>
                <c:pt idx="2">
                  <c:v>8.8000000000000007</c:v>
                </c:pt>
                <c:pt idx="3">
                  <c:v>7.62</c:v>
                </c:pt>
                <c:pt idx="4">
                  <c:v>5.76</c:v>
                </c:pt>
              </c:numCache>
            </c:numRef>
          </c:val>
          <c:extLst>
            <c:ext xmlns:c16="http://schemas.microsoft.com/office/drawing/2014/chart" uri="{C3380CC4-5D6E-409C-BE32-E72D297353CC}">
              <c16:uniqueId val="{00000000-EFBB-43F2-88B5-8195567871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43.97</c:v>
                </c:pt>
                <c:pt idx="1">
                  <c:v>42.39</c:v>
                </c:pt>
                <c:pt idx="2">
                  <c:v>39.69</c:v>
                </c:pt>
                <c:pt idx="3">
                  <c:v>33.5</c:v>
                </c:pt>
                <c:pt idx="4">
                  <c:v>31.82</c:v>
                </c:pt>
              </c:numCache>
            </c:numRef>
          </c:val>
          <c:extLst>
            <c:ext xmlns:c16="http://schemas.microsoft.com/office/drawing/2014/chart" uri="{C3380CC4-5D6E-409C-BE32-E72D297353CC}">
              <c16:uniqueId val="{00000001-EFBB-43F2-88B5-81955678718A}"/>
            </c:ext>
          </c:extLst>
        </c:ser>
        <c:dLbls>
          <c:showLegendKey val="0"/>
          <c:showVal val="0"/>
          <c:showCatName val="0"/>
          <c:showSerName val="0"/>
          <c:showPercent val="0"/>
          <c:showBubbleSize val="0"/>
        </c:dLbls>
        <c:gapWidth val="250"/>
        <c:overlap val="100"/>
        <c:axId val="298066496"/>
        <c:axId val="298065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-0.56000000000000005</c:v>
                </c:pt>
                <c:pt idx="1">
                  <c:v>1.52</c:v>
                </c:pt>
                <c:pt idx="2">
                  <c:v>-4.16</c:v>
                </c:pt>
                <c:pt idx="3">
                  <c:v>-7.99</c:v>
                </c:pt>
                <c:pt idx="4">
                  <c:v>-4.07</c:v>
                </c:pt>
              </c:numCache>
            </c:numRef>
          </c:val>
          <c:smooth val="0"/>
          <c:extLst>
            <c:ext xmlns:c16="http://schemas.microsoft.com/office/drawing/2014/chart" uri="{C3380CC4-5D6E-409C-BE32-E72D297353CC}">
              <c16:uniqueId val="{00000002-EFBB-43F2-88B5-81955678718A}"/>
            </c:ext>
          </c:extLst>
        </c:ser>
        <c:dLbls>
          <c:showLegendKey val="0"/>
          <c:showVal val="0"/>
          <c:showCatName val="0"/>
          <c:showSerName val="0"/>
          <c:showPercent val="0"/>
          <c:showBubbleSize val="0"/>
        </c:dLbls>
        <c:marker val="1"/>
        <c:smooth val="0"/>
        <c:axId val="298066496"/>
        <c:axId val="298065320"/>
      </c:lineChart>
      <c:catAx>
        <c:axId val="29806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065320"/>
        <c:crosses val="autoZero"/>
        <c:auto val="1"/>
        <c:lblAlgn val="ctr"/>
        <c:lblOffset val="100"/>
        <c:tickLblSkip val="1"/>
        <c:tickMarkSkip val="1"/>
        <c:noMultiLvlLbl val="0"/>
      </c:catAx>
      <c:valAx>
        <c:axId val="298065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06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98-498F-8FFE-C50C357FC3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98-498F-8FFE-C50C357FC3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98-498F-8FFE-C50C357FC3D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598-498F-8FFE-C50C357FC3D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598-498F-8FFE-C50C357FC3DA}"/>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0.14000000000000001</c:v>
                </c:pt>
                <c:pt idx="4">
                  <c:v>#N/A</c:v>
                </c:pt>
                <c:pt idx="5">
                  <c:v>0.19</c:v>
                </c:pt>
                <c:pt idx="6">
                  <c:v>#N/A</c:v>
                </c:pt>
                <c:pt idx="7">
                  <c:v>0.24</c:v>
                </c:pt>
                <c:pt idx="8">
                  <c:v>#N/A</c:v>
                </c:pt>
                <c:pt idx="9">
                  <c:v>0.18</c:v>
                </c:pt>
              </c:numCache>
            </c:numRef>
          </c:val>
          <c:extLst>
            <c:ext xmlns:c16="http://schemas.microsoft.com/office/drawing/2014/chart" uri="{C3380CC4-5D6E-409C-BE32-E72D297353CC}">
              <c16:uniqueId val="{00000005-9598-498F-8FFE-C50C357FC3D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0.3</c:v>
                </c:pt>
                <c:pt idx="4">
                  <c:v>#N/A</c:v>
                </c:pt>
                <c:pt idx="5">
                  <c:v>0.33</c:v>
                </c:pt>
                <c:pt idx="6">
                  <c:v>#N/A</c:v>
                </c:pt>
                <c:pt idx="7">
                  <c:v>0.53</c:v>
                </c:pt>
                <c:pt idx="8">
                  <c:v>#N/A</c:v>
                </c:pt>
                <c:pt idx="9">
                  <c:v>0.25</c:v>
                </c:pt>
              </c:numCache>
            </c:numRef>
          </c:val>
          <c:extLst>
            <c:ext xmlns:c16="http://schemas.microsoft.com/office/drawing/2014/chart" uri="{C3380CC4-5D6E-409C-BE32-E72D297353CC}">
              <c16:uniqueId val="{00000006-9598-498F-8FFE-C50C357FC3D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0.12</c:v>
                </c:pt>
                <c:pt idx="4">
                  <c:v>#N/A</c:v>
                </c:pt>
                <c:pt idx="5">
                  <c:v>0.28999999999999998</c:v>
                </c:pt>
                <c:pt idx="6">
                  <c:v>#N/A</c:v>
                </c:pt>
                <c:pt idx="7">
                  <c:v>1.41</c:v>
                </c:pt>
                <c:pt idx="8">
                  <c:v>#N/A</c:v>
                </c:pt>
                <c:pt idx="9">
                  <c:v>0.65</c:v>
                </c:pt>
              </c:numCache>
            </c:numRef>
          </c:val>
          <c:extLst>
            <c:ext xmlns:c16="http://schemas.microsoft.com/office/drawing/2014/chart" uri="{C3380CC4-5D6E-409C-BE32-E72D297353CC}">
              <c16:uniqueId val="{00000007-9598-498F-8FFE-C50C357FC3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4.6900000000000004</c:v>
                </c:pt>
                <c:pt idx="2">
                  <c:v>#N/A</c:v>
                </c:pt>
                <c:pt idx="3">
                  <c:v>4.13</c:v>
                </c:pt>
                <c:pt idx="4">
                  <c:v>#N/A</c:v>
                </c:pt>
                <c:pt idx="5">
                  <c:v>3.89</c:v>
                </c:pt>
                <c:pt idx="6">
                  <c:v>#N/A</c:v>
                </c:pt>
                <c:pt idx="7">
                  <c:v>4.33</c:v>
                </c:pt>
                <c:pt idx="8">
                  <c:v>#N/A</c:v>
                </c:pt>
                <c:pt idx="9">
                  <c:v>4.34</c:v>
                </c:pt>
              </c:numCache>
            </c:numRef>
          </c:val>
          <c:extLst>
            <c:ext xmlns:c16="http://schemas.microsoft.com/office/drawing/2014/chart" uri="{C3380CC4-5D6E-409C-BE32-E72D297353CC}">
              <c16:uniqueId val="{00000008-9598-498F-8FFE-C50C357FC3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7.39</c:v>
                </c:pt>
                <c:pt idx="2">
                  <c:v>#N/A</c:v>
                </c:pt>
                <c:pt idx="3">
                  <c:v>8.98</c:v>
                </c:pt>
                <c:pt idx="4">
                  <c:v>#N/A</c:v>
                </c:pt>
                <c:pt idx="5">
                  <c:v>8.8000000000000007</c:v>
                </c:pt>
                <c:pt idx="6">
                  <c:v>#N/A</c:v>
                </c:pt>
                <c:pt idx="7">
                  <c:v>7.61</c:v>
                </c:pt>
                <c:pt idx="8">
                  <c:v>#N/A</c:v>
                </c:pt>
                <c:pt idx="9">
                  <c:v>5.75</c:v>
                </c:pt>
              </c:numCache>
            </c:numRef>
          </c:val>
          <c:extLst>
            <c:ext xmlns:c16="http://schemas.microsoft.com/office/drawing/2014/chart" uri="{C3380CC4-5D6E-409C-BE32-E72D297353CC}">
              <c16:uniqueId val="{00000009-9598-498F-8FFE-C50C357FC3DA}"/>
            </c:ext>
          </c:extLst>
        </c:ser>
        <c:dLbls>
          <c:showLegendKey val="0"/>
          <c:showVal val="0"/>
          <c:showCatName val="0"/>
          <c:showSerName val="0"/>
          <c:showPercent val="0"/>
          <c:showBubbleSize val="0"/>
        </c:dLbls>
        <c:gapWidth val="150"/>
        <c:overlap val="100"/>
        <c:axId val="298064536"/>
        <c:axId val="297971152"/>
      </c:barChart>
      <c:catAx>
        <c:axId val="29806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971152"/>
        <c:crosses val="autoZero"/>
        <c:auto val="1"/>
        <c:lblAlgn val="ctr"/>
        <c:lblOffset val="100"/>
        <c:tickLblSkip val="1"/>
        <c:tickMarkSkip val="1"/>
        <c:noMultiLvlLbl val="0"/>
      </c:catAx>
      <c:valAx>
        <c:axId val="29797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064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1088</c:v>
                </c:pt>
                <c:pt idx="5">
                  <c:v>1110</c:v>
                </c:pt>
                <c:pt idx="8">
                  <c:v>1058</c:v>
                </c:pt>
                <c:pt idx="11">
                  <c:v>1073</c:v>
                </c:pt>
                <c:pt idx="14">
                  <c:v>1079</c:v>
                </c:pt>
              </c:numCache>
            </c:numRef>
          </c:val>
          <c:extLst>
            <c:ext xmlns:c16="http://schemas.microsoft.com/office/drawing/2014/chart" uri="{C3380CC4-5D6E-409C-BE32-E72D297353CC}">
              <c16:uniqueId val="{00000000-F7FA-4283-8CB7-35BA4E5765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FA-4283-8CB7-35BA4E5765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4</c:v>
                </c:pt>
                <c:pt idx="6">
                  <c:v>4</c:v>
                </c:pt>
                <c:pt idx="9">
                  <c:v>3</c:v>
                </c:pt>
                <c:pt idx="12">
                  <c:v>3</c:v>
                </c:pt>
              </c:numCache>
            </c:numRef>
          </c:val>
          <c:extLst>
            <c:ext xmlns:c16="http://schemas.microsoft.com/office/drawing/2014/chart" uri="{C3380CC4-5D6E-409C-BE32-E72D297353CC}">
              <c16:uniqueId val="{00000002-F7FA-4283-8CB7-35BA4E5765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12</c:v>
                </c:pt>
                <c:pt idx="6">
                  <c:v>16</c:v>
                </c:pt>
                <c:pt idx="9">
                  <c:v>12</c:v>
                </c:pt>
                <c:pt idx="12">
                  <c:v>9</c:v>
                </c:pt>
              </c:numCache>
            </c:numRef>
          </c:val>
          <c:extLst>
            <c:ext xmlns:c16="http://schemas.microsoft.com/office/drawing/2014/chart" uri="{C3380CC4-5D6E-409C-BE32-E72D297353CC}">
              <c16:uniqueId val="{00000003-F7FA-4283-8CB7-35BA4E5765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c:v>
                </c:pt>
                <c:pt idx="3">
                  <c:v>51</c:v>
                </c:pt>
                <c:pt idx="6">
                  <c:v>51</c:v>
                </c:pt>
                <c:pt idx="9">
                  <c:v>57</c:v>
                </c:pt>
                <c:pt idx="12">
                  <c:v>62</c:v>
                </c:pt>
              </c:numCache>
            </c:numRef>
          </c:val>
          <c:extLst>
            <c:ext xmlns:c16="http://schemas.microsoft.com/office/drawing/2014/chart" uri="{C3380CC4-5D6E-409C-BE32-E72D297353CC}">
              <c16:uniqueId val="{00000004-F7FA-4283-8CB7-35BA4E5765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FA-4283-8CB7-35BA4E5765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FA-4283-8CB7-35BA4E5765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1403</c:v>
                </c:pt>
                <c:pt idx="3">
                  <c:v>1450</c:v>
                </c:pt>
                <c:pt idx="6">
                  <c:v>1334</c:v>
                </c:pt>
                <c:pt idx="9">
                  <c:v>1328</c:v>
                </c:pt>
                <c:pt idx="12">
                  <c:v>1294</c:v>
                </c:pt>
              </c:numCache>
            </c:numRef>
          </c:val>
          <c:extLst>
            <c:ext xmlns:c16="http://schemas.microsoft.com/office/drawing/2014/chart" uri="{C3380CC4-5D6E-409C-BE32-E72D297353CC}">
              <c16:uniqueId val="{00000007-F7FA-4283-8CB7-35BA4E576556}"/>
            </c:ext>
          </c:extLst>
        </c:ser>
        <c:dLbls>
          <c:showLegendKey val="0"/>
          <c:showVal val="0"/>
          <c:showCatName val="0"/>
          <c:showSerName val="0"/>
          <c:showPercent val="0"/>
          <c:showBubbleSize val="0"/>
        </c:dLbls>
        <c:gapWidth val="100"/>
        <c:overlap val="100"/>
        <c:axId val="297970760"/>
        <c:axId val="297973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377</c:v>
                </c:pt>
                <c:pt idx="2">
                  <c:v>#N/A</c:v>
                </c:pt>
                <c:pt idx="3">
                  <c:v>#N/A</c:v>
                </c:pt>
                <c:pt idx="4">
                  <c:v>407</c:v>
                </c:pt>
                <c:pt idx="5">
                  <c:v>#N/A</c:v>
                </c:pt>
                <c:pt idx="6">
                  <c:v>#N/A</c:v>
                </c:pt>
                <c:pt idx="7">
                  <c:v>347</c:v>
                </c:pt>
                <c:pt idx="8">
                  <c:v>#N/A</c:v>
                </c:pt>
                <c:pt idx="9">
                  <c:v>#N/A</c:v>
                </c:pt>
                <c:pt idx="10">
                  <c:v>327</c:v>
                </c:pt>
                <c:pt idx="11">
                  <c:v>#N/A</c:v>
                </c:pt>
                <c:pt idx="12">
                  <c:v>#N/A</c:v>
                </c:pt>
                <c:pt idx="13">
                  <c:v>289</c:v>
                </c:pt>
                <c:pt idx="14">
                  <c:v>#N/A</c:v>
                </c:pt>
              </c:numCache>
            </c:numRef>
          </c:val>
          <c:smooth val="0"/>
          <c:extLst>
            <c:ext xmlns:c16="http://schemas.microsoft.com/office/drawing/2014/chart" uri="{C3380CC4-5D6E-409C-BE32-E72D297353CC}">
              <c16:uniqueId val="{00000008-F7FA-4283-8CB7-35BA4E576556}"/>
            </c:ext>
          </c:extLst>
        </c:ser>
        <c:dLbls>
          <c:showLegendKey val="0"/>
          <c:showVal val="0"/>
          <c:showCatName val="0"/>
          <c:showSerName val="0"/>
          <c:showPercent val="0"/>
          <c:showBubbleSize val="0"/>
        </c:dLbls>
        <c:marker val="1"/>
        <c:smooth val="0"/>
        <c:axId val="297970760"/>
        <c:axId val="297973112"/>
      </c:lineChart>
      <c:catAx>
        <c:axId val="297970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973112"/>
        <c:crosses val="autoZero"/>
        <c:auto val="1"/>
        <c:lblAlgn val="ctr"/>
        <c:lblOffset val="100"/>
        <c:tickLblSkip val="1"/>
        <c:tickMarkSkip val="1"/>
        <c:noMultiLvlLbl val="0"/>
      </c:catAx>
      <c:valAx>
        <c:axId val="297973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970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10070</c:v>
                </c:pt>
                <c:pt idx="5">
                  <c:v>10036</c:v>
                </c:pt>
                <c:pt idx="8">
                  <c:v>10145</c:v>
                </c:pt>
                <c:pt idx="11">
                  <c:v>10137</c:v>
                </c:pt>
                <c:pt idx="14">
                  <c:v>10489</c:v>
                </c:pt>
              </c:numCache>
            </c:numRef>
          </c:val>
          <c:extLst>
            <c:ext xmlns:c16="http://schemas.microsoft.com/office/drawing/2014/chart" uri="{C3380CC4-5D6E-409C-BE32-E72D297353CC}">
              <c16:uniqueId val="{00000000-C44F-4855-AA85-69523B046F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149</c:v>
                </c:pt>
                <c:pt idx="5">
                  <c:v>111</c:v>
                </c:pt>
                <c:pt idx="8">
                  <c:v>93</c:v>
                </c:pt>
                <c:pt idx="11">
                  <c:v>75</c:v>
                </c:pt>
                <c:pt idx="14">
                  <c:v>56</c:v>
                </c:pt>
              </c:numCache>
            </c:numRef>
          </c:val>
          <c:extLst>
            <c:ext xmlns:c16="http://schemas.microsoft.com/office/drawing/2014/chart" uri="{C3380CC4-5D6E-409C-BE32-E72D297353CC}">
              <c16:uniqueId val="{00000001-C44F-4855-AA85-69523B046F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5138</c:v>
                </c:pt>
                <c:pt idx="5">
                  <c:v>5227</c:v>
                </c:pt>
                <c:pt idx="8">
                  <c:v>5189</c:v>
                </c:pt>
                <c:pt idx="11">
                  <c:v>4967</c:v>
                </c:pt>
                <c:pt idx="14">
                  <c:v>4808</c:v>
                </c:pt>
              </c:numCache>
            </c:numRef>
          </c:val>
          <c:extLst>
            <c:ext xmlns:c16="http://schemas.microsoft.com/office/drawing/2014/chart" uri="{C3380CC4-5D6E-409C-BE32-E72D297353CC}">
              <c16:uniqueId val="{00000002-C44F-4855-AA85-69523B046F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4F-4855-AA85-69523B046F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4F-4855-AA85-69523B046F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4F-4855-AA85-69523B046F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2382</c:v>
                </c:pt>
                <c:pt idx="3">
                  <c:v>2313</c:v>
                </c:pt>
                <c:pt idx="6">
                  <c:v>2319</c:v>
                </c:pt>
                <c:pt idx="9">
                  <c:v>2259</c:v>
                </c:pt>
                <c:pt idx="12">
                  <c:v>2247</c:v>
                </c:pt>
              </c:numCache>
            </c:numRef>
          </c:val>
          <c:extLst>
            <c:ext xmlns:c16="http://schemas.microsoft.com/office/drawing/2014/chart" uri="{C3380CC4-5D6E-409C-BE32-E72D297353CC}">
              <c16:uniqueId val="{00000006-C44F-4855-AA85-69523B046F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106</c:v>
                </c:pt>
                <c:pt idx="3">
                  <c:v>89</c:v>
                </c:pt>
                <c:pt idx="6">
                  <c:v>387</c:v>
                </c:pt>
                <c:pt idx="9">
                  <c:v>394</c:v>
                </c:pt>
                <c:pt idx="12">
                  <c:v>660</c:v>
                </c:pt>
              </c:numCache>
            </c:numRef>
          </c:val>
          <c:extLst>
            <c:ext xmlns:c16="http://schemas.microsoft.com/office/drawing/2014/chart" uri="{C3380CC4-5D6E-409C-BE32-E72D297353CC}">
              <c16:uniqueId val="{00000007-C44F-4855-AA85-69523B046F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476</c:v>
                </c:pt>
                <c:pt idx="3">
                  <c:v>461</c:v>
                </c:pt>
                <c:pt idx="6">
                  <c:v>500</c:v>
                </c:pt>
                <c:pt idx="9">
                  <c:v>552</c:v>
                </c:pt>
                <c:pt idx="12">
                  <c:v>584</c:v>
                </c:pt>
              </c:numCache>
            </c:numRef>
          </c:val>
          <c:extLst>
            <c:ext xmlns:c16="http://schemas.microsoft.com/office/drawing/2014/chart" uri="{C3380CC4-5D6E-409C-BE32-E72D297353CC}">
              <c16:uniqueId val="{00000008-C44F-4855-AA85-69523B046F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4F-4855-AA85-69523B046F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12224</c:v>
                </c:pt>
                <c:pt idx="3">
                  <c:v>11969</c:v>
                </c:pt>
                <c:pt idx="6">
                  <c:v>11829</c:v>
                </c:pt>
                <c:pt idx="9">
                  <c:v>11837</c:v>
                </c:pt>
                <c:pt idx="12">
                  <c:v>12116</c:v>
                </c:pt>
              </c:numCache>
            </c:numRef>
          </c:val>
          <c:extLst>
            <c:ext xmlns:c16="http://schemas.microsoft.com/office/drawing/2014/chart" uri="{C3380CC4-5D6E-409C-BE32-E72D297353CC}">
              <c16:uniqueId val="{0000000A-C44F-4855-AA85-69523B046F63}"/>
            </c:ext>
          </c:extLst>
        </c:ser>
        <c:dLbls>
          <c:showLegendKey val="0"/>
          <c:showVal val="0"/>
          <c:showCatName val="0"/>
          <c:showSerName val="0"/>
          <c:showPercent val="0"/>
          <c:showBubbleSize val="0"/>
        </c:dLbls>
        <c:gapWidth val="100"/>
        <c:overlap val="100"/>
        <c:axId val="297873112"/>
        <c:axId val="297872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255</c:v>
                </c:pt>
                <c:pt idx="14">
                  <c:v>#N/A</c:v>
                </c:pt>
              </c:numCache>
            </c:numRef>
          </c:val>
          <c:smooth val="0"/>
          <c:extLst>
            <c:ext xmlns:c16="http://schemas.microsoft.com/office/drawing/2014/chart" uri="{C3380CC4-5D6E-409C-BE32-E72D297353CC}">
              <c16:uniqueId val="{0000000B-C44F-4855-AA85-69523B046F63}"/>
            </c:ext>
          </c:extLst>
        </c:ser>
        <c:dLbls>
          <c:showLegendKey val="0"/>
          <c:showVal val="0"/>
          <c:showCatName val="0"/>
          <c:showSerName val="0"/>
          <c:showPercent val="0"/>
          <c:showBubbleSize val="0"/>
        </c:dLbls>
        <c:marker val="1"/>
        <c:smooth val="0"/>
        <c:axId val="297873112"/>
        <c:axId val="297872328"/>
      </c:lineChart>
      <c:catAx>
        <c:axId val="29787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7872328"/>
        <c:crosses val="autoZero"/>
        <c:auto val="1"/>
        <c:lblAlgn val="ctr"/>
        <c:lblOffset val="100"/>
        <c:tickLblSkip val="1"/>
        <c:tickMarkSkip val="1"/>
        <c:noMultiLvlLbl val="0"/>
      </c:catAx>
      <c:valAx>
        <c:axId val="29787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87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2422</c:v>
                </c:pt>
                <c:pt idx="1">
                  <c:v>2019</c:v>
                </c:pt>
                <c:pt idx="2">
                  <c:v>1893</c:v>
                </c:pt>
              </c:numCache>
            </c:numRef>
          </c:val>
          <c:extLst>
            <c:ext xmlns:c16="http://schemas.microsoft.com/office/drawing/2014/chart" uri="{C3380CC4-5D6E-409C-BE32-E72D297353CC}">
              <c16:uniqueId val="{00000000-A173-45FA-8C1C-E17D6292B9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1262</c:v>
                </c:pt>
                <c:pt idx="1">
                  <c:v>1431</c:v>
                </c:pt>
                <c:pt idx="2">
                  <c:v>1432</c:v>
                </c:pt>
              </c:numCache>
            </c:numRef>
          </c:val>
          <c:extLst>
            <c:ext xmlns:c16="http://schemas.microsoft.com/office/drawing/2014/chart" uri="{C3380CC4-5D6E-409C-BE32-E72D297353CC}">
              <c16:uniqueId val="{00000001-A173-45FA-8C1C-E17D6292B9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2446</c:v>
                </c:pt>
                <c:pt idx="1">
                  <c:v>2580</c:v>
                </c:pt>
                <c:pt idx="2">
                  <c:v>2511</c:v>
                </c:pt>
              </c:numCache>
            </c:numRef>
          </c:val>
          <c:extLst>
            <c:ext xmlns:c16="http://schemas.microsoft.com/office/drawing/2014/chart" uri="{C3380CC4-5D6E-409C-BE32-E72D297353CC}">
              <c16:uniqueId val="{00000002-A173-45FA-8C1C-E17D6292B980}"/>
            </c:ext>
          </c:extLst>
        </c:ser>
        <c:dLbls>
          <c:showLegendKey val="0"/>
          <c:showVal val="0"/>
          <c:showCatName val="0"/>
          <c:showSerName val="0"/>
          <c:showPercent val="0"/>
          <c:showBubbleSize val="0"/>
        </c:dLbls>
        <c:gapWidth val="120"/>
        <c:overlap val="100"/>
        <c:axId val="296489200"/>
        <c:axId val="296489592"/>
      </c:barChart>
      <c:catAx>
        <c:axId val="29648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6489592"/>
        <c:crosses val="autoZero"/>
        <c:auto val="1"/>
        <c:lblAlgn val="ctr"/>
        <c:lblOffset val="100"/>
        <c:tickLblSkip val="1"/>
        <c:tickMarkSkip val="1"/>
        <c:noMultiLvlLbl val="0"/>
      </c:catAx>
      <c:valAx>
        <c:axId val="296489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648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{D55282E6-CE66-46B4-8148-3A0545A8AF55}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4FE-4A34-B811-5A1842EDB5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{B442B04E-A54D-4F70-AF82-F017E46F7276}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FE-4A34-B811-5A1842EDB5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{EDC786B9-1DCB-46DC-901E-49C42C9C2524}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FE-4A34-B811-5A1842EDB5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{015EF769-0436-4DA2-BA70-C5BABA149191}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FE-4A34-B811-5A1842EDB5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{2E90A32F-4C58-4464-9F70-BCA0955E8C82}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FE-4A34-B811-5A1842EDB5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{CD76D7CC-493B-4C97-8987-8513BD772B3A}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4FE-4A34-B811-5A1842EDB5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{86F3A810-0295-424D-A34C-9823F3328533}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4FE-4A34-B811-5A1842EDB5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{CD0AB63B-3E5B-48F3-BD8D-9B3CA41FEE2B}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4FE-4A34-B811-5A1842EDB5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{72ADCE7E-BD00-4B93-8DE7-D9E7684A2768}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4FE-4A34-B811-5A1842EDB5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c:v>
                </c:pt>
                <c:pt idx="16">
                  <c:v>59.6</c:v>
                </c:pt>
                <c:pt idx="24">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4FE-4A34-B811-5A1842EDB5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{363384C2-06EB-4A76-8E1B-F4E9DA2A8503}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4FE-4A34-B811-5A1842EDB5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{8B4B7522-CEE8-4C21-8796-2C301B88C8EC}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FE-4A34-B811-5A1842EDB5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{45827127-63AE-47A9-B670-E620F3677265}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FE-4A34-B811-5A1842EDB5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{661440D4-0A1F-46C9-94C3-F01B88E2DE92}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FE-4A34-B811-5A1842EDB5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{53BA5B36-9E8D-403A-9EA0-7D3AB3167D81}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FE-4A34-B811-5A1842EDB5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{C4EF181E-EA7E-415A-ABE8-9A039B587D81}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4FE-4A34-B811-5A1842EDB5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{A4291571-AE8F-4F1B-A0A8-1CFC7A9F08B7}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4FE-4A34-B811-5A1842EDB5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{C64EAB4C-EB5A-4BCE-A927-CCB70EEA4017}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4FE-4A34-B811-5A1842EDB5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{426EBB77-A827-431D-8F03-53284507CF9B}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4FE-4A34-B811-5A1842EDB5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numCache>
            </c:numRef>
          </c:xVal>
          <c:yVal>
            <c:numRef>
              <c:f>公会計指標分析・財政指標組合せ分析表!$BP$55:$DC$55</c:f>
              <c:numCache>
                <c:formatCode>#,##0.0;"▲ "#,##0.0</c:formatCode>
                <c:ptCount val="40"/>
                <c:pt idx="8">
                  <c:v>36.5</c:v>
                </c:pt>
                <c:pt idx="16">
                  <c:v>32.9</c:v>
                </c:pt>
                <c:pt idx="24">
                  <c:v>28.5</c:v>
                </c:pt>
              </c:numCache>
            </c:numRef>
          </c:yVal>
          <c:smooth val="0"/>
          <c:extLst>
            <c:ext xmlns:c16="http://schemas.microsoft.com/office/drawing/2014/chart" uri="{C3380CC4-5D6E-409C-BE32-E72D297353CC}">
              <c16:uniqueId val="{00000013-84FE-4A34-B811-5A1842EDB51D}"/>
            </c:ext>
          </c:extLst>
        </c:ser>
        <c:dLbls>
          <c:showLegendKey val="0"/>
          <c:showVal val="1"/>
          <c:showCatName val="0"/>
          <c:showSerName val="0"/>
          <c:showPercent val="0"/>
          <c:showBubbleSize val="0"/>
        </c:dLbls>
        <c:axId val="296488024"/>
        <c:axId val="296491160"/>
      </c:scatterChart>
      <c:valAx>
        <c:axId val="296488024"/>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491160"/>
        <c:crosses val="autoZero"/>
        <c:crossBetween val="midCat"/>
      </c:valAx>
      <c:valAx>
        <c:axId val="296491160"/>
        <c:scaling>
          <c:orientation val="minMax"/>
          <c:max val="37.9"/>
          <c:min val="2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6488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{BF2B2CA7-6695-4351-97B1-C1A30979F11B}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6F3-4648-8916-BAA27AD78E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{B60DA165-2AC0-4A46-B93E-F2978B3A7F31}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F3-4648-8916-BAA27AD78E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{D25E8444-ACBB-4DC6-AE8A-0712EF58FCD8}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F3-4648-8916-BAA27AD78E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{2204714C-F6E3-43F2-B6D0-D7370B6982E9}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F3-4648-8916-BAA27AD78E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{B25A58FE-FE78-4E66-BA39-2DAE229A3EF3}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F3-4648-8916-BAA27AD78E6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{EC0A10AF-AC2A-48C1-9ECE-D5FB956AFCB2}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6F3-4648-8916-BAA27AD78E6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{EE1D4868-E5F5-4048-9265-BDC1D6D36DE7}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6F3-4648-8916-BAA27AD78E6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{FDAF88A2-7733-4D78-A1E2-22C0CF49416B}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6F3-4648-8916-BAA27AD78E6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{CC1489CC-9A46-45B9-974C-27F771FDDC90}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6F3-4648-8916-BAA27AD78E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c:v>
                </c:pt>
                <c:pt idx="16">
                  <c:v>7.4</c:v>
                </c:pt>
                <c:pt idx="24">
                  <c:v>7</c:v>
                </c:pt>
                <c:pt idx="32">
                  <c:v>6.4</c:v>
                </c:pt>
              </c:numCache>
            </c:numRef>
          </c:xVal>
          <c:yVal>
            <c:numRef>
              <c:f>公会計指標分析・財政指標組合せ分析表!$BP$73:$DC$73</c:f>
              <c:numCache>
                <c:formatCode>#,##0.0;"▲ "#,##0.0</c:formatCode>
                <c:ptCount val="40"/>
                <c:pt idx="32">
                  <c:v>5.2</c:v>
                </c:pt>
              </c:numCache>
            </c:numRef>
          </c:yVal>
          <c:smooth val="0"/>
          <c:extLst>
            <c:ext xmlns:c16="http://schemas.microsoft.com/office/drawing/2014/chart" uri="{C3380CC4-5D6E-409C-BE32-E72D297353CC}">
              <c16:uniqueId val="{00000009-26F3-4648-8916-BAA27AD78E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{8AA87092-D047-4FED-8A26-7B28EEEEB9B1}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6F3-4648-8916-BAA27AD78E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{42B151B5-C00D-424B-AB19-097B51455227}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F3-4648-8916-BAA27AD78E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{49FCD0EF-6C1B-4A89-AACC-ECEBEE1CEAB1}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F3-4648-8916-BAA27AD78E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{B3678F35-E55A-4C95-8C9B-B0DFA4123B03}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F3-4648-8916-BAA27AD78E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{F91DF691-1ECE-437C-A365-1492370F24CE}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F3-4648-8916-BAA27AD78E6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{F04B2895-4A38-46CC-A03A-6733DD216684}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6F3-4648-8916-BAA27AD78E6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{CAD7384D-051F-411E-9BD7-4552934AEC98}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6F3-4648-8916-BAA27AD78E6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{93C6C3E8-4CB7-42EB-9572-5B709B84EF06}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6F3-4648-8916-BAA27AD78E6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{51704A92-88E0-4F6D-A270-D9052AF4149D}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6F3-4648-8916-BAA27AD78E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26F3-4648-8916-BAA27AD78E6F}"/>
            </c:ext>
          </c:extLst>
        </c:ser>
        <c:dLbls>
          <c:showLegendKey val="0"/>
          <c:showVal val="1"/>
          <c:showCatName val="0"/>
          <c:showSerName val="0"/>
          <c:showPercent val="0"/>
          <c:showBubbleSize val="0"/>
        </c:dLbls>
        <c:axId val="292708304"/>
        <c:axId val="292707912"/>
      </c:scatterChart>
      <c:valAx>
        <c:axId val="292708304"/>
        <c:scaling>
          <c:orientation val="minMax"/>
          <c:max val="10.7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2707912"/>
        <c:crosses val="autoZero"/>
        <c:crossBetween val="midCat"/>
      </c:valAx>
      <c:valAx>
        <c:axId val="292707912"/>
        <c:scaling>
          <c:orientation val="minMax"/>
          <c:max val="5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2708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くなっている。これは、地方債の借入額の抑制や新規発行する起債は臨時財政対策債、過疎対策事業債、合併特例事業債等、普通交付税の基準財政需要額算入比率の高いものしか借入しないという方針によ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満期一括償還方式の地方債の借入れは行っていない。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将来負担比率は、地方債の借入額の抑制や新規発行する起債を臨時財政対策債、過疎対策事業債、合併特例事業債等普通交付税の基準財政需要額算入比率の高いものしか借入しないという方針により、平成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年度から算定なしとなっていたが、平成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年度においては数値が算定された。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近年の大型事業の実施に伴い地方債現在高や平成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年度からの海山消防署、紀伊長島消防署の建設に伴い三重紀北消防組合への組合等負担等見込額が増加しているほか、財源不足を補うための財政調整基金の取崩し等により充当可能基金も減少している。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老朽化による施設の整備等による特定目的基金の取り崩しや、その他、財源不足による財政調整基金の取り崩しなどにより基金全体としては前年度対比で約２億円の減となった。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経常経費の抑制を図るとともに、各種事業の財源確保の推移を考慮しつつ、事業を進めていことで、各基金の適正な積み立て、取り崩しを行っていく。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紀北町地域振興基金：町民の連帯の強化及び地域振興に要する経費。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紀北町地域づくり事業基金：多様な歴史、伝統、文化、産業等の特性を生かした独創的、個性的な魅力あふれたまちづくりを推進するための経費。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紀北町環境衛生施設整備基金：紀北町環境衛生施設整備の推進を図るために要する経費。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ふるさと紀北町を愛し、ふるさと紀北町を応援しようとする者からの寄附金を積み立て、寄附者の意思を尊重し、だれもがいきいきと輝いて幸せに暮らすまちづくりに資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紀北町庁舎等改築及び改修基金：庁舎等改築及び改修の財源に充てるための経費。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紀北町地域振興基金：資金運用益による増額。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紀北町地域づくり事業基金：観光施設等整備への財源充当による減額。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紀北町環境衛生施設整備基金：環境衛生施設整備への財源充当による減額。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紀北町ふるさと応援基金：ふるさと納税の使途分野に沿った事業への財源充当による減額。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紀北町庁舎等改築及び改修基金：資金運用益による増額。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紀北町地域振興基金：旧両町間の町民の連携や地域振興に寄与する交流事業や施設整備などに充当していく。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紀北町地域づくり事業基金：本町の自然や歴史などを活かした施設の維持管理や観光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に係る経費などに充当していく。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紀北町環境衛生施設整備基金：老朽化による環境衛生施設の整備、改修などの経費に充当していく。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紀北町ふるさと応援基金：寄附者の意思に沿った目的に充当していく。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紀北町庁舎等改築及び改修基金：庁舎等施設の老朽化に伴う維持修繕等に充当していく。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公共施設等の老朽化対策に係る経費及び社会保障関係経費の増大、地方交付税額の減少により取り崩し額が増えたため約１億３千万円の減となった。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過去の取り崩し実績及び合併算定替による普通交付税措置額を踏まえて必要と考えられるを決算状況を踏まえ、可能な範囲で積立てる。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各施設の整備にかかる地方債の元利償還に備え、取崩は行わなかったが、積み立ては運用益のみであったことから前年度末対比約４５万円の増となった。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過疎対策事業債、合併特例事業債年度末残高の元利償還の３割相当分の積み立てを維持し、その償還に備える。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16,171
15,838
256.53
10,927,370
10,541,030
342,600
5,949,095
12,116,398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削減するという目標を掲げ、老朽化等により利用されていない施設の整理を進めている。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有形固定資産減価償却率については類似団体平均と比較すると</a:t>
          </a:r>
          <a:r>
            <a:rPr kumimoji="1" lang="ja-JP" altLang="ja-JP" sz="1100">
              <a:solidFill>
                <a:schemeClr val="dk1"/>
              </a:solidFill>
              <a:effectLst/>
              <a:latin typeface="+mn-lt"/>
              <a:ea typeface="+mn-ea"/>
              <a:cs typeface="+mn-cs"/>
            </a:rPr>
            <a:t>その伸びは緩やかで</a:t>
          </a:r>
          <a:r>
            <a:rPr kumimoji="1" lang="ja-JP" altLang="en-US" sz="1100">
              <a:solidFill>
                <a:schemeClr val="dk1"/>
              </a:solidFill>
              <a:effectLst/>
              <a:latin typeface="+mn-lt"/>
              <a:ea typeface="+mn-ea"/>
              <a:cs typeface="+mn-cs"/>
            </a:rPr>
            <a:t>あるものの、数値そのものは</a:t>
          </a:r>
          <a:r>
            <a:rPr kumimoji="1" lang="ja-JP" altLang="en-US" sz="1100">
              <a:latin typeface="ＭＳ Ｐゴシック" panose="020B0600070205080204" pitchFamily="50" charset="-128"/>
              <a:ea typeface="ＭＳ Ｐゴシック" panose="020B0600070205080204" pitchFamily="50" charset="-128"/>
            </a:rPr>
            <a:t>上回っているため今後一層施設の整理を進めていく必要がある。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3" name="直線コネクタ 72"/>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4"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5" name="直線コネクタ 74"/>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6"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7" name="直線コネクタ 76"/>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8"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9" name="フローチャート: 判断 78"/>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0" name="フローチャート: 判断 79"/>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1" name="フローチャート: 判断 80"/>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2" name="フローチャート: 判断 81"/>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34562</xdr:rowOff>
    </xdr:from>
    <xdr:to>
      <xdr:col>19</xdr:col>
      <xdr:colOff>187325</xdr:colOff>
      <xdr:row>29</xdr:row>
      <xdr:rowOff>136162</xdr:rowOff>
    </xdr:to>
    <xdr:sp macro="" textlink="">
      <xdr:nvSpPr>
        <xdr:cNvPr id="88" name="楕円 87"/>
        <xdr:cNvSpPr/>
      </xdr:nvSpPr>
      <xdr:spPr>
        <a:xfrm>
          <a:off x="4000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9" name="楕円 88"/>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147048</xdr:rowOff>
    </xdr:to>
    <xdr:cxnSp macro="">
      <xdr:nvCxnSpPr>
        <xdr:cNvPr id="90" name="直線コネクタ 89"/>
        <xdr:cNvCxnSpPr/>
      </xdr:nvCxnSpPr>
      <xdr:spPr>
        <a:xfrm flipV="1">
          <a:off x="3289300" y="582893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91" name="楕円 90"/>
        <xdr:cNvSpPr/>
      </xdr:nvSpPr>
      <xdr:spPr>
        <a:xfrm>
          <a:off x="2476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29</xdr:row>
      <xdr:rowOff>147048</xdr:rowOff>
    </xdr:to>
    <xdr:cxnSp macro="">
      <xdr:nvCxnSpPr>
        <xdr:cNvPr id="92" name="直線コネクタ 91"/>
        <xdr:cNvCxnSpPr/>
      </xdr:nvCxnSpPr>
      <xdr:spPr>
        <a:xfrm>
          <a:off x="2527300" y="587828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4"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95" name="n_3aveValue有形固定資産減価償却率"/>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152689</xdr:rowOff>
    </xdr:from>
    <xdr:ext cx="405111" cy="259045"/>
    <xdr:sp macro="" textlink="">
      <xdr:nvSpPr>
        <xdr:cNvPr id="96" name="n_1mainValue有形固定資産減価償却率"/>
        <xdr:cNvSpPr txBox="1"/>
      </xdr:nvSpPr>
      <xdr:spPr>
        <a:xfrm>
          <a:off x="38360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7" name="n_2main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8" name="n_3main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債務償還比率は類似団体平均を下回っており、主な要因としては平成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年度にかけての補償金免除繰上償還の実施により合併前の地方債の残高を減少させたことや地方債の借入額の抑制に努めている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ことによる。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合併算定替えの終了に伴う普通交付税減額による経常一般財源の減少や大型事業による充当可能財源の減少及び将来負担額の増加により平成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年度比では数値が上昇しているため、今後も地方債の借入について慎重に取り組んでいきたい。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5" name="テキスト ボックス 114"/>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7" name="テキスト ボックス 116"/>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9" name="テキスト ボックス 118"/>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1" name="テキスト ボックス 120"/>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5" name="直線コネクタ 124"/>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6"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7" name="直線コネクタ 126"/>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8"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9" name="直線コネクタ 128"/>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0"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1" name="フローチャート: 判断 130"/>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2" name="フローチャート: 判断 131"/>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127447</xdr:rowOff>
    </xdr:from>
    <xdr:to>
      <xdr:col>76</xdr:col>
      <xdr:colOff>73025</xdr:colOff>
      <xdr:row>32</xdr:row>
      <xdr:rowOff>57597</xdr:rowOff>
    </xdr:to>
    <xdr:sp macro="" textlink="">
      <xdr:nvSpPr>
        <xdr:cNvPr id="138" name="楕円 137"/>
        <xdr:cNvSpPr/>
      </xdr:nvSpPr>
      <xdr:spPr>
        <a:xfrm>
          <a:off x="14744700" y="62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105874</xdr:rowOff>
    </xdr:from>
    <xdr:ext cx="469744" cy="259045"/>
    <xdr:sp macro="" textlink="">
      <xdr:nvSpPr>
        <xdr:cNvPr id="139" name="債務償還比率該当値テキスト"/>
        <xdr:cNvSpPr txBox="1"/>
      </xdr:nvSpPr>
      <xdr:spPr>
        <a:xfrm>
          <a:off x="14846300" y="619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163287</xdr:rowOff>
    </xdr:from>
    <xdr:to>
      <xdr:col>72</xdr:col>
      <xdr:colOff>123825</xdr:colOff>
      <xdr:row>32</xdr:row>
      <xdr:rowOff>93437</xdr:rowOff>
    </xdr:to>
    <xdr:sp macro="" textlink="">
      <xdr:nvSpPr>
        <xdr:cNvPr id="140" name="楕円 139"/>
        <xdr:cNvSpPr/>
      </xdr:nvSpPr>
      <xdr:spPr>
        <a:xfrm>
          <a:off x="14033500" y="62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6797</xdr:rowOff>
    </xdr:from>
    <xdr:to>
      <xdr:col>76</xdr:col>
      <xdr:colOff>22225</xdr:colOff>
      <xdr:row>32</xdr:row>
      <xdr:rowOff>42637</xdr:rowOff>
    </xdr:to>
    <xdr:cxnSp macro="">
      <xdr:nvCxnSpPr>
        <xdr:cNvPr id="141" name="直線コネクタ 140"/>
        <xdr:cNvCxnSpPr/>
      </xdr:nvCxnSpPr>
      <xdr:spPr>
        <a:xfrm flipV="1">
          <a:off x="14084300" y="6264722"/>
          <a:ext cx="7112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2" name="n_1aveValue債務償還比率"/>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84564</xdr:rowOff>
    </xdr:from>
    <xdr:ext cx="469744" cy="259045"/>
    <xdr:sp macro="" textlink="">
      <xdr:nvSpPr>
        <xdr:cNvPr id="143" name="n_1mainValue債務償還比率"/>
        <xdr:cNvSpPr txBox="1"/>
      </xdr:nvSpPr>
      <xdr:spPr>
        <a:xfrm>
          <a:off x="13836727" y="634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16,171
15,838
256.53
10,927,370
10,541,030
342,600
5,949,095
12,116,398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1" name="楕円 70"/>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50165</xdr:rowOff>
    </xdr:from>
    <xdr:to>
      <xdr:col>15</xdr:col>
      <xdr:colOff>101600</xdr:colOff>
      <xdr:row>38</xdr:row>
      <xdr:rowOff>151765</xdr:rowOff>
    </xdr:to>
    <xdr:sp macro="" textlink="">
      <xdr:nvSpPr>
        <xdr:cNvPr id="72" name="楕円 71"/>
        <xdr:cNvSpPr/>
      </xdr:nvSpPr>
      <xdr:spPr>
        <a:xfrm>
          <a:off x="2857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74295</xdr:rowOff>
    </xdr:from>
    <xdr:to>
      <xdr:col>19</xdr:col>
      <xdr:colOff>177800</xdr:colOff>
      <xdr:row>38</xdr:row>
      <xdr:rowOff>100965</xdr:rowOff>
    </xdr:to>
    <xdr:cxnSp macro="">
      <xdr:nvCxnSpPr>
        <xdr:cNvPr id="73" name="直線コネクタ 72"/>
        <xdr:cNvCxnSpPr/>
      </xdr:nvCxnSpPr>
      <xdr:spPr>
        <a:xfrm flipV="1">
          <a:off x="2908300" y="65893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4" name="楕円 73"/>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100965</xdr:rowOff>
    </xdr:to>
    <xdr:cxnSp macro="">
      <xdr:nvCxnSpPr>
        <xdr:cNvPr id="75" name="直線コネクタ 74"/>
        <xdr:cNvCxnSpPr/>
      </xdr:nvCxnSpPr>
      <xdr:spPr>
        <a:xfrm>
          <a:off x="2019300" y="66027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8"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79"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142892</xdr:rowOff>
    </xdr:from>
    <xdr:ext cx="405111" cy="259045"/>
    <xdr:sp macro="" textlink="">
      <xdr:nvSpPr>
        <xdr:cNvPr id="80" name="n_2mainValue【道路】&#10;有形固定資産減価償却率"/>
        <xdr:cNvSpPr txBox="1"/>
      </xdr:nvSpPr>
      <xdr:spPr>
        <a:xfrm>
          <a:off x="2705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1" name="n_3mainValue【道路】&#10;有形固定資産減価償却率"/>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12" name="【道路】&#10;一人当たり延長平均値テキスト"/>
        <xdr:cNvSpPr txBox="1"/>
      </xdr:nvSpPr>
      <xdr:spPr>
        <a:xfrm>
          <a:off x="10515600" y="7169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15673</xdr:rowOff>
    </xdr:from>
    <xdr:to>
      <xdr:col>50</xdr:col>
      <xdr:colOff>165100</xdr:colOff>
      <xdr:row>42</xdr:row>
      <xdr:rowOff>117273</xdr:rowOff>
    </xdr:to>
    <xdr:sp macro="" textlink="">
      <xdr:nvSpPr>
        <xdr:cNvPr id="122" name="楕円 121"/>
        <xdr:cNvSpPr/>
      </xdr:nvSpPr>
      <xdr:spPr>
        <a:xfrm>
          <a:off x="9588500" y="72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15956</xdr:rowOff>
    </xdr:from>
    <xdr:to>
      <xdr:col>46</xdr:col>
      <xdr:colOff>38100</xdr:colOff>
      <xdr:row>42</xdr:row>
      <xdr:rowOff>117556</xdr:rowOff>
    </xdr:to>
    <xdr:sp macro="" textlink="">
      <xdr:nvSpPr>
        <xdr:cNvPr id="123" name="楕円 122"/>
        <xdr:cNvSpPr/>
      </xdr:nvSpPr>
      <xdr:spPr>
        <a:xfrm>
          <a:off x="8699500" y="72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66473</xdr:rowOff>
    </xdr:from>
    <xdr:to>
      <xdr:col>50</xdr:col>
      <xdr:colOff>114300</xdr:colOff>
      <xdr:row>42</xdr:row>
      <xdr:rowOff>66756</xdr:rowOff>
    </xdr:to>
    <xdr:cxnSp macro="">
      <xdr:nvCxnSpPr>
        <xdr:cNvPr id="124" name="直線コネクタ 123"/>
        <xdr:cNvCxnSpPr/>
      </xdr:nvCxnSpPr>
      <xdr:spPr>
        <a:xfrm flipV="1">
          <a:off x="8750300" y="7267373"/>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25958</xdr:rowOff>
    </xdr:from>
    <xdr:to>
      <xdr:col>41</xdr:col>
      <xdr:colOff>101600</xdr:colOff>
      <xdr:row>42</xdr:row>
      <xdr:rowOff>127558</xdr:rowOff>
    </xdr:to>
    <xdr:sp macro="" textlink="">
      <xdr:nvSpPr>
        <xdr:cNvPr id="125" name="楕円 124"/>
        <xdr:cNvSpPr/>
      </xdr:nvSpPr>
      <xdr:spPr>
        <a:xfrm>
          <a:off x="7810500" y="7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66756</xdr:rowOff>
    </xdr:from>
    <xdr:to>
      <xdr:col>45</xdr:col>
      <xdr:colOff>177800</xdr:colOff>
      <xdr:row>42</xdr:row>
      <xdr:rowOff>76758</xdr:rowOff>
    </xdr:to>
    <xdr:cxnSp macro="">
      <xdr:nvCxnSpPr>
        <xdr:cNvPr id="126" name="直線コネクタ 125"/>
        <xdr:cNvCxnSpPr/>
      </xdr:nvCxnSpPr>
      <xdr:spPr>
        <a:xfrm flipV="1">
          <a:off x="7861300" y="7267656"/>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7"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28" name="n_2aveValue【道路】&#10;一人当たり延長"/>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29"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108400</xdr:rowOff>
    </xdr:from>
    <xdr:ext cx="534377" cy="259045"/>
    <xdr:sp macro="" textlink="">
      <xdr:nvSpPr>
        <xdr:cNvPr id="130" name="n_1mainValue【道路】&#10;一人当たり延長"/>
        <xdr:cNvSpPr txBox="1"/>
      </xdr:nvSpPr>
      <xdr:spPr>
        <a:xfrm>
          <a:off x="9359411" y="73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134083</xdr:rowOff>
    </xdr:from>
    <xdr:ext cx="534377" cy="259045"/>
    <xdr:sp macro="" textlink="">
      <xdr:nvSpPr>
        <xdr:cNvPr id="131" name="n_2mainValue【道路】&#10;一人当たり延長"/>
        <xdr:cNvSpPr txBox="1"/>
      </xdr:nvSpPr>
      <xdr:spPr>
        <a:xfrm>
          <a:off x="8483111" y="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118685</xdr:rowOff>
    </xdr:from>
    <xdr:ext cx="534377" cy="259045"/>
    <xdr:sp macro="" textlink="">
      <xdr:nvSpPr>
        <xdr:cNvPr id="132" name="n_3mainValue【道路】&#10;一人当たり延長"/>
        <xdr:cNvSpPr txBox="1"/>
      </xdr:nvSpPr>
      <xdr:spPr>
        <a:xfrm>
          <a:off x="7594111" y="73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70031</xdr:rowOff>
    </xdr:from>
    <xdr:to>
      <xdr:col>20</xdr:col>
      <xdr:colOff>38100</xdr:colOff>
      <xdr:row>59</xdr:row>
      <xdr:rowOff>181</xdr:rowOff>
    </xdr:to>
    <xdr:sp macro="" textlink="">
      <xdr:nvSpPr>
        <xdr:cNvPr id="173" name="楕円 172"/>
        <xdr:cNvSpPr/>
      </xdr:nvSpPr>
      <xdr:spPr>
        <a:xfrm>
          <a:off x="3746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34109</xdr:rowOff>
    </xdr:from>
    <xdr:to>
      <xdr:col>15</xdr:col>
      <xdr:colOff>101600</xdr:colOff>
      <xdr:row>59</xdr:row>
      <xdr:rowOff>135709</xdr:rowOff>
    </xdr:to>
    <xdr:sp macro="" textlink="">
      <xdr:nvSpPr>
        <xdr:cNvPr id="174" name="楕円 173"/>
        <xdr:cNvSpPr/>
      </xdr:nvSpPr>
      <xdr:spPr>
        <a:xfrm>
          <a:off x="2857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120831</xdr:rowOff>
    </xdr:from>
    <xdr:to>
      <xdr:col>19</xdr:col>
      <xdr:colOff>177800</xdr:colOff>
      <xdr:row>59</xdr:row>
      <xdr:rowOff>84909</xdr:rowOff>
    </xdr:to>
    <xdr:cxnSp macro="">
      <xdr:nvCxnSpPr>
        <xdr:cNvPr id="175" name="直線コネクタ 174"/>
        <xdr:cNvCxnSpPr/>
      </xdr:nvCxnSpPr>
      <xdr:spPr>
        <a:xfrm flipV="1">
          <a:off x="2908300" y="10064931"/>
          <a:ext cx="8890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24312</xdr:rowOff>
    </xdr:from>
    <xdr:to>
      <xdr:col>10</xdr:col>
      <xdr:colOff>165100</xdr:colOff>
      <xdr:row>59</xdr:row>
      <xdr:rowOff>125912</xdr:rowOff>
    </xdr:to>
    <xdr:sp macro="" textlink="">
      <xdr:nvSpPr>
        <xdr:cNvPr id="176" name="楕円 175"/>
        <xdr:cNvSpPr/>
      </xdr:nvSpPr>
      <xdr:spPr>
        <a:xfrm>
          <a:off x="1968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75112</xdr:rowOff>
    </xdr:from>
    <xdr:to>
      <xdr:col>15</xdr:col>
      <xdr:colOff>50800</xdr:colOff>
      <xdr:row>59</xdr:row>
      <xdr:rowOff>84909</xdr:rowOff>
    </xdr:to>
    <xdr:cxnSp macro="">
      <xdr:nvCxnSpPr>
        <xdr:cNvPr id="177" name="直線コネクタ 176"/>
        <xdr:cNvCxnSpPr/>
      </xdr:nvCxnSpPr>
      <xdr:spPr>
        <a:xfrm>
          <a:off x="2019300" y="101906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78"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79"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0"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16708</xdr:rowOff>
    </xdr:from>
    <xdr:ext cx="405111" cy="259045"/>
    <xdr:sp macro="" textlink="">
      <xdr:nvSpPr>
        <xdr:cNvPr id="181" name="n_1main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152236</xdr:rowOff>
    </xdr:from>
    <xdr:ext cx="405111" cy="259045"/>
    <xdr:sp macro="" textlink="">
      <xdr:nvSpPr>
        <xdr:cNvPr id="182" name="n_2mainValue【橋りょう・トンネル】&#10;有形固定資産減価償却率"/>
        <xdr:cNvSpPr txBox="1"/>
      </xdr:nvSpPr>
      <xdr:spPr>
        <a:xfrm>
          <a:off x="2705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142439</xdr:rowOff>
    </xdr:from>
    <xdr:ext cx="405111" cy="259045"/>
    <xdr:sp macro="" textlink="">
      <xdr:nvSpPr>
        <xdr:cNvPr id="183" name="n_3mainValue【橋りょう・トンネル】&#10;有形固定資産減価償却率"/>
        <xdr:cNvSpPr txBox="1"/>
      </xdr:nvSpPr>
      <xdr:spPr>
        <a:xfrm>
          <a:off x="1816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14" name="【橋りょう・トンネル】&#10;一人当たり有形固定資産（償却資産）額平均値テキスト"/>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70264</xdr:rowOff>
    </xdr:from>
    <xdr:to>
      <xdr:col>50</xdr:col>
      <xdr:colOff>165100</xdr:colOff>
      <xdr:row>64</xdr:row>
      <xdr:rowOff>414</xdr:rowOff>
    </xdr:to>
    <xdr:sp macro="" textlink="">
      <xdr:nvSpPr>
        <xdr:cNvPr id="224" name="楕円 223"/>
        <xdr:cNvSpPr/>
      </xdr:nvSpPr>
      <xdr:spPr>
        <a:xfrm>
          <a:off x="9588500" y="1087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95580</xdr:rowOff>
    </xdr:from>
    <xdr:to>
      <xdr:col>46</xdr:col>
      <xdr:colOff>38100</xdr:colOff>
      <xdr:row>64</xdr:row>
      <xdr:rowOff>25730</xdr:rowOff>
    </xdr:to>
    <xdr:sp macro="" textlink="">
      <xdr:nvSpPr>
        <xdr:cNvPr id="225" name="楕円 224"/>
        <xdr:cNvSpPr/>
      </xdr:nvSpPr>
      <xdr:spPr>
        <a:xfrm>
          <a:off x="8699500" y="108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121064</xdr:rowOff>
    </xdr:from>
    <xdr:to>
      <xdr:col>50</xdr:col>
      <xdr:colOff>114300</xdr:colOff>
      <xdr:row>63</xdr:row>
      <xdr:rowOff>146380</xdr:rowOff>
    </xdr:to>
    <xdr:cxnSp macro="">
      <xdr:nvCxnSpPr>
        <xdr:cNvPr id="226" name="直線コネクタ 225"/>
        <xdr:cNvCxnSpPr/>
      </xdr:nvCxnSpPr>
      <xdr:spPr>
        <a:xfrm flipV="1">
          <a:off x="8750300" y="10922414"/>
          <a:ext cx="889000"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101090</xdr:rowOff>
    </xdr:from>
    <xdr:to>
      <xdr:col>41</xdr:col>
      <xdr:colOff>101600</xdr:colOff>
      <xdr:row>64</xdr:row>
      <xdr:rowOff>31240</xdr:rowOff>
    </xdr:to>
    <xdr:sp macro="" textlink="">
      <xdr:nvSpPr>
        <xdr:cNvPr id="227" name="楕円 226"/>
        <xdr:cNvSpPr/>
      </xdr:nvSpPr>
      <xdr:spPr>
        <a:xfrm>
          <a:off x="7810500" y="109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146380</xdr:rowOff>
    </xdr:from>
    <xdr:to>
      <xdr:col>45</xdr:col>
      <xdr:colOff>177800</xdr:colOff>
      <xdr:row>63</xdr:row>
      <xdr:rowOff>151890</xdr:rowOff>
    </xdr:to>
    <xdr:cxnSp macro="">
      <xdr:nvCxnSpPr>
        <xdr:cNvPr id="228" name="直線コネクタ 227"/>
        <xdr:cNvCxnSpPr/>
      </xdr:nvCxnSpPr>
      <xdr:spPr>
        <a:xfrm flipV="1">
          <a:off x="7861300" y="1094773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29" name="n_1aveValue【橋りょう・トンネル】&#10;一人当たり有形固定資産（償却資産）額"/>
        <xdr:cNvSpPr txBox="1"/>
      </xdr:nvSpPr>
      <xdr:spPr>
        <a:xfrm>
          <a:off x="93270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30" name="n_2aveValue【橋りょう・トンネル】&#10;一人当たり有形固定資産（償却資産）額"/>
        <xdr:cNvSpPr txBox="1"/>
      </xdr:nvSpPr>
      <xdr:spPr>
        <a:xfrm>
          <a:off x="8450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33945</xdr:rowOff>
    </xdr:from>
    <xdr:ext cx="599010" cy="259045"/>
    <xdr:sp macro="" textlink="">
      <xdr:nvSpPr>
        <xdr:cNvPr id="231" name="n_3aveValue【橋りょう・トンネル】&#10;一人当たり有形固定資産（償却資産）額"/>
        <xdr:cNvSpPr txBox="1"/>
      </xdr:nvSpPr>
      <xdr:spPr>
        <a:xfrm>
          <a:off x="7561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16941</xdr:rowOff>
    </xdr:from>
    <xdr:ext cx="599010" cy="259045"/>
    <xdr:sp macro="" textlink="">
      <xdr:nvSpPr>
        <xdr:cNvPr id="232" name="n_1mainValue【橋りょう・トンネル】&#10;一人当たり有形固定資産（償却資産）額"/>
        <xdr:cNvSpPr txBox="1"/>
      </xdr:nvSpPr>
      <xdr:spPr>
        <a:xfrm>
          <a:off x="9327095" y="106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42257</xdr:rowOff>
    </xdr:from>
    <xdr:ext cx="599010" cy="259045"/>
    <xdr:sp macro="" textlink="">
      <xdr:nvSpPr>
        <xdr:cNvPr id="233" name="n_2mainValue【橋りょう・トンネル】&#10;一人当たり有形固定資産（償却資産）額"/>
        <xdr:cNvSpPr txBox="1"/>
      </xdr:nvSpPr>
      <xdr:spPr>
        <a:xfrm>
          <a:off x="8450795" y="106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47767</xdr:rowOff>
    </xdr:from>
    <xdr:ext cx="599010" cy="259045"/>
    <xdr:sp macro="" textlink="">
      <xdr:nvSpPr>
        <xdr:cNvPr id="234" name="n_3mainValue【橋りょう・トンネル】&#10;一人当たり有形固定資産（償却資産）額"/>
        <xdr:cNvSpPr txBox="1"/>
      </xdr:nvSpPr>
      <xdr:spPr>
        <a:xfrm>
          <a:off x="7561795" y="1067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4"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111125</xdr:rowOff>
    </xdr:from>
    <xdr:to>
      <xdr:col>20</xdr:col>
      <xdr:colOff>38100</xdr:colOff>
      <xdr:row>81</xdr:row>
      <xdr:rowOff>41275</xdr:rowOff>
    </xdr:to>
    <xdr:sp macro="" textlink="">
      <xdr:nvSpPr>
        <xdr:cNvPr id="274" name="楕円 273"/>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151130</xdr:rowOff>
    </xdr:from>
    <xdr:to>
      <xdr:col>15</xdr:col>
      <xdr:colOff>101600</xdr:colOff>
      <xdr:row>81</xdr:row>
      <xdr:rowOff>81280</xdr:rowOff>
    </xdr:to>
    <xdr:sp macro="" textlink="">
      <xdr:nvSpPr>
        <xdr:cNvPr id="275" name="楕円 274"/>
        <xdr:cNvSpPr/>
      </xdr:nvSpPr>
      <xdr:spPr>
        <a:xfrm>
          <a:off x="2857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161925</xdr:rowOff>
    </xdr:from>
    <xdr:to>
      <xdr:col>19</xdr:col>
      <xdr:colOff>177800</xdr:colOff>
      <xdr:row>81</xdr:row>
      <xdr:rowOff>30480</xdr:rowOff>
    </xdr:to>
    <xdr:cxnSp macro="">
      <xdr:nvCxnSpPr>
        <xdr:cNvPr id="276" name="直線コネクタ 275"/>
        <xdr:cNvCxnSpPr/>
      </xdr:nvCxnSpPr>
      <xdr:spPr>
        <a:xfrm flipV="1">
          <a:off x="2908300" y="13877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277" name="楕円 276"/>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30480</xdr:rowOff>
    </xdr:from>
    <xdr:to>
      <xdr:col>15</xdr:col>
      <xdr:colOff>50800</xdr:colOff>
      <xdr:row>81</xdr:row>
      <xdr:rowOff>64770</xdr:rowOff>
    </xdr:to>
    <xdr:cxnSp macro="">
      <xdr:nvCxnSpPr>
        <xdr:cNvPr id="278" name="直線コネクタ 277"/>
        <xdr:cNvCxnSpPr/>
      </xdr:nvCxnSpPr>
      <xdr:spPr>
        <a:xfrm flipV="1">
          <a:off x="2019300" y="13917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79"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80"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81"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57802</xdr:rowOff>
    </xdr:from>
    <xdr:ext cx="405111" cy="259045"/>
    <xdr:sp macro="" textlink="">
      <xdr:nvSpPr>
        <xdr:cNvPr id="282" name="n_1mainValue【公営住宅】&#10;有形固定資産減価償却率"/>
        <xdr:cNvSpPr txBox="1"/>
      </xdr:nvSpPr>
      <xdr:spPr>
        <a:xfrm>
          <a:off x="3582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97807</xdr:rowOff>
    </xdr:from>
    <xdr:ext cx="405111" cy="259045"/>
    <xdr:sp macro="" textlink="">
      <xdr:nvSpPr>
        <xdr:cNvPr id="283" name="n_2mainValue【公営住宅】&#10;有形固定資産減価償却率"/>
        <xdr:cNvSpPr txBox="1"/>
      </xdr:nvSpPr>
      <xdr:spPr>
        <a:xfrm>
          <a:off x="2705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106697</xdr:rowOff>
    </xdr:from>
    <xdr:ext cx="405111" cy="259045"/>
    <xdr:sp macro="" textlink="">
      <xdr:nvSpPr>
        <xdr:cNvPr id="284" name="n_3mainValue【公営住宅】&#10;有形固定資産減価償却率"/>
        <xdr:cNvSpPr txBox="1"/>
      </xdr:nvSpPr>
      <xdr:spPr>
        <a:xfrm>
          <a:off x="1816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11"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5" name="フローチャート: 判断 314"/>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35764</xdr:rowOff>
    </xdr:from>
    <xdr:to>
      <xdr:col>50</xdr:col>
      <xdr:colOff>165100</xdr:colOff>
      <xdr:row>83</xdr:row>
      <xdr:rowOff>137364</xdr:rowOff>
    </xdr:to>
    <xdr:sp macro="" textlink="">
      <xdr:nvSpPr>
        <xdr:cNvPr id="321" name="楕円 320"/>
        <xdr:cNvSpPr/>
      </xdr:nvSpPr>
      <xdr:spPr>
        <a:xfrm>
          <a:off x="9588500" y="142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45822</xdr:rowOff>
    </xdr:from>
    <xdr:to>
      <xdr:col>46</xdr:col>
      <xdr:colOff>38100</xdr:colOff>
      <xdr:row>83</xdr:row>
      <xdr:rowOff>147422</xdr:rowOff>
    </xdr:to>
    <xdr:sp macro="" textlink="">
      <xdr:nvSpPr>
        <xdr:cNvPr id="322" name="楕円 321"/>
        <xdr:cNvSpPr/>
      </xdr:nvSpPr>
      <xdr:spPr>
        <a:xfrm>
          <a:off x="8699500" y="142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86564</xdr:rowOff>
    </xdr:from>
    <xdr:to>
      <xdr:col>50</xdr:col>
      <xdr:colOff>114300</xdr:colOff>
      <xdr:row>83</xdr:row>
      <xdr:rowOff>96622</xdr:rowOff>
    </xdr:to>
    <xdr:cxnSp macro="">
      <xdr:nvCxnSpPr>
        <xdr:cNvPr id="323" name="直線コネクタ 322"/>
        <xdr:cNvCxnSpPr/>
      </xdr:nvCxnSpPr>
      <xdr:spPr>
        <a:xfrm flipV="1">
          <a:off x="8750300" y="1431691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91084</xdr:rowOff>
    </xdr:from>
    <xdr:to>
      <xdr:col>41</xdr:col>
      <xdr:colOff>101600</xdr:colOff>
      <xdr:row>84</xdr:row>
      <xdr:rowOff>21234</xdr:rowOff>
    </xdr:to>
    <xdr:sp macro="" textlink="">
      <xdr:nvSpPr>
        <xdr:cNvPr id="324" name="楕円 323"/>
        <xdr:cNvSpPr/>
      </xdr:nvSpPr>
      <xdr:spPr>
        <a:xfrm>
          <a:off x="7810500" y="1432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96622</xdr:rowOff>
    </xdr:from>
    <xdr:to>
      <xdr:col>45</xdr:col>
      <xdr:colOff>177800</xdr:colOff>
      <xdr:row>83</xdr:row>
      <xdr:rowOff>141884</xdr:rowOff>
    </xdr:to>
    <xdr:cxnSp macro="">
      <xdr:nvCxnSpPr>
        <xdr:cNvPr id="325" name="直線コネクタ 324"/>
        <xdr:cNvCxnSpPr/>
      </xdr:nvCxnSpPr>
      <xdr:spPr>
        <a:xfrm flipV="1">
          <a:off x="7861300" y="14326972"/>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26"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7"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8"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128491</xdr:rowOff>
    </xdr:from>
    <xdr:ext cx="469744" cy="259045"/>
    <xdr:sp macro="" textlink="">
      <xdr:nvSpPr>
        <xdr:cNvPr id="329" name="n_1mainValue【公営住宅】&#10;一人当たり面積"/>
        <xdr:cNvSpPr txBox="1"/>
      </xdr:nvSpPr>
      <xdr:spPr>
        <a:xfrm>
          <a:off x="9391727" y="143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138549</xdr:rowOff>
    </xdr:from>
    <xdr:ext cx="469744" cy="259045"/>
    <xdr:sp macro="" textlink="">
      <xdr:nvSpPr>
        <xdr:cNvPr id="330" name="n_2mainValue【公営住宅】&#10;一人当たり面積"/>
        <xdr:cNvSpPr txBox="1"/>
      </xdr:nvSpPr>
      <xdr:spPr>
        <a:xfrm>
          <a:off x="8515427" y="143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12361</xdr:rowOff>
    </xdr:from>
    <xdr:ext cx="469744" cy="259045"/>
    <xdr:sp macro="" textlink="">
      <xdr:nvSpPr>
        <xdr:cNvPr id="331" name="n_3mainValue【公営住宅】&#10;一人当たり面積"/>
        <xdr:cNvSpPr txBox="1"/>
      </xdr:nvSpPr>
      <xdr:spPr>
        <a:xfrm>
          <a:off x="7626427" y="1441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2" name="直線コネクタ 34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3" name="テキスト ボックス 34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4" name="直線コネクタ 34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5" name="テキスト ボックス 34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6" name="直線コネクタ 34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7" name="テキスト ボックス 34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8" name="直線コネクタ 34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9" name="テキスト ボックス 34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0" name="直線コネクタ 34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1" name="テキスト ボックス 35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355" name="直線コネクタ 354"/>
        <xdr:cNvCxnSpPr/>
      </xdr:nvCxnSpPr>
      <xdr:spPr>
        <a:xfrm flipV="1">
          <a:off x="4634865" y="1735455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356" name="【港湾・漁港】&#10;有形固定資産減価償却率最小値テキスト"/>
        <xdr:cNvSpPr txBox="1"/>
      </xdr:nvSpPr>
      <xdr:spPr>
        <a:xfrm>
          <a:off x="4673600"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357" name="直線コネクタ 356"/>
        <xdr:cNvCxnSpPr/>
      </xdr:nvCxnSpPr>
      <xdr:spPr>
        <a:xfrm>
          <a:off x="4546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358" name="【港湾・漁港】&#10;有形固定資産減価償却率最大値テキスト"/>
        <xdr:cNvSpPr txBox="1"/>
      </xdr:nvSpPr>
      <xdr:spPr>
        <a:xfrm>
          <a:off x="4673600"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359" name="直線コネクタ 358"/>
        <xdr:cNvCxnSpPr/>
      </xdr:nvCxnSpPr>
      <xdr:spPr>
        <a:xfrm>
          <a:off x="4546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85741</xdr:rowOff>
    </xdr:from>
    <xdr:ext cx="405111" cy="259045"/>
    <xdr:sp macro="" textlink="">
      <xdr:nvSpPr>
        <xdr:cNvPr id="360" name="【港湾・漁港】&#10;有形固定資産減価償却率平均値テキスト"/>
        <xdr:cNvSpPr txBox="1"/>
      </xdr:nvSpPr>
      <xdr:spPr>
        <a:xfrm>
          <a:off x="4673600" y="17402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361" name="フローチャート: 判断 360"/>
        <xdr:cNvSpPr/>
      </xdr:nvSpPr>
      <xdr:spPr>
        <a:xfrm>
          <a:off x="45847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362" name="フローチャート: 判断 361"/>
        <xdr:cNvSpPr/>
      </xdr:nvSpPr>
      <xdr:spPr>
        <a:xfrm>
          <a:off x="37465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363" name="フローチャート: 判断 362"/>
        <xdr:cNvSpPr/>
      </xdr:nvSpPr>
      <xdr:spPr>
        <a:xfrm>
          <a:off x="285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57786</xdr:rowOff>
    </xdr:from>
    <xdr:to>
      <xdr:col>10</xdr:col>
      <xdr:colOff>165100</xdr:colOff>
      <xdr:row>102</xdr:row>
      <xdr:rowOff>159386</xdr:rowOff>
    </xdr:to>
    <xdr:sp macro="" textlink="">
      <xdr:nvSpPr>
        <xdr:cNvPr id="364" name="フローチャート: 判断 363"/>
        <xdr:cNvSpPr/>
      </xdr:nvSpPr>
      <xdr:spPr>
        <a:xfrm>
          <a:off x="1968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93980</xdr:rowOff>
    </xdr:from>
    <xdr:to>
      <xdr:col>20</xdr:col>
      <xdr:colOff>38100</xdr:colOff>
      <xdr:row>102</xdr:row>
      <xdr:rowOff>24130</xdr:rowOff>
    </xdr:to>
    <xdr:sp macro="" textlink="">
      <xdr:nvSpPr>
        <xdr:cNvPr id="370" name="楕円 369"/>
        <xdr:cNvSpPr/>
      </xdr:nvSpPr>
      <xdr:spPr>
        <a:xfrm>
          <a:off x="3746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130175</xdr:rowOff>
    </xdr:from>
    <xdr:to>
      <xdr:col>15</xdr:col>
      <xdr:colOff>101600</xdr:colOff>
      <xdr:row>102</xdr:row>
      <xdr:rowOff>60325</xdr:rowOff>
    </xdr:to>
    <xdr:sp macro="" textlink="">
      <xdr:nvSpPr>
        <xdr:cNvPr id="371" name="楕円 370"/>
        <xdr:cNvSpPr/>
      </xdr:nvSpPr>
      <xdr:spPr>
        <a:xfrm>
          <a:off x="2857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144780</xdr:rowOff>
    </xdr:from>
    <xdr:to>
      <xdr:col>19</xdr:col>
      <xdr:colOff>177800</xdr:colOff>
      <xdr:row>102</xdr:row>
      <xdr:rowOff>9525</xdr:rowOff>
    </xdr:to>
    <xdr:cxnSp macro="">
      <xdr:nvCxnSpPr>
        <xdr:cNvPr id="372" name="直線コネクタ 371"/>
        <xdr:cNvCxnSpPr/>
      </xdr:nvCxnSpPr>
      <xdr:spPr>
        <a:xfrm flipV="1">
          <a:off x="2908300" y="17461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128270</xdr:rowOff>
    </xdr:from>
    <xdr:to>
      <xdr:col>10</xdr:col>
      <xdr:colOff>165100</xdr:colOff>
      <xdr:row>102</xdr:row>
      <xdr:rowOff>58420</xdr:rowOff>
    </xdr:to>
    <xdr:sp macro="" textlink="">
      <xdr:nvSpPr>
        <xdr:cNvPr id="373" name="楕円 372"/>
        <xdr:cNvSpPr/>
      </xdr:nvSpPr>
      <xdr:spPr>
        <a:xfrm>
          <a:off x="1968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xdr:rowOff>
    </xdr:from>
    <xdr:to>
      <xdr:col>15</xdr:col>
      <xdr:colOff>50800</xdr:colOff>
      <xdr:row>102</xdr:row>
      <xdr:rowOff>9525</xdr:rowOff>
    </xdr:to>
    <xdr:cxnSp macro="">
      <xdr:nvCxnSpPr>
        <xdr:cNvPr id="374" name="直線コネクタ 373"/>
        <xdr:cNvCxnSpPr/>
      </xdr:nvCxnSpPr>
      <xdr:spPr>
        <a:xfrm>
          <a:off x="2019300" y="17495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149241</xdr:rowOff>
    </xdr:from>
    <xdr:ext cx="405111" cy="259045"/>
    <xdr:sp macro="" textlink="">
      <xdr:nvSpPr>
        <xdr:cNvPr id="375" name="n_1aveValue【港湾・漁港】&#10;有形固定資産減価償却率"/>
        <xdr:cNvSpPr txBox="1"/>
      </xdr:nvSpPr>
      <xdr:spPr>
        <a:xfrm>
          <a:off x="3582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376" name="n_2aveValue【港湾・漁港】&#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150513</xdr:rowOff>
    </xdr:from>
    <xdr:ext cx="405111" cy="259045"/>
    <xdr:sp macro="" textlink="">
      <xdr:nvSpPr>
        <xdr:cNvPr id="377" name="n_3aveValue【港湾・漁港】&#10;有形固定資産減価償却率"/>
        <xdr:cNvSpPr txBox="1"/>
      </xdr:nvSpPr>
      <xdr:spPr>
        <a:xfrm>
          <a:off x="181674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15257</xdr:rowOff>
    </xdr:from>
    <xdr:ext cx="405111" cy="259045"/>
    <xdr:sp macro="" textlink="">
      <xdr:nvSpPr>
        <xdr:cNvPr id="378" name="n_1mainValue【港湾・漁港】&#10;有形固定資産減価償却率"/>
        <xdr:cNvSpPr txBox="1"/>
      </xdr:nvSpPr>
      <xdr:spPr>
        <a:xfrm>
          <a:off x="35820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51452</xdr:rowOff>
    </xdr:from>
    <xdr:ext cx="405111" cy="259045"/>
    <xdr:sp macro="" textlink="">
      <xdr:nvSpPr>
        <xdr:cNvPr id="379" name="n_2mainValue【港湾・漁港】&#10;有形固定資産減価償却率"/>
        <xdr:cNvSpPr txBox="1"/>
      </xdr:nvSpPr>
      <xdr:spPr>
        <a:xfrm>
          <a:off x="2705744" y="1753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74947</xdr:rowOff>
    </xdr:from>
    <xdr:ext cx="405111" cy="259045"/>
    <xdr:sp macro="" textlink="">
      <xdr:nvSpPr>
        <xdr:cNvPr id="380" name="n_3mainValue【港湾・漁港】&#10;有形固定資産減価償却率"/>
        <xdr:cNvSpPr txBox="1"/>
      </xdr:nvSpPr>
      <xdr:spPr>
        <a:xfrm>
          <a:off x="1816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2" name="テキスト ボックス 39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4" name="テキスト ボックス 39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6" name="テキスト ボックス 39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8" name="テキスト ボックス 39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0" name="テキスト ボックス 39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402" name="直線コネクタ 401"/>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403"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404" name="直線コネクタ 403"/>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405"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406" name="直線コネクタ 405"/>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44288</xdr:rowOff>
    </xdr:from>
    <xdr:ext cx="599010" cy="259045"/>
    <xdr:sp macro="" textlink="">
      <xdr:nvSpPr>
        <xdr:cNvPr id="407" name="【港湾・漁港】&#10;一人当たり有形固定資産（償却資産）額平均値テキスト"/>
        <xdr:cNvSpPr txBox="1"/>
      </xdr:nvSpPr>
      <xdr:spPr>
        <a:xfrm>
          <a:off x="10515600" y="18389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408" name="フローチャート: 判断 407"/>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409" name="フローチャート: 判断 408"/>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410" name="フローチャート: 判断 409"/>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411" name="フローチャート: 判断 410"/>
        <xdr:cNvSpPr/>
      </xdr:nvSpPr>
      <xdr:spPr>
        <a:xfrm>
          <a:off x="7810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113974</xdr:rowOff>
    </xdr:from>
    <xdr:to>
      <xdr:col>50</xdr:col>
      <xdr:colOff>165100</xdr:colOff>
      <xdr:row>107</xdr:row>
      <xdr:rowOff>44124</xdr:rowOff>
    </xdr:to>
    <xdr:sp macro="" textlink="">
      <xdr:nvSpPr>
        <xdr:cNvPr id="417" name="楕円 416"/>
        <xdr:cNvSpPr/>
      </xdr:nvSpPr>
      <xdr:spPr>
        <a:xfrm>
          <a:off x="9588500" y="182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120354</xdr:rowOff>
    </xdr:from>
    <xdr:to>
      <xdr:col>46</xdr:col>
      <xdr:colOff>38100</xdr:colOff>
      <xdr:row>107</xdr:row>
      <xdr:rowOff>50504</xdr:rowOff>
    </xdr:to>
    <xdr:sp macro="" textlink="">
      <xdr:nvSpPr>
        <xdr:cNvPr id="418" name="楕円 417"/>
        <xdr:cNvSpPr/>
      </xdr:nvSpPr>
      <xdr:spPr>
        <a:xfrm>
          <a:off x="8699500" y="182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164774</xdr:rowOff>
    </xdr:from>
    <xdr:to>
      <xdr:col>50</xdr:col>
      <xdr:colOff>114300</xdr:colOff>
      <xdr:row>106</xdr:row>
      <xdr:rowOff>171154</xdr:rowOff>
    </xdr:to>
    <xdr:cxnSp macro="">
      <xdr:nvCxnSpPr>
        <xdr:cNvPr id="419" name="直線コネクタ 418"/>
        <xdr:cNvCxnSpPr/>
      </xdr:nvCxnSpPr>
      <xdr:spPr>
        <a:xfrm flipV="1">
          <a:off x="8750300" y="18338474"/>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132335</xdr:rowOff>
    </xdr:from>
    <xdr:to>
      <xdr:col>41</xdr:col>
      <xdr:colOff>101600</xdr:colOff>
      <xdr:row>107</xdr:row>
      <xdr:rowOff>62485</xdr:rowOff>
    </xdr:to>
    <xdr:sp macro="" textlink="">
      <xdr:nvSpPr>
        <xdr:cNvPr id="420" name="楕円 419"/>
        <xdr:cNvSpPr/>
      </xdr:nvSpPr>
      <xdr:spPr>
        <a:xfrm>
          <a:off x="7810500" y="183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171154</xdr:rowOff>
    </xdr:from>
    <xdr:to>
      <xdr:col>45</xdr:col>
      <xdr:colOff>177800</xdr:colOff>
      <xdr:row>107</xdr:row>
      <xdr:rowOff>11685</xdr:rowOff>
    </xdr:to>
    <xdr:cxnSp macro="">
      <xdr:nvCxnSpPr>
        <xdr:cNvPr id="421" name="直線コネクタ 420"/>
        <xdr:cNvCxnSpPr/>
      </xdr:nvCxnSpPr>
      <xdr:spPr>
        <a:xfrm flipV="1">
          <a:off x="7861300" y="18344854"/>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146266</xdr:rowOff>
    </xdr:from>
    <xdr:ext cx="599010" cy="259045"/>
    <xdr:sp macro="" textlink="">
      <xdr:nvSpPr>
        <xdr:cNvPr id="422" name="n_1aveValue【港湾・漁港】&#10;一人当たり有形固定資産（償却資産）額"/>
        <xdr:cNvSpPr txBox="1"/>
      </xdr:nvSpPr>
      <xdr:spPr>
        <a:xfrm>
          <a:off x="9327095" y="184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141949</xdr:rowOff>
    </xdr:from>
    <xdr:ext cx="599010" cy="259045"/>
    <xdr:sp macro="" textlink="">
      <xdr:nvSpPr>
        <xdr:cNvPr id="423" name="n_2aveValue【港湾・漁港】&#10;一人当たり有形固定資産（償却資産）額"/>
        <xdr:cNvSpPr txBox="1"/>
      </xdr:nvSpPr>
      <xdr:spPr>
        <a:xfrm>
          <a:off x="8450795" y="18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56881</xdr:rowOff>
    </xdr:from>
    <xdr:ext cx="599010" cy="259045"/>
    <xdr:sp macro="" textlink="">
      <xdr:nvSpPr>
        <xdr:cNvPr id="424" name="n_3aveValue【港湾・漁港】&#10;一人当たり有形固定資産（償却資産）額"/>
        <xdr:cNvSpPr txBox="1"/>
      </xdr:nvSpPr>
      <xdr:spPr>
        <a:xfrm>
          <a:off x="7561795" y="1857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60651</xdr:rowOff>
    </xdr:from>
    <xdr:ext cx="599010" cy="259045"/>
    <xdr:sp macro="" textlink="">
      <xdr:nvSpPr>
        <xdr:cNvPr id="425" name="n_1mainValue【港湾・漁港】&#10;一人当たり有形固定資産（償却資産）額"/>
        <xdr:cNvSpPr txBox="1"/>
      </xdr:nvSpPr>
      <xdr:spPr>
        <a:xfrm>
          <a:off x="9327095" y="1806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67031</xdr:rowOff>
    </xdr:from>
    <xdr:ext cx="599010" cy="259045"/>
    <xdr:sp macro="" textlink="">
      <xdr:nvSpPr>
        <xdr:cNvPr id="426" name="n_2mainValue【港湾・漁港】&#10;一人当たり有形固定資産（償却資産）額"/>
        <xdr:cNvSpPr txBox="1"/>
      </xdr:nvSpPr>
      <xdr:spPr>
        <a:xfrm>
          <a:off x="8450795" y="1806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79012</xdr:rowOff>
    </xdr:from>
    <xdr:ext cx="599010" cy="259045"/>
    <xdr:sp macro="" textlink="">
      <xdr:nvSpPr>
        <xdr:cNvPr id="427" name="n_3mainValue【港湾・漁港】&#10;一人当たり有形固定資産（償却資産）額"/>
        <xdr:cNvSpPr txBox="1"/>
      </xdr:nvSpPr>
      <xdr:spPr>
        <a:xfrm>
          <a:off x="7561795" y="1808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8" name="テキスト ボックス 4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0" name="テキスト ボックス 4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8" name="テキスト ボックス 4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0" name="テキスト ボックス 4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452" name="直線コネクタ 451"/>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453"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454" name="直線コネクタ 453"/>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5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6" name="直線コネクタ 45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57"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58" name="フローチャート: 判断 457"/>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59" name="フローチャート: 判断 458"/>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60" name="フローチャート: 判断 459"/>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461" name="フローチャート: 判断 460"/>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116840</xdr:rowOff>
    </xdr:from>
    <xdr:to>
      <xdr:col>81</xdr:col>
      <xdr:colOff>101600</xdr:colOff>
      <xdr:row>34</xdr:row>
      <xdr:rowOff>46990</xdr:rowOff>
    </xdr:to>
    <xdr:sp macro="" textlink="">
      <xdr:nvSpPr>
        <xdr:cNvPr id="467" name="楕円 466"/>
        <xdr:cNvSpPr/>
      </xdr:nvSpPr>
      <xdr:spPr>
        <a:xfrm>
          <a:off x="15430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68" name="楕円 467"/>
        <xdr:cNvSpPr/>
      </xdr:nvSpPr>
      <xdr:spPr>
        <a:xfrm>
          <a:off x="14541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34</xdr:row>
      <xdr:rowOff>20955</xdr:rowOff>
    </xdr:to>
    <xdr:cxnSp macro="">
      <xdr:nvCxnSpPr>
        <xdr:cNvPr id="469" name="直線コネクタ 468"/>
        <xdr:cNvCxnSpPr/>
      </xdr:nvCxnSpPr>
      <xdr:spPr>
        <a:xfrm flipV="1">
          <a:off x="14592300" y="58254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70" name="楕円 469"/>
        <xdr:cNvSpPr/>
      </xdr:nvSpPr>
      <xdr:spPr>
        <a:xfrm>
          <a:off x="13652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20955</xdr:rowOff>
    </xdr:from>
    <xdr:to>
      <xdr:col>76</xdr:col>
      <xdr:colOff>114300</xdr:colOff>
      <xdr:row>34</xdr:row>
      <xdr:rowOff>20955</xdr:rowOff>
    </xdr:to>
    <xdr:cxnSp macro="">
      <xdr:nvCxnSpPr>
        <xdr:cNvPr id="471" name="直線コネクタ 470"/>
        <xdr:cNvCxnSpPr/>
      </xdr:nvCxnSpPr>
      <xdr:spPr>
        <a:xfrm>
          <a:off x="13703300" y="5850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72"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73"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74" name="n_3aveValue【認定こども園・幼稚園・保育所】&#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63517</xdr:rowOff>
    </xdr:from>
    <xdr:ext cx="405111" cy="259045"/>
    <xdr:sp macro="" textlink="">
      <xdr:nvSpPr>
        <xdr:cNvPr id="475" name="n_1mainValue【認定こども園・幼稚園・保育所】&#10;有形固定資産減価償却率"/>
        <xdr:cNvSpPr txBox="1"/>
      </xdr:nvSpPr>
      <xdr:spPr>
        <a:xfrm>
          <a:off x="152660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76" name="n_2mainValue【認定こども園・幼稚園・保育所】&#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477" name="n_3mainValue【認定こども園・幼稚園・保育所】&#10;有形固定資産減価償却率"/>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8" name="直線コネクタ 4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9" name="テキスト ボックス 48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0" name="直線コネクタ 4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1" name="テキスト ボックス 49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2" name="直線コネクタ 4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3" name="テキスト ボックス 49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4" name="直線コネクタ 4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5" name="テキスト ボックス 49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6" name="直線コネクタ 4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7" name="テキスト ボックス 49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8" name="直線コネクタ 4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9" name="テキスト ボックス 49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503" name="直線コネクタ 502"/>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0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05" name="直線コネクタ 50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506"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507" name="直線コネクタ 506"/>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508"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509" name="フローチャート: 判断 508"/>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510" name="フローチャート: 判断 509"/>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511" name="フローチャート: 判断 510"/>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12" name="フローチャート: 判断 511"/>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84183</xdr:rowOff>
    </xdr:from>
    <xdr:to>
      <xdr:col>112</xdr:col>
      <xdr:colOff>38100</xdr:colOff>
      <xdr:row>39</xdr:row>
      <xdr:rowOff>14333</xdr:rowOff>
    </xdr:to>
    <xdr:sp macro="" textlink="">
      <xdr:nvSpPr>
        <xdr:cNvPr id="518" name="楕円 517"/>
        <xdr:cNvSpPr/>
      </xdr:nvSpPr>
      <xdr:spPr>
        <a:xfrm>
          <a:off x="21272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97246</xdr:rowOff>
    </xdr:from>
    <xdr:to>
      <xdr:col>107</xdr:col>
      <xdr:colOff>101600</xdr:colOff>
      <xdr:row>39</xdr:row>
      <xdr:rowOff>27396</xdr:rowOff>
    </xdr:to>
    <xdr:sp macro="" textlink="">
      <xdr:nvSpPr>
        <xdr:cNvPr id="519" name="楕円 518"/>
        <xdr:cNvSpPr/>
      </xdr:nvSpPr>
      <xdr:spPr>
        <a:xfrm>
          <a:off x="20383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134983</xdr:rowOff>
    </xdr:from>
    <xdr:to>
      <xdr:col>111</xdr:col>
      <xdr:colOff>177800</xdr:colOff>
      <xdr:row>38</xdr:row>
      <xdr:rowOff>148046</xdr:rowOff>
    </xdr:to>
    <xdr:cxnSp macro="">
      <xdr:nvCxnSpPr>
        <xdr:cNvPr id="520" name="直線コネクタ 519"/>
        <xdr:cNvCxnSpPr/>
      </xdr:nvCxnSpPr>
      <xdr:spPr>
        <a:xfrm flipV="1">
          <a:off x="20434300" y="6650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113574</xdr:rowOff>
    </xdr:from>
    <xdr:to>
      <xdr:col>102</xdr:col>
      <xdr:colOff>165100</xdr:colOff>
      <xdr:row>39</xdr:row>
      <xdr:rowOff>43724</xdr:rowOff>
    </xdr:to>
    <xdr:sp macro="" textlink="">
      <xdr:nvSpPr>
        <xdr:cNvPr id="521" name="楕円 520"/>
        <xdr:cNvSpPr/>
      </xdr:nvSpPr>
      <xdr:spPr>
        <a:xfrm>
          <a:off x="19494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148046</xdr:rowOff>
    </xdr:from>
    <xdr:to>
      <xdr:col>107</xdr:col>
      <xdr:colOff>50800</xdr:colOff>
      <xdr:row>38</xdr:row>
      <xdr:rowOff>164374</xdr:rowOff>
    </xdr:to>
    <xdr:cxnSp macro="">
      <xdr:nvCxnSpPr>
        <xdr:cNvPr id="522" name="直線コネクタ 521"/>
        <xdr:cNvCxnSpPr/>
      </xdr:nvCxnSpPr>
      <xdr:spPr>
        <a:xfrm flipV="1">
          <a:off x="19545300" y="66631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523"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524"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25"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5460</xdr:rowOff>
    </xdr:from>
    <xdr:ext cx="469744" cy="259045"/>
    <xdr:sp macro="" textlink="">
      <xdr:nvSpPr>
        <xdr:cNvPr id="526" name="n_1mainValue【認定こども園・幼稚園・保育所】&#10;一人当たり面積"/>
        <xdr:cNvSpPr txBox="1"/>
      </xdr:nvSpPr>
      <xdr:spPr>
        <a:xfrm>
          <a:off x="21075727" y="669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18523</xdr:rowOff>
    </xdr:from>
    <xdr:ext cx="469744" cy="259045"/>
    <xdr:sp macro="" textlink="">
      <xdr:nvSpPr>
        <xdr:cNvPr id="527" name="n_2mainValue【認定こども園・幼稚園・保育所】&#10;一人当たり面積"/>
        <xdr:cNvSpPr txBox="1"/>
      </xdr:nvSpPr>
      <xdr:spPr>
        <a:xfrm>
          <a:off x="20199427" y="670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34851</xdr:rowOff>
    </xdr:from>
    <xdr:ext cx="469744" cy="259045"/>
    <xdr:sp macro="" textlink="">
      <xdr:nvSpPr>
        <xdr:cNvPr id="528" name="n_3mainValue【認定こども園・幼稚園・保育所】&#10;一人当たり面積"/>
        <xdr:cNvSpPr txBox="1"/>
      </xdr:nvSpPr>
      <xdr:spPr>
        <a:xfrm>
          <a:off x="19310427" y="672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9" name="テキスト ボックス 5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53" name="直線コネクタ 552"/>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54"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55" name="直線コネクタ 554"/>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56"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57" name="直線コネクタ 556"/>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58"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59" name="フローチャート: 判断 55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60" name="フローチャート: 判断 559"/>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61" name="フローチャート: 判断 560"/>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62" name="フローチャート: 判断 56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153035</xdr:rowOff>
    </xdr:from>
    <xdr:to>
      <xdr:col>81</xdr:col>
      <xdr:colOff>101600</xdr:colOff>
      <xdr:row>59</xdr:row>
      <xdr:rowOff>83185</xdr:rowOff>
    </xdr:to>
    <xdr:sp macro="" textlink="">
      <xdr:nvSpPr>
        <xdr:cNvPr id="568" name="楕円 567"/>
        <xdr:cNvSpPr/>
      </xdr:nvSpPr>
      <xdr:spPr>
        <a:xfrm>
          <a:off x="15430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23495</xdr:rowOff>
    </xdr:from>
    <xdr:to>
      <xdr:col>76</xdr:col>
      <xdr:colOff>165100</xdr:colOff>
      <xdr:row>59</xdr:row>
      <xdr:rowOff>125095</xdr:rowOff>
    </xdr:to>
    <xdr:sp macro="" textlink="">
      <xdr:nvSpPr>
        <xdr:cNvPr id="569" name="楕円 568"/>
        <xdr:cNvSpPr/>
      </xdr:nvSpPr>
      <xdr:spPr>
        <a:xfrm>
          <a:off x="14541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74295</xdr:rowOff>
    </xdr:to>
    <xdr:cxnSp macro="">
      <xdr:nvCxnSpPr>
        <xdr:cNvPr id="570" name="直線コネクタ 569"/>
        <xdr:cNvCxnSpPr/>
      </xdr:nvCxnSpPr>
      <xdr:spPr>
        <a:xfrm flipV="1">
          <a:off x="14592300" y="101479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71" name="楕円 570"/>
        <xdr:cNvSpPr/>
      </xdr:nvSpPr>
      <xdr:spPr>
        <a:xfrm>
          <a:off x="1365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85725</xdr:rowOff>
    </xdr:to>
    <xdr:cxnSp macro="">
      <xdr:nvCxnSpPr>
        <xdr:cNvPr id="572" name="直線コネクタ 571"/>
        <xdr:cNvCxnSpPr/>
      </xdr:nvCxnSpPr>
      <xdr:spPr>
        <a:xfrm flipV="1">
          <a:off x="13703300" y="10189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73"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74"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75" name="n_3ave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99712</xdr:rowOff>
    </xdr:from>
    <xdr:ext cx="405111" cy="259045"/>
    <xdr:sp macro="" textlink="">
      <xdr:nvSpPr>
        <xdr:cNvPr id="576" name="n_1mainValue【学校施設】&#10;有形固定資産減価償却率"/>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141622</xdr:rowOff>
    </xdr:from>
    <xdr:ext cx="405111" cy="259045"/>
    <xdr:sp macro="" textlink="">
      <xdr:nvSpPr>
        <xdr:cNvPr id="577" name="n_2mainValue【学校施設】&#10;有形固定資産減価償却率"/>
        <xdr:cNvSpPr txBox="1"/>
      </xdr:nvSpPr>
      <xdr:spPr>
        <a:xfrm>
          <a:off x="14389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578" name="n_3mainValue【学校施設】&#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9" name="テキスト ボックス 5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0" name="直線コネクタ 5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1" name="テキスト ボックス 5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2" name="直線コネクタ 5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3" name="テキスト ボックス 5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4" name="直線コネクタ 5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5" name="テキスト ボックス 59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6" name="直線コネクタ 5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7" name="テキスト ボックス 59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8" name="直線コネクタ 5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9" name="テキスト ボックス 59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603" name="直線コネクタ 602"/>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604"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605" name="直線コネクタ 604"/>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606"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607" name="直線コネクタ 606"/>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608"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09" name="フローチャート: 判断 608"/>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610" name="フローチャート: 判断 609"/>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611" name="フローチャート: 判断 610"/>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612" name="フローチャート: 判断 611"/>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36068</xdr:rowOff>
    </xdr:from>
    <xdr:to>
      <xdr:col>112</xdr:col>
      <xdr:colOff>38100</xdr:colOff>
      <xdr:row>58</xdr:row>
      <xdr:rowOff>137668</xdr:rowOff>
    </xdr:to>
    <xdr:sp macro="" textlink="">
      <xdr:nvSpPr>
        <xdr:cNvPr id="618" name="楕円 617"/>
        <xdr:cNvSpPr/>
      </xdr:nvSpPr>
      <xdr:spPr>
        <a:xfrm>
          <a:off x="21272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66167</xdr:rowOff>
    </xdr:from>
    <xdr:to>
      <xdr:col>107</xdr:col>
      <xdr:colOff>101600</xdr:colOff>
      <xdr:row>58</xdr:row>
      <xdr:rowOff>167767</xdr:rowOff>
    </xdr:to>
    <xdr:sp macro="" textlink="">
      <xdr:nvSpPr>
        <xdr:cNvPr id="619" name="楕円 618"/>
        <xdr:cNvSpPr/>
      </xdr:nvSpPr>
      <xdr:spPr>
        <a:xfrm>
          <a:off x="20383500" y="100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86868</xdr:rowOff>
    </xdr:from>
    <xdr:to>
      <xdr:col>111</xdr:col>
      <xdr:colOff>177800</xdr:colOff>
      <xdr:row>58</xdr:row>
      <xdr:rowOff>116967</xdr:rowOff>
    </xdr:to>
    <xdr:cxnSp macro="">
      <xdr:nvCxnSpPr>
        <xdr:cNvPr id="620" name="直線コネクタ 619"/>
        <xdr:cNvCxnSpPr/>
      </xdr:nvCxnSpPr>
      <xdr:spPr>
        <a:xfrm flipV="1">
          <a:off x="20434300" y="1003096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79502</xdr:rowOff>
    </xdr:from>
    <xdr:to>
      <xdr:col>102</xdr:col>
      <xdr:colOff>165100</xdr:colOff>
      <xdr:row>60</xdr:row>
      <xdr:rowOff>9652</xdr:rowOff>
    </xdr:to>
    <xdr:sp macro="" textlink="">
      <xdr:nvSpPr>
        <xdr:cNvPr id="621" name="楕円 620"/>
        <xdr:cNvSpPr/>
      </xdr:nvSpPr>
      <xdr:spPr>
        <a:xfrm>
          <a:off x="19494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116967</xdr:rowOff>
    </xdr:from>
    <xdr:to>
      <xdr:col>107</xdr:col>
      <xdr:colOff>50800</xdr:colOff>
      <xdr:row>59</xdr:row>
      <xdr:rowOff>130302</xdr:rowOff>
    </xdr:to>
    <xdr:cxnSp macro="">
      <xdr:nvCxnSpPr>
        <xdr:cNvPr id="622" name="直線コネクタ 621"/>
        <xdr:cNvCxnSpPr/>
      </xdr:nvCxnSpPr>
      <xdr:spPr>
        <a:xfrm flipV="1">
          <a:off x="19545300" y="10061067"/>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623"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624"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625" name="n_3aveValue【学校施設】&#10;一人当たり面積"/>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154195</xdr:rowOff>
    </xdr:from>
    <xdr:ext cx="469744" cy="259045"/>
    <xdr:sp macro="" textlink="">
      <xdr:nvSpPr>
        <xdr:cNvPr id="626" name="n_1mainValue【学校施設】&#10;一人当たり面積"/>
        <xdr:cNvSpPr txBox="1"/>
      </xdr:nvSpPr>
      <xdr:spPr>
        <a:xfrm>
          <a:off x="21075727"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12844</xdr:rowOff>
    </xdr:from>
    <xdr:ext cx="469744" cy="259045"/>
    <xdr:sp macro="" textlink="">
      <xdr:nvSpPr>
        <xdr:cNvPr id="627" name="n_2mainValue【学校施設】&#10;一人当たり面積"/>
        <xdr:cNvSpPr txBox="1"/>
      </xdr:nvSpPr>
      <xdr:spPr>
        <a:xfrm>
          <a:off x="20199427" y="978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26179</xdr:rowOff>
    </xdr:from>
    <xdr:ext cx="469744" cy="259045"/>
    <xdr:sp macro="" textlink="">
      <xdr:nvSpPr>
        <xdr:cNvPr id="628" name="n_3mainValue【学校施設】&#10;一人当たり面積"/>
        <xdr:cNvSpPr txBox="1"/>
      </xdr:nvSpPr>
      <xdr:spPr>
        <a:xfrm>
          <a:off x="193104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6" name="テキスト ボックス 6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6" name="テキスト ボックス 6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105</xdr:row>
      <xdr:rowOff>2721</xdr:rowOff>
    </xdr:to>
    <xdr:cxnSp macro="">
      <xdr:nvCxnSpPr>
        <xdr:cNvPr id="670" name="直線コネクタ 669"/>
        <xdr:cNvCxnSpPr/>
      </xdr:nvCxnSpPr>
      <xdr:spPr>
        <a:xfrm flipV="1">
          <a:off x="16318864" y="17090571"/>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6548</xdr:rowOff>
    </xdr:from>
    <xdr:ext cx="405111" cy="259045"/>
    <xdr:sp macro="" textlink="">
      <xdr:nvSpPr>
        <xdr:cNvPr id="671" name="【公民館】&#10;有形固定資産減価償却率最小値テキスト"/>
        <xdr:cNvSpPr txBox="1"/>
      </xdr:nvSpPr>
      <xdr:spPr>
        <a:xfrm>
          <a:off x="16357600" y="18008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2721</xdr:rowOff>
    </xdr:from>
    <xdr:to>
      <xdr:col>86</xdr:col>
      <xdr:colOff>25400</xdr:colOff>
      <xdr:row>105</xdr:row>
      <xdr:rowOff>2721</xdr:rowOff>
    </xdr:to>
    <xdr:cxnSp macro="">
      <xdr:nvCxnSpPr>
        <xdr:cNvPr id="672" name="直線コネクタ 671"/>
        <xdr:cNvCxnSpPr/>
      </xdr:nvCxnSpPr>
      <xdr:spPr>
        <a:xfrm>
          <a:off x="16230600" y="1800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4" name="直線コネクタ 6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163847</xdr:rowOff>
    </xdr:from>
    <xdr:ext cx="405111" cy="259045"/>
    <xdr:sp macro="" textlink="">
      <xdr:nvSpPr>
        <xdr:cNvPr id="675" name="【公民館】&#10;有形固定資産減価償却率平均値テキスト"/>
        <xdr:cNvSpPr txBox="1"/>
      </xdr:nvSpPr>
      <xdr:spPr>
        <a:xfrm>
          <a:off x="16357600" y="1748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xdr:rowOff>
    </xdr:from>
    <xdr:to>
      <xdr:col>85</xdr:col>
      <xdr:colOff>177800</xdr:colOff>
      <xdr:row>102</xdr:row>
      <xdr:rowOff>115570</xdr:rowOff>
    </xdr:to>
    <xdr:sp macro="" textlink="">
      <xdr:nvSpPr>
        <xdr:cNvPr id="676" name="フローチャート: 判断 675"/>
        <xdr:cNvSpPr/>
      </xdr:nvSpPr>
      <xdr:spPr>
        <a:xfrm>
          <a:off x="162687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79284</xdr:rowOff>
    </xdr:from>
    <xdr:to>
      <xdr:col>81</xdr:col>
      <xdr:colOff>101600</xdr:colOff>
      <xdr:row>103</xdr:row>
      <xdr:rowOff>9434</xdr:rowOff>
    </xdr:to>
    <xdr:sp macro="" textlink="">
      <xdr:nvSpPr>
        <xdr:cNvPr id="677" name="フローチャート: 判断 676"/>
        <xdr:cNvSpPr/>
      </xdr:nvSpPr>
      <xdr:spPr>
        <a:xfrm>
          <a:off x="15430500" y="1756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46627</xdr:rowOff>
    </xdr:from>
    <xdr:to>
      <xdr:col>76</xdr:col>
      <xdr:colOff>165100</xdr:colOff>
      <xdr:row>102</xdr:row>
      <xdr:rowOff>148227</xdr:rowOff>
    </xdr:to>
    <xdr:sp macro="" textlink="">
      <xdr:nvSpPr>
        <xdr:cNvPr id="678" name="フローチャート: 判断 677"/>
        <xdr:cNvSpPr/>
      </xdr:nvSpPr>
      <xdr:spPr>
        <a:xfrm>
          <a:off x="14541500" y="175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46627</xdr:rowOff>
    </xdr:from>
    <xdr:to>
      <xdr:col>72</xdr:col>
      <xdr:colOff>38100</xdr:colOff>
      <xdr:row>102</xdr:row>
      <xdr:rowOff>148227</xdr:rowOff>
    </xdr:to>
    <xdr:sp macro="" textlink="">
      <xdr:nvSpPr>
        <xdr:cNvPr id="679" name="フローチャート: 判断 678"/>
        <xdr:cNvSpPr/>
      </xdr:nvSpPr>
      <xdr:spPr>
        <a:xfrm>
          <a:off x="13652500" y="175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129902</xdr:rowOff>
    </xdr:from>
    <xdr:to>
      <xdr:col>81</xdr:col>
      <xdr:colOff>101600</xdr:colOff>
      <xdr:row>109</xdr:row>
      <xdr:rowOff>60052</xdr:rowOff>
    </xdr:to>
    <xdr:sp macro="" textlink="">
      <xdr:nvSpPr>
        <xdr:cNvPr id="685" name="楕円 684"/>
        <xdr:cNvSpPr/>
      </xdr:nvSpPr>
      <xdr:spPr>
        <a:xfrm>
          <a:off x="15430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907</xdr:rowOff>
    </xdr:from>
    <xdr:to>
      <xdr:col>76</xdr:col>
      <xdr:colOff>165100</xdr:colOff>
      <xdr:row>103</xdr:row>
      <xdr:rowOff>102507</xdr:rowOff>
    </xdr:to>
    <xdr:sp macro="" textlink="">
      <xdr:nvSpPr>
        <xdr:cNvPr id="686" name="楕円 685"/>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109</xdr:row>
      <xdr:rowOff>9252</xdr:rowOff>
    </xdr:to>
    <xdr:cxnSp macro="">
      <xdr:nvCxnSpPr>
        <xdr:cNvPr id="687" name="直線コネクタ 686"/>
        <xdr:cNvCxnSpPr/>
      </xdr:nvCxnSpPr>
      <xdr:spPr>
        <a:xfrm>
          <a:off x="14592300" y="17711057"/>
          <a:ext cx="889000" cy="98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149498</xdr:rowOff>
    </xdr:from>
    <xdr:to>
      <xdr:col>72</xdr:col>
      <xdr:colOff>38100</xdr:colOff>
      <xdr:row>103</xdr:row>
      <xdr:rowOff>79648</xdr:rowOff>
    </xdr:to>
    <xdr:sp macro="" textlink="">
      <xdr:nvSpPr>
        <xdr:cNvPr id="688" name="楕円 687"/>
        <xdr:cNvSpPr/>
      </xdr:nvSpPr>
      <xdr:spPr>
        <a:xfrm>
          <a:off x="13652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28848</xdr:rowOff>
    </xdr:from>
    <xdr:to>
      <xdr:col>76</xdr:col>
      <xdr:colOff>114300</xdr:colOff>
      <xdr:row>103</xdr:row>
      <xdr:rowOff>51707</xdr:rowOff>
    </xdr:to>
    <xdr:cxnSp macro="">
      <xdr:nvCxnSpPr>
        <xdr:cNvPr id="689" name="直線コネクタ 688"/>
        <xdr:cNvCxnSpPr/>
      </xdr:nvCxnSpPr>
      <xdr:spPr>
        <a:xfrm>
          <a:off x="13703300" y="176881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25961</xdr:rowOff>
    </xdr:from>
    <xdr:ext cx="405111" cy="259045"/>
    <xdr:sp macro="" textlink="">
      <xdr:nvSpPr>
        <xdr:cNvPr id="690" name="n_1aveValue【公民館】&#10;有形固定資産減価償却率"/>
        <xdr:cNvSpPr txBox="1"/>
      </xdr:nvSpPr>
      <xdr:spPr>
        <a:xfrm>
          <a:off x="152660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164754</xdr:rowOff>
    </xdr:from>
    <xdr:ext cx="405111" cy="259045"/>
    <xdr:sp macro="" textlink="">
      <xdr:nvSpPr>
        <xdr:cNvPr id="691" name="n_2aveValue【公民館】&#10;有形固定資産減価償却率"/>
        <xdr:cNvSpPr txBox="1"/>
      </xdr:nvSpPr>
      <xdr:spPr>
        <a:xfrm>
          <a:off x="14389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164754</xdr:rowOff>
    </xdr:from>
    <xdr:ext cx="405111" cy="259045"/>
    <xdr:sp macro="" textlink="">
      <xdr:nvSpPr>
        <xdr:cNvPr id="692" name="n_3aveValue【公民館】&#10;有形固定資産減価償却率"/>
        <xdr:cNvSpPr txBox="1"/>
      </xdr:nvSpPr>
      <xdr:spPr>
        <a:xfrm>
          <a:off x="13500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51179</xdr:rowOff>
    </xdr:from>
    <xdr:ext cx="340478" cy="259045"/>
    <xdr:sp macro="" textlink="">
      <xdr:nvSpPr>
        <xdr:cNvPr id="693" name="n_1mainValue【公民館】&#10;有形固定資産減価償却率"/>
        <xdr:cNvSpPr txBox="1"/>
      </xdr:nvSpPr>
      <xdr:spPr>
        <a:xfrm>
          <a:off x="15298361" y="187392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93634</xdr:rowOff>
    </xdr:from>
    <xdr:ext cx="405111" cy="259045"/>
    <xdr:sp macro="" textlink="">
      <xdr:nvSpPr>
        <xdr:cNvPr id="694" name="n_2mainValue【公民館】&#10;有形固定資産減価償却率"/>
        <xdr:cNvSpPr txBox="1"/>
      </xdr:nvSpPr>
      <xdr:spPr>
        <a:xfrm>
          <a:off x="143897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70775</xdr:rowOff>
    </xdr:from>
    <xdr:ext cx="405111" cy="259045"/>
    <xdr:sp macro="" textlink="">
      <xdr:nvSpPr>
        <xdr:cNvPr id="695" name="n_3mainValue【公民館】&#10;有形固定資産減価償却率"/>
        <xdr:cNvSpPr txBox="1"/>
      </xdr:nvSpPr>
      <xdr:spPr>
        <a:xfrm>
          <a:off x="13500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21" name="直線コネクタ 720"/>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22"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23" name="直線コネクタ 722"/>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24"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25" name="直線コネクタ 724"/>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726"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27" name="フローチャート: 判断 726"/>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8" name="フローチャート: 判断 727"/>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9" name="フローチャート: 判断 728"/>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30" name="フローチャート: 判断 729"/>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146231</xdr:rowOff>
    </xdr:from>
    <xdr:to>
      <xdr:col>112</xdr:col>
      <xdr:colOff>38100</xdr:colOff>
      <xdr:row>105</xdr:row>
      <xdr:rowOff>76381</xdr:rowOff>
    </xdr:to>
    <xdr:sp macro="" textlink="">
      <xdr:nvSpPr>
        <xdr:cNvPr id="736" name="楕円 735"/>
        <xdr:cNvSpPr/>
      </xdr:nvSpPr>
      <xdr:spPr>
        <a:xfrm>
          <a:off x="21272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37" name="楕円 736"/>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25581</xdr:rowOff>
    </xdr:from>
    <xdr:to>
      <xdr:col>111</xdr:col>
      <xdr:colOff>177800</xdr:colOff>
      <xdr:row>105</xdr:row>
      <xdr:rowOff>41911</xdr:rowOff>
    </xdr:to>
    <xdr:cxnSp macro="">
      <xdr:nvCxnSpPr>
        <xdr:cNvPr id="738" name="直線コネクタ 737"/>
        <xdr:cNvCxnSpPr/>
      </xdr:nvCxnSpPr>
      <xdr:spPr>
        <a:xfrm flipV="1">
          <a:off x="20434300" y="180278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12337</xdr:rowOff>
    </xdr:from>
    <xdr:to>
      <xdr:col>102</xdr:col>
      <xdr:colOff>165100</xdr:colOff>
      <xdr:row>105</xdr:row>
      <xdr:rowOff>113937</xdr:rowOff>
    </xdr:to>
    <xdr:sp macro="" textlink="">
      <xdr:nvSpPr>
        <xdr:cNvPr id="739" name="楕円 738"/>
        <xdr:cNvSpPr/>
      </xdr:nvSpPr>
      <xdr:spPr>
        <a:xfrm>
          <a:off x="19494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63137</xdr:rowOff>
    </xdr:to>
    <xdr:cxnSp macro="">
      <xdr:nvCxnSpPr>
        <xdr:cNvPr id="740" name="直線コネクタ 739"/>
        <xdr:cNvCxnSpPr/>
      </xdr:nvCxnSpPr>
      <xdr:spPr>
        <a:xfrm flipV="1">
          <a:off x="19545300" y="180441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741"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742"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743" name="n_3aveValue【公民館】&#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92908</xdr:rowOff>
    </xdr:from>
    <xdr:ext cx="469744" cy="259045"/>
    <xdr:sp macro="" textlink="">
      <xdr:nvSpPr>
        <xdr:cNvPr id="744" name="n_1mainValue【公民館】&#10;一人当たり面積"/>
        <xdr:cNvSpPr txBox="1"/>
      </xdr:nvSpPr>
      <xdr:spPr>
        <a:xfrm>
          <a:off x="210757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45" name="n_2main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130464</xdr:rowOff>
    </xdr:from>
    <xdr:ext cx="469744" cy="259045"/>
    <xdr:sp macro="" textlink="">
      <xdr:nvSpPr>
        <xdr:cNvPr id="746" name="n_3mainValue【公民館】&#10;一人当たり面積"/>
        <xdr:cNvSpPr txBox="1"/>
      </xdr:nvSpPr>
      <xdr:spPr>
        <a:xfrm>
          <a:off x="19310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類似団体と比較して特に有形固定資産減価償却率が高くなっている施設は、認定こども園・幼稚園・保育所であり、これらについては、対象施設のほとんどが昭和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年ころの建設であり耐用年数を超過している。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今後は長寿命化を検討していく必要があるが、園児数の減少等により利用されていない施設については統廃合や廃止についても検討を行っている。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学校施設や公民館については、合併した旧町それぞれに施設があることや、児童数、人口の減少等により一人当たり面積が類似団体平均と比較して大きく上回っている。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の統廃合は徐々に進んでいるが、公民館については住民の人口分布等により統廃合等は困難であるとしていたが、維持管理にかかる経費等の負担も大きくなることから、今後はこれらについても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16,171
15,838
256.53
10,927,370
10,541,030
342,600
5,949,095
12,116,398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81"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85"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27577</xdr:rowOff>
    </xdr:from>
    <xdr:to>
      <xdr:col>20</xdr:col>
      <xdr:colOff>38100</xdr:colOff>
      <xdr:row>56</xdr:row>
      <xdr:rowOff>129177</xdr:rowOff>
    </xdr:to>
    <xdr:sp macro="" textlink="">
      <xdr:nvSpPr>
        <xdr:cNvPr id="91" name="楕円 90"/>
        <xdr:cNvSpPr/>
      </xdr:nvSpPr>
      <xdr:spPr>
        <a:xfrm>
          <a:off x="3746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56969</xdr:rowOff>
    </xdr:from>
    <xdr:to>
      <xdr:col>15</xdr:col>
      <xdr:colOff>101600</xdr:colOff>
      <xdr:row>56</xdr:row>
      <xdr:rowOff>158569</xdr:rowOff>
    </xdr:to>
    <xdr:sp macro="" textlink="">
      <xdr:nvSpPr>
        <xdr:cNvPr id="92" name="楕円 91"/>
        <xdr:cNvSpPr/>
      </xdr:nvSpPr>
      <xdr:spPr>
        <a:xfrm>
          <a:off x="2857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78377</xdr:rowOff>
    </xdr:from>
    <xdr:to>
      <xdr:col>19</xdr:col>
      <xdr:colOff>177800</xdr:colOff>
      <xdr:row>56</xdr:row>
      <xdr:rowOff>107769</xdr:rowOff>
    </xdr:to>
    <xdr:cxnSp macro="">
      <xdr:nvCxnSpPr>
        <xdr:cNvPr id="93" name="直線コネクタ 92"/>
        <xdr:cNvCxnSpPr/>
      </xdr:nvCxnSpPr>
      <xdr:spPr>
        <a:xfrm flipV="1">
          <a:off x="2908300" y="96795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3084</xdr:rowOff>
    </xdr:from>
    <xdr:to>
      <xdr:col>10</xdr:col>
      <xdr:colOff>165100</xdr:colOff>
      <xdr:row>56</xdr:row>
      <xdr:rowOff>104684</xdr:rowOff>
    </xdr:to>
    <xdr:sp macro="" textlink="">
      <xdr:nvSpPr>
        <xdr:cNvPr id="94" name="楕円 93"/>
        <xdr:cNvSpPr/>
      </xdr:nvSpPr>
      <xdr:spPr>
        <a:xfrm>
          <a:off x="1968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53884</xdr:rowOff>
    </xdr:from>
    <xdr:to>
      <xdr:col>15</xdr:col>
      <xdr:colOff>50800</xdr:colOff>
      <xdr:row>56</xdr:row>
      <xdr:rowOff>107769</xdr:rowOff>
    </xdr:to>
    <xdr:cxnSp macro="">
      <xdr:nvCxnSpPr>
        <xdr:cNvPr id="95" name="直線コネクタ 94"/>
        <xdr:cNvCxnSpPr/>
      </xdr:nvCxnSpPr>
      <xdr:spPr>
        <a:xfrm>
          <a:off x="2019300" y="96550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145704</xdr:rowOff>
    </xdr:from>
    <xdr:ext cx="405111" cy="259045"/>
    <xdr:sp macro="" textlink="">
      <xdr:nvSpPr>
        <xdr:cNvPr id="96" name="n_1mainValue【体育館・プール】&#10;有形固定資産減価償却率"/>
        <xdr:cNvSpPr txBox="1"/>
      </xdr:nvSpPr>
      <xdr:spPr>
        <a:xfrm>
          <a:off x="35820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3646</xdr:rowOff>
    </xdr:from>
    <xdr:ext cx="405111" cy="259045"/>
    <xdr:sp macro="" textlink="">
      <xdr:nvSpPr>
        <xdr:cNvPr id="97" name="n_2mainValue【体育館・プール】&#10;有形固定資産減価償却率"/>
        <xdr:cNvSpPr txBox="1"/>
      </xdr:nvSpPr>
      <xdr:spPr>
        <a:xfrm>
          <a:off x="2705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121211</xdr:rowOff>
    </xdr:from>
    <xdr:ext cx="405111" cy="259045"/>
    <xdr:sp macro="" textlink="">
      <xdr:nvSpPr>
        <xdr:cNvPr id="98" name="n_3mainValue【体育館・プール】&#10;有形固定資産減価償却率"/>
        <xdr:cNvSpPr txBox="1"/>
      </xdr:nvSpPr>
      <xdr:spPr>
        <a:xfrm>
          <a:off x="18167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4" name="直線コネクタ 123"/>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5"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6" name="直線コネクタ 125"/>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27"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28" name="直線コネクタ 127"/>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29"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0" name="フローチャート: 判断 129"/>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1" name="フローチャート: 判断 130"/>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85470</xdr:rowOff>
    </xdr:from>
    <xdr:ext cx="469744" cy="259045"/>
    <xdr:sp macro="" textlink="">
      <xdr:nvSpPr>
        <xdr:cNvPr id="132"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3" name="フローチャート: 判断 132"/>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34"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5" name="フローチャート: 判断 134"/>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36"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xdr:rowOff>
    </xdr:from>
    <xdr:to>
      <xdr:col>50</xdr:col>
      <xdr:colOff>165100</xdr:colOff>
      <xdr:row>61</xdr:row>
      <xdr:rowOff>115570</xdr:rowOff>
    </xdr:to>
    <xdr:sp macro="" textlink="">
      <xdr:nvSpPr>
        <xdr:cNvPr id="142" name="楕円 141"/>
        <xdr:cNvSpPr/>
      </xdr:nvSpPr>
      <xdr:spPr>
        <a:xfrm>
          <a:off x="958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42817</xdr:rowOff>
    </xdr:from>
    <xdr:to>
      <xdr:col>46</xdr:col>
      <xdr:colOff>38100</xdr:colOff>
      <xdr:row>62</xdr:row>
      <xdr:rowOff>144417</xdr:rowOff>
    </xdr:to>
    <xdr:sp macro="" textlink="">
      <xdr:nvSpPr>
        <xdr:cNvPr id="143" name="楕円 142"/>
        <xdr:cNvSpPr/>
      </xdr:nvSpPr>
      <xdr:spPr>
        <a:xfrm>
          <a:off x="8699500" y="106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64770</xdr:rowOff>
    </xdr:from>
    <xdr:to>
      <xdr:col>50</xdr:col>
      <xdr:colOff>114300</xdr:colOff>
      <xdr:row>62</xdr:row>
      <xdr:rowOff>93617</xdr:rowOff>
    </xdr:to>
    <xdr:cxnSp macro="">
      <xdr:nvCxnSpPr>
        <xdr:cNvPr id="144" name="直線コネクタ 143"/>
        <xdr:cNvCxnSpPr/>
      </xdr:nvCxnSpPr>
      <xdr:spPr>
        <a:xfrm flipV="1">
          <a:off x="8750300" y="10523220"/>
          <a:ext cx="889000" cy="20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123372</xdr:rowOff>
    </xdr:from>
    <xdr:to>
      <xdr:col>41</xdr:col>
      <xdr:colOff>101600</xdr:colOff>
      <xdr:row>63</xdr:row>
      <xdr:rowOff>53522</xdr:rowOff>
    </xdr:to>
    <xdr:sp macro="" textlink="">
      <xdr:nvSpPr>
        <xdr:cNvPr id="145" name="楕円 144"/>
        <xdr:cNvSpPr/>
      </xdr:nvSpPr>
      <xdr:spPr>
        <a:xfrm>
          <a:off x="7810500" y="107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93617</xdr:rowOff>
    </xdr:from>
    <xdr:to>
      <xdr:col>45</xdr:col>
      <xdr:colOff>177800</xdr:colOff>
      <xdr:row>63</xdr:row>
      <xdr:rowOff>2722</xdr:rowOff>
    </xdr:to>
    <xdr:cxnSp macro="">
      <xdr:nvCxnSpPr>
        <xdr:cNvPr id="146" name="直線コネクタ 145"/>
        <xdr:cNvCxnSpPr/>
      </xdr:nvCxnSpPr>
      <xdr:spPr>
        <a:xfrm flipV="1">
          <a:off x="7861300" y="10723517"/>
          <a:ext cx="889000" cy="8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147" name="n_1main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135544</xdr:rowOff>
    </xdr:from>
    <xdr:ext cx="469744" cy="259045"/>
    <xdr:sp macro="" textlink="">
      <xdr:nvSpPr>
        <xdr:cNvPr id="148" name="n_2mainValue【体育館・プール】&#10;一人当たり面積"/>
        <xdr:cNvSpPr txBox="1"/>
      </xdr:nvSpPr>
      <xdr:spPr>
        <a:xfrm>
          <a:off x="8515427" y="1076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44649</xdr:rowOff>
    </xdr:from>
    <xdr:ext cx="469744" cy="259045"/>
    <xdr:sp macro="" textlink="">
      <xdr:nvSpPr>
        <xdr:cNvPr id="149" name="n_3mainValue【体育館・プール】&#10;一人当たり面積"/>
        <xdr:cNvSpPr txBox="1"/>
      </xdr:nvSpPr>
      <xdr:spPr>
        <a:xfrm>
          <a:off x="7626427" y="108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0" name="テキスト ボックス 15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2" name="テキスト ボックス 1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0" name="テキスト ボックス 16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74" name="直線コネクタ 173"/>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75"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76" name="直線コネクタ 175"/>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8" name="直線コネクタ 17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79"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0" name="フローチャート: 判断 179"/>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1" name="フローチャート: 判断 180"/>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82"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83" name="フローチャート: 判断 182"/>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104791</xdr:rowOff>
    </xdr:from>
    <xdr:ext cx="405111" cy="259045"/>
    <xdr:sp macro="" textlink="">
      <xdr:nvSpPr>
        <xdr:cNvPr id="184"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185" name="フローチャート: 判断 184"/>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129557</xdr:rowOff>
    </xdr:from>
    <xdr:ext cx="405111" cy="259045"/>
    <xdr:sp macro="" textlink="">
      <xdr:nvSpPr>
        <xdr:cNvPr id="186" name="n_3ave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xdr:rowOff>
    </xdr:from>
    <xdr:to>
      <xdr:col>20</xdr:col>
      <xdr:colOff>38100</xdr:colOff>
      <xdr:row>81</xdr:row>
      <xdr:rowOff>115570</xdr:rowOff>
    </xdr:to>
    <xdr:sp macro="" textlink="">
      <xdr:nvSpPr>
        <xdr:cNvPr id="192" name="楕円 191"/>
        <xdr:cNvSpPr/>
      </xdr:nvSpPr>
      <xdr:spPr>
        <a:xfrm>
          <a:off x="3746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193" name="楕円 192"/>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64770</xdr:rowOff>
    </xdr:from>
    <xdr:to>
      <xdr:col>19</xdr:col>
      <xdr:colOff>177800</xdr:colOff>
      <xdr:row>81</xdr:row>
      <xdr:rowOff>102870</xdr:rowOff>
    </xdr:to>
    <xdr:cxnSp macro="">
      <xdr:nvCxnSpPr>
        <xdr:cNvPr id="194" name="直線コネクタ 193"/>
        <xdr:cNvCxnSpPr/>
      </xdr:nvCxnSpPr>
      <xdr:spPr>
        <a:xfrm flipV="1">
          <a:off x="2908300" y="1395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93980</xdr:rowOff>
    </xdr:from>
    <xdr:to>
      <xdr:col>10</xdr:col>
      <xdr:colOff>165100</xdr:colOff>
      <xdr:row>82</xdr:row>
      <xdr:rowOff>24130</xdr:rowOff>
    </xdr:to>
    <xdr:sp macro="" textlink="">
      <xdr:nvSpPr>
        <xdr:cNvPr id="195" name="楕円 194"/>
        <xdr:cNvSpPr/>
      </xdr:nvSpPr>
      <xdr:spPr>
        <a:xfrm>
          <a:off x="1968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81</xdr:row>
      <xdr:rowOff>144780</xdr:rowOff>
    </xdr:to>
    <xdr:cxnSp macro="">
      <xdr:nvCxnSpPr>
        <xdr:cNvPr id="196" name="直線コネクタ 195"/>
        <xdr:cNvCxnSpPr/>
      </xdr:nvCxnSpPr>
      <xdr:spPr>
        <a:xfrm flipV="1">
          <a:off x="2019300" y="1399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132097</xdr:rowOff>
    </xdr:from>
    <xdr:ext cx="405111" cy="259045"/>
    <xdr:sp macro="" textlink="">
      <xdr:nvSpPr>
        <xdr:cNvPr id="197" name="n_1mainValue【福祉施設】&#10;有形固定資産減価償却率"/>
        <xdr:cNvSpPr txBox="1"/>
      </xdr:nvSpPr>
      <xdr:spPr>
        <a:xfrm>
          <a:off x="3582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198" name="n_2mainValue【福祉施設】&#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199" name="n_3mainValue【福祉施設】&#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23" name="直線コネクタ 222"/>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24"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25" name="直線コネクタ 224"/>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26"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27" name="直線コネクタ 226"/>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28"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29" name="フローチャート: 判断 228"/>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0" name="フローチャート: 判断 229"/>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31"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32" name="フローチャート: 判断 231"/>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33"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234" name="フローチャート: 判断 233"/>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235"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102870</xdr:rowOff>
    </xdr:from>
    <xdr:to>
      <xdr:col>50</xdr:col>
      <xdr:colOff>165100</xdr:colOff>
      <xdr:row>86</xdr:row>
      <xdr:rowOff>33020</xdr:rowOff>
    </xdr:to>
    <xdr:sp macro="" textlink="">
      <xdr:nvSpPr>
        <xdr:cNvPr id="241" name="楕円 240"/>
        <xdr:cNvSpPr/>
      </xdr:nvSpPr>
      <xdr:spPr>
        <a:xfrm>
          <a:off x="9588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105411</xdr:rowOff>
    </xdr:from>
    <xdr:to>
      <xdr:col>46</xdr:col>
      <xdr:colOff>38100</xdr:colOff>
      <xdr:row>86</xdr:row>
      <xdr:rowOff>35561</xdr:rowOff>
    </xdr:to>
    <xdr:sp macro="" textlink="">
      <xdr:nvSpPr>
        <xdr:cNvPr id="242" name="楕円 241"/>
        <xdr:cNvSpPr/>
      </xdr:nvSpPr>
      <xdr:spPr>
        <a:xfrm>
          <a:off x="8699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153670</xdr:rowOff>
    </xdr:from>
    <xdr:to>
      <xdr:col>50</xdr:col>
      <xdr:colOff>114300</xdr:colOff>
      <xdr:row>85</xdr:row>
      <xdr:rowOff>156211</xdr:rowOff>
    </xdr:to>
    <xdr:cxnSp macro="">
      <xdr:nvCxnSpPr>
        <xdr:cNvPr id="243" name="直線コネクタ 242"/>
        <xdr:cNvCxnSpPr/>
      </xdr:nvCxnSpPr>
      <xdr:spPr>
        <a:xfrm flipV="1">
          <a:off x="8750300" y="147269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73661</xdr:rowOff>
    </xdr:from>
    <xdr:to>
      <xdr:col>41</xdr:col>
      <xdr:colOff>101600</xdr:colOff>
      <xdr:row>86</xdr:row>
      <xdr:rowOff>3811</xdr:rowOff>
    </xdr:to>
    <xdr:sp macro="" textlink="">
      <xdr:nvSpPr>
        <xdr:cNvPr id="244" name="楕円 243"/>
        <xdr:cNvSpPr/>
      </xdr:nvSpPr>
      <xdr:spPr>
        <a:xfrm>
          <a:off x="7810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124461</xdr:rowOff>
    </xdr:from>
    <xdr:to>
      <xdr:col>45</xdr:col>
      <xdr:colOff>177800</xdr:colOff>
      <xdr:row>85</xdr:row>
      <xdr:rowOff>156211</xdr:rowOff>
    </xdr:to>
    <xdr:cxnSp macro="">
      <xdr:nvCxnSpPr>
        <xdr:cNvPr id="245" name="直線コネクタ 244"/>
        <xdr:cNvCxnSpPr/>
      </xdr:nvCxnSpPr>
      <xdr:spPr>
        <a:xfrm>
          <a:off x="7861300" y="146977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24147</xdr:rowOff>
    </xdr:from>
    <xdr:ext cx="469744" cy="259045"/>
    <xdr:sp macro="" textlink="">
      <xdr:nvSpPr>
        <xdr:cNvPr id="246" name="n_1mainValue【福祉施設】&#10;一人当たり面積"/>
        <xdr:cNvSpPr txBox="1"/>
      </xdr:nvSpPr>
      <xdr:spPr>
        <a:xfrm>
          <a:off x="93917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26688</xdr:rowOff>
    </xdr:from>
    <xdr:ext cx="469744" cy="259045"/>
    <xdr:sp macro="" textlink="">
      <xdr:nvSpPr>
        <xdr:cNvPr id="247" name="n_2mainValue【福祉施設】&#10;一人当たり面積"/>
        <xdr:cNvSpPr txBox="1"/>
      </xdr:nvSpPr>
      <xdr:spPr>
        <a:xfrm>
          <a:off x="8515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166388</xdr:rowOff>
    </xdr:from>
    <xdr:ext cx="469744" cy="259045"/>
    <xdr:sp macro="" textlink="">
      <xdr:nvSpPr>
        <xdr:cNvPr id="248" name="n_3mainValue【福祉施設】&#10;一人当たり面積"/>
        <xdr:cNvSpPr txBox="1"/>
      </xdr:nvSpPr>
      <xdr:spPr>
        <a:xfrm>
          <a:off x="7626427" y="147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73" name="直線コネクタ 272"/>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74"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75" name="直線コネクタ 274"/>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76"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7" name="直線コネクタ 276"/>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78"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79" name="フローチャート: 判断 278"/>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80" name="フローチャート: 判断 279"/>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76216</xdr:rowOff>
    </xdr:from>
    <xdr:ext cx="405111" cy="259045"/>
    <xdr:sp macro="" textlink="">
      <xdr:nvSpPr>
        <xdr:cNvPr id="281" name="n_1aveValue【市民会館】&#10;有形固定資産減価償却率"/>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82" name="フローチャート: 判断 281"/>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283" name="n_2ave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284" name="フローチャート: 判断 283"/>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80027</xdr:rowOff>
    </xdr:from>
    <xdr:ext cx="405111" cy="259045"/>
    <xdr:sp macro="" textlink="">
      <xdr:nvSpPr>
        <xdr:cNvPr id="285" name="n_3aveValue【市民会館】&#10;有形固定資産減価償却率"/>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291" name="楕円 290"/>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137795</xdr:rowOff>
    </xdr:from>
    <xdr:to>
      <xdr:col>15</xdr:col>
      <xdr:colOff>101600</xdr:colOff>
      <xdr:row>103</xdr:row>
      <xdr:rowOff>67945</xdr:rowOff>
    </xdr:to>
    <xdr:sp macro="" textlink="">
      <xdr:nvSpPr>
        <xdr:cNvPr id="292" name="楕円 291"/>
        <xdr:cNvSpPr/>
      </xdr:nvSpPr>
      <xdr:spPr>
        <a:xfrm>
          <a:off x="2857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17145</xdr:rowOff>
    </xdr:from>
    <xdr:to>
      <xdr:col>19</xdr:col>
      <xdr:colOff>177800</xdr:colOff>
      <xdr:row>103</xdr:row>
      <xdr:rowOff>19050</xdr:rowOff>
    </xdr:to>
    <xdr:cxnSp macro="">
      <xdr:nvCxnSpPr>
        <xdr:cNvPr id="293" name="直線コネクタ 292"/>
        <xdr:cNvCxnSpPr/>
      </xdr:nvCxnSpPr>
      <xdr:spPr>
        <a:xfrm>
          <a:off x="2908300" y="17676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137795</xdr:rowOff>
    </xdr:from>
    <xdr:to>
      <xdr:col>10</xdr:col>
      <xdr:colOff>165100</xdr:colOff>
      <xdr:row>103</xdr:row>
      <xdr:rowOff>67945</xdr:rowOff>
    </xdr:to>
    <xdr:sp macro="" textlink="">
      <xdr:nvSpPr>
        <xdr:cNvPr id="294" name="楕円 293"/>
        <xdr:cNvSpPr/>
      </xdr:nvSpPr>
      <xdr:spPr>
        <a:xfrm>
          <a:off x="1968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17145</xdr:rowOff>
    </xdr:from>
    <xdr:to>
      <xdr:col>15</xdr:col>
      <xdr:colOff>50800</xdr:colOff>
      <xdr:row>103</xdr:row>
      <xdr:rowOff>17145</xdr:rowOff>
    </xdr:to>
    <xdr:cxnSp macro="">
      <xdr:nvCxnSpPr>
        <xdr:cNvPr id="295" name="直線コネクタ 294"/>
        <xdr:cNvCxnSpPr/>
      </xdr:nvCxnSpPr>
      <xdr:spPr>
        <a:xfrm>
          <a:off x="2019300" y="17676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296"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84472</xdr:rowOff>
    </xdr:from>
    <xdr:ext cx="405111" cy="259045"/>
    <xdr:sp macro="" textlink="">
      <xdr:nvSpPr>
        <xdr:cNvPr id="297" name="n_2mainValue【市民会館】&#10;有形固定資産減価償却率"/>
        <xdr:cNvSpPr txBox="1"/>
      </xdr:nvSpPr>
      <xdr:spPr>
        <a:xfrm>
          <a:off x="2705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84472</xdr:rowOff>
    </xdr:from>
    <xdr:ext cx="405111" cy="259045"/>
    <xdr:sp macro="" textlink="">
      <xdr:nvSpPr>
        <xdr:cNvPr id="298" name="n_3mainValue【市民会館】&#10;有形固定資産減価償却率"/>
        <xdr:cNvSpPr txBox="1"/>
      </xdr:nvSpPr>
      <xdr:spPr>
        <a:xfrm>
          <a:off x="1816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9" name="直線コネクタ 3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0" name="テキスト ボックス 30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1" name="直線コネクタ 3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2" name="テキスト ボックス 31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3" name="直線コネクタ 3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4" name="テキスト ボックス 31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5" name="直線コネクタ 3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6" name="テキスト ボックス 31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20" name="直線コネクタ 319"/>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21"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22" name="直線コネクタ 321"/>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23"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24" name="直線コネクタ 323"/>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25"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26" name="フローチャート: 判断 325"/>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27" name="フローチャート: 判断 326"/>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170705</xdr:rowOff>
    </xdr:from>
    <xdr:ext cx="469744" cy="259045"/>
    <xdr:sp macro="" textlink="">
      <xdr:nvSpPr>
        <xdr:cNvPr id="328" name="n_1ave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29" name="フローチャート: 判断 328"/>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330"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331" name="フローチャート: 判断 330"/>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166388</xdr:rowOff>
    </xdr:from>
    <xdr:ext cx="469744" cy="259045"/>
    <xdr:sp macro="" textlink="">
      <xdr:nvSpPr>
        <xdr:cNvPr id="332"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75692</xdr:rowOff>
    </xdr:from>
    <xdr:to>
      <xdr:col>50</xdr:col>
      <xdr:colOff>165100</xdr:colOff>
      <xdr:row>106</xdr:row>
      <xdr:rowOff>5842</xdr:rowOff>
    </xdr:to>
    <xdr:sp macro="" textlink="">
      <xdr:nvSpPr>
        <xdr:cNvPr id="338" name="楕円 337"/>
        <xdr:cNvSpPr/>
      </xdr:nvSpPr>
      <xdr:spPr>
        <a:xfrm>
          <a:off x="9588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84837</xdr:rowOff>
    </xdr:from>
    <xdr:to>
      <xdr:col>46</xdr:col>
      <xdr:colOff>38100</xdr:colOff>
      <xdr:row>106</xdr:row>
      <xdr:rowOff>14987</xdr:rowOff>
    </xdr:to>
    <xdr:sp macro="" textlink="">
      <xdr:nvSpPr>
        <xdr:cNvPr id="339" name="楕円 338"/>
        <xdr:cNvSpPr/>
      </xdr:nvSpPr>
      <xdr:spPr>
        <a:xfrm>
          <a:off x="8699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126492</xdr:rowOff>
    </xdr:from>
    <xdr:to>
      <xdr:col>50</xdr:col>
      <xdr:colOff>114300</xdr:colOff>
      <xdr:row>105</xdr:row>
      <xdr:rowOff>135637</xdr:rowOff>
    </xdr:to>
    <xdr:cxnSp macro="">
      <xdr:nvCxnSpPr>
        <xdr:cNvPr id="340" name="直線コネクタ 339"/>
        <xdr:cNvCxnSpPr/>
      </xdr:nvCxnSpPr>
      <xdr:spPr>
        <a:xfrm flipV="1">
          <a:off x="8750300" y="181287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96265</xdr:rowOff>
    </xdr:from>
    <xdr:to>
      <xdr:col>41</xdr:col>
      <xdr:colOff>101600</xdr:colOff>
      <xdr:row>106</xdr:row>
      <xdr:rowOff>26415</xdr:rowOff>
    </xdr:to>
    <xdr:sp macro="" textlink="">
      <xdr:nvSpPr>
        <xdr:cNvPr id="341" name="楕円 340"/>
        <xdr:cNvSpPr/>
      </xdr:nvSpPr>
      <xdr:spPr>
        <a:xfrm>
          <a:off x="7810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135637</xdr:rowOff>
    </xdr:from>
    <xdr:to>
      <xdr:col>45</xdr:col>
      <xdr:colOff>177800</xdr:colOff>
      <xdr:row>105</xdr:row>
      <xdr:rowOff>147065</xdr:rowOff>
    </xdr:to>
    <xdr:cxnSp macro="">
      <xdr:nvCxnSpPr>
        <xdr:cNvPr id="342" name="直線コネクタ 341"/>
        <xdr:cNvCxnSpPr/>
      </xdr:nvCxnSpPr>
      <xdr:spPr>
        <a:xfrm flipV="1">
          <a:off x="7861300" y="1813788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22369</xdr:rowOff>
    </xdr:from>
    <xdr:ext cx="469744" cy="259045"/>
    <xdr:sp macro="" textlink="">
      <xdr:nvSpPr>
        <xdr:cNvPr id="343" name="n_1mainValue【市民会館】&#10;一人当たり面積"/>
        <xdr:cNvSpPr txBox="1"/>
      </xdr:nvSpPr>
      <xdr:spPr>
        <a:xfrm>
          <a:off x="9391727" y="178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6114</xdr:rowOff>
    </xdr:from>
    <xdr:ext cx="469744" cy="259045"/>
    <xdr:sp macro="" textlink="">
      <xdr:nvSpPr>
        <xdr:cNvPr id="344" name="n_2mainValue【市民会館】&#10;一人当たり面積"/>
        <xdr:cNvSpPr txBox="1"/>
      </xdr:nvSpPr>
      <xdr:spPr>
        <a:xfrm>
          <a:off x="8515427"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17542</xdr:rowOff>
    </xdr:from>
    <xdr:ext cx="469744" cy="259045"/>
    <xdr:sp macro="" textlink="">
      <xdr:nvSpPr>
        <xdr:cNvPr id="345" name="n_3mainValue【市民会館】&#10;一人当たり面積"/>
        <xdr:cNvSpPr txBox="1"/>
      </xdr:nvSpPr>
      <xdr:spPr>
        <a:xfrm>
          <a:off x="7626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70" name="直線コネクタ 369"/>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71"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72" name="直線コネクタ 371"/>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4" name="直線コネクタ 37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75"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76" name="フローチャート: 判断 375"/>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7" name="フローチャート: 判断 376"/>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378"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79" name="フローチャート: 判断 378"/>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380"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381" name="フローチャート: 判断 380"/>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11447</xdr:rowOff>
    </xdr:from>
    <xdr:ext cx="405111" cy="259045"/>
    <xdr:sp macro="" textlink="">
      <xdr:nvSpPr>
        <xdr:cNvPr id="382" name="n_3aveValue【一般廃棄物処理施設】&#10;有形固定資産減価償却率"/>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153035</xdr:rowOff>
    </xdr:from>
    <xdr:to>
      <xdr:col>81</xdr:col>
      <xdr:colOff>101600</xdr:colOff>
      <xdr:row>38</xdr:row>
      <xdr:rowOff>83185</xdr:rowOff>
    </xdr:to>
    <xdr:sp macro="" textlink="">
      <xdr:nvSpPr>
        <xdr:cNvPr id="388" name="楕円 387"/>
        <xdr:cNvSpPr/>
      </xdr:nvSpPr>
      <xdr:spPr>
        <a:xfrm>
          <a:off x="15430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89" name="楕円 388"/>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38</xdr:row>
      <xdr:rowOff>32385</xdr:rowOff>
    </xdr:to>
    <xdr:cxnSp macro="">
      <xdr:nvCxnSpPr>
        <xdr:cNvPr id="390" name="直線コネクタ 389"/>
        <xdr:cNvCxnSpPr/>
      </xdr:nvCxnSpPr>
      <xdr:spPr>
        <a:xfrm>
          <a:off x="14592300" y="631698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86360</xdr:rowOff>
    </xdr:from>
    <xdr:to>
      <xdr:col>72</xdr:col>
      <xdr:colOff>38100</xdr:colOff>
      <xdr:row>37</xdr:row>
      <xdr:rowOff>16510</xdr:rowOff>
    </xdr:to>
    <xdr:sp macro="" textlink="">
      <xdr:nvSpPr>
        <xdr:cNvPr id="391" name="楕円 390"/>
        <xdr:cNvSpPr/>
      </xdr:nvSpPr>
      <xdr:spPr>
        <a:xfrm>
          <a:off x="1365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137160</xdr:rowOff>
    </xdr:from>
    <xdr:to>
      <xdr:col>76</xdr:col>
      <xdr:colOff>114300</xdr:colOff>
      <xdr:row>36</xdr:row>
      <xdr:rowOff>144780</xdr:rowOff>
    </xdr:to>
    <xdr:cxnSp macro="">
      <xdr:nvCxnSpPr>
        <xdr:cNvPr id="392" name="直線コネクタ 391"/>
        <xdr:cNvCxnSpPr/>
      </xdr:nvCxnSpPr>
      <xdr:spPr>
        <a:xfrm>
          <a:off x="13703300" y="6309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74312</xdr:rowOff>
    </xdr:from>
    <xdr:ext cx="405111" cy="259045"/>
    <xdr:sp macro="" textlink="">
      <xdr:nvSpPr>
        <xdr:cNvPr id="393" name="n_1mainValue【一般廃棄物処理施設】&#10;有形固定資産減価償却率"/>
        <xdr:cNvSpPr txBox="1"/>
      </xdr:nvSpPr>
      <xdr:spPr>
        <a:xfrm>
          <a:off x="15266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394" name="n_2mainValue【一般廃棄物処理施設】&#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395" name="n_3mainValue【一般廃棄物処理施設】&#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7" name="テキスト ボックス 40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9" name="テキスト ボックス 40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1" name="テキスト ボックス 41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3" name="テキスト ボックス 41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5" name="テキスト ボックス 41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19" name="直線コネクタ 418"/>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20"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21" name="直線コネクタ 420"/>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22"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23" name="直線コネクタ 422"/>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424"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25" name="フローチャート: 判断 424"/>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26" name="フローチャート: 判断 425"/>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112431</xdr:rowOff>
    </xdr:from>
    <xdr:ext cx="599010" cy="259045"/>
    <xdr:sp macro="" textlink="">
      <xdr:nvSpPr>
        <xdr:cNvPr id="427" name="n_1aveValue【一般廃棄物処理施設】&#10;一人当たり有形固定資産（償却資産）額"/>
        <xdr:cNvSpPr txBox="1"/>
      </xdr:nvSpPr>
      <xdr:spPr>
        <a:xfrm>
          <a:off x="210110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28" name="フローチャート: 判断 427"/>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92387</xdr:rowOff>
    </xdr:from>
    <xdr:ext cx="599010" cy="259045"/>
    <xdr:sp macro="" textlink="">
      <xdr:nvSpPr>
        <xdr:cNvPr id="429" name="n_2aveValue【一般廃棄物処理施設】&#10;一人当たり有形固定資産（償却資産）額"/>
        <xdr:cNvSpPr txBox="1"/>
      </xdr:nvSpPr>
      <xdr:spPr>
        <a:xfrm>
          <a:off x="20134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430" name="フローチャート: 判断 429"/>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3397</xdr:rowOff>
    </xdr:from>
    <xdr:ext cx="599010" cy="259045"/>
    <xdr:sp macro="" textlink="">
      <xdr:nvSpPr>
        <xdr:cNvPr id="431" name="n_3aveValue【一般廃棄物処理施設】&#10;一人当たり有形固定資産（償却資産）額"/>
        <xdr:cNvSpPr txBox="1"/>
      </xdr:nvSpPr>
      <xdr:spPr>
        <a:xfrm>
          <a:off x="19245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101318</xdr:rowOff>
    </xdr:from>
    <xdr:to>
      <xdr:col>112</xdr:col>
      <xdr:colOff>38100</xdr:colOff>
      <xdr:row>38</xdr:row>
      <xdr:rowOff>31468</xdr:rowOff>
    </xdr:to>
    <xdr:sp macro="" textlink="">
      <xdr:nvSpPr>
        <xdr:cNvPr id="437" name="楕円 436"/>
        <xdr:cNvSpPr/>
      </xdr:nvSpPr>
      <xdr:spPr>
        <a:xfrm>
          <a:off x="21272500" y="64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21586</xdr:rowOff>
    </xdr:from>
    <xdr:to>
      <xdr:col>107</xdr:col>
      <xdr:colOff>101600</xdr:colOff>
      <xdr:row>34</xdr:row>
      <xdr:rowOff>123186</xdr:rowOff>
    </xdr:to>
    <xdr:sp macro="" textlink="">
      <xdr:nvSpPr>
        <xdr:cNvPr id="438" name="楕円 437"/>
        <xdr:cNvSpPr/>
      </xdr:nvSpPr>
      <xdr:spPr>
        <a:xfrm>
          <a:off x="20383500" y="58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72386</xdr:rowOff>
    </xdr:from>
    <xdr:to>
      <xdr:col>111</xdr:col>
      <xdr:colOff>177800</xdr:colOff>
      <xdr:row>37</xdr:row>
      <xdr:rowOff>152118</xdr:rowOff>
    </xdr:to>
    <xdr:cxnSp macro="">
      <xdr:nvCxnSpPr>
        <xdr:cNvPr id="439" name="直線コネクタ 438"/>
        <xdr:cNvCxnSpPr/>
      </xdr:nvCxnSpPr>
      <xdr:spPr>
        <a:xfrm>
          <a:off x="20434300" y="5901686"/>
          <a:ext cx="889000" cy="59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61671</xdr:rowOff>
    </xdr:from>
    <xdr:to>
      <xdr:col>102</xdr:col>
      <xdr:colOff>165100</xdr:colOff>
      <xdr:row>34</xdr:row>
      <xdr:rowOff>163271</xdr:rowOff>
    </xdr:to>
    <xdr:sp macro="" textlink="">
      <xdr:nvSpPr>
        <xdr:cNvPr id="440" name="楕円 439"/>
        <xdr:cNvSpPr/>
      </xdr:nvSpPr>
      <xdr:spPr>
        <a:xfrm>
          <a:off x="19494500" y="5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72386</xdr:rowOff>
    </xdr:from>
    <xdr:to>
      <xdr:col>107</xdr:col>
      <xdr:colOff>50800</xdr:colOff>
      <xdr:row>34</xdr:row>
      <xdr:rowOff>112471</xdr:rowOff>
    </xdr:to>
    <xdr:cxnSp macro="">
      <xdr:nvCxnSpPr>
        <xdr:cNvPr id="441" name="直線コネクタ 440"/>
        <xdr:cNvCxnSpPr/>
      </xdr:nvCxnSpPr>
      <xdr:spPr>
        <a:xfrm flipV="1">
          <a:off x="19545300" y="5901686"/>
          <a:ext cx="889000" cy="4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47995</xdr:rowOff>
    </xdr:from>
    <xdr:ext cx="599010" cy="259045"/>
    <xdr:sp macro="" textlink="">
      <xdr:nvSpPr>
        <xdr:cNvPr id="442" name="n_1mainValue【一般廃棄物処理施設】&#10;一人当たり有形固定資産（償却資産）額"/>
        <xdr:cNvSpPr txBox="1"/>
      </xdr:nvSpPr>
      <xdr:spPr>
        <a:xfrm>
          <a:off x="21011095" y="622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139713</xdr:rowOff>
    </xdr:from>
    <xdr:ext cx="599010" cy="259045"/>
    <xdr:sp macro="" textlink="">
      <xdr:nvSpPr>
        <xdr:cNvPr id="443" name="n_2mainValue【一般廃棄物処理施設】&#10;一人当たり有形固定資産（償却資産）額"/>
        <xdr:cNvSpPr txBox="1"/>
      </xdr:nvSpPr>
      <xdr:spPr>
        <a:xfrm>
          <a:off x="20134795" y="56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8348</xdr:rowOff>
    </xdr:from>
    <xdr:ext cx="599010" cy="259045"/>
    <xdr:sp macro="" textlink="">
      <xdr:nvSpPr>
        <xdr:cNvPr id="444" name="n_3mainValue【一般廃棄物処理施設】&#10;一人当たり有形固定資産（償却資産）額"/>
        <xdr:cNvSpPr txBox="1"/>
      </xdr:nvSpPr>
      <xdr:spPr>
        <a:xfrm>
          <a:off x="19245795" y="566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6" name="直線コネクタ 4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7" name="テキスト ボックス 45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8" name="直線コネクタ 4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9" name="テキスト ボックス 4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0" name="直線コネクタ 4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1" name="テキスト ボックス 4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2" name="直線コネクタ 4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3" name="テキスト ボックス 46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67" name="直線コネクタ 466"/>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68"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69" name="直線コネクタ 468"/>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70"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71" name="直線コネクタ 470"/>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72"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73" name="フローチャート: 判断 472"/>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74" name="フローチャート: 判断 473"/>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475" name="n_1aveValue【保健センター・保健所】&#10;有形固定資産減価償却率"/>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476" name="フローチャート: 判断 475"/>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477" name="n_2aveValue【保健センター・保健所】&#10;有形固定資産減価償却率"/>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478" name="フローチャート: 判断 477"/>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149369</xdr:rowOff>
    </xdr:from>
    <xdr:ext cx="405111" cy="259045"/>
    <xdr:sp macro="" textlink="">
      <xdr:nvSpPr>
        <xdr:cNvPr id="479" name="n_3aveValue【保健センター・保健所】&#10;有形固定資産減価償却率"/>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485" name="楕円 484"/>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17780</xdr:rowOff>
    </xdr:from>
    <xdr:to>
      <xdr:col>76</xdr:col>
      <xdr:colOff>165100</xdr:colOff>
      <xdr:row>58</xdr:row>
      <xdr:rowOff>119380</xdr:rowOff>
    </xdr:to>
    <xdr:sp macro="" textlink="">
      <xdr:nvSpPr>
        <xdr:cNvPr id="486" name="楕円 485"/>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68580</xdr:rowOff>
    </xdr:to>
    <xdr:cxnSp macro="">
      <xdr:nvCxnSpPr>
        <xdr:cNvPr id="487" name="直線コネクタ 486"/>
        <xdr:cNvCxnSpPr/>
      </xdr:nvCxnSpPr>
      <xdr:spPr>
        <a:xfrm flipV="1">
          <a:off x="14592300" y="9966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488" name="楕円 487"/>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68580</xdr:rowOff>
    </xdr:to>
    <xdr:cxnSp macro="">
      <xdr:nvCxnSpPr>
        <xdr:cNvPr id="489" name="直線コネクタ 488"/>
        <xdr:cNvCxnSpPr/>
      </xdr:nvCxnSpPr>
      <xdr:spPr>
        <a:xfrm>
          <a:off x="13703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90187</xdr:rowOff>
    </xdr:from>
    <xdr:ext cx="405111" cy="259045"/>
    <xdr:sp macro="" textlink="">
      <xdr:nvSpPr>
        <xdr:cNvPr id="490" name="n_1mainValue【保健センター・保健所】&#10;有形固定資産減価償却率"/>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491" name="n_2mainValue【保健センター・保健所】&#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492" name="n_3mainValue【保健センター・保健所】&#10;有形固定資産減価償却率"/>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14" name="直線コネクタ 513"/>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15"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16" name="直線コネクタ 515"/>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17"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18" name="直線コネクタ 517"/>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19"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20" name="フローチャート: 判断 51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21" name="フローチャート: 判断 520"/>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522"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523" name="フローチャート: 判断 522"/>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524"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525" name="フローチャート: 判断 524"/>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526"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532" name="楕円 531"/>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38354</xdr:rowOff>
    </xdr:from>
    <xdr:to>
      <xdr:col>107</xdr:col>
      <xdr:colOff>101600</xdr:colOff>
      <xdr:row>63</xdr:row>
      <xdr:rowOff>139954</xdr:rowOff>
    </xdr:to>
    <xdr:sp macro="" textlink="">
      <xdr:nvSpPr>
        <xdr:cNvPr id="533" name="楕円 532"/>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89154</xdr:rowOff>
    </xdr:to>
    <xdr:cxnSp macro="">
      <xdr:nvCxnSpPr>
        <xdr:cNvPr id="534" name="直線コネクタ 533"/>
        <xdr:cNvCxnSpPr/>
      </xdr:nvCxnSpPr>
      <xdr:spPr>
        <a:xfrm flipV="1">
          <a:off x="20434300" y="1088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535" name="楕円 534"/>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89154</xdr:rowOff>
    </xdr:to>
    <xdr:cxnSp macro="">
      <xdr:nvCxnSpPr>
        <xdr:cNvPr id="536" name="直線コネクタ 535"/>
        <xdr:cNvCxnSpPr/>
      </xdr:nvCxnSpPr>
      <xdr:spPr>
        <a:xfrm>
          <a:off x="19545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537"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538" name="n_2mainValue【保健センター・保健所】&#10;一人当たり面積"/>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539" name="n_3mainValue【保健センター・保健所】&#10;一人当たり面積"/>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65" name="直線コネクタ 564"/>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6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67" name="直線コネクタ 56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68"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69" name="直線コネクタ 568"/>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570"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71" name="フローチャート: 判断 570"/>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72" name="フローチャート: 判断 571"/>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573"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74" name="フローチャート: 判断 573"/>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575"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576" name="フローチャート: 判断 575"/>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78395</xdr:rowOff>
    </xdr:from>
    <xdr:ext cx="405111" cy="259045"/>
    <xdr:sp macro="" textlink="">
      <xdr:nvSpPr>
        <xdr:cNvPr id="577" name="n_3aveValue【消防施設】&#10;有形固定資産減価償却率"/>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85271</xdr:rowOff>
    </xdr:from>
    <xdr:to>
      <xdr:col>72</xdr:col>
      <xdr:colOff>38100</xdr:colOff>
      <xdr:row>80</xdr:row>
      <xdr:rowOff>15421</xdr:rowOff>
    </xdr:to>
    <xdr:sp macro="" textlink="">
      <xdr:nvSpPr>
        <xdr:cNvPr id="583" name="楕円 582"/>
        <xdr:cNvSpPr/>
      </xdr:nvSpPr>
      <xdr:spPr>
        <a:xfrm>
          <a:off x="13652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78</xdr:row>
      <xdr:rowOff>31948</xdr:rowOff>
    </xdr:from>
    <xdr:ext cx="405111" cy="259045"/>
    <xdr:sp macro="" textlink="">
      <xdr:nvSpPr>
        <xdr:cNvPr id="584" name="n_3mainValue【消防施設】&#10;有形固定資産減価償却率"/>
        <xdr:cNvSpPr txBox="1"/>
      </xdr:nvSpPr>
      <xdr:spPr>
        <a:xfrm>
          <a:off x="13500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06" name="直線コネクタ 605"/>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0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08" name="直線コネクタ 60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09"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10" name="直線コネクタ 609"/>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611"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12" name="フローチャート: 判断 611"/>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13" name="フローチャート: 判断 612"/>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14"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15" name="フローチャート: 判断 614"/>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616"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617" name="フローチャート: 判断 616"/>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32021</xdr:rowOff>
    </xdr:from>
    <xdr:ext cx="469744" cy="259045"/>
    <xdr:sp macro="" textlink="">
      <xdr:nvSpPr>
        <xdr:cNvPr id="618" name="n_3ave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74168</xdr:rowOff>
    </xdr:from>
    <xdr:to>
      <xdr:col>102</xdr:col>
      <xdr:colOff>165100</xdr:colOff>
      <xdr:row>85</xdr:row>
      <xdr:rowOff>4318</xdr:rowOff>
    </xdr:to>
    <xdr:sp macro="" textlink="">
      <xdr:nvSpPr>
        <xdr:cNvPr id="624" name="楕円 623"/>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20845</xdr:rowOff>
    </xdr:from>
    <xdr:ext cx="469744" cy="259045"/>
    <xdr:sp macro="" textlink="">
      <xdr:nvSpPr>
        <xdr:cNvPr id="625" name="n_3mainValue【消防施設】&#10;一人当たり面積"/>
        <xdr:cNvSpPr txBox="1"/>
      </xdr:nvSpPr>
      <xdr:spPr>
        <a:xfrm>
          <a:off x="19310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6" name="直線コネクタ 6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7" name="テキスト ボックス 6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8" name="直線コネクタ 6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9" name="テキスト ボックス 6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0" name="直線コネクタ 6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1" name="テキスト ボックス 6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2" name="直線コネクタ 6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3" name="テキスト ボックス 6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4" name="直線コネクタ 6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5" name="テキスト ボックス 6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6" name="直線コネクタ 6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7" name="テキスト ボックス 6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51" name="直線コネクタ 650"/>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52"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53" name="直線コネクタ 652"/>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5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55" name="直線コネクタ 65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56"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57" name="フローチャート: 判断 656"/>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58" name="フローチャート: 判断 657"/>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659"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60" name="フローチャート: 判断 659"/>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661"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662" name="フローチャート: 判断 661"/>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663"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61323</xdr:rowOff>
    </xdr:from>
    <xdr:to>
      <xdr:col>81</xdr:col>
      <xdr:colOff>101600</xdr:colOff>
      <xdr:row>103</xdr:row>
      <xdr:rowOff>162923</xdr:rowOff>
    </xdr:to>
    <xdr:sp macro="" textlink="">
      <xdr:nvSpPr>
        <xdr:cNvPr id="669" name="楕円 668"/>
        <xdr:cNvSpPr/>
      </xdr:nvSpPr>
      <xdr:spPr>
        <a:xfrm>
          <a:off x="15430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670" name="楕円 669"/>
        <xdr:cNvSpPr/>
      </xdr:nvSpPr>
      <xdr:spPr>
        <a:xfrm>
          <a:off x="14541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112123</xdr:rowOff>
    </xdr:from>
    <xdr:to>
      <xdr:col>81</xdr:col>
      <xdr:colOff>50800</xdr:colOff>
      <xdr:row>103</xdr:row>
      <xdr:rowOff>157843</xdr:rowOff>
    </xdr:to>
    <xdr:cxnSp macro="">
      <xdr:nvCxnSpPr>
        <xdr:cNvPr id="671" name="直線コネクタ 670"/>
        <xdr:cNvCxnSpPr/>
      </xdr:nvCxnSpPr>
      <xdr:spPr>
        <a:xfrm flipV="1">
          <a:off x="14592300" y="1777147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97245</xdr:rowOff>
    </xdr:from>
    <xdr:to>
      <xdr:col>72</xdr:col>
      <xdr:colOff>38100</xdr:colOff>
      <xdr:row>104</xdr:row>
      <xdr:rowOff>27395</xdr:rowOff>
    </xdr:to>
    <xdr:sp macro="" textlink="">
      <xdr:nvSpPr>
        <xdr:cNvPr id="672" name="楕円 671"/>
        <xdr:cNvSpPr/>
      </xdr:nvSpPr>
      <xdr:spPr>
        <a:xfrm>
          <a:off x="13652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148045</xdr:rowOff>
    </xdr:from>
    <xdr:to>
      <xdr:col>76</xdr:col>
      <xdr:colOff>114300</xdr:colOff>
      <xdr:row>103</xdr:row>
      <xdr:rowOff>157843</xdr:rowOff>
    </xdr:to>
    <xdr:cxnSp macro="">
      <xdr:nvCxnSpPr>
        <xdr:cNvPr id="673" name="直線コネクタ 672"/>
        <xdr:cNvCxnSpPr/>
      </xdr:nvCxnSpPr>
      <xdr:spPr>
        <a:xfrm>
          <a:off x="13703300" y="178073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154050</xdr:rowOff>
    </xdr:from>
    <xdr:ext cx="405111" cy="259045"/>
    <xdr:sp macro="" textlink="">
      <xdr:nvSpPr>
        <xdr:cNvPr id="674" name="n_1mainValue【庁舎】&#10;有形固定資産減価償却率"/>
        <xdr:cNvSpPr txBox="1"/>
      </xdr:nvSpPr>
      <xdr:spPr>
        <a:xfrm>
          <a:off x="152660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28320</xdr:rowOff>
    </xdr:from>
    <xdr:ext cx="405111" cy="259045"/>
    <xdr:sp macro="" textlink="">
      <xdr:nvSpPr>
        <xdr:cNvPr id="675" name="n_2mainValue【庁舎】&#10;有形固定資産減価償却率"/>
        <xdr:cNvSpPr txBox="1"/>
      </xdr:nvSpPr>
      <xdr:spPr>
        <a:xfrm>
          <a:off x="1438974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18522</xdr:rowOff>
    </xdr:from>
    <xdr:ext cx="405111" cy="259045"/>
    <xdr:sp macro="" textlink="">
      <xdr:nvSpPr>
        <xdr:cNvPr id="676" name="n_3mainValue【庁舎】&#10;有形固定資産減価償却率"/>
        <xdr:cNvSpPr txBox="1"/>
      </xdr:nvSpPr>
      <xdr:spPr>
        <a:xfrm>
          <a:off x="13500744"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7" name="直線コネクタ 6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8" name="テキスト ボックス 6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9" name="直線コネクタ 6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0" name="テキスト ボックス 6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1" name="直線コネクタ 6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2" name="テキスト ボックス 6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3" name="直線コネクタ 6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4" name="テキスト ボックス 6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5" name="直線コネクタ 6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6" name="テキスト ボックス 6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00" name="直線コネクタ 699"/>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01"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02" name="直線コネクタ 701"/>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03"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04" name="直線コネクタ 703"/>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05"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06" name="フローチャート: 判断 705"/>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07" name="フローチャート: 判断 706"/>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66312</xdr:rowOff>
    </xdr:from>
    <xdr:ext cx="469744" cy="259045"/>
    <xdr:sp macro="" textlink="">
      <xdr:nvSpPr>
        <xdr:cNvPr id="708"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09" name="フローチャート: 判断 708"/>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710"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711" name="フローチャート: 判断 710"/>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84980</xdr:rowOff>
    </xdr:from>
    <xdr:ext cx="469744" cy="259045"/>
    <xdr:sp macro="" textlink="">
      <xdr:nvSpPr>
        <xdr:cNvPr id="712" name="n_3aveValue【庁舎】&#10;一人当たり面積"/>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3" name="テキスト ボックス 7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121031</xdr:rowOff>
    </xdr:from>
    <xdr:to>
      <xdr:col>112</xdr:col>
      <xdr:colOff>38100</xdr:colOff>
      <xdr:row>108</xdr:row>
      <xdr:rowOff>51181</xdr:rowOff>
    </xdr:to>
    <xdr:sp macro="" textlink="">
      <xdr:nvSpPr>
        <xdr:cNvPr id="718" name="楕円 717"/>
        <xdr:cNvSpPr/>
      </xdr:nvSpPr>
      <xdr:spPr>
        <a:xfrm>
          <a:off x="21272500" y="184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124461</xdr:rowOff>
    </xdr:from>
    <xdr:to>
      <xdr:col>107</xdr:col>
      <xdr:colOff>101600</xdr:colOff>
      <xdr:row>108</xdr:row>
      <xdr:rowOff>54611</xdr:rowOff>
    </xdr:to>
    <xdr:sp macro="" textlink="">
      <xdr:nvSpPr>
        <xdr:cNvPr id="719" name="楕円 718"/>
        <xdr:cNvSpPr/>
      </xdr:nvSpPr>
      <xdr:spPr>
        <a:xfrm>
          <a:off x="20383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xdr:rowOff>
    </xdr:from>
    <xdr:to>
      <xdr:col>111</xdr:col>
      <xdr:colOff>177800</xdr:colOff>
      <xdr:row>108</xdr:row>
      <xdr:rowOff>3811</xdr:rowOff>
    </xdr:to>
    <xdr:cxnSp macro="">
      <xdr:nvCxnSpPr>
        <xdr:cNvPr id="720" name="直線コネクタ 719"/>
        <xdr:cNvCxnSpPr/>
      </xdr:nvCxnSpPr>
      <xdr:spPr>
        <a:xfrm flipV="1">
          <a:off x="20434300" y="1851698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124461</xdr:rowOff>
    </xdr:from>
    <xdr:to>
      <xdr:col>102</xdr:col>
      <xdr:colOff>165100</xdr:colOff>
      <xdr:row>108</xdr:row>
      <xdr:rowOff>54611</xdr:rowOff>
    </xdr:to>
    <xdr:sp macro="" textlink="">
      <xdr:nvSpPr>
        <xdr:cNvPr id="721" name="楕円 720"/>
        <xdr:cNvSpPr/>
      </xdr:nvSpPr>
      <xdr:spPr>
        <a:xfrm>
          <a:off x="19494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3811</xdr:rowOff>
    </xdr:from>
    <xdr:to>
      <xdr:col>107</xdr:col>
      <xdr:colOff>50800</xdr:colOff>
      <xdr:row>108</xdr:row>
      <xdr:rowOff>3811</xdr:rowOff>
    </xdr:to>
    <xdr:cxnSp macro="">
      <xdr:nvCxnSpPr>
        <xdr:cNvPr id="722" name="直線コネクタ 721"/>
        <xdr:cNvCxnSpPr/>
      </xdr:nvCxnSpPr>
      <xdr:spPr>
        <a:xfrm>
          <a:off x="19545300" y="1852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67708</xdr:rowOff>
    </xdr:from>
    <xdr:ext cx="469744" cy="259045"/>
    <xdr:sp macro="" textlink="">
      <xdr:nvSpPr>
        <xdr:cNvPr id="723" name="n_1mainValue【庁舎】&#10;一人当たり面積"/>
        <xdr:cNvSpPr txBox="1"/>
      </xdr:nvSpPr>
      <xdr:spPr>
        <a:xfrm>
          <a:off x="21075727" y="1824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71138</xdr:rowOff>
    </xdr:from>
    <xdr:ext cx="469744" cy="259045"/>
    <xdr:sp macro="" textlink="">
      <xdr:nvSpPr>
        <xdr:cNvPr id="724" name="n_2mainValue【庁舎】&#10;一人当たり面積"/>
        <xdr:cNvSpPr txBox="1"/>
      </xdr:nvSpPr>
      <xdr:spPr>
        <a:xfrm>
          <a:off x="20199427" y="1824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71138</xdr:rowOff>
    </xdr:from>
    <xdr:ext cx="469744" cy="259045"/>
    <xdr:sp macro="" textlink="">
      <xdr:nvSpPr>
        <xdr:cNvPr id="725" name="n_3mainValue【庁舎】&#10;一人当たり面積"/>
        <xdr:cNvSpPr txBox="1"/>
      </xdr:nvSpPr>
      <xdr:spPr>
        <a:xfrm>
          <a:off x="19310427" y="1824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人当たり面積については、合併前の各旧町に設置されている一般廃棄物処理施設を除いて類似団体と比較しても大きな差はないが、有形固定資産減価償却率については、ほとんどの類型において類似団体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いずれの施設についても、策定予定の個別施設計画に基づき、計画的な修繕による施設の長寿命化や、利用状況によっては統廃合等の検討に取り組んで行く必要がある。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16,171
15,838
256.53
10,927,370
10,541,030
342,600
5,949,095
12,116,398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少子高齢化や若者の流出による労働力人口の減少に加え、町の主要産業である第一次産業の低迷により、財政基盤が弱く、類似団体をかなり下回っている。</a:t>
          </a:r>
        </a:p>
        <a:p>
          <a:r>
            <a:rPr kumimoji="1" lang="ja-JP" altLang="en-US" sz="1300">
              <a:latin typeface="ＭＳ Ｐゴシック" panose="020B0600070205080204" pitchFamily="50" charset="-128"/>
              <a:ea typeface="ＭＳ Ｐゴシック" panose="020B0600070205080204" pitchFamily="50" charset="-128"/>
            </a:rPr>
            <a:t>　退職者不補充等による職員数の削減による人件費の削減や、緊急に必要な事業を選別し投資的経費を抑制する等、歳出の徹底的な見直しを実施するととともに、滞納額の圧縮やさらなる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xdr:cNvCxnSpPr/>
      </xdr:nvCxnSpPr>
      <xdr:spPr>
        <a:xfrm>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地方債借入額の抑制や補償金免除繰上償還（平成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実施により公債費の削減を図っていること等から類似団体平均を下回っているが、行政サービスの向上・継続等による経常的な支出の増加とそれらに対する国県支出金の減少等により比率は徐々に悪化し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130628</xdr:rowOff>
    </xdr:from>
    <xdr:to>
      <xdr:col>23</xdr:col>
      <xdr:colOff>133350</xdr:colOff>
      <xdr:row>62</xdr:row>
      <xdr:rowOff>130628</xdr:rowOff>
    </xdr:to>
    <xdr:cxnSp macro="">
      <xdr:nvCxnSpPr>
        <xdr:cNvPr id="135" name="直線コネクタ 134"/>
        <xdr:cNvCxnSpPr/>
      </xdr:nvCxnSpPr>
      <xdr:spPr>
        <a:xfrm>
          <a:off x="4114800" y="1076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85816</xdr:rowOff>
    </xdr:from>
    <xdr:to>
      <xdr:col>19</xdr:col>
      <xdr:colOff>133350</xdr:colOff>
      <xdr:row>62</xdr:row>
      <xdr:rowOff>130628</xdr:rowOff>
    </xdr:to>
    <xdr:cxnSp macro="">
      <xdr:nvCxnSpPr>
        <xdr:cNvPr id="138" name="直線コネクタ 137"/>
        <xdr:cNvCxnSpPr/>
      </xdr:nvCxnSpPr>
      <xdr:spPr>
        <a:xfrm>
          <a:off x="3225800" y="10715716"/>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3084</xdr:rowOff>
    </xdr:from>
    <xdr:to>
      <xdr:col>15</xdr:col>
      <xdr:colOff>82550</xdr:colOff>
      <xdr:row>62</xdr:row>
      <xdr:rowOff>85816</xdr:rowOff>
    </xdr:to>
    <xdr:cxnSp macro="">
      <xdr:nvCxnSpPr>
        <xdr:cNvPr id="141" name="直線コネクタ 140"/>
        <xdr:cNvCxnSpPr/>
      </xdr:nvCxnSpPr>
      <xdr:spPr>
        <a:xfrm>
          <a:off x="2336800" y="1063298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3084</xdr:rowOff>
    </xdr:from>
    <xdr:to>
      <xdr:col>11</xdr:col>
      <xdr:colOff>31750</xdr:colOff>
      <xdr:row>62</xdr:row>
      <xdr:rowOff>3084</xdr:rowOff>
    </xdr:to>
    <xdr:cxnSp macro="">
      <xdr:nvCxnSpPr>
        <xdr:cNvPr id="144" name="直線コネクタ 143"/>
        <xdr:cNvCxnSpPr/>
      </xdr:nvCxnSpPr>
      <xdr:spPr>
        <a:xfrm>
          <a:off x="1447800" y="106329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4" name="楕円 153"/>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5" name="財政構造の弾力性該当値テキスト"/>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79828</xdr:rowOff>
    </xdr:from>
    <xdr:to>
      <xdr:col>19</xdr:col>
      <xdr:colOff>184150</xdr:colOff>
      <xdr:row>63</xdr:row>
      <xdr:rowOff>9978</xdr:rowOff>
    </xdr:to>
    <xdr:sp macro="" textlink="">
      <xdr:nvSpPr>
        <xdr:cNvPr id="156" name="楕円 155"/>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20155</xdr:rowOff>
    </xdr:from>
    <xdr:ext cx="736600" cy="259045"/>
    <xdr:sp macro="" textlink="">
      <xdr:nvSpPr>
        <xdr:cNvPr id="157" name="テキスト ボックス 156"/>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35016</xdr:rowOff>
    </xdr:from>
    <xdr:to>
      <xdr:col>15</xdr:col>
      <xdr:colOff>133350</xdr:colOff>
      <xdr:row>62</xdr:row>
      <xdr:rowOff>136616</xdr:rowOff>
    </xdr:to>
    <xdr:sp macro="" textlink="">
      <xdr:nvSpPr>
        <xdr:cNvPr id="158" name="楕円 157"/>
        <xdr:cNvSpPr/>
      </xdr:nvSpPr>
      <xdr:spPr>
        <a:xfrm>
          <a:off x="3175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146793</xdr:rowOff>
    </xdr:from>
    <xdr:ext cx="762000" cy="259045"/>
    <xdr:sp macro="" textlink="">
      <xdr:nvSpPr>
        <xdr:cNvPr id="159" name="テキスト ボックス 158"/>
        <xdr:cNvSpPr txBox="1"/>
      </xdr:nvSpPr>
      <xdr:spPr>
        <a:xfrm>
          <a:off x="2844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123734</xdr:rowOff>
    </xdr:from>
    <xdr:to>
      <xdr:col>11</xdr:col>
      <xdr:colOff>82550</xdr:colOff>
      <xdr:row>62</xdr:row>
      <xdr:rowOff>53884</xdr:rowOff>
    </xdr:to>
    <xdr:sp macro="" textlink="">
      <xdr:nvSpPr>
        <xdr:cNvPr id="160" name="楕円 159"/>
        <xdr:cNvSpPr/>
      </xdr:nvSpPr>
      <xdr:spPr>
        <a:xfrm>
          <a:off x="2286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64061</xdr:rowOff>
    </xdr:from>
    <xdr:ext cx="762000" cy="259045"/>
    <xdr:sp macro="" textlink="">
      <xdr:nvSpPr>
        <xdr:cNvPr id="161" name="テキスト ボックス 160"/>
        <xdr:cNvSpPr txBox="1"/>
      </xdr:nvSpPr>
      <xdr:spPr>
        <a:xfrm>
          <a:off x="1955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123734</xdr:rowOff>
    </xdr:from>
    <xdr:to>
      <xdr:col>7</xdr:col>
      <xdr:colOff>31750</xdr:colOff>
      <xdr:row>62</xdr:row>
      <xdr:rowOff>53884</xdr:rowOff>
    </xdr:to>
    <xdr:sp macro="" textlink="">
      <xdr:nvSpPr>
        <xdr:cNvPr id="162" name="楕円 161"/>
        <xdr:cNvSpPr/>
      </xdr:nvSpPr>
      <xdr:spPr>
        <a:xfrm>
          <a:off x="1397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64061</xdr:rowOff>
    </xdr:from>
    <xdr:ext cx="762000" cy="259045"/>
    <xdr:sp macro="" textlink="">
      <xdr:nvSpPr>
        <xdr:cNvPr id="163" name="テキスト ボックス 162"/>
        <xdr:cNvSpPr txBox="1"/>
      </xdr:nvSpPr>
      <xdr:spPr>
        <a:xfrm>
          <a:off x="1066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か所あるごみ処理場や老人ホームなどの運営を直営で行っていることから、それらの維持管理に多額の費用を要している。今後は公共施設管理計画により施設の統廃合等により維持管理費の圧縮を推進する。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年度から開始した健康増進施設の運営経費や、法改正に伴う各種システム改修経費等により物件費は増加している。</a:t>
          </a:r>
        </a:p>
        <a:p>
          <a:r>
            <a:rPr kumimoji="1" lang="ja-JP" altLang="en-US" sz="1300">
              <a:latin typeface="ＭＳ Ｐゴシック" panose="020B0600070205080204" pitchFamily="50" charset="-128"/>
              <a:ea typeface="ＭＳ Ｐゴシック" panose="020B0600070205080204" pitchFamily="50" charset="-128"/>
            </a:rPr>
            <a:t>　また、支出の削減より人口減少の進行が上回ることから人口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人当たりの人件費、物件費は高くなっている。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19411</xdr:rowOff>
    </xdr:from>
    <xdr:to>
      <xdr:col>23</xdr:col>
      <xdr:colOff>133350</xdr:colOff>
      <xdr:row>82</xdr:row>
      <xdr:rowOff>35286</xdr:rowOff>
    </xdr:to>
    <xdr:cxnSp macro="">
      <xdr:nvCxnSpPr>
        <xdr:cNvPr id="199" name="直線コネクタ 198"/>
        <xdr:cNvCxnSpPr/>
      </xdr:nvCxnSpPr>
      <xdr:spPr>
        <a:xfrm>
          <a:off x="4114800" y="14078311"/>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167979</xdr:rowOff>
    </xdr:from>
    <xdr:to>
      <xdr:col>19</xdr:col>
      <xdr:colOff>133350</xdr:colOff>
      <xdr:row>82</xdr:row>
      <xdr:rowOff>19411</xdr:rowOff>
    </xdr:to>
    <xdr:cxnSp macro="">
      <xdr:nvCxnSpPr>
        <xdr:cNvPr id="202" name="直線コネクタ 201"/>
        <xdr:cNvCxnSpPr/>
      </xdr:nvCxnSpPr>
      <xdr:spPr>
        <a:xfrm>
          <a:off x="3225800" y="14055429"/>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161999</xdr:rowOff>
    </xdr:from>
    <xdr:to>
      <xdr:col>15</xdr:col>
      <xdr:colOff>82550</xdr:colOff>
      <xdr:row>81</xdr:row>
      <xdr:rowOff>167979</xdr:rowOff>
    </xdr:to>
    <xdr:cxnSp macro="">
      <xdr:nvCxnSpPr>
        <xdr:cNvPr id="205" name="直線コネクタ 204"/>
        <xdr:cNvCxnSpPr/>
      </xdr:nvCxnSpPr>
      <xdr:spPr>
        <a:xfrm>
          <a:off x="2336800" y="14049449"/>
          <a:ext cx="8890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144418</xdr:rowOff>
    </xdr:from>
    <xdr:to>
      <xdr:col>11</xdr:col>
      <xdr:colOff>31750</xdr:colOff>
      <xdr:row>81</xdr:row>
      <xdr:rowOff>161999</xdr:rowOff>
    </xdr:to>
    <xdr:cxnSp macro="">
      <xdr:nvCxnSpPr>
        <xdr:cNvPr id="208" name="直線コネクタ 207"/>
        <xdr:cNvCxnSpPr/>
      </xdr:nvCxnSpPr>
      <xdr:spPr>
        <a:xfrm>
          <a:off x="1447800" y="14031868"/>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155936</xdr:rowOff>
    </xdr:from>
    <xdr:to>
      <xdr:col>23</xdr:col>
      <xdr:colOff>184150</xdr:colOff>
      <xdr:row>82</xdr:row>
      <xdr:rowOff>86086</xdr:rowOff>
    </xdr:to>
    <xdr:sp macro="" textlink="">
      <xdr:nvSpPr>
        <xdr:cNvPr id="218" name="楕円 217"/>
        <xdr:cNvSpPr/>
      </xdr:nvSpPr>
      <xdr:spPr>
        <a:xfrm>
          <a:off x="4902200" y="14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128013</xdr:rowOff>
    </xdr:from>
    <xdr:ext cx="762000" cy="259045"/>
    <xdr:sp macro="" textlink="">
      <xdr:nvSpPr>
        <xdr:cNvPr id="219" name="人件費・物件費等の状況該当値テキスト"/>
        <xdr:cNvSpPr txBox="1"/>
      </xdr:nvSpPr>
      <xdr:spPr>
        <a:xfrm>
          <a:off x="5041900" y="1401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140061</xdr:rowOff>
    </xdr:from>
    <xdr:to>
      <xdr:col>19</xdr:col>
      <xdr:colOff>184150</xdr:colOff>
      <xdr:row>82</xdr:row>
      <xdr:rowOff>70211</xdr:rowOff>
    </xdr:to>
    <xdr:sp macro="" textlink="">
      <xdr:nvSpPr>
        <xdr:cNvPr id="220" name="楕円 219"/>
        <xdr:cNvSpPr/>
      </xdr:nvSpPr>
      <xdr:spPr>
        <a:xfrm>
          <a:off x="4064000" y="1402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54988</xdr:rowOff>
    </xdr:from>
    <xdr:ext cx="736600" cy="259045"/>
    <xdr:sp macro="" textlink="">
      <xdr:nvSpPr>
        <xdr:cNvPr id="221" name="テキスト ボックス 220"/>
        <xdr:cNvSpPr txBox="1"/>
      </xdr:nvSpPr>
      <xdr:spPr>
        <a:xfrm>
          <a:off x="3733800" y="1411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117179</xdr:rowOff>
    </xdr:from>
    <xdr:to>
      <xdr:col>15</xdr:col>
      <xdr:colOff>133350</xdr:colOff>
      <xdr:row>82</xdr:row>
      <xdr:rowOff>47329</xdr:rowOff>
    </xdr:to>
    <xdr:sp macro="" textlink="">
      <xdr:nvSpPr>
        <xdr:cNvPr id="222" name="楕円 221"/>
        <xdr:cNvSpPr/>
      </xdr:nvSpPr>
      <xdr:spPr>
        <a:xfrm>
          <a:off x="3175000" y="140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32106</xdr:rowOff>
    </xdr:from>
    <xdr:ext cx="762000" cy="259045"/>
    <xdr:sp macro="" textlink="">
      <xdr:nvSpPr>
        <xdr:cNvPr id="223" name="テキスト ボックス 222"/>
        <xdr:cNvSpPr txBox="1"/>
      </xdr:nvSpPr>
      <xdr:spPr>
        <a:xfrm>
          <a:off x="2844800" y="1409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111199</xdr:rowOff>
    </xdr:from>
    <xdr:to>
      <xdr:col>11</xdr:col>
      <xdr:colOff>82550</xdr:colOff>
      <xdr:row>82</xdr:row>
      <xdr:rowOff>41349</xdr:rowOff>
    </xdr:to>
    <xdr:sp macro="" textlink="">
      <xdr:nvSpPr>
        <xdr:cNvPr id="224" name="楕円 223"/>
        <xdr:cNvSpPr/>
      </xdr:nvSpPr>
      <xdr:spPr>
        <a:xfrm>
          <a:off x="2286000" y="139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26126</xdr:rowOff>
    </xdr:from>
    <xdr:ext cx="762000" cy="259045"/>
    <xdr:sp macro="" textlink="">
      <xdr:nvSpPr>
        <xdr:cNvPr id="225" name="テキスト ボックス 224"/>
        <xdr:cNvSpPr txBox="1"/>
      </xdr:nvSpPr>
      <xdr:spPr>
        <a:xfrm>
          <a:off x="1955800" y="1408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93618</xdr:rowOff>
    </xdr:from>
    <xdr:to>
      <xdr:col>7</xdr:col>
      <xdr:colOff>31750</xdr:colOff>
      <xdr:row>82</xdr:row>
      <xdr:rowOff>23768</xdr:rowOff>
    </xdr:to>
    <xdr:sp macro="" textlink="">
      <xdr:nvSpPr>
        <xdr:cNvPr id="226" name="楕円 225"/>
        <xdr:cNvSpPr/>
      </xdr:nvSpPr>
      <xdr:spPr>
        <a:xfrm>
          <a:off x="1397000" y="139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8545</xdr:rowOff>
    </xdr:from>
    <xdr:ext cx="762000" cy="259045"/>
    <xdr:sp macro="" textlink="">
      <xdr:nvSpPr>
        <xdr:cNvPr id="227" name="テキスト ボックス 226"/>
        <xdr:cNvSpPr txBox="1"/>
      </xdr:nvSpPr>
      <xdr:spPr>
        <a:xfrm>
          <a:off x="1066800" y="140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前年度とほぼ同じ値となっており、類似団体平均を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上回っているが、当町の職員給与は国家公務員を基本とし人事院勧告に準拠しているため、ほかの団体等とは大差ない。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13123</xdr:rowOff>
    </xdr:from>
    <xdr:to>
      <xdr:col>81</xdr:col>
      <xdr:colOff>44450</xdr:colOff>
      <xdr:row>86</xdr:row>
      <xdr:rowOff>21166</xdr:rowOff>
    </xdr:to>
    <xdr:cxnSp macro="">
      <xdr:nvCxnSpPr>
        <xdr:cNvPr id="261" name="直線コネクタ 260"/>
        <xdr:cNvCxnSpPr/>
      </xdr:nvCxnSpPr>
      <xdr:spPr>
        <a:xfrm flipV="1">
          <a:off x="16179800" y="1475782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53339</xdr:rowOff>
    </xdr:to>
    <xdr:cxnSp macro="">
      <xdr:nvCxnSpPr>
        <xdr:cNvPr id="264" name="直線コネクタ 263"/>
        <xdr:cNvCxnSpPr/>
      </xdr:nvCxnSpPr>
      <xdr:spPr>
        <a:xfrm flipV="1">
          <a:off x="15290800" y="1476586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37254</xdr:rowOff>
    </xdr:from>
    <xdr:to>
      <xdr:col>72</xdr:col>
      <xdr:colOff>203200</xdr:colOff>
      <xdr:row>86</xdr:row>
      <xdr:rowOff>53339</xdr:rowOff>
    </xdr:to>
    <xdr:cxnSp macro="">
      <xdr:nvCxnSpPr>
        <xdr:cNvPr id="267" name="直線コネクタ 266"/>
        <xdr:cNvCxnSpPr/>
      </xdr:nvCxnSpPr>
      <xdr:spPr>
        <a:xfrm>
          <a:off x="14401800" y="147819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13123</xdr:rowOff>
    </xdr:from>
    <xdr:to>
      <xdr:col>68</xdr:col>
      <xdr:colOff>152400</xdr:colOff>
      <xdr:row>86</xdr:row>
      <xdr:rowOff>37254</xdr:rowOff>
    </xdr:to>
    <xdr:cxnSp macro="">
      <xdr:nvCxnSpPr>
        <xdr:cNvPr id="270" name="直線コネクタ 269"/>
        <xdr:cNvCxnSpPr/>
      </xdr:nvCxnSpPr>
      <xdr:spPr>
        <a:xfrm>
          <a:off x="13512800" y="1475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133773</xdr:rowOff>
    </xdr:from>
    <xdr:to>
      <xdr:col>81</xdr:col>
      <xdr:colOff>95250</xdr:colOff>
      <xdr:row>86</xdr:row>
      <xdr:rowOff>63923</xdr:rowOff>
    </xdr:to>
    <xdr:sp macro="" textlink="">
      <xdr:nvSpPr>
        <xdr:cNvPr id="280" name="楕円 279"/>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150300</xdr:rowOff>
    </xdr:from>
    <xdr:ext cx="762000" cy="259045"/>
    <xdr:sp macro="" textlink="">
      <xdr:nvSpPr>
        <xdr:cNvPr id="281"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2" name="楕円 28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3" name="テキスト ボックス 282"/>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4" name="楕円 283"/>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85" name="テキスト ボックス 284"/>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157904</xdr:rowOff>
    </xdr:from>
    <xdr:to>
      <xdr:col>68</xdr:col>
      <xdr:colOff>203200</xdr:colOff>
      <xdr:row>86</xdr:row>
      <xdr:rowOff>88054</xdr:rowOff>
    </xdr:to>
    <xdr:sp macro="" textlink="">
      <xdr:nvSpPr>
        <xdr:cNvPr id="286" name="楕円 285"/>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98231</xdr:rowOff>
    </xdr:from>
    <xdr:ext cx="762000" cy="259045"/>
    <xdr:sp macro="" textlink="">
      <xdr:nvSpPr>
        <xdr:cNvPr id="287" name="テキスト ボックス 286"/>
        <xdr:cNvSpPr txBox="1"/>
      </xdr:nvSpPr>
      <xdr:spPr>
        <a:xfrm>
          <a:off x="14020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88" name="楕円 287"/>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9" name="テキスト ボックス 288"/>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ごみ収集の民間委託、指定管理者制度による施設の管理の推進等を行っているが、町の面積が広く住民も点在していることから、総合支所方式を採用していること、直営のごみ収集施設が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か所配置していること及び直営の老人ホームを運営していることなどから平均を上回っている。</a:t>
          </a:r>
        </a:p>
        <a:p>
          <a:r>
            <a:rPr kumimoji="1" lang="ja-JP" altLang="en-US" sz="1300">
              <a:latin typeface="ＭＳ Ｐゴシック" panose="020B0600070205080204" pitchFamily="50" charset="-128"/>
              <a:ea typeface="ＭＳ Ｐゴシック" panose="020B0600070205080204" pitchFamily="50" charset="-128"/>
            </a:rPr>
            <a:t>　また、新規採用抑制等も行るなど定員管理にも努めているが、人口減少の割合が高くなっていることから人口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千人当たり職員数は多くなっている。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7438</xdr:rowOff>
    </xdr:from>
    <xdr:to>
      <xdr:col>81</xdr:col>
      <xdr:colOff>44450</xdr:colOff>
      <xdr:row>63</xdr:row>
      <xdr:rowOff>30420</xdr:rowOff>
    </xdr:to>
    <xdr:cxnSp macro="">
      <xdr:nvCxnSpPr>
        <xdr:cNvPr id="326" name="直線コネクタ 325"/>
        <xdr:cNvCxnSpPr/>
      </xdr:nvCxnSpPr>
      <xdr:spPr>
        <a:xfrm>
          <a:off x="16179800" y="1080878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145566</xdr:rowOff>
    </xdr:from>
    <xdr:to>
      <xdr:col>77</xdr:col>
      <xdr:colOff>44450</xdr:colOff>
      <xdr:row>63</xdr:row>
      <xdr:rowOff>7438</xdr:rowOff>
    </xdr:to>
    <xdr:cxnSp macro="">
      <xdr:nvCxnSpPr>
        <xdr:cNvPr id="329" name="直線コネクタ 328"/>
        <xdr:cNvCxnSpPr/>
      </xdr:nvCxnSpPr>
      <xdr:spPr>
        <a:xfrm>
          <a:off x="15290800" y="1077546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117989</xdr:rowOff>
    </xdr:from>
    <xdr:to>
      <xdr:col>72</xdr:col>
      <xdr:colOff>203200</xdr:colOff>
      <xdr:row>62</xdr:row>
      <xdr:rowOff>145566</xdr:rowOff>
    </xdr:to>
    <xdr:cxnSp macro="">
      <xdr:nvCxnSpPr>
        <xdr:cNvPr id="332" name="直線コネクタ 331"/>
        <xdr:cNvCxnSpPr/>
      </xdr:nvCxnSpPr>
      <xdr:spPr>
        <a:xfrm>
          <a:off x="14401800" y="1074788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104201</xdr:rowOff>
    </xdr:from>
    <xdr:to>
      <xdr:col>68</xdr:col>
      <xdr:colOff>152400</xdr:colOff>
      <xdr:row>62</xdr:row>
      <xdr:rowOff>117989</xdr:rowOff>
    </xdr:to>
    <xdr:cxnSp macro="">
      <xdr:nvCxnSpPr>
        <xdr:cNvPr id="335" name="直線コネクタ 334"/>
        <xdr:cNvCxnSpPr/>
      </xdr:nvCxnSpPr>
      <xdr:spPr>
        <a:xfrm>
          <a:off x="13512800" y="1073410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151070</xdr:rowOff>
    </xdr:from>
    <xdr:to>
      <xdr:col>81</xdr:col>
      <xdr:colOff>95250</xdr:colOff>
      <xdr:row>63</xdr:row>
      <xdr:rowOff>81220</xdr:rowOff>
    </xdr:to>
    <xdr:sp macro="" textlink="">
      <xdr:nvSpPr>
        <xdr:cNvPr id="345" name="楕円 344"/>
        <xdr:cNvSpPr/>
      </xdr:nvSpPr>
      <xdr:spPr>
        <a:xfrm>
          <a:off x="169672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123147</xdr:rowOff>
    </xdr:from>
    <xdr:ext cx="762000" cy="259045"/>
    <xdr:sp macro="" textlink="">
      <xdr:nvSpPr>
        <xdr:cNvPr id="346" name="定員管理の状況該当値テキスト"/>
        <xdr:cNvSpPr txBox="1"/>
      </xdr:nvSpPr>
      <xdr:spPr>
        <a:xfrm>
          <a:off x="17106900" y="107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128088</xdr:rowOff>
    </xdr:from>
    <xdr:to>
      <xdr:col>77</xdr:col>
      <xdr:colOff>95250</xdr:colOff>
      <xdr:row>63</xdr:row>
      <xdr:rowOff>58238</xdr:rowOff>
    </xdr:to>
    <xdr:sp macro="" textlink="">
      <xdr:nvSpPr>
        <xdr:cNvPr id="347" name="楕円 346"/>
        <xdr:cNvSpPr/>
      </xdr:nvSpPr>
      <xdr:spPr>
        <a:xfrm>
          <a:off x="16129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43015</xdr:rowOff>
    </xdr:from>
    <xdr:ext cx="736600" cy="259045"/>
    <xdr:sp macro="" textlink="">
      <xdr:nvSpPr>
        <xdr:cNvPr id="348" name="テキスト ボックス 347"/>
        <xdr:cNvSpPr txBox="1"/>
      </xdr:nvSpPr>
      <xdr:spPr>
        <a:xfrm>
          <a:off x="15798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94766</xdr:rowOff>
    </xdr:from>
    <xdr:to>
      <xdr:col>73</xdr:col>
      <xdr:colOff>44450</xdr:colOff>
      <xdr:row>63</xdr:row>
      <xdr:rowOff>24916</xdr:rowOff>
    </xdr:to>
    <xdr:sp macro="" textlink="">
      <xdr:nvSpPr>
        <xdr:cNvPr id="349" name="楕円 348"/>
        <xdr:cNvSpPr/>
      </xdr:nvSpPr>
      <xdr:spPr>
        <a:xfrm>
          <a:off x="152400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9693</xdr:rowOff>
    </xdr:from>
    <xdr:ext cx="762000" cy="259045"/>
    <xdr:sp macro="" textlink="">
      <xdr:nvSpPr>
        <xdr:cNvPr id="350" name="テキスト ボックス 349"/>
        <xdr:cNvSpPr txBox="1"/>
      </xdr:nvSpPr>
      <xdr:spPr>
        <a:xfrm>
          <a:off x="14909800" y="108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67189</xdr:rowOff>
    </xdr:from>
    <xdr:to>
      <xdr:col>68</xdr:col>
      <xdr:colOff>203200</xdr:colOff>
      <xdr:row>62</xdr:row>
      <xdr:rowOff>168789</xdr:rowOff>
    </xdr:to>
    <xdr:sp macro="" textlink="">
      <xdr:nvSpPr>
        <xdr:cNvPr id="351" name="楕円 350"/>
        <xdr:cNvSpPr/>
      </xdr:nvSpPr>
      <xdr:spPr>
        <a:xfrm>
          <a:off x="14351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153566</xdr:rowOff>
    </xdr:from>
    <xdr:ext cx="762000" cy="259045"/>
    <xdr:sp macro="" textlink="">
      <xdr:nvSpPr>
        <xdr:cNvPr id="352" name="テキスト ボックス 351"/>
        <xdr:cNvSpPr txBox="1"/>
      </xdr:nvSpPr>
      <xdr:spPr>
        <a:xfrm>
          <a:off x="14020800" y="107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53401</xdr:rowOff>
    </xdr:from>
    <xdr:to>
      <xdr:col>64</xdr:col>
      <xdr:colOff>152400</xdr:colOff>
      <xdr:row>62</xdr:row>
      <xdr:rowOff>155001</xdr:rowOff>
    </xdr:to>
    <xdr:sp macro="" textlink="">
      <xdr:nvSpPr>
        <xdr:cNvPr id="353" name="楕円 352"/>
        <xdr:cNvSpPr/>
      </xdr:nvSpPr>
      <xdr:spPr>
        <a:xfrm>
          <a:off x="13462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139778</xdr:rowOff>
    </xdr:from>
    <xdr:ext cx="762000" cy="259045"/>
    <xdr:sp macro="" textlink="">
      <xdr:nvSpPr>
        <xdr:cNvPr id="354" name="テキスト ボックス 353"/>
        <xdr:cNvSpPr txBox="1"/>
      </xdr:nvSpPr>
      <xdr:spPr>
        <a:xfrm>
          <a:off x="13131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新規発行する起債を臨時財政対策債、過疎対策事業債、合併特例事業債等普通交付税の基準財政需要額算入比率の高いもののみにするという方針や事業実施の適正化等により類似団体平均を下回ってい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52070</xdr:rowOff>
    </xdr:to>
    <xdr:cxnSp macro="">
      <xdr:nvCxnSpPr>
        <xdr:cNvPr id="385" name="直線コネクタ 384"/>
        <xdr:cNvCxnSpPr/>
      </xdr:nvCxnSpPr>
      <xdr:spPr>
        <a:xfrm flipV="1">
          <a:off x="16179800" y="705256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71374</xdr:rowOff>
    </xdr:to>
    <xdr:cxnSp macro="">
      <xdr:nvCxnSpPr>
        <xdr:cNvPr id="388" name="直線コネクタ 387"/>
        <xdr:cNvCxnSpPr/>
      </xdr:nvCxnSpPr>
      <xdr:spPr>
        <a:xfrm flipV="1">
          <a:off x="15290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100330</xdr:rowOff>
    </xdr:to>
    <xdr:cxnSp macro="">
      <xdr:nvCxnSpPr>
        <xdr:cNvPr id="391" name="直線コネクタ 390"/>
        <xdr:cNvCxnSpPr/>
      </xdr:nvCxnSpPr>
      <xdr:spPr>
        <a:xfrm flipV="1">
          <a:off x="14401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129286</xdr:rowOff>
    </xdr:to>
    <xdr:cxnSp macro="">
      <xdr:nvCxnSpPr>
        <xdr:cNvPr id="394" name="直線コネクタ 393"/>
        <xdr:cNvCxnSpPr/>
      </xdr:nvCxnSpPr>
      <xdr:spPr>
        <a:xfrm flipV="1">
          <a:off x="13512800" y="712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404" name="楕円 403"/>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405"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6" name="楕円 405"/>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7" name="テキスト ボックス 406"/>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8" name="楕円 407"/>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409" name="テキスト ボックス 408"/>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0" name="楕円 409"/>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11" name="テキスト ボックス 41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12" name="楕円 411"/>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413" name="テキスト ボックス 412"/>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新規発行する起債を臨時財政対策債、過疎対策事業債、合併特例事業債等普通交付税の基準財政需要額算入比率の高いもののみにする等地方債の借入額の抑制に努めていることなど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年度においては、地方債現在高の増加等により数値が増加しているが、今後も事業実施の適正化を図り、財政の健全化に努める。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25095</xdr:rowOff>
    </xdr:from>
    <xdr:to>
      <xdr:col>81</xdr:col>
      <xdr:colOff>95250</xdr:colOff>
      <xdr:row>14</xdr:row>
      <xdr:rowOff>126695</xdr:rowOff>
    </xdr:to>
    <xdr:sp macro="" textlink="">
      <xdr:nvSpPr>
        <xdr:cNvPr id="460" name="楕円 459"/>
        <xdr:cNvSpPr/>
      </xdr:nvSpPr>
      <xdr:spPr>
        <a:xfrm>
          <a:off x="169672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117822</xdr:rowOff>
    </xdr:from>
    <xdr:ext cx="762000" cy="259045"/>
    <xdr:sp macro="" textlink="">
      <xdr:nvSpPr>
        <xdr:cNvPr id="461" name="将来負担の状況該当値テキスト"/>
        <xdr:cNvSpPr txBox="1"/>
      </xdr:nvSpPr>
      <xdr:spPr>
        <a:xfrm>
          <a:off x="17106900" y="23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16,171
15,838
256.53
10,927,370
10,541,030
342,600
5,949,095
12,116,398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新規採用職員の抑制などにより職員削減に取り組んでおり、一般職員等の職員数は平成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人となっている。人件費は昇給や人事院勧告に準ずる取扱いなどによりわずかに上昇しているが、類似団体平均は下回っている。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10414</xdr:rowOff>
    </xdr:to>
    <xdr:cxnSp macro="">
      <xdr:nvCxnSpPr>
        <xdr:cNvPr id="64" name="直線コネクタ 63"/>
        <xdr:cNvCxnSpPr/>
      </xdr:nvCxnSpPr>
      <xdr:spPr>
        <a:xfrm>
          <a:off x="3987800" y="6308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136144</xdr:rowOff>
    </xdr:to>
    <xdr:cxnSp macro="">
      <xdr:nvCxnSpPr>
        <xdr:cNvPr id="67" name="直線コネクタ 66"/>
        <xdr:cNvCxnSpPr/>
      </xdr:nvCxnSpPr>
      <xdr:spPr>
        <a:xfrm>
          <a:off x="3098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113284</xdr:rowOff>
    </xdr:to>
    <xdr:cxnSp macro="">
      <xdr:nvCxnSpPr>
        <xdr:cNvPr id="70" name="直線コネクタ 69"/>
        <xdr:cNvCxnSpPr/>
      </xdr:nvCxnSpPr>
      <xdr:spPr>
        <a:xfrm flipV="1">
          <a:off x="2209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127000</xdr:rowOff>
    </xdr:to>
    <xdr:cxnSp macro="">
      <xdr:nvCxnSpPr>
        <xdr:cNvPr id="73" name="直線コネクタ 72"/>
        <xdr:cNvCxnSpPr/>
      </xdr:nvCxnSpPr>
      <xdr:spPr>
        <a:xfrm flipV="1">
          <a:off x="1320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物件費については、合併によりごみ処理施設が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か所になるなど重複施設が多く、また平成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年度から通年稼働となった健康増進施設の運営に係る費用の増加等もあり増加傾向にある。</a:t>
          </a:r>
        </a:p>
        <a:p>
          <a:r>
            <a:rPr kumimoji="1" lang="ja-JP" altLang="en-US" sz="1300">
              <a:latin typeface="ＭＳ Ｐゴシック" panose="020B0600070205080204" pitchFamily="50" charset="-128"/>
              <a:ea typeface="ＭＳ Ｐゴシック" panose="020B0600070205080204" pitchFamily="50" charset="-128"/>
            </a:rPr>
            <a:t>　今後はこれまでより旅費、需用費などの抑制に努めるほか、公共施設管理計画等により施設の統廃合などの見直しを行い、物件費の抑制に努める。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100330</xdr:rowOff>
    </xdr:to>
    <xdr:cxnSp macro="">
      <xdr:nvCxnSpPr>
        <xdr:cNvPr id="125" name="直線コネクタ 124"/>
        <xdr:cNvCxnSpPr/>
      </xdr:nvCxnSpPr>
      <xdr:spPr>
        <a:xfrm>
          <a:off x="15671800" y="2915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1270</xdr:rowOff>
    </xdr:to>
    <xdr:cxnSp macro="">
      <xdr:nvCxnSpPr>
        <xdr:cNvPr id="128" name="直線コネクタ 127"/>
        <xdr:cNvCxnSpPr/>
      </xdr:nvCxnSpPr>
      <xdr:spPr>
        <a:xfrm>
          <a:off x="14782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127000</xdr:rowOff>
    </xdr:to>
    <xdr:cxnSp macro="">
      <xdr:nvCxnSpPr>
        <xdr:cNvPr id="131" name="直線コネクタ 130"/>
        <xdr:cNvCxnSpPr/>
      </xdr:nvCxnSpPr>
      <xdr:spPr>
        <a:xfrm>
          <a:off x="13893800" y="278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66040</xdr:rowOff>
    </xdr:to>
    <xdr:cxnSp macro="">
      <xdr:nvCxnSpPr>
        <xdr:cNvPr id="134" name="直線コネクタ 133"/>
        <xdr:cNvCxnSpPr/>
      </xdr:nvCxnSpPr>
      <xdr:spPr>
        <a:xfrm flipV="1">
          <a:off x="13004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21607</xdr:rowOff>
    </xdr:from>
    <xdr:ext cx="762000" cy="259045"/>
    <xdr:sp macro="" textlink="">
      <xdr:nvSpPr>
        <xdr:cNvPr id="145"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6" name="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7" name="テキスト ボックス 146"/>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1" name="テキスト ボックス 150"/>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直営の養護老人ホームはあるが、公立保育所が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か所と少なく、民間保育所に依存していることなどから類似団体平均を上回っている。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158750</xdr:rowOff>
    </xdr:to>
    <xdr:cxnSp macro="">
      <xdr:nvCxnSpPr>
        <xdr:cNvPr id="186" name="直線コネクタ 185"/>
        <xdr:cNvCxnSpPr/>
      </xdr:nvCxnSpPr>
      <xdr:spPr>
        <a:xfrm>
          <a:off x="3987800" y="9448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19050</xdr:rowOff>
    </xdr:to>
    <xdr:cxnSp macro="">
      <xdr:nvCxnSpPr>
        <xdr:cNvPr id="189" name="直線コネクタ 188"/>
        <xdr:cNvCxnSpPr/>
      </xdr:nvCxnSpPr>
      <xdr:spPr>
        <a:xfrm>
          <a:off x="3098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19050</xdr:rowOff>
    </xdr:to>
    <xdr:cxnSp macro="">
      <xdr:nvCxnSpPr>
        <xdr:cNvPr id="192" name="直線コネクタ 191"/>
        <xdr:cNvCxnSpPr/>
      </xdr:nvCxnSpPr>
      <xdr:spPr>
        <a:xfrm>
          <a:off x="2209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139700</xdr:rowOff>
    </xdr:to>
    <xdr:cxnSp macro="">
      <xdr:nvCxnSpPr>
        <xdr:cNvPr id="195" name="直線コネクタ 194"/>
        <xdr:cNvCxnSpPr/>
      </xdr:nvCxnSpPr>
      <xdr:spPr>
        <a:xfrm>
          <a:off x="1320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5" name="楕円 204"/>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6"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7" name="楕円 206"/>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08" name="テキスト ボックス 207"/>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9" name="楕円 208"/>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0" name="テキスト ボックス 209"/>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1" name="楕円 210"/>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2" name="テキスト ボックス 211"/>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3" name="楕円 212"/>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4" name="テキスト ボックス 213"/>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その他としては、繰出金（</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％）となっている。繰出金については、国保事業への人件費分の繰出しや水道事業会計への交付税分の繰出等、最低限の繰出しか行っていないため類似団体より低くなっている。前年度に比べて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ポイント増加したが、類似団体平均より低い値になっている。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124714</xdr:rowOff>
    </xdr:from>
    <xdr:to>
      <xdr:col>82</xdr:col>
      <xdr:colOff>107950</xdr:colOff>
      <xdr:row>55</xdr:row>
      <xdr:rowOff>161290</xdr:rowOff>
    </xdr:to>
    <xdr:cxnSp macro="">
      <xdr:nvCxnSpPr>
        <xdr:cNvPr id="244" name="直線コネクタ 243"/>
        <xdr:cNvCxnSpPr/>
      </xdr:nvCxnSpPr>
      <xdr:spPr>
        <a:xfrm>
          <a:off x="15671800" y="95544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124714</xdr:rowOff>
    </xdr:to>
    <xdr:cxnSp macro="">
      <xdr:nvCxnSpPr>
        <xdr:cNvPr id="247" name="直線コネクタ 246"/>
        <xdr:cNvCxnSpPr/>
      </xdr:nvCxnSpPr>
      <xdr:spPr>
        <a:xfrm>
          <a:off x="14782800" y="9522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92710</xdr:rowOff>
    </xdr:to>
    <xdr:cxnSp macro="">
      <xdr:nvCxnSpPr>
        <xdr:cNvPr id="250" name="直線コネクタ 249"/>
        <xdr:cNvCxnSpPr/>
      </xdr:nvCxnSpPr>
      <xdr:spPr>
        <a:xfrm>
          <a:off x="13893800" y="9504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51562</xdr:rowOff>
    </xdr:from>
    <xdr:to>
      <xdr:col>69</xdr:col>
      <xdr:colOff>92075</xdr:colOff>
      <xdr:row>55</xdr:row>
      <xdr:rowOff>74422</xdr:rowOff>
    </xdr:to>
    <xdr:cxnSp macro="">
      <xdr:nvCxnSpPr>
        <xdr:cNvPr id="253" name="直線コネクタ 252"/>
        <xdr:cNvCxnSpPr/>
      </xdr:nvCxnSpPr>
      <xdr:spPr>
        <a:xfrm>
          <a:off x="13004800" y="9481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3" name="楕円 262"/>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4"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73914</xdr:rowOff>
    </xdr:from>
    <xdr:to>
      <xdr:col>78</xdr:col>
      <xdr:colOff>120650</xdr:colOff>
      <xdr:row>56</xdr:row>
      <xdr:rowOff>4064</xdr:rowOff>
    </xdr:to>
    <xdr:sp macro="" textlink="">
      <xdr:nvSpPr>
        <xdr:cNvPr id="265" name="楕円 264"/>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14241</xdr:rowOff>
    </xdr:from>
    <xdr:ext cx="736600" cy="259045"/>
    <xdr:sp macro="" textlink="">
      <xdr:nvSpPr>
        <xdr:cNvPr id="266" name="テキスト ボックス 265"/>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7" name="楕円 266"/>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8" name="テキスト ボックス 267"/>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69" name="楕円 268"/>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70" name="テキスト ボックス 269"/>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xdr:rowOff>
    </xdr:from>
    <xdr:to>
      <xdr:col>65</xdr:col>
      <xdr:colOff>53975</xdr:colOff>
      <xdr:row>55</xdr:row>
      <xdr:rowOff>102362</xdr:rowOff>
    </xdr:to>
    <xdr:sp macro="" textlink="">
      <xdr:nvSpPr>
        <xdr:cNvPr id="271" name="楕円 270"/>
        <xdr:cNvSpPr/>
      </xdr:nvSpPr>
      <xdr:spPr>
        <a:xfrm>
          <a:off x="12954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112539</xdr:rowOff>
    </xdr:from>
    <xdr:ext cx="762000" cy="259045"/>
    <xdr:sp macro="" textlink="">
      <xdr:nvSpPr>
        <xdr:cNvPr id="272" name="テキスト ボックス 271"/>
        <xdr:cNvSpPr txBox="1"/>
      </xdr:nvSpPr>
      <xdr:spPr>
        <a:xfrm>
          <a:off x="12623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行財政改革に基づき、町単独補助金を平成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％、それぞれ削減するとともに、平成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年度以降も同水準の維持に努めている。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36</xdr:row>
      <xdr:rowOff>62992</xdr:rowOff>
    </xdr:to>
    <xdr:cxnSp macro="">
      <xdr:nvCxnSpPr>
        <xdr:cNvPr id="302" name="直線コネクタ 301"/>
        <xdr:cNvCxnSpPr/>
      </xdr:nvCxnSpPr>
      <xdr:spPr>
        <a:xfrm flipV="1">
          <a:off x="15671800" y="604774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108712</xdr:rowOff>
    </xdr:to>
    <xdr:cxnSp macro="">
      <xdr:nvCxnSpPr>
        <xdr:cNvPr id="305" name="直線コネクタ 304"/>
        <xdr:cNvCxnSpPr/>
      </xdr:nvCxnSpPr>
      <xdr:spPr>
        <a:xfrm flipV="1">
          <a:off x="14782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108712</xdr:rowOff>
    </xdr:to>
    <xdr:cxnSp macro="">
      <xdr:nvCxnSpPr>
        <xdr:cNvPr id="308" name="直線コネクタ 307"/>
        <xdr:cNvCxnSpPr/>
      </xdr:nvCxnSpPr>
      <xdr:spPr>
        <a:xfrm>
          <a:off x="13893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49276</xdr:rowOff>
    </xdr:to>
    <xdr:cxnSp macro="">
      <xdr:nvCxnSpPr>
        <xdr:cNvPr id="311" name="直線コネクタ 310"/>
        <xdr:cNvCxnSpPr/>
      </xdr:nvCxnSpPr>
      <xdr:spPr>
        <a:xfrm flipV="1">
          <a:off x="13004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1" name="楕円 320"/>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2"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3" name="楕円 322"/>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4" name="テキスト ボックス 323"/>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5" name="楕円 324"/>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6" name="テキスト ボックス 32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7" name="楕円 326"/>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8" name="テキスト ボックス 327"/>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9" name="楕円 328"/>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0" name="テキスト ボックス 329"/>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額の抑制、低金利での借入の効果による償還額の減少が続いているが、普通建設事業等においては、合併特例事業債や過疎対策事業債等の交付税算入率の高い起債への依存度が高いため、類似団体平均と比較し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ポイント高くなっている。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24130</xdr:rowOff>
    </xdr:to>
    <xdr:cxnSp macro="">
      <xdr:nvCxnSpPr>
        <xdr:cNvPr id="360" name="直線コネクタ 359"/>
        <xdr:cNvCxnSpPr/>
      </xdr:nvCxnSpPr>
      <xdr:spPr>
        <a:xfrm flipV="1">
          <a:off x="3987800" y="135641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24130</xdr:rowOff>
    </xdr:to>
    <xdr:cxnSp macro="">
      <xdr:nvCxnSpPr>
        <xdr:cNvPr id="363" name="直線コネクタ 362"/>
        <xdr:cNvCxnSpPr/>
      </xdr:nvCxnSpPr>
      <xdr:spPr>
        <a:xfrm>
          <a:off x="3098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56135</xdr:rowOff>
    </xdr:to>
    <xdr:cxnSp macro="">
      <xdr:nvCxnSpPr>
        <xdr:cNvPr id="366" name="直線コネクタ 365"/>
        <xdr:cNvCxnSpPr/>
      </xdr:nvCxnSpPr>
      <xdr:spPr>
        <a:xfrm flipV="1">
          <a:off x="2209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56135</xdr:rowOff>
    </xdr:to>
    <xdr:cxnSp macro="">
      <xdr:nvCxnSpPr>
        <xdr:cNvPr id="369" name="直線コネクタ 368"/>
        <xdr:cNvCxnSpPr/>
      </xdr:nvCxnSpPr>
      <xdr:spPr>
        <a:xfrm>
          <a:off x="1320800" y="135869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79" name="楕円 378"/>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80"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81" name="楕円 380"/>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82" name="テキスト ボックス 381"/>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83" name="楕円 382"/>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84" name="テキスト ボックス 383"/>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85" name="楕円 384"/>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86" name="テキスト ボックス 385"/>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87" name="楕円 386"/>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88" name="テキスト ボックス 387"/>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％のうち公債費（</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％）以外では、人件費が（</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％）となっている。行財政改革大綱などに基づき、今後とも経費節減に努める。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88900</xdr:rowOff>
    </xdr:from>
    <xdr:to>
      <xdr:col>82</xdr:col>
      <xdr:colOff>107950</xdr:colOff>
      <xdr:row>73</xdr:row>
      <xdr:rowOff>92710</xdr:rowOff>
    </xdr:to>
    <xdr:cxnSp macro="">
      <xdr:nvCxnSpPr>
        <xdr:cNvPr id="421" name="直線コネクタ 420"/>
        <xdr:cNvCxnSpPr/>
      </xdr:nvCxnSpPr>
      <xdr:spPr>
        <a:xfrm>
          <a:off x="15671800" y="12604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43180</xdr:rowOff>
    </xdr:from>
    <xdr:to>
      <xdr:col>78</xdr:col>
      <xdr:colOff>69850</xdr:colOff>
      <xdr:row>73</xdr:row>
      <xdr:rowOff>88900</xdr:rowOff>
    </xdr:to>
    <xdr:cxnSp macro="">
      <xdr:nvCxnSpPr>
        <xdr:cNvPr id="424" name="直線コネクタ 423"/>
        <xdr:cNvCxnSpPr/>
      </xdr:nvCxnSpPr>
      <xdr:spPr>
        <a:xfrm>
          <a:off x="14782800" y="12559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92710</xdr:rowOff>
    </xdr:from>
    <xdr:to>
      <xdr:col>73</xdr:col>
      <xdr:colOff>180975</xdr:colOff>
      <xdr:row>73</xdr:row>
      <xdr:rowOff>43180</xdr:rowOff>
    </xdr:to>
    <xdr:cxnSp macro="">
      <xdr:nvCxnSpPr>
        <xdr:cNvPr id="427" name="直線コネクタ 426"/>
        <xdr:cNvCxnSpPr/>
      </xdr:nvCxnSpPr>
      <xdr:spPr>
        <a:xfrm>
          <a:off x="13893800" y="124371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92710</xdr:rowOff>
    </xdr:from>
    <xdr:to>
      <xdr:col>69</xdr:col>
      <xdr:colOff>92075</xdr:colOff>
      <xdr:row>72</xdr:row>
      <xdr:rowOff>104140</xdr:rowOff>
    </xdr:to>
    <xdr:cxnSp macro="">
      <xdr:nvCxnSpPr>
        <xdr:cNvPr id="430" name="直線コネクタ 429"/>
        <xdr:cNvCxnSpPr/>
      </xdr:nvCxnSpPr>
      <xdr:spPr>
        <a:xfrm flipV="1">
          <a:off x="13004800" y="124371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41910</xdr:rowOff>
    </xdr:from>
    <xdr:to>
      <xdr:col>82</xdr:col>
      <xdr:colOff>158750</xdr:colOff>
      <xdr:row>73</xdr:row>
      <xdr:rowOff>143510</xdr:rowOff>
    </xdr:to>
    <xdr:sp macro="" textlink="">
      <xdr:nvSpPr>
        <xdr:cNvPr id="440" name="楕円 439"/>
        <xdr:cNvSpPr/>
      </xdr:nvSpPr>
      <xdr:spPr>
        <a:xfrm>
          <a:off x="16459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121937</xdr:rowOff>
    </xdr:from>
    <xdr:ext cx="762000" cy="259045"/>
    <xdr:sp macro="" textlink="">
      <xdr:nvSpPr>
        <xdr:cNvPr id="441" name="公債費以外該当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38100</xdr:rowOff>
    </xdr:from>
    <xdr:to>
      <xdr:col>78</xdr:col>
      <xdr:colOff>120650</xdr:colOff>
      <xdr:row>73</xdr:row>
      <xdr:rowOff>139700</xdr:rowOff>
    </xdr:to>
    <xdr:sp macro="" textlink="">
      <xdr:nvSpPr>
        <xdr:cNvPr id="442" name="楕円 441"/>
        <xdr:cNvSpPr/>
      </xdr:nvSpPr>
      <xdr:spPr>
        <a:xfrm>
          <a:off x="15621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149877</xdr:rowOff>
    </xdr:from>
    <xdr:ext cx="736600" cy="259045"/>
    <xdr:sp macro="" textlink="">
      <xdr:nvSpPr>
        <xdr:cNvPr id="443" name="テキスト ボックス 442"/>
        <xdr:cNvSpPr txBox="1"/>
      </xdr:nvSpPr>
      <xdr:spPr>
        <a:xfrm>
          <a:off x="15290800" y="1232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163830</xdr:rowOff>
    </xdr:from>
    <xdr:to>
      <xdr:col>74</xdr:col>
      <xdr:colOff>31750</xdr:colOff>
      <xdr:row>73</xdr:row>
      <xdr:rowOff>93980</xdr:rowOff>
    </xdr:to>
    <xdr:sp macro="" textlink="">
      <xdr:nvSpPr>
        <xdr:cNvPr id="444" name="楕円 443"/>
        <xdr:cNvSpPr/>
      </xdr:nvSpPr>
      <xdr:spPr>
        <a:xfrm>
          <a:off x="14732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104157</xdr:rowOff>
    </xdr:from>
    <xdr:ext cx="762000" cy="259045"/>
    <xdr:sp macro="" textlink="">
      <xdr:nvSpPr>
        <xdr:cNvPr id="445" name="テキスト ボックス 444"/>
        <xdr:cNvSpPr txBox="1"/>
      </xdr:nvSpPr>
      <xdr:spPr>
        <a:xfrm>
          <a:off x="14401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41910</xdr:rowOff>
    </xdr:from>
    <xdr:to>
      <xdr:col>69</xdr:col>
      <xdr:colOff>142875</xdr:colOff>
      <xdr:row>72</xdr:row>
      <xdr:rowOff>143510</xdr:rowOff>
    </xdr:to>
    <xdr:sp macro="" textlink="">
      <xdr:nvSpPr>
        <xdr:cNvPr id="446" name="楕円 445"/>
        <xdr:cNvSpPr/>
      </xdr:nvSpPr>
      <xdr:spPr>
        <a:xfrm>
          <a:off x="13843000" y="123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153687</xdr:rowOff>
    </xdr:from>
    <xdr:ext cx="762000" cy="259045"/>
    <xdr:sp macro="" textlink="">
      <xdr:nvSpPr>
        <xdr:cNvPr id="447" name="テキスト ボックス 446"/>
        <xdr:cNvSpPr txBox="1"/>
      </xdr:nvSpPr>
      <xdr:spPr>
        <a:xfrm>
          <a:off x="13512800" y="1215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53340</xdr:rowOff>
    </xdr:from>
    <xdr:to>
      <xdr:col>65</xdr:col>
      <xdr:colOff>53975</xdr:colOff>
      <xdr:row>72</xdr:row>
      <xdr:rowOff>154940</xdr:rowOff>
    </xdr:to>
    <xdr:sp macro="" textlink="">
      <xdr:nvSpPr>
        <xdr:cNvPr id="448" name="楕円 447"/>
        <xdr:cNvSpPr/>
      </xdr:nvSpPr>
      <xdr:spPr>
        <a:xfrm>
          <a:off x="12954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165117</xdr:rowOff>
    </xdr:from>
    <xdr:ext cx="762000" cy="259045"/>
    <xdr:sp macro="" textlink="">
      <xdr:nvSpPr>
        <xdr:cNvPr id="449" name="テキスト ボックス 448"/>
        <xdr:cNvSpPr txBox="1"/>
      </xdr:nvSpPr>
      <xdr:spPr>
        <a:xfrm>
          <a:off x="12623800" y="121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162803</xdr:rowOff>
    </xdr:from>
    <xdr:to>
      <xdr:col>29</xdr:col>
      <xdr:colOff>127000</xdr:colOff>
      <xdr:row>14</xdr:row>
      <xdr:rowOff>67640</xdr:rowOff>
    </xdr:to>
    <xdr:cxnSp macro="">
      <xdr:nvCxnSpPr>
        <xdr:cNvPr id="52" name="直線コネクタ 51"/>
        <xdr:cNvCxnSpPr/>
      </xdr:nvCxnSpPr>
      <xdr:spPr bwMode="auto">
        <a:xfrm flipV="1">
          <a:off x="5003800" y="2439278"/>
          <a:ext cx="647700" cy="7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67640</xdr:rowOff>
    </xdr:from>
    <xdr:to>
      <xdr:col>26</xdr:col>
      <xdr:colOff>50800</xdr:colOff>
      <xdr:row>14</xdr:row>
      <xdr:rowOff>81519</xdr:rowOff>
    </xdr:to>
    <xdr:cxnSp macro="">
      <xdr:nvCxnSpPr>
        <xdr:cNvPr id="55" name="直線コネクタ 54"/>
        <xdr:cNvCxnSpPr/>
      </xdr:nvCxnSpPr>
      <xdr:spPr bwMode="auto">
        <a:xfrm flipV="1">
          <a:off x="4305300" y="2515565"/>
          <a:ext cx="698500" cy="13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81519</xdr:rowOff>
    </xdr:from>
    <xdr:to>
      <xdr:col>22</xdr:col>
      <xdr:colOff>114300</xdr:colOff>
      <xdr:row>15</xdr:row>
      <xdr:rowOff>5853</xdr:rowOff>
    </xdr:to>
    <xdr:cxnSp macro="">
      <xdr:nvCxnSpPr>
        <xdr:cNvPr id="58" name="直線コネクタ 57"/>
        <xdr:cNvCxnSpPr/>
      </xdr:nvCxnSpPr>
      <xdr:spPr bwMode="auto">
        <a:xfrm flipV="1">
          <a:off x="3606800" y="2529444"/>
          <a:ext cx="698500" cy="95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5853</xdr:rowOff>
    </xdr:from>
    <xdr:to>
      <xdr:col>18</xdr:col>
      <xdr:colOff>177800</xdr:colOff>
      <xdr:row>15</xdr:row>
      <xdr:rowOff>89994</xdr:rowOff>
    </xdr:to>
    <xdr:cxnSp macro="">
      <xdr:nvCxnSpPr>
        <xdr:cNvPr id="61" name="直線コネクタ 60"/>
        <xdr:cNvCxnSpPr/>
      </xdr:nvCxnSpPr>
      <xdr:spPr bwMode="auto">
        <a:xfrm flipV="1">
          <a:off x="2908300" y="2625228"/>
          <a:ext cx="698500" cy="8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112003</xdr:rowOff>
    </xdr:from>
    <xdr:to>
      <xdr:col>29</xdr:col>
      <xdr:colOff>177800</xdr:colOff>
      <xdr:row>14</xdr:row>
      <xdr:rowOff>42153</xdr:rowOff>
    </xdr:to>
    <xdr:sp macro="" textlink="">
      <xdr:nvSpPr>
        <xdr:cNvPr id="71" name="楕円 70"/>
        <xdr:cNvSpPr/>
      </xdr:nvSpPr>
      <xdr:spPr bwMode="auto">
        <a:xfrm>
          <a:off x="5600700" y="238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128530</xdr:rowOff>
    </xdr:from>
    <xdr:ext cx="762000" cy="259045"/>
    <xdr:sp macro="" textlink="">
      <xdr:nvSpPr>
        <xdr:cNvPr id="72" name="人口1人当たり決算額の推移該当値テキスト130"/>
        <xdr:cNvSpPr txBox="1"/>
      </xdr:nvSpPr>
      <xdr:spPr>
        <a:xfrm>
          <a:off x="5740400" y="223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16840</xdr:rowOff>
    </xdr:from>
    <xdr:to>
      <xdr:col>26</xdr:col>
      <xdr:colOff>101600</xdr:colOff>
      <xdr:row>14</xdr:row>
      <xdr:rowOff>118440</xdr:rowOff>
    </xdr:to>
    <xdr:sp macro="" textlink="">
      <xdr:nvSpPr>
        <xdr:cNvPr id="73" name="楕円 72"/>
        <xdr:cNvSpPr/>
      </xdr:nvSpPr>
      <xdr:spPr bwMode="auto">
        <a:xfrm>
          <a:off x="4953000" y="246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128617</xdr:rowOff>
    </xdr:from>
    <xdr:ext cx="736600" cy="259045"/>
    <xdr:sp macro="" textlink="">
      <xdr:nvSpPr>
        <xdr:cNvPr id="74" name="テキスト ボックス 73"/>
        <xdr:cNvSpPr txBox="1"/>
      </xdr:nvSpPr>
      <xdr:spPr>
        <a:xfrm>
          <a:off x="4622800" y="223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30719</xdr:rowOff>
    </xdr:from>
    <xdr:to>
      <xdr:col>22</xdr:col>
      <xdr:colOff>165100</xdr:colOff>
      <xdr:row>14</xdr:row>
      <xdr:rowOff>132319</xdr:rowOff>
    </xdr:to>
    <xdr:sp macro="" textlink="">
      <xdr:nvSpPr>
        <xdr:cNvPr id="75" name="楕円 74"/>
        <xdr:cNvSpPr/>
      </xdr:nvSpPr>
      <xdr:spPr bwMode="auto">
        <a:xfrm>
          <a:off x="4254500" y="247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142496</xdr:rowOff>
    </xdr:from>
    <xdr:ext cx="762000" cy="259045"/>
    <xdr:sp macro="" textlink="">
      <xdr:nvSpPr>
        <xdr:cNvPr id="76" name="テキスト ボックス 75"/>
        <xdr:cNvSpPr txBox="1"/>
      </xdr:nvSpPr>
      <xdr:spPr>
        <a:xfrm>
          <a:off x="3924300" y="224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126503</xdr:rowOff>
    </xdr:from>
    <xdr:to>
      <xdr:col>19</xdr:col>
      <xdr:colOff>38100</xdr:colOff>
      <xdr:row>15</xdr:row>
      <xdr:rowOff>56653</xdr:rowOff>
    </xdr:to>
    <xdr:sp macro="" textlink="">
      <xdr:nvSpPr>
        <xdr:cNvPr id="77" name="楕円 76"/>
        <xdr:cNvSpPr/>
      </xdr:nvSpPr>
      <xdr:spPr bwMode="auto">
        <a:xfrm>
          <a:off x="3556000" y="257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66830</xdr:rowOff>
    </xdr:from>
    <xdr:ext cx="762000" cy="259045"/>
    <xdr:sp macro="" textlink="">
      <xdr:nvSpPr>
        <xdr:cNvPr id="78" name="テキスト ボックス 77"/>
        <xdr:cNvSpPr txBox="1"/>
      </xdr:nvSpPr>
      <xdr:spPr>
        <a:xfrm>
          <a:off x="3225800" y="23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39194</xdr:rowOff>
    </xdr:from>
    <xdr:to>
      <xdr:col>15</xdr:col>
      <xdr:colOff>101600</xdr:colOff>
      <xdr:row>15</xdr:row>
      <xdr:rowOff>140794</xdr:rowOff>
    </xdr:to>
    <xdr:sp macro="" textlink="">
      <xdr:nvSpPr>
        <xdr:cNvPr id="79" name="楕円 78"/>
        <xdr:cNvSpPr/>
      </xdr:nvSpPr>
      <xdr:spPr bwMode="auto">
        <a:xfrm>
          <a:off x="2857500" y="265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150971</xdr:rowOff>
    </xdr:from>
    <xdr:ext cx="762000" cy="259045"/>
    <xdr:sp macro="" textlink="">
      <xdr:nvSpPr>
        <xdr:cNvPr id="80" name="テキスト ボックス 79"/>
        <xdr:cNvSpPr txBox="1"/>
      </xdr:nvSpPr>
      <xdr:spPr>
        <a:xfrm>
          <a:off x="2527300" y="242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185827</xdr:rowOff>
    </xdr:from>
    <xdr:to>
      <xdr:col>29</xdr:col>
      <xdr:colOff>127000</xdr:colOff>
      <xdr:row>35</xdr:row>
      <xdr:rowOff>224955</xdr:rowOff>
    </xdr:to>
    <xdr:cxnSp macro="">
      <xdr:nvCxnSpPr>
        <xdr:cNvPr id="113" name="直線コネクタ 112"/>
        <xdr:cNvCxnSpPr/>
      </xdr:nvCxnSpPr>
      <xdr:spPr bwMode="auto">
        <a:xfrm>
          <a:off x="5003800" y="6796177"/>
          <a:ext cx="647700" cy="3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173063</xdr:rowOff>
    </xdr:from>
    <xdr:to>
      <xdr:col>26</xdr:col>
      <xdr:colOff>50800</xdr:colOff>
      <xdr:row>35</xdr:row>
      <xdr:rowOff>185827</xdr:rowOff>
    </xdr:to>
    <xdr:cxnSp macro="">
      <xdr:nvCxnSpPr>
        <xdr:cNvPr id="116" name="直線コネクタ 115"/>
        <xdr:cNvCxnSpPr/>
      </xdr:nvCxnSpPr>
      <xdr:spPr bwMode="auto">
        <a:xfrm>
          <a:off x="4305300" y="6783413"/>
          <a:ext cx="698500" cy="1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115551</xdr:rowOff>
    </xdr:from>
    <xdr:to>
      <xdr:col>22</xdr:col>
      <xdr:colOff>114300</xdr:colOff>
      <xdr:row>35</xdr:row>
      <xdr:rowOff>173063</xdr:rowOff>
    </xdr:to>
    <xdr:cxnSp macro="">
      <xdr:nvCxnSpPr>
        <xdr:cNvPr id="119" name="直線コネクタ 118"/>
        <xdr:cNvCxnSpPr/>
      </xdr:nvCxnSpPr>
      <xdr:spPr bwMode="auto">
        <a:xfrm>
          <a:off x="3606800" y="6725901"/>
          <a:ext cx="698500" cy="57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115551</xdr:rowOff>
    </xdr:from>
    <xdr:to>
      <xdr:col>18</xdr:col>
      <xdr:colOff>177800</xdr:colOff>
      <xdr:row>35</xdr:row>
      <xdr:rowOff>159100</xdr:rowOff>
    </xdr:to>
    <xdr:cxnSp macro="">
      <xdr:nvCxnSpPr>
        <xdr:cNvPr id="122" name="直線コネクタ 121"/>
        <xdr:cNvCxnSpPr/>
      </xdr:nvCxnSpPr>
      <xdr:spPr bwMode="auto">
        <a:xfrm flipV="1">
          <a:off x="2908300" y="6725901"/>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174155</xdr:rowOff>
    </xdr:from>
    <xdr:to>
      <xdr:col>29</xdr:col>
      <xdr:colOff>177800</xdr:colOff>
      <xdr:row>35</xdr:row>
      <xdr:rowOff>275755</xdr:rowOff>
    </xdr:to>
    <xdr:sp macro="" textlink="">
      <xdr:nvSpPr>
        <xdr:cNvPr id="132" name="楕円 131"/>
        <xdr:cNvSpPr/>
      </xdr:nvSpPr>
      <xdr:spPr bwMode="auto">
        <a:xfrm>
          <a:off x="5600700" y="678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146232</xdr:rowOff>
    </xdr:from>
    <xdr:ext cx="762000" cy="259045"/>
    <xdr:sp macro="" textlink="">
      <xdr:nvSpPr>
        <xdr:cNvPr id="133" name="人口1人当たり決算額の推移該当値テキスト445"/>
        <xdr:cNvSpPr txBox="1"/>
      </xdr:nvSpPr>
      <xdr:spPr>
        <a:xfrm>
          <a:off x="5740400" y="675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135027</xdr:rowOff>
    </xdr:from>
    <xdr:to>
      <xdr:col>26</xdr:col>
      <xdr:colOff>101600</xdr:colOff>
      <xdr:row>35</xdr:row>
      <xdr:rowOff>236627</xdr:rowOff>
    </xdr:to>
    <xdr:sp macro="" textlink="">
      <xdr:nvSpPr>
        <xdr:cNvPr id="134" name="楕円 133"/>
        <xdr:cNvSpPr/>
      </xdr:nvSpPr>
      <xdr:spPr bwMode="auto">
        <a:xfrm>
          <a:off x="4953000" y="674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246804</xdr:rowOff>
    </xdr:from>
    <xdr:ext cx="736600" cy="259045"/>
    <xdr:sp macro="" textlink="">
      <xdr:nvSpPr>
        <xdr:cNvPr id="135" name="テキスト ボックス 134"/>
        <xdr:cNvSpPr txBox="1"/>
      </xdr:nvSpPr>
      <xdr:spPr>
        <a:xfrm>
          <a:off x="4622800" y="6514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122263</xdr:rowOff>
    </xdr:from>
    <xdr:to>
      <xdr:col>22</xdr:col>
      <xdr:colOff>165100</xdr:colOff>
      <xdr:row>35</xdr:row>
      <xdr:rowOff>223863</xdr:rowOff>
    </xdr:to>
    <xdr:sp macro="" textlink="">
      <xdr:nvSpPr>
        <xdr:cNvPr id="136" name="楕円 135"/>
        <xdr:cNvSpPr/>
      </xdr:nvSpPr>
      <xdr:spPr bwMode="auto">
        <a:xfrm>
          <a:off x="4254500" y="673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234040</xdr:rowOff>
    </xdr:from>
    <xdr:ext cx="762000" cy="259045"/>
    <xdr:sp macro="" textlink="">
      <xdr:nvSpPr>
        <xdr:cNvPr id="137" name="テキスト ボックス 136"/>
        <xdr:cNvSpPr txBox="1"/>
      </xdr:nvSpPr>
      <xdr:spPr>
        <a:xfrm>
          <a:off x="3924300" y="650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64751</xdr:rowOff>
    </xdr:from>
    <xdr:to>
      <xdr:col>19</xdr:col>
      <xdr:colOff>38100</xdr:colOff>
      <xdr:row>35</xdr:row>
      <xdr:rowOff>166351</xdr:rowOff>
    </xdr:to>
    <xdr:sp macro="" textlink="">
      <xdr:nvSpPr>
        <xdr:cNvPr id="138" name="楕円 137"/>
        <xdr:cNvSpPr/>
      </xdr:nvSpPr>
      <xdr:spPr bwMode="auto">
        <a:xfrm>
          <a:off x="3556000" y="667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176528</xdr:rowOff>
    </xdr:from>
    <xdr:ext cx="762000" cy="259045"/>
    <xdr:sp macro="" textlink="">
      <xdr:nvSpPr>
        <xdr:cNvPr id="139" name="テキスト ボックス 138"/>
        <xdr:cNvSpPr txBox="1"/>
      </xdr:nvSpPr>
      <xdr:spPr>
        <a:xfrm>
          <a:off x="3225800" y="64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108300</xdr:rowOff>
    </xdr:from>
    <xdr:to>
      <xdr:col>15</xdr:col>
      <xdr:colOff>101600</xdr:colOff>
      <xdr:row>35</xdr:row>
      <xdr:rowOff>209900</xdr:rowOff>
    </xdr:to>
    <xdr:sp macro="" textlink="">
      <xdr:nvSpPr>
        <xdr:cNvPr id="140" name="楕円 139"/>
        <xdr:cNvSpPr/>
      </xdr:nvSpPr>
      <xdr:spPr bwMode="auto">
        <a:xfrm>
          <a:off x="2857500" y="67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194677</xdr:rowOff>
    </xdr:from>
    <xdr:ext cx="762000" cy="259045"/>
    <xdr:sp macro="" textlink="">
      <xdr:nvSpPr>
        <xdr:cNvPr id="141" name="テキスト ボックス 140"/>
        <xdr:cNvSpPr txBox="1"/>
      </xdr:nvSpPr>
      <xdr:spPr>
        <a:xfrm>
          <a:off x="2527300" y="680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16,171
15,838
256.53
10,927,370
10,541,030
342,600
5,949,095
12,116,398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134645</xdr:rowOff>
    </xdr:from>
    <xdr:to>
      <xdr:col>24</xdr:col>
      <xdr:colOff>63500</xdr:colOff>
      <xdr:row>35</xdr:row>
      <xdr:rowOff>7353</xdr:rowOff>
    </xdr:to>
    <xdr:cxnSp macro="">
      <xdr:nvCxnSpPr>
        <xdr:cNvPr id="61" name="直線コネクタ 60"/>
        <xdr:cNvCxnSpPr/>
      </xdr:nvCxnSpPr>
      <xdr:spPr>
        <a:xfrm flipV="1">
          <a:off x="3797300" y="5963945"/>
          <a:ext cx="8382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7353</xdr:rowOff>
    </xdr:from>
    <xdr:to>
      <xdr:col>19</xdr:col>
      <xdr:colOff>177800</xdr:colOff>
      <xdr:row>35</xdr:row>
      <xdr:rowOff>39941</xdr:rowOff>
    </xdr:to>
    <xdr:cxnSp macro="">
      <xdr:nvCxnSpPr>
        <xdr:cNvPr id="64" name="直線コネクタ 63"/>
        <xdr:cNvCxnSpPr/>
      </xdr:nvCxnSpPr>
      <xdr:spPr>
        <a:xfrm flipV="1">
          <a:off x="2908300" y="6008103"/>
          <a:ext cx="8890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35382</xdr:rowOff>
    </xdr:from>
    <xdr:to>
      <xdr:col>15</xdr:col>
      <xdr:colOff>50800</xdr:colOff>
      <xdr:row>35</xdr:row>
      <xdr:rowOff>39941</xdr:rowOff>
    </xdr:to>
    <xdr:cxnSp macro="">
      <xdr:nvCxnSpPr>
        <xdr:cNvPr id="67" name="直線コネクタ 66"/>
        <xdr:cNvCxnSpPr/>
      </xdr:nvCxnSpPr>
      <xdr:spPr>
        <a:xfrm>
          <a:off x="2019300" y="6036132"/>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35382</xdr:rowOff>
    </xdr:from>
    <xdr:to>
      <xdr:col>10</xdr:col>
      <xdr:colOff>114300</xdr:colOff>
      <xdr:row>35</xdr:row>
      <xdr:rowOff>75857</xdr:rowOff>
    </xdr:to>
    <xdr:cxnSp macro="">
      <xdr:nvCxnSpPr>
        <xdr:cNvPr id="70" name="直線コネクタ 69"/>
        <xdr:cNvCxnSpPr/>
      </xdr:nvCxnSpPr>
      <xdr:spPr>
        <a:xfrm flipV="1">
          <a:off x="1130300" y="6036132"/>
          <a:ext cx="889000" cy="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83845</xdr:rowOff>
    </xdr:from>
    <xdr:to>
      <xdr:col>24</xdr:col>
      <xdr:colOff>114300</xdr:colOff>
      <xdr:row>35</xdr:row>
      <xdr:rowOff>13995</xdr:rowOff>
    </xdr:to>
    <xdr:sp macro="" textlink="">
      <xdr:nvSpPr>
        <xdr:cNvPr id="80" name="楕円 79"/>
        <xdr:cNvSpPr/>
      </xdr:nvSpPr>
      <xdr:spPr>
        <a:xfrm>
          <a:off x="4584700" y="59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106722</xdr:rowOff>
    </xdr:from>
    <xdr:ext cx="534377" cy="259045"/>
    <xdr:sp macro="" textlink="">
      <xdr:nvSpPr>
        <xdr:cNvPr id="81" name="人件費該当値テキスト"/>
        <xdr:cNvSpPr txBox="1"/>
      </xdr:nvSpPr>
      <xdr:spPr>
        <a:xfrm>
          <a:off x="4686300" y="57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128003</xdr:rowOff>
    </xdr:from>
    <xdr:to>
      <xdr:col>20</xdr:col>
      <xdr:colOff>38100</xdr:colOff>
      <xdr:row>35</xdr:row>
      <xdr:rowOff>58153</xdr:rowOff>
    </xdr:to>
    <xdr:sp macro="" textlink="">
      <xdr:nvSpPr>
        <xdr:cNvPr id="82" name="楕円 81"/>
        <xdr:cNvSpPr/>
      </xdr:nvSpPr>
      <xdr:spPr>
        <a:xfrm>
          <a:off x="3746500" y="59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74680</xdr:rowOff>
    </xdr:from>
    <xdr:ext cx="534377" cy="259045"/>
    <xdr:sp macro="" textlink="">
      <xdr:nvSpPr>
        <xdr:cNvPr id="83" name="テキスト ボックス 82"/>
        <xdr:cNvSpPr txBox="1"/>
      </xdr:nvSpPr>
      <xdr:spPr>
        <a:xfrm>
          <a:off x="3530111" y="573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160591</xdr:rowOff>
    </xdr:from>
    <xdr:to>
      <xdr:col>15</xdr:col>
      <xdr:colOff>101600</xdr:colOff>
      <xdr:row>35</xdr:row>
      <xdr:rowOff>90741</xdr:rowOff>
    </xdr:to>
    <xdr:sp macro="" textlink="">
      <xdr:nvSpPr>
        <xdr:cNvPr id="84" name="楕円 83"/>
        <xdr:cNvSpPr/>
      </xdr:nvSpPr>
      <xdr:spPr>
        <a:xfrm>
          <a:off x="2857500" y="59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107268</xdr:rowOff>
    </xdr:from>
    <xdr:ext cx="534377" cy="259045"/>
    <xdr:sp macro="" textlink="">
      <xdr:nvSpPr>
        <xdr:cNvPr id="85" name="テキスト ボックス 84"/>
        <xdr:cNvSpPr txBox="1"/>
      </xdr:nvSpPr>
      <xdr:spPr>
        <a:xfrm>
          <a:off x="2641111" y="57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156032</xdr:rowOff>
    </xdr:from>
    <xdr:to>
      <xdr:col>10</xdr:col>
      <xdr:colOff>165100</xdr:colOff>
      <xdr:row>35</xdr:row>
      <xdr:rowOff>86182</xdr:rowOff>
    </xdr:to>
    <xdr:sp macro="" textlink="">
      <xdr:nvSpPr>
        <xdr:cNvPr id="86" name="楕円 85"/>
        <xdr:cNvSpPr/>
      </xdr:nvSpPr>
      <xdr:spPr>
        <a:xfrm>
          <a:off x="1968500" y="59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102709</xdr:rowOff>
    </xdr:from>
    <xdr:ext cx="534377" cy="259045"/>
    <xdr:sp macro="" textlink="">
      <xdr:nvSpPr>
        <xdr:cNvPr id="87" name="テキスト ボックス 86"/>
        <xdr:cNvSpPr txBox="1"/>
      </xdr:nvSpPr>
      <xdr:spPr>
        <a:xfrm>
          <a:off x="1752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25057</xdr:rowOff>
    </xdr:from>
    <xdr:to>
      <xdr:col>6</xdr:col>
      <xdr:colOff>38100</xdr:colOff>
      <xdr:row>35</xdr:row>
      <xdr:rowOff>126657</xdr:rowOff>
    </xdr:to>
    <xdr:sp macro="" textlink="">
      <xdr:nvSpPr>
        <xdr:cNvPr id="88" name="楕円 87"/>
        <xdr:cNvSpPr/>
      </xdr:nvSpPr>
      <xdr:spPr>
        <a:xfrm>
          <a:off x="1079500" y="60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143184</xdr:rowOff>
    </xdr:from>
    <xdr:ext cx="534377" cy="259045"/>
    <xdr:sp macro="" textlink="">
      <xdr:nvSpPr>
        <xdr:cNvPr id="89" name="テキスト ボックス 88"/>
        <xdr:cNvSpPr txBox="1"/>
      </xdr:nvSpPr>
      <xdr:spPr>
        <a:xfrm>
          <a:off x="863111" y="580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89178</xdr:rowOff>
    </xdr:from>
    <xdr:to>
      <xdr:col>24</xdr:col>
      <xdr:colOff>63500</xdr:colOff>
      <xdr:row>58</xdr:row>
      <xdr:rowOff>95732</xdr:rowOff>
    </xdr:to>
    <xdr:cxnSp macro="">
      <xdr:nvCxnSpPr>
        <xdr:cNvPr id="120" name="直線コネクタ 119"/>
        <xdr:cNvCxnSpPr/>
      </xdr:nvCxnSpPr>
      <xdr:spPr>
        <a:xfrm flipV="1">
          <a:off x="3797300" y="10033278"/>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95732</xdr:rowOff>
    </xdr:from>
    <xdr:to>
      <xdr:col>19</xdr:col>
      <xdr:colOff>177800</xdr:colOff>
      <xdr:row>58</xdr:row>
      <xdr:rowOff>111512</xdr:rowOff>
    </xdr:to>
    <xdr:cxnSp macro="">
      <xdr:nvCxnSpPr>
        <xdr:cNvPr id="123" name="直線コネクタ 122"/>
        <xdr:cNvCxnSpPr/>
      </xdr:nvCxnSpPr>
      <xdr:spPr>
        <a:xfrm flipV="1">
          <a:off x="2908300" y="10039832"/>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111512</xdr:rowOff>
    </xdr:from>
    <xdr:to>
      <xdr:col>15</xdr:col>
      <xdr:colOff>50800</xdr:colOff>
      <xdr:row>58</xdr:row>
      <xdr:rowOff>115826</xdr:rowOff>
    </xdr:to>
    <xdr:cxnSp macro="">
      <xdr:nvCxnSpPr>
        <xdr:cNvPr id="126" name="直線コネクタ 125"/>
        <xdr:cNvCxnSpPr/>
      </xdr:nvCxnSpPr>
      <xdr:spPr>
        <a:xfrm flipV="1">
          <a:off x="2019300" y="10055612"/>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115826</xdr:rowOff>
    </xdr:from>
    <xdr:to>
      <xdr:col>10</xdr:col>
      <xdr:colOff>114300</xdr:colOff>
      <xdr:row>58</xdr:row>
      <xdr:rowOff>128724</xdr:rowOff>
    </xdr:to>
    <xdr:cxnSp macro="">
      <xdr:nvCxnSpPr>
        <xdr:cNvPr id="129" name="直線コネクタ 128"/>
        <xdr:cNvCxnSpPr/>
      </xdr:nvCxnSpPr>
      <xdr:spPr>
        <a:xfrm flipV="1">
          <a:off x="1130300" y="10059926"/>
          <a:ext cx="8890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38378</xdr:rowOff>
    </xdr:from>
    <xdr:to>
      <xdr:col>24</xdr:col>
      <xdr:colOff>114300</xdr:colOff>
      <xdr:row>58</xdr:row>
      <xdr:rowOff>139978</xdr:rowOff>
    </xdr:to>
    <xdr:sp macro="" textlink="">
      <xdr:nvSpPr>
        <xdr:cNvPr id="139" name="楕円 138"/>
        <xdr:cNvSpPr/>
      </xdr:nvSpPr>
      <xdr:spPr>
        <a:xfrm>
          <a:off x="4584700" y="998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169205</xdr:rowOff>
    </xdr:from>
    <xdr:ext cx="599010" cy="259045"/>
    <xdr:sp macro="" textlink="">
      <xdr:nvSpPr>
        <xdr:cNvPr id="140" name="物件費該当値テキスト"/>
        <xdr:cNvSpPr txBox="1"/>
      </xdr:nvSpPr>
      <xdr:spPr>
        <a:xfrm>
          <a:off x="4686300" y="977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44932</xdr:rowOff>
    </xdr:from>
    <xdr:to>
      <xdr:col>20</xdr:col>
      <xdr:colOff>38100</xdr:colOff>
      <xdr:row>58</xdr:row>
      <xdr:rowOff>146532</xdr:rowOff>
    </xdr:to>
    <xdr:sp macro="" textlink="">
      <xdr:nvSpPr>
        <xdr:cNvPr id="141" name="楕円 140"/>
        <xdr:cNvSpPr/>
      </xdr:nvSpPr>
      <xdr:spPr>
        <a:xfrm>
          <a:off x="3746500" y="99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163059</xdr:rowOff>
    </xdr:from>
    <xdr:ext cx="599010" cy="259045"/>
    <xdr:sp macro="" textlink="">
      <xdr:nvSpPr>
        <xdr:cNvPr id="142" name="テキスト ボックス 141"/>
        <xdr:cNvSpPr txBox="1"/>
      </xdr:nvSpPr>
      <xdr:spPr>
        <a:xfrm>
          <a:off x="3497795" y="976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60712</xdr:rowOff>
    </xdr:from>
    <xdr:to>
      <xdr:col>15</xdr:col>
      <xdr:colOff>101600</xdr:colOff>
      <xdr:row>58</xdr:row>
      <xdr:rowOff>162312</xdr:rowOff>
    </xdr:to>
    <xdr:sp macro="" textlink="">
      <xdr:nvSpPr>
        <xdr:cNvPr id="143" name="楕円 142"/>
        <xdr:cNvSpPr/>
      </xdr:nvSpPr>
      <xdr:spPr>
        <a:xfrm>
          <a:off x="2857500" y="100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7389</xdr:rowOff>
    </xdr:from>
    <xdr:ext cx="534377" cy="259045"/>
    <xdr:sp macro="" textlink="">
      <xdr:nvSpPr>
        <xdr:cNvPr id="144" name="テキスト ボックス 143"/>
        <xdr:cNvSpPr txBox="1"/>
      </xdr:nvSpPr>
      <xdr:spPr>
        <a:xfrm>
          <a:off x="2641111" y="978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65026</xdr:rowOff>
    </xdr:from>
    <xdr:to>
      <xdr:col>10</xdr:col>
      <xdr:colOff>165100</xdr:colOff>
      <xdr:row>58</xdr:row>
      <xdr:rowOff>166626</xdr:rowOff>
    </xdr:to>
    <xdr:sp macro="" textlink="">
      <xdr:nvSpPr>
        <xdr:cNvPr id="145" name="楕円 144"/>
        <xdr:cNvSpPr/>
      </xdr:nvSpPr>
      <xdr:spPr>
        <a:xfrm>
          <a:off x="1968500" y="1000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11703</xdr:rowOff>
    </xdr:from>
    <xdr:ext cx="534377" cy="259045"/>
    <xdr:sp macro="" textlink="">
      <xdr:nvSpPr>
        <xdr:cNvPr id="146" name="テキスト ボックス 145"/>
        <xdr:cNvSpPr txBox="1"/>
      </xdr:nvSpPr>
      <xdr:spPr>
        <a:xfrm>
          <a:off x="1752111" y="978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77924</xdr:rowOff>
    </xdr:from>
    <xdr:to>
      <xdr:col>6</xdr:col>
      <xdr:colOff>38100</xdr:colOff>
      <xdr:row>59</xdr:row>
      <xdr:rowOff>8074</xdr:rowOff>
    </xdr:to>
    <xdr:sp macro="" textlink="">
      <xdr:nvSpPr>
        <xdr:cNvPr id="147" name="楕円 146"/>
        <xdr:cNvSpPr/>
      </xdr:nvSpPr>
      <xdr:spPr>
        <a:xfrm>
          <a:off x="10795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24601</xdr:rowOff>
    </xdr:from>
    <xdr:ext cx="534377" cy="259045"/>
    <xdr:sp macro="" textlink="">
      <xdr:nvSpPr>
        <xdr:cNvPr id="148" name="テキスト ボックス 147"/>
        <xdr:cNvSpPr txBox="1"/>
      </xdr:nvSpPr>
      <xdr:spPr>
        <a:xfrm>
          <a:off x="863111" y="97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61404</xdr:rowOff>
    </xdr:from>
    <xdr:to>
      <xdr:col>24</xdr:col>
      <xdr:colOff>63500</xdr:colOff>
      <xdr:row>77</xdr:row>
      <xdr:rowOff>91732</xdr:rowOff>
    </xdr:to>
    <xdr:cxnSp macro="">
      <xdr:nvCxnSpPr>
        <xdr:cNvPr id="177" name="直線コネクタ 176"/>
        <xdr:cNvCxnSpPr/>
      </xdr:nvCxnSpPr>
      <xdr:spPr>
        <a:xfrm flipV="1">
          <a:off x="3797300" y="13263054"/>
          <a:ext cx="8382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91732</xdr:rowOff>
    </xdr:from>
    <xdr:to>
      <xdr:col>19</xdr:col>
      <xdr:colOff>177800</xdr:colOff>
      <xdr:row>77</xdr:row>
      <xdr:rowOff>152312</xdr:rowOff>
    </xdr:to>
    <xdr:cxnSp macro="">
      <xdr:nvCxnSpPr>
        <xdr:cNvPr id="180" name="直線コネクタ 179"/>
        <xdr:cNvCxnSpPr/>
      </xdr:nvCxnSpPr>
      <xdr:spPr>
        <a:xfrm flipV="1">
          <a:off x="2908300" y="13293382"/>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152312</xdr:rowOff>
    </xdr:from>
    <xdr:to>
      <xdr:col>15</xdr:col>
      <xdr:colOff>50800</xdr:colOff>
      <xdr:row>77</xdr:row>
      <xdr:rowOff>169380</xdr:rowOff>
    </xdr:to>
    <xdr:cxnSp macro="">
      <xdr:nvCxnSpPr>
        <xdr:cNvPr id="183" name="直線コネクタ 182"/>
        <xdr:cNvCxnSpPr/>
      </xdr:nvCxnSpPr>
      <xdr:spPr>
        <a:xfrm flipV="1">
          <a:off x="2019300" y="13353962"/>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169380</xdr:rowOff>
    </xdr:from>
    <xdr:to>
      <xdr:col>10</xdr:col>
      <xdr:colOff>114300</xdr:colOff>
      <xdr:row>78</xdr:row>
      <xdr:rowOff>51079</xdr:rowOff>
    </xdr:to>
    <xdr:cxnSp macro="">
      <xdr:nvCxnSpPr>
        <xdr:cNvPr id="186" name="直線コネクタ 185"/>
        <xdr:cNvCxnSpPr/>
      </xdr:nvCxnSpPr>
      <xdr:spPr>
        <a:xfrm flipV="1">
          <a:off x="1130300" y="13371030"/>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10604</xdr:rowOff>
    </xdr:from>
    <xdr:to>
      <xdr:col>24</xdr:col>
      <xdr:colOff>114300</xdr:colOff>
      <xdr:row>77</xdr:row>
      <xdr:rowOff>112204</xdr:rowOff>
    </xdr:to>
    <xdr:sp macro="" textlink="">
      <xdr:nvSpPr>
        <xdr:cNvPr id="196" name="楕円 195"/>
        <xdr:cNvSpPr/>
      </xdr:nvSpPr>
      <xdr:spPr>
        <a:xfrm>
          <a:off x="4584700" y="132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33481</xdr:rowOff>
    </xdr:from>
    <xdr:ext cx="469744" cy="259045"/>
    <xdr:sp macro="" textlink="">
      <xdr:nvSpPr>
        <xdr:cNvPr id="197" name="維持補修費該当値テキスト"/>
        <xdr:cNvSpPr txBox="1"/>
      </xdr:nvSpPr>
      <xdr:spPr>
        <a:xfrm>
          <a:off x="4686300" y="1306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40932</xdr:rowOff>
    </xdr:from>
    <xdr:to>
      <xdr:col>20</xdr:col>
      <xdr:colOff>38100</xdr:colOff>
      <xdr:row>77</xdr:row>
      <xdr:rowOff>142532</xdr:rowOff>
    </xdr:to>
    <xdr:sp macro="" textlink="">
      <xdr:nvSpPr>
        <xdr:cNvPr id="198" name="楕円 197"/>
        <xdr:cNvSpPr/>
      </xdr:nvSpPr>
      <xdr:spPr>
        <a:xfrm>
          <a:off x="3746500" y="132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159059</xdr:rowOff>
    </xdr:from>
    <xdr:ext cx="469744" cy="259045"/>
    <xdr:sp macro="" textlink="">
      <xdr:nvSpPr>
        <xdr:cNvPr id="199" name="テキスト ボックス 198"/>
        <xdr:cNvSpPr txBox="1"/>
      </xdr:nvSpPr>
      <xdr:spPr>
        <a:xfrm>
          <a:off x="3562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101512</xdr:rowOff>
    </xdr:from>
    <xdr:to>
      <xdr:col>15</xdr:col>
      <xdr:colOff>101600</xdr:colOff>
      <xdr:row>78</xdr:row>
      <xdr:rowOff>31662</xdr:rowOff>
    </xdr:to>
    <xdr:sp macro="" textlink="">
      <xdr:nvSpPr>
        <xdr:cNvPr id="200" name="楕円 199"/>
        <xdr:cNvSpPr/>
      </xdr:nvSpPr>
      <xdr:spPr>
        <a:xfrm>
          <a:off x="28575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48189</xdr:rowOff>
    </xdr:from>
    <xdr:ext cx="469744" cy="259045"/>
    <xdr:sp macro="" textlink="">
      <xdr:nvSpPr>
        <xdr:cNvPr id="201" name="テキスト ボックス 200"/>
        <xdr:cNvSpPr txBox="1"/>
      </xdr:nvSpPr>
      <xdr:spPr>
        <a:xfrm>
          <a:off x="2673428" y="130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118580</xdr:rowOff>
    </xdr:from>
    <xdr:to>
      <xdr:col>10</xdr:col>
      <xdr:colOff>165100</xdr:colOff>
      <xdr:row>78</xdr:row>
      <xdr:rowOff>48730</xdr:rowOff>
    </xdr:to>
    <xdr:sp macro="" textlink="">
      <xdr:nvSpPr>
        <xdr:cNvPr id="202" name="楕円 201"/>
        <xdr:cNvSpPr/>
      </xdr:nvSpPr>
      <xdr:spPr>
        <a:xfrm>
          <a:off x="1968500" y="133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65257</xdr:rowOff>
    </xdr:from>
    <xdr:ext cx="469744" cy="259045"/>
    <xdr:sp macro="" textlink="">
      <xdr:nvSpPr>
        <xdr:cNvPr id="203" name="テキスト ボックス 202"/>
        <xdr:cNvSpPr txBox="1"/>
      </xdr:nvSpPr>
      <xdr:spPr>
        <a:xfrm>
          <a:off x="1784428" y="130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279</xdr:rowOff>
    </xdr:from>
    <xdr:to>
      <xdr:col>6</xdr:col>
      <xdr:colOff>38100</xdr:colOff>
      <xdr:row>78</xdr:row>
      <xdr:rowOff>101879</xdr:rowOff>
    </xdr:to>
    <xdr:sp macro="" textlink="">
      <xdr:nvSpPr>
        <xdr:cNvPr id="204" name="楕円 203"/>
        <xdr:cNvSpPr/>
      </xdr:nvSpPr>
      <xdr:spPr>
        <a:xfrm>
          <a:off x="1079500" y="133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93006</xdr:rowOff>
    </xdr:from>
    <xdr:ext cx="469744" cy="259045"/>
    <xdr:sp macro="" textlink="">
      <xdr:nvSpPr>
        <xdr:cNvPr id="205" name="テキスト ボックス 204"/>
        <xdr:cNvSpPr txBox="1"/>
      </xdr:nvSpPr>
      <xdr:spPr>
        <a:xfrm>
          <a:off x="895428" y="1346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53828</xdr:rowOff>
    </xdr:from>
    <xdr:to>
      <xdr:col>24</xdr:col>
      <xdr:colOff>63500</xdr:colOff>
      <xdr:row>94</xdr:row>
      <xdr:rowOff>109705</xdr:rowOff>
    </xdr:to>
    <xdr:cxnSp macro="">
      <xdr:nvCxnSpPr>
        <xdr:cNvPr id="237" name="直線コネクタ 236"/>
        <xdr:cNvCxnSpPr/>
      </xdr:nvCxnSpPr>
      <xdr:spPr>
        <a:xfrm>
          <a:off x="3797300" y="16170128"/>
          <a:ext cx="8382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53828</xdr:rowOff>
    </xdr:from>
    <xdr:to>
      <xdr:col>19</xdr:col>
      <xdr:colOff>177800</xdr:colOff>
      <xdr:row>94</xdr:row>
      <xdr:rowOff>54057</xdr:rowOff>
    </xdr:to>
    <xdr:cxnSp macro="">
      <xdr:nvCxnSpPr>
        <xdr:cNvPr id="240" name="直線コネクタ 239"/>
        <xdr:cNvCxnSpPr/>
      </xdr:nvCxnSpPr>
      <xdr:spPr>
        <a:xfrm flipV="1">
          <a:off x="2908300" y="161701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54057</xdr:rowOff>
    </xdr:from>
    <xdr:to>
      <xdr:col>15</xdr:col>
      <xdr:colOff>50800</xdr:colOff>
      <xdr:row>95</xdr:row>
      <xdr:rowOff>14345</xdr:rowOff>
    </xdr:to>
    <xdr:cxnSp macro="">
      <xdr:nvCxnSpPr>
        <xdr:cNvPr id="243" name="直線コネクタ 242"/>
        <xdr:cNvCxnSpPr/>
      </xdr:nvCxnSpPr>
      <xdr:spPr>
        <a:xfrm flipV="1">
          <a:off x="2019300" y="16170357"/>
          <a:ext cx="889000" cy="1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14345</xdr:rowOff>
    </xdr:from>
    <xdr:to>
      <xdr:col>10</xdr:col>
      <xdr:colOff>114300</xdr:colOff>
      <xdr:row>95</xdr:row>
      <xdr:rowOff>40863</xdr:rowOff>
    </xdr:to>
    <xdr:cxnSp macro="">
      <xdr:nvCxnSpPr>
        <xdr:cNvPr id="246" name="直線コネクタ 245"/>
        <xdr:cNvCxnSpPr/>
      </xdr:nvCxnSpPr>
      <xdr:spPr>
        <a:xfrm flipV="1">
          <a:off x="1130300" y="1630209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58905</xdr:rowOff>
    </xdr:from>
    <xdr:to>
      <xdr:col>24</xdr:col>
      <xdr:colOff>114300</xdr:colOff>
      <xdr:row>94</xdr:row>
      <xdr:rowOff>160505</xdr:rowOff>
    </xdr:to>
    <xdr:sp macro="" textlink="">
      <xdr:nvSpPr>
        <xdr:cNvPr id="256" name="楕円 255"/>
        <xdr:cNvSpPr/>
      </xdr:nvSpPr>
      <xdr:spPr>
        <a:xfrm>
          <a:off x="4584700" y="161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81782</xdr:rowOff>
    </xdr:from>
    <xdr:ext cx="534377" cy="259045"/>
    <xdr:sp macro="" textlink="">
      <xdr:nvSpPr>
        <xdr:cNvPr id="257" name="扶助費該当値テキスト"/>
        <xdr:cNvSpPr txBox="1"/>
      </xdr:nvSpPr>
      <xdr:spPr>
        <a:xfrm>
          <a:off x="4686300" y="1602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3028</xdr:rowOff>
    </xdr:from>
    <xdr:to>
      <xdr:col>20</xdr:col>
      <xdr:colOff>38100</xdr:colOff>
      <xdr:row>94</xdr:row>
      <xdr:rowOff>104628</xdr:rowOff>
    </xdr:to>
    <xdr:sp macro="" textlink="">
      <xdr:nvSpPr>
        <xdr:cNvPr id="258" name="楕円 257"/>
        <xdr:cNvSpPr/>
      </xdr:nvSpPr>
      <xdr:spPr>
        <a:xfrm>
          <a:off x="3746500" y="161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121155</xdr:rowOff>
    </xdr:from>
    <xdr:ext cx="534377" cy="259045"/>
    <xdr:sp macro="" textlink="">
      <xdr:nvSpPr>
        <xdr:cNvPr id="259" name="テキスト ボックス 258"/>
        <xdr:cNvSpPr txBox="1"/>
      </xdr:nvSpPr>
      <xdr:spPr>
        <a:xfrm>
          <a:off x="3530111" y="158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3257</xdr:rowOff>
    </xdr:from>
    <xdr:to>
      <xdr:col>15</xdr:col>
      <xdr:colOff>101600</xdr:colOff>
      <xdr:row>94</xdr:row>
      <xdr:rowOff>104857</xdr:rowOff>
    </xdr:to>
    <xdr:sp macro="" textlink="">
      <xdr:nvSpPr>
        <xdr:cNvPr id="260" name="楕円 259"/>
        <xdr:cNvSpPr/>
      </xdr:nvSpPr>
      <xdr:spPr>
        <a:xfrm>
          <a:off x="2857500" y="161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121384</xdr:rowOff>
    </xdr:from>
    <xdr:ext cx="534377" cy="259045"/>
    <xdr:sp macro="" textlink="">
      <xdr:nvSpPr>
        <xdr:cNvPr id="261" name="テキスト ボックス 260"/>
        <xdr:cNvSpPr txBox="1"/>
      </xdr:nvSpPr>
      <xdr:spPr>
        <a:xfrm>
          <a:off x="2641111" y="158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134995</xdr:rowOff>
    </xdr:from>
    <xdr:to>
      <xdr:col>10</xdr:col>
      <xdr:colOff>165100</xdr:colOff>
      <xdr:row>95</xdr:row>
      <xdr:rowOff>65145</xdr:rowOff>
    </xdr:to>
    <xdr:sp macro="" textlink="">
      <xdr:nvSpPr>
        <xdr:cNvPr id="262" name="楕円 261"/>
        <xdr:cNvSpPr/>
      </xdr:nvSpPr>
      <xdr:spPr>
        <a:xfrm>
          <a:off x="1968500" y="162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81672</xdr:rowOff>
    </xdr:from>
    <xdr:ext cx="534377" cy="259045"/>
    <xdr:sp macro="" textlink="">
      <xdr:nvSpPr>
        <xdr:cNvPr id="263" name="テキスト ボックス 262"/>
        <xdr:cNvSpPr txBox="1"/>
      </xdr:nvSpPr>
      <xdr:spPr>
        <a:xfrm>
          <a:off x="1752111" y="160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161513</xdr:rowOff>
    </xdr:from>
    <xdr:to>
      <xdr:col>6</xdr:col>
      <xdr:colOff>38100</xdr:colOff>
      <xdr:row>95</xdr:row>
      <xdr:rowOff>91663</xdr:rowOff>
    </xdr:to>
    <xdr:sp macro="" textlink="">
      <xdr:nvSpPr>
        <xdr:cNvPr id="264" name="楕円 263"/>
        <xdr:cNvSpPr/>
      </xdr:nvSpPr>
      <xdr:spPr>
        <a:xfrm>
          <a:off x="1079500" y="162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108190</xdr:rowOff>
    </xdr:from>
    <xdr:ext cx="534377" cy="259045"/>
    <xdr:sp macro="" textlink="">
      <xdr:nvSpPr>
        <xdr:cNvPr id="265" name="テキスト ボックス 264"/>
        <xdr:cNvSpPr txBox="1"/>
      </xdr:nvSpPr>
      <xdr:spPr>
        <a:xfrm>
          <a:off x="863111" y="160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62479</xdr:rowOff>
    </xdr:from>
    <xdr:to>
      <xdr:col>55</xdr:col>
      <xdr:colOff>0</xdr:colOff>
      <xdr:row>36</xdr:row>
      <xdr:rowOff>80599</xdr:rowOff>
    </xdr:to>
    <xdr:cxnSp macro="">
      <xdr:nvCxnSpPr>
        <xdr:cNvPr id="294" name="直線コネクタ 293"/>
        <xdr:cNvCxnSpPr/>
      </xdr:nvCxnSpPr>
      <xdr:spPr>
        <a:xfrm flipV="1">
          <a:off x="9639300" y="6234679"/>
          <a:ext cx="838200" cy="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139471</xdr:rowOff>
    </xdr:from>
    <xdr:to>
      <xdr:col>50</xdr:col>
      <xdr:colOff>114300</xdr:colOff>
      <xdr:row>36</xdr:row>
      <xdr:rowOff>80599</xdr:rowOff>
    </xdr:to>
    <xdr:cxnSp macro="">
      <xdr:nvCxnSpPr>
        <xdr:cNvPr id="297" name="直線コネクタ 296"/>
        <xdr:cNvCxnSpPr/>
      </xdr:nvCxnSpPr>
      <xdr:spPr>
        <a:xfrm>
          <a:off x="8750300" y="6140221"/>
          <a:ext cx="889000" cy="1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139471</xdr:rowOff>
    </xdr:from>
    <xdr:to>
      <xdr:col>45</xdr:col>
      <xdr:colOff>177800</xdr:colOff>
      <xdr:row>36</xdr:row>
      <xdr:rowOff>50736</xdr:rowOff>
    </xdr:to>
    <xdr:cxnSp macro="">
      <xdr:nvCxnSpPr>
        <xdr:cNvPr id="300" name="直線コネクタ 299"/>
        <xdr:cNvCxnSpPr/>
      </xdr:nvCxnSpPr>
      <xdr:spPr>
        <a:xfrm flipV="1">
          <a:off x="7861300" y="6140221"/>
          <a:ext cx="889000" cy="8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24249</xdr:rowOff>
    </xdr:from>
    <xdr:to>
      <xdr:col>41</xdr:col>
      <xdr:colOff>50800</xdr:colOff>
      <xdr:row>36</xdr:row>
      <xdr:rowOff>50736</xdr:rowOff>
    </xdr:to>
    <xdr:cxnSp macro="">
      <xdr:nvCxnSpPr>
        <xdr:cNvPr id="303" name="直線コネクタ 302"/>
        <xdr:cNvCxnSpPr/>
      </xdr:nvCxnSpPr>
      <xdr:spPr>
        <a:xfrm>
          <a:off x="6972300" y="6196449"/>
          <a:ext cx="889000" cy="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11679</xdr:rowOff>
    </xdr:from>
    <xdr:to>
      <xdr:col>55</xdr:col>
      <xdr:colOff>50800</xdr:colOff>
      <xdr:row>36</xdr:row>
      <xdr:rowOff>113279</xdr:rowOff>
    </xdr:to>
    <xdr:sp macro="" textlink="">
      <xdr:nvSpPr>
        <xdr:cNvPr id="313" name="楕円 312"/>
        <xdr:cNvSpPr/>
      </xdr:nvSpPr>
      <xdr:spPr>
        <a:xfrm>
          <a:off x="10426700" y="61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161556</xdr:rowOff>
    </xdr:from>
    <xdr:ext cx="534377" cy="259045"/>
    <xdr:sp macro="" textlink="">
      <xdr:nvSpPr>
        <xdr:cNvPr id="314" name="補助費等該当値テキスト"/>
        <xdr:cNvSpPr txBox="1"/>
      </xdr:nvSpPr>
      <xdr:spPr>
        <a:xfrm>
          <a:off x="10528300" y="61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29799</xdr:rowOff>
    </xdr:from>
    <xdr:to>
      <xdr:col>50</xdr:col>
      <xdr:colOff>165100</xdr:colOff>
      <xdr:row>36</xdr:row>
      <xdr:rowOff>131399</xdr:rowOff>
    </xdr:to>
    <xdr:sp macro="" textlink="">
      <xdr:nvSpPr>
        <xdr:cNvPr id="315" name="楕円 314"/>
        <xdr:cNvSpPr/>
      </xdr:nvSpPr>
      <xdr:spPr>
        <a:xfrm>
          <a:off x="9588500" y="62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122526</xdr:rowOff>
    </xdr:from>
    <xdr:ext cx="534377" cy="259045"/>
    <xdr:sp macro="" textlink="">
      <xdr:nvSpPr>
        <xdr:cNvPr id="316" name="テキスト ボックス 315"/>
        <xdr:cNvSpPr txBox="1"/>
      </xdr:nvSpPr>
      <xdr:spPr>
        <a:xfrm>
          <a:off x="9372111" y="62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88671</xdr:rowOff>
    </xdr:from>
    <xdr:to>
      <xdr:col>46</xdr:col>
      <xdr:colOff>38100</xdr:colOff>
      <xdr:row>36</xdr:row>
      <xdr:rowOff>18821</xdr:rowOff>
    </xdr:to>
    <xdr:sp macro="" textlink="">
      <xdr:nvSpPr>
        <xdr:cNvPr id="317" name="楕円 316"/>
        <xdr:cNvSpPr/>
      </xdr:nvSpPr>
      <xdr:spPr>
        <a:xfrm>
          <a:off x="8699500" y="60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35348</xdr:rowOff>
    </xdr:from>
    <xdr:ext cx="534377" cy="259045"/>
    <xdr:sp macro="" textlink="">
      <xdr:nvSpPr>
        <xdr:cNvPr id="318" name="テキスト ボックス 317"/>
        <xdr:cNvSpPr txBox="1"/>
      </xdr:nvSpPr>
      <xdr:spPr>
        <a:xfrm>
          <a:off x="8483111" y="58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171386</xdr:rowOff>
    </xdr:from>
    <xdr:to>
      <xdr:col>41</xdr:col>
      <xdr:colOff>101600</xdr:colOff>
      <xdr:row>36</xdr:row>
      <xdr:rowOff>101536</xdr:rowOff>
    </xdr:to>
    <xdr:sp macro="" textlink="">
      <xdr:nvSpPr>
        <xdr:cNvPr id="319" name="楕円 318"/>
        <xdr:cNvSpPr/>
      </xdr:nvSpPr>
      <xdr:spPr>
        <a:xfrm>
          <a:off x="7810500" y="6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118063</xdr:rowOff>
    </xdr:from>
    <xdr:ext cx="534377" cy="259045"/>
    <xdr:sp macro="" textlink="">
      <xdr:nvSpPr>
        <xdr:cNvPr id="320" name="テキスト ボックス 319"/>
        <xdr:cNvSpPr txBox="1"/>
      </xdr:nvSpPr>
      <xdr:spPr>
        <a:xfrm>
          <a:off x="7594111" y="59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144899</xdr:rowOff>
    </xdr:from>
    <xdr:to>
      <xdr:col>36</xdr:col>
      <xdr:colOff>165100</xdr:colOff>
      <xdr:row>36</xdr:row>
      <xdr:rowOff>75049</xdr:rowOff>
    </xdr:to>
    <xdr:sp macro="" textlink="">
      <xdr:nvSpPr>
        <xdr:cNvPr id="321" name="楕円 320"/>
        <xdr:cNvSpPr/>
      </xdr:nvSpPr>
      <xdr:spPr>
        <a:xfrm>
          <a:off x="6921500" y="61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91576</xdr:rowOff>
    </xdr:from>
    <xdr:ext cx="534377" cy="259045"/>
    <xdr:sp macro="" textlink="">
      <xdr:nvSpPr>
        <xdr:cNvPr id="322" name="テキスト ボックス 321"/>
        <xdr:cNvSpPr txBox="1"/>
      </xdr:nvSpPr>
      <xdr:spPr>
        <a:xfrm>
          <a:off x="6705111" y="59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28555</xdr:rowOff>
    </xdr:from>
    <xdr:to>
      <xdr:col>55</xdr:col>
      <xdr:colOff>0</xdr:colOff>
      <xdr:row>56</xdr:row>
      <xdr:rowOff>52919</xdr:rowOff>
    </xdr:to>
    <xdr:cxnSp macro="">
      <xdr:nvCxnSpPr>
        <xdr:cNvPr id="349" name="直線コネクタ 348"/>
        <xdr:cNvCxnSpPr/>
      </xdr:nvCxnSpPr>
      <xdr:spPr>
        <a:xfrm flipV="1">
          <a:off x="9639300" y="9458305"/>
          <a:ext cx="838200" cy="19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52919</xdr:rowOff>
    </xdr:from>
    <xdr:to>
      <xdr:col>50</xdr:col>
      <xdr:colOff>114300</xdr:colOff>
      <xdr:row>56</xdr:row>
      <xdr:rowOff>129971</xdr:rowOff>
    </xdr:to>
    <xdr:cxnSp macro="">
      <xdr:nvCxnSpPr>
        <xdr:cNvPr id="352" name="直線コネクタ 351"/>
        <xdr:cNvCxnSpPr/>
      </xdr:nvCxnSpPr>
      <xdr:spPr>
        <a:xfrm flipV="1">
          <a:off x="8750300" y="9654119"/>
          <a:ext cx="889000" cy="7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129971</xdr:rowOff>
    </xdr:from>
    <xdr:to>
      <xdr:col>45</xdr:col>
      <xdr:colOff>177800</xdr:colOff>
      <xdr:row>57</xdr:row>
      <xdr:rowOff>64134</xdr:rowOff>
    </xdr:to>
    <xdr:cxnSp macro="">
      <xdr:nvCxnSpPr>
        <xdr:cNvPr id="355" name="直線コネクタ 354"/>
        <xdr:cNvCxnSpPr/>
      </xdr:nvCxnSpPr>
      <xdr:spPr>
        <a:xfrm flipV="1">
          <a:off x="7861300" y="9731171"/>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3971</xdr:rowOff>
    </xdr:from>
    <xdr:to>
      <xdr:col>41</xdr:col>
      <xdr:colOff>50800</xdr:colOff>
      <xdr:row>57</xdr:row>
      <xdr:rowOff>64134</xdr:rowOff>
    </xdr:to>
    <xdr:cxnSp macro="">
      <xdr:nvCxnSpPr>
        <xdr:cNvPr id="358" name="直線コネクタ 357"/>
        <xdr:cNvCxnSpPr/>
      </xdr:nvCxnSpPr>
      <xdr:spPr>
        <a:xfrm>
          <a:off x="6972300" y="9776621"/>
          <a:ext cx="889000" cy="6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149205</xdr:rowOff>
    </xdr:from>
    <xdr:to>
      <xdr:col>55</xdr:col>
      <xdr:colOff>50800</xdr:colOff>
      <xdr:row>55</xdr:row>
      <xdr:rowOff>79355</xdr:rowOff>
    </xdr:to>
    <xdr:sp macro="" textlink="">
      <xdr:nvSpPr>
        <xdr:cNvPr id="368" name="楕円 367"/>
        <xdr:cNvSpPr/>
      </xdr:nvSpPr>
      <xdr:spPr>
        <a:xfrm>
          <a:off x="10426700" y="94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632</xdr:rowOff>
    </xdr:from>
    <xdr:ext cx="599010" cy="259045"/>
    <xdr:sp macro="" textlink="">
      <xdr:nvSpPr>
        <xdr:cNvPr id="369" name="普通建設事業費該当値テキスト"/>
        <xdr:cNvSpPr txBox="1"/>
      </xdr:nvSpPr>
      <xdr:spPr>
        <a:xfrm>
          <a:off x="10528300" y="925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2119</xdr:rowOff>
    </xdr:from>
    <xdr:to>
      <xdr:col>50</xdr:col>
      <xdr:colOff>165100</xdr:colOff>
      <xdr:row>56</xdr:row>
      <xdr:rowOff>103719</xdr:rowOff>
    </xdr:to>
    <xdr:sp macro="" textlink="">
      <xdr:nvSpPr>
        <xdr:cNvPr id="370" name="楕円 369"/>
        <xdr:cNvSpPr/>
      </xdr:nvSpPr>
      <xdr:spPr>
        <a:xfrm>
          <a:off x="9588500" y="960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120246</xdr:rowOff>
    </xdr:from>
    <xdr:ext cx="534377" cy="259045"/>
    <xdr:sp macro="" textlink="">
      <xdr:nvSpPr>
        <xdr:cNvPr id="371" name="テキスト ボックス 370"/>
        <xdr:cNvSpPr txBox="1"/>
      </xdr:nvSpPr>
      <xdr:spPr>
        <a:xfrm>
          <a:off x="9372111" y="93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79171</xdr:rowOff>
    </xdr:from>
    <xdr:to>
      <xdr:col>46</xdr:col>
      <xdr:colOff>38100</xdr:colOff>
      <xdr:row>57</xdr:row>
      <xdr:rowOff>9321</xdr:rowOff>
    </xdr:to>
    <xdr:sp macro="" textlink="">
      <xdr:nvSpPr>
        <xdr:cNvPr id="372" name="楕円 371"/>
        <xdr:cNvSpPr/>
      </xdr:nvSpPr>
      <xdr:spPr>
        <a:xfrm>
          <a:off x="8699500" y="96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25848</xdr:rowOff>
    </xdr:from>
    <xdr:ext cx="534377" cy="259045"/>
    <xdr:sp macro="" textlink="">
      <xdr:nvSpPr>
        <xdr:cNvPr id="373" name="テキスト ボックス 372"/>
        <xdr:cNvSpPr txBox="1"/>
      </xdr:nvSpPr>
      <xdr:spPr>
        <a:xfrm>
          <a:off x="8483111" y="94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13334</xdr:rowOff>
    </xdr:from>
    <xdr:to>
      <xdr:col>41</xdr:col>
      <xdr:colOff>101600</xdr:colOff>
      <xdr:row>57</xdr:row>
      <xdr:rowOff>114934</xdr:rowOff>
    </xdr:to>
    <xdr:sp macro="" textlink="">
      <xdr:nvSpPr>
        <xdr:cNvPr id="374" name="楕円 373"/>
        <xdr:cNvSpPr/>
      </xdr:nvSpPr>
      <xdr:spPr>
        <a:xfrm>
          <a:off x="7810500" y="97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106061</xdr:rowOff>
    </xdr:from>
    <xdr:ext cx="534377" cy="259045"/>
    <xdr:sp macro="" textlink="">
      <xdr:nvSpPr>
        <xdr:cNvPr id="375" name="テキスト ボックス 374"/>
        <xdr:cNvSpPr txBox="1"/>
      </xdr:nvSpPr>
      <xdr:spPr>
        <a:xfrm>
          <a:off x="7594111" y="98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124621</xdr:rowOff>
    </xdr:from>
    <xdr:to>
      <xdr:col>36</xdr:col>
      <xdr:colOff>165100</xdr:colOff>
      <xdr:row>57</xdr:row>
      <xdr:rowOff>54771</xdr:rowOff>
    </xdr:to>
    <xdr:sp macro="" textlink="">
      <xdr:nvSpPr>
        <xdr:cNvPr id="376" name="楕円 375"/>
        <xdr:cNvSpPr/>
      </xdr:nvSpPr>
      <xdr:spPr>
        <a:xfrm>
          <a:off x="6921500" y="97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45898</xdr:rowOff>
    </xdr:from>
    <xdr:ext cx="534377" cy="259045"/>
    <xdr:sp macro="" textlink="">
      <xdr:nvSpPr>
        <xdr:cNvPr id="377" name="テキスト ボックス 376"/>
        <xdr:cNvSpPr txBox="1"/>
      </xdr:nvSpPr>
      <xdr:spPr>
        <a:xfrm>
          <a:off x="6705111" y="98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166010</xdr:rowOff>
    </xdr:from>
    <xdr:to>
      <xdr:col>55</xdr:col>
      <xdr:colOff>0</xdr:colOff>
      <xdr:row>76</xdr:row>
      <xdr:rowOff>90039</xdr:rowOff>
    </xdr:to>
    <xdr:cxnSp macro="">
      <xdr:nvCxnSpPr>
        <xdr:cNvPr id="408" name="直線コネクタ 407"/>
        <xdr:cNvCxnSpPr/>
      </xdr:nvCxnSpPr>
      <xdr:spPr>
        <a:xfrm flipV="1">
          <a:off x="9639300" y="13024760"/>
          <a:ext cx="838200" cy="9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90039</xdr:rowOff>
    </xdr:from>
    <xdr:to>
      <xdr:col>50</xdr:col>
      <xdr:colOff>114300</xdr:colOff>
      <xdr:row>77</xdr:row>
      <xdr:rowOff>50121</xdr:rowOff>
    </xdr:to>
    <xdr:cxnSp macro="">
      <xdr:nvCxnSpPr>
        <xdr:cNvPr id="411" name="直線コネクタ 410"/>
        <xdr:cNvCxnSpPr/>
      </xdr:nvCxnSpPr>
      <xdr:spPr>
        <a:xfrm flipV="1">
          <a:off x="8750300" y="13120239"/>
          <a:ext cx="889000" cy="13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50121</xdr:rowOff>
    </xdr:from>
    <xdr:to>
      <xdr:col>45</xdr:col>
      <xdr:colOff>177800</xdr:colOff>
      <xdr:row>78</xdr:row>
      <xdr:rowOff>117765</xdr:rowOff>
    </xdr:to>
    <xdr:cxnSp macro="">
      <xdr:nvCxnSpPr>
        <xdr:cNvPr id="414" name="直線コネクタ 413"/>
        <xdr:cNvCxnSpPr/>
      </xdr:nvCxnSpPr>
      <xdr:spPr>
        <a:xfrm flipV="1">
          <a:off x="7861300" y="13251771"/>
          <a:ext cx="889000" cy="2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77053</xdr:rowOff>
    </xdr:from>
    <xdr:to>
      <xdr:col>41</xdr:col>
      <xdr:colOff>50800</xdr:colOff>
      <xdr:row>78</xdr:row>
      <xdr:rowOff>117765</xdr:rowOff>
    </xdr:to>
    <xdr:cxnSp macro="">
      <xdr:nvCxnSpPr>
        <xdr:cNvPr id="417" name="直線コネクタ 416"/>
        <xdr:cNvCxnSpPr/>
      </xdr:nvCxnSpPr>
      <xdr:spPr>
        <a:xfrm>
          <a:off x="6972300" y="13278703"/>
          <a:ext cx="889000" cy="2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115211</xdr:rowOff>
    </xdr:from>
    <xdr:to>
      <xdr:col>55</xdr:col>
      <xdr:colOff>50800</xdr:colOff>
      <xdr:row>76</xdr:row>
      <xdr:rowOff>45362</xdr:rowOff>
    </xdr:to>
    <xdr:sp macro="" textlink="">
      <xdr:nvSpPr>
        <xdr:cNvPr id="427" name="楕円 426"/>
        <xdr:cNvSpPr/>
      </xdr:nvSpPr>
      <xdr:spPr>
        <a:xfrm>
          <a:off x="10426700" y="129739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138088</xdr:rowOff>
    </xdr:from>
    <xdr:ext cx="534377" cy="259045"/>
    <xdr:sp macro="" textlink="">
      <xdr:nvSpPr>
        <xdr:cNvPr id="428" name="普通建設事業費 （ うち新規整備　）該当値テキスト"/>
        <xdr:cNvSpPr txBox="1"/>
      </xdr:nvSpPr>
      <xdr:spPr>
        <a:xfrm>
          <a:off x="10528300" y="128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39239</xdr:rowOff>
    </xdr:from>
    <xdr:to>
      <xdr:col>50</xdr:col>
      <xdr:colOff>165100</xdr:colOff>
      <xdr:row>76</xdr:row>
      <xdr:rowOff>140839</xdr:rowOff>
    </xdr:to>
    <xdr:sp macro="" textlink="">
      <xdr:nvSpPr>
        <xdr:cNvPr id="429" name="楕円 428"/>
        <xdr:cNvSpPr/>
      </xdr:nvSpPr>
      <xdr:spPr>
        <a:xfrm>
          <a:off x="9588500" y="130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157366</xdr:rowOff>
    </xdr:from>
    <xdr:ext cx="534377" cy="259045"/>
    <xdr:sp macro="" textlink="">
      <xdr:nvSpPr>
        <xdr:cNvPr id="430" name="テキスト ボックス 429"/>
        <xdr:cNvSpPr txBox="1"/>
      </xdr:nvSpPr>
      <xdr:spPr>
        <a:xfrm>
          <a:off x="9372111" y="1284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170771</xdr:rowOff>
    </xdr:from>
    <xdr:to>
      <xdr:col>46</xdr:col>
      <xdr:colOff>38100</xdr:colOff>
      <xdr:row>77</xdr:row>
      <xdr:rowOff>100921</xdr:rowOff>
    </xdr:to>
    <xdr:sp macro="" textlink="">
      <xdr:nvSpPr>
        <xdr:cNvPr id="431" name="楕円 430"/>
        <xdr:cNvSpPr/>
      </xdr:nvSpPr>
      <xdr:spPr>
        <a:xfrm>
          <a:off x="8699500" y="132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117448</xdr:rowOff>
    </xdr:from>
    <xdr:ext cx="534377" cy="259045"/>
    <xdr:sp macro="" textlink="">
      <xdr:nvSpPr>
        <xdr:cNvPr id="432" name="テキスト ボックス 431"/>
        <xdr:cNvSpPr txBox="1"/>
      </xdr:nvSpPr>
      <xdr:spPr>
        <a:xfrm>
          <a:off x="8483111" y="129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66965</xdr:rowOff>
    </xdr:from>
    <xdr:to>
      <xdr:col>41</xdr:col>
      <xdr:colOff>101600</xdr:colOff>
      <xdr:row>78</xdr:row>
      <xdr:rowOff>168565</xdr:rowOff>
    </xdr:to>
    <xdr:sp macro="" textlink="">
      <xdr:nvSpPr>
        <xdr:cNvPr id="433" name="楕円 432"/>
        <xdr:cNvSpPr/>
      </xdr:nvSpPr>
      <xdr:spPr>
        <a:xfrm>
          <a:off x="7810500" y="134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159692</xdr:rowOff>
    </xdr:from>
    <xdr:ext cx="534377" cy="259045"/>
    <xdr:sp macro="" textlink="">
      <xdr:nvSpPr>
        <xdr:cNvPr id="434" name="テキスト ボックス 433"/>
        <xdr:cNvSpPr txBox="1"/>
      </xdr:nvSpPr>
      <xdr:spPr>
        <a:xfrm>
          <a:off x="7594111" y="1353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26253</xdr:rowOff>
    </xdr:from>
    <xdr:to>
      <xdr:col>36</xdr:col>
      <xdr:colOff>165100</xdr:colOff>
      <xdr:row>77</xdr:row>
      <xdr:rowOff>127853</xdr:rowOff>
    </xdr:to>
    <xdr:sp macro="" textlink="">
      <xdr:nvSpPr>
        <xdr:cNvPr id="435" name="楕円 434"/>
        <xdr:cNvSpPr/>
      </xdr:nvSpPr>
      <xdr:spPr>
        <a:xfrm>
          <a:off x="6921500" y="132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118980</xdr:rowOff>
    </xdr:from>
    <xdr:ext cx="534377" cy="259045"/>
    <xdr:sp macro="" textlink="">
      <xdr:nvSpPr>
        <xdr:cNvPr id="436" name="テキスト ボックス 435"/>
        <xdr:cNvSpPr txBox="1"/>
      </xdr:nvSpPr>
      <xdr:spPr>
        <a:xfrm>
          <a:off x="6705111" y="133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96403</xdr:rowOff>
    </xdr:from>
    <xdr:to>
      <xdr:col>55</xdr:col>
      <xdr:colOff>0</xdr:colOff>
      <xdr:row>97</xdr:row>
      <xdr:rowOff>154163</xdr:rowOff>
    </xdr:to>
    <xdr:cxnSp macro="">
      <xdr:nvCxnSpPr>
        <xdr:cNvPr id="465" name="直線コネクタ 464"/>
        <xdr:cNvCxnSpPr/>
      </xdr:nvCxnSpPr>
      <xdr:spPr>
        <a:xfrm flipV="1">
          <a:off x="9639300" y="16727053"/>
          <a:ext cx="8382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133803</xdr:rowOff>
    </xdr:from>
    <xdr:to>
      <xdr:col>50</xdr:col>
      <xdr:colOff>114300</xdr:colOff>
      <xdr:row>97</xdr:row>
      <xdr:rowOff>154163</xdr:rowOff>
    </xdr:to>
    <xdr:cxnSp macro="">
      <xdr:nvCxnSpPr>
        <xdr:cNvPr id="468" name="直線コネクタ 467"/>
        <xdr:cNvCxnSpPr/>
      </xdr:nvCxnSpPr>
      <xdr:spPr>
        <a:xfrm>
          <a:off x="8750300" y="16764453"/>
          <a:ext cx="8890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133803</xdr:rowOff>
    </xdr:from>
    <xdr:to>
      <xdr:col>45</xdr:col>
      <xdr:colOff>177800</xdr:colOff>
      <xdr:row>97</xdr:row>
      <xdr:rowOff>163452</xdr:rowOff>
    </xdr:to>
    <xdr:cxnSp macro="">
      <xdr:nvCxnSpPr>
        <xdr:cNvPr id="471" name="直線コネクタ 470"/>
        <xdr:cNvCxnSpPr/>
      </xdr:nvCxnSpPr>
      <xdr:spPr>
        <a:xfrm flipV="1">
          <a:off x="7861300" y="16764453"/>
          <a:ext cx="8890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163452</xdr:rowOff>
    </xdr:from>
    <xdr:to>
      <xdr:col>41</xdr:col>
      <xdr:colOff>50800</xdr:colOff>
      <xdr:row>98</xdr:row>
      <xdr:rowOff>30421</xdr:rowOff>
    </xdr:to>
    <xdr:cxnSp macro="">
      <xdr:nvCxnSpPr>
        <xdr:cNvPr id="474" name="直線コネクタ 473"/>
        <xdr:cNvCxnSpPr/>
      </xdr:nvCxnSpPr>
      <xdr:spPr>
        <a:xfrm flipV="1">
          <a:off x="6972300" y="16794102"/>
          <a:ext cx="889000" cy="3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45603</xdr:rowOff>
    </xdr:from>
    <xdr:to>
      <xdr:col>55</xdr:col>
      <xdr:colOff>50800</xdr:colOff>
      <xdr:row>97</xdr:row>
      <xdr:rowOff>147203</xdr:rowOff>
    </xdr:to>
    <xdr:sp macro="" textlink="">
      <xdr:nvSpPr>
        <xdr:cNvPr id="484" name="楕円 483"/>
        <xdr:cNvSpPr/>
      </xdr:nvSpPr>
      <xdr:spPr>
        <a:xfrm>
          <a:off x="10426700" y="166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68480</xdr:rowOff>
    </xdr:from>
    <xdr:ext cx="534377" cy="259045"/>
    <xdr:sp macro="" textlink="">
      <xdr:nvSpPr>
        <xdr:cNvPr id="485" name="普通建設事業費 （ うち更新整備　）該当値テキスト"/>
        <xdr:cNvSpPr txBox="1"/>
      </xdr:nvSpPr>
      <xdr:spPr>
        <a:xfrm>
          <a:off x="10528300" y="1652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103363</xdr:rowOff>
    </xdr:from>
    <xdr:to>
      <xdr:col>50</xdr:col>
      <xdr:colOff>165100</xdr:colOff>
      <xdr:row>98</xdr:row>
      <xdr:rowOff>33513</xdr:rowOff>
    </xdr:to>
    <xdr:sp macro="" textlink="">
      <xdr:nvSpPr>
        <xdr:cNvPr id="486" name="楕円 485"/>
        <xdr:cNvSpPr/>
      </xdr:nvSpPr>
      <xdr:spPr>
        <a:xfrm>
          <a:off x="9588500" y="167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24640</xdr:rowOff>
    </xdr:from>
    <xdr:ext cx="534377" cy="259045"/>
    <xdr:sp macro="" textlink="">
      <xdr:nvSpPr>
        <xdr:cNvPr id="487" name="テキスト ボックス 486"/>
        <xdr:cNvSpPr txBox="1"/>
      </xdr:nvSpPr>
      <xdr:spPr>
        <a:xfrm>
          <a:off x="9372111" y="1682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83003</xdr:rowOff>
    </xdr:from>
    <xdr:to>
      <xdr:col>46</xdr:col>
      <xdr:colOff>38100</xdr:colOff>
      <xdr:row>98</xdr:row>
      <xdr:rowOff>13153</xdr:rowOff>
    </xdr:to>
    <xdr:sp macro="" textlink="">
      <xdr:nvSpPr>
        <xdr:cNvPr id="488" name="楕円 487"/>
        <xdr:cNvSpPr/>
      </xdr:nvSpPr>
      <xdr:spPr>
        <a:xfrm>
          <a:off x="8699500" y="167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4280</xdr:rowOff>
    </xdr:from>
    <xdr:ext cx="534377" cy="259045"/>
    <xdr:sp macro="" textlink="">
      <xdr:nvSpPr>
        <xdr:cNvPr id="489" name="テキスト ボックス 488"/>
        <xdr:cNvSpPr txBox="1"/>
      </xdr:nvSpPr>
      <xdr:spPr>
        <a:xfrm>
          <a:off x="8483111" y="168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112652</xdr:rowOff>
    </xdr:from>
    <xdr:to>
      <xdr:col>41</xdr:col>
      <xdr:colOff>101600</xdr:colOff>
      <xdr:row>98</xdr:row>
      <xdr:rowOff>42802</xdr:rowOff>
    </xdr:to>
    <xdr:sp macro="" textlink="">
      <xdr:nvSpPr>
        <xdr:cNvPr id="490" name="楕円 489"/>
        <xdr:cNvSpPr/>
      </xdr:nvSpPr>
      <xdr:spPr>
        <a:xfrm>
          <a:off x="7810500" y="167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59329</xdr:rowOff>
    </xdr:from>
    <xdr:ext cx="534377" cy="259045"/>
    <xdr:sp macro="" textlink="">
      <xdr:nvSpPr>
        <xdr:cNvPr id="491" name="テキスト ボックス 490"/>
        <xdr:cNvSpPr txBox="1"/>
      </xdr:nvSpPr>
      <xdr:spPr>
        <a:xfrm>
          <a:off x="7594111" y="1651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151071</xdr:rowOff>
    </xdr:from>
    <xdr:to>
      <xdr:col>36</xdr:col>
      <xdr:colOff>165100</xdr:colOff>
      <xdr:row>98</xdr:row>
      <xdr:rowOff>81221</xdr:rowOff>
    </xdr:to>
    <xdr:sp macro="" textlink="">
      <xdr:nvSpPr>
        <xdr:cNvPr id="492" name="楕円 491"/>
        <xdr:cNvSpPr/>
      </xdr:nvSpPr>
      <xdr:spPr>
        <a:xfrm>
          <a:off x="6921500" y="167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72348</xdr:rowOff>
    </xdr:from>
    <xdr:ext cx="534377" cy="259045"/>
    <xdr:sp macro="" textlink="">
      <xdr:nvSpPr>
        <xdr:cNvPr id="493" name="テキスト ボックス 492"/>
        <xdr:cNvSpPr txBox="1"/>
      </xdr:nvSpPr>
      <xdr:spPr>
        <a:xfrm>
          <a:off x="6705111" y="168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168058</xdr:rowOff>
    </xdr:from>
    <xdr:to>
      <xdr:col>85</xdr:col>
      <xdr:colOff>127000</xdr:colOff>
      <xdr:row>38</xdr:row>
      <xdr:rowOff>20302</xdr:rowOff>
    </xdr:to>
    <xdr:cxnSp macro="">
      <xdr:nvCxnSpPr>
        <xdr:cNvPr id="518" name="直線コネクタ 517"/>
        <xdr:cNvCxnSpPr/>
      </xdr:nvCxnSpPr>
      <xdr:spPr>
        <a:xfrm>
          <a:off x="15481300" y="6511708"/>
          <a:ext cx="8382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168058</xdr:rowOff>
    </xdr:from>
    <xdr:to>
      <xdr:col>81</xdr:col>
      <xdr:colOff>50800</xdr:colOff>
      <xdr:row>38</xdr:row>
      <xdr:rowOff>10999</xdr:rowOff>
    </xdr:to>
    <xdr:cxnSp macro="">
      <xdr:nvCxnSpPr>
        <xdr:cNvPr id="521" name="直線コネクタ 520"/>
        <xdr:cNvCxnSpPr/>
      </xdr:nvCxnSpPr>
      <xdr:spPr>
        <a:xfrm flipV="1">
          <a:off x="14592300" y="6511708"/>
          <a:ext cx="889000" cy="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2037</xdr:rowOff>
    </xdr:from>
    <xdr:to>
      <xdr:col>76</xdr:col>
      <xdr:colOff>114300</xdr:colOff>
      <xdr:row>38</xdr:row>
      <xdr:rowOff>10999</xdr:rowOff>
    </xdr:to>
    <xdr:cxnSp macro="">
      <xdr:nvCxnSpPr>
        <xdr:cNvPr id="524" name="直線コネクタ 523"/>
        <xdr:cNvCxnSpPr/>
      </xdr:nvCxnSpPr>
      <xdr:spPr>
        <a:xfrm>
          <a:off x="13703300" y="6517137"/>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2037</xdr:rowOff>
    </xdr:from>
    <xdr:to>
      <xdr:col>71</xdr:col>
      <xdr:colOff>177800</xdr:colOff>
      <xdr:row>38</xdr:row>
      <xdr:rowOff>25400</xdr:rowOff>
    </xdr:to>
    <xdr:cxnSp macro="">
      <xdr:nvCxnSpPr>
        <xdr:cNvPr id="527" name="直線コネクタ 526"/>
        <xdr:cNvCxnSpPr/>
      </xdr:nvCxnSpPr>
      <xdr:spPr>
        <a:xfrm flipV="1">
          <a:off x="12814300" y="6517137"/>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140952</xdr:rowOff>
    </xdr:from>
    <xdr:to>
      <xdr:col>85</xdr:col>
      <xdr:colOff>177800</xdr:colOff>
      <xdr:row>38</xdr:row>
      <xdr:rowOff>71103</xdr:rowOff>
    </xdr:to>
    <xdr:sp macro="" textlink="">
      <xdr:nvSpPr>
        <xdr:cNvPr id="537" name="楕円 536"/>
        <xdr:cNvSpPr/>
      </xdr:nvSpPr>
      <xdr:spPr>
        <a:xfrm>
          <a:off x="16268700" y="64846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102748</xdr:rowOff>
    </xdr:from>
    <xdr:ext cx="378565" cy="259045"/>
    <xdr:sp macro="" textlink="">
      <xdr:nvSpPr>
        <xdr:cNvPr id="538" name="災害復旧事業費該当値テキスト"/>
        <xdr:cNvSpPr txBox="1"/>
      </xdr:nvSpPr>
      <xdr:spPr>
        <a:xfrm>
          <a:off x="16370300" y="644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117258</xdr:rowOff>
    </xdr:from>
    <xdr:to>
      <xdr:col>81</xdr:col>
      <xdr:colOff>101600</xdr:colOff>
      <xdr:row>38</xdr:row>
      <xdr:rowOff>47408</xdr:rowOff>
    </xdr:to>
    <xdr:sp macro="" textlink="">
      <xdr:nvSpPr>
        <xdr:cNvPr id="539" name="楕円 538"/>
        <xdr:cNvSpPr/>
      </xdr:nvSpPr>
      <xdr:spPr>
        <a:xfrm>
          <a:off x="15430500" y="64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63935</xdr:rowOff>
    </xdr:from>
    <xdr:ext cx="469744" cy="259045"/>
    <xdr:sp macro="" textlink="">
      <xdr:nvSpPr>
        <xdr:cNvPr id="540" name="テキスト ボックス 539"/>
        <xdr:cNvSpPr txBox="1"/>
      </xdr:nvSpPr>
      <xdr:spPr>
        <a:xfrm>
          <a:off x="15246428" y="62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131648</xdr:rowOff>
    </xdr:from>
    <xdr:to>
      <xdr:col>76</xdr:col>
      <xdr:colOff>165100</xdr:colOff>
      <xdr:row>38</xdr:row>
      <xdr:rowOff>61798</xdr:rowOff>
    </xdr:to>
    <xdr:sp macro="" textlink="">
      <xdr:nvSpPr>
        <xdr:cNvPr id="541" name="楕円 540"/>
        <xdr:cNvSpPr/>
      </xdr:nvSpPr>
      <xdr:spPr>
        <a:xfrm>
          <a:off x="14541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52926</xdr:rowOff>
    </xdr:from>
    <xdr:ext cx="469744" cy="259045"/>
    <xdr:sp macro="" textlink="">
      <xdr:nvSpPr>
        <xdr:cNvPr id="542" name="テキスト ボックス 541"/>
        <xdr:cNvSpPr txBox="1"/>
      </xdr:nvSpPr>
      <xdr:spPr>
        <a:xfrm>
          <a:off x="14357428" y="656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122687</xdr:rowOff>
    </xdr:from>
    <xdr:to>
      <xdr:col>72</xdr:col>
      <xdr:colOff>38100</xdr:colOff>
      <xdr:row>38</xdr:row>
      <xdr:rowOff>52837</xdr:rowOff>
    </xdr:to>
    <xdr:sp macro="" textlink="">
      <xdr:nvSpPr>
        <xdr:cNvPr id="543" name="楕円 542"/>
        <xdr:cNvSpPr/>
      </xdr:nvSpPr>
      <xdr:spPr>
        <a:xfrm>
          <a:off x="13652500" y="64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69364</xdr:rowOff>
    </xdr:from>
    <xdr:ext cx="469744" cy="259045"/>
    <xdr:sp macro="" textlink="">
      <xdr:nvSpPr>
        <xdr:cNvPr id="544" name="テキスト ボックス 543"/>
        <xdr:cNvSpPr txBox="1"/>
      </xdr:nvSpPr>
      <xdr:spPr>
        <a:xfrm>
          <a:off x="13468428" y="624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79361</xdr:rowOff>
    </xdr:from>
    <xdr:to>
      <xdr:col>85</xdr:col>
      <xdr:colOff>127000</xdr:colOff>
      <xdr:row>75</xdr:row>
      <xdr:rowOff>82327</xdr:rowOff>
    </xdr:to>
    <xdr:cxnSp macro="">
      <xdr:nvCxnSpPr>
        <xdr:cNvPr id="628" name="直線コネクタ 627"/>
        <xdr:cNvCxnSpPr/>
      </xdr:nvCxnSpPr>
      <xdr:spPr>
        <a:xfrm>
          <a:off x="15481300" y="12938111"/>
          <a:ext cx="8382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79361</xdr:rowOff>
    </xdr:from>
    <xdr:to>
      <xdr:col>81</xdr:col>
      <xdr:colOff>50800</xdr:colOff>
      <xdr:row>75</xdr:row>
      <xdr:rowOff>87385</xdr:rowOff>
    </xdr:to>
    <xdr:cxnSp macro="">
      <xdr:nvCxnSpPr>
        <xdr:cNvPr id="631" name="直線コネクタ 630"/>
        <xdr:cNvCxnSpPr/>
      </xdr:nvCxnSpPr>
      <xdr:spPr>
        <a:xfrm flipV="1">
          <a:off x="14592300" y="1293811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59399</xdr:rowOff>
    </xdr:from>
    <xdr:to>
      <xdr:col>76</xdr:col>
      <xdr:colOff>114300</xdr:colOff>
      <xdr:row>75</xdr:row>
      <xdr:rowOff>87385</xdr:rowOff>
    </xdr:to>
    <xdr:cxnSp macro="">
      <xdr:nvCxnSpPr>
        <xdr:cNvPr id="634" name="直線コネクタ 633"/>
        <xdr:cNvCxnSpPr/>
      </xdr:nvCxnSpPr>
      <xdr:spPr>
        <a:xfrm>
          <a:off x="13703300" y="12918149"/>
          <a:ext cx="8890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59399</xdr:rowOff>
    </xdr:from>
    <xdr:to>
      <xdr:col>71</xdr:col>
      <xdr:colOff>177800</xdr:colOff>
      <xdr:row>75</xdr:row>
      <xdr:rowOff>85802</xdr:rowOff>
    </xdr:to>
    <xdr:cxnSp macro="">
      <xdr:nvCxnSpPr>
        <xdr:cNvPr id="637" name="直線コネクタ 636"/>
        <xdr:cNvCxnSpPr/>
      </xdr:nvCxnSpPr>
      <xdr:spPr>
        <a:xfrm flipV="1">
          <a:off x="12814300" y="1291814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31527</xdr:rowOff>
    </xdr:from>
    <xdr:to>
      <xdr:col>85</xdr:col>
      <xdr:colOff>177800</xdr:colOff>
      <xdr:row>75</xdr:row>
      <xdr:rowOff>133127</xdr:rowOff>
    </xdr:to>
    <xdr:sp macro="" textlink="">
      <xdr:nvSpPr>
        <xdr:cNvPr id="647" name="楕円 646"/>
        <xdr:cNvSpPr/>
      </xdr:nvSpPr>
      <xdr:spPr>
        <a:xfrm>
          <a:off x="16268700" y="128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54404</xdr:rowOff>
    </xdr:from>
    <xdr:ext cx="534377" cy="259045"/>
    <xdr:sp macro="" textlink="">
      <xdr:nvSpPr>
        <xdr:cNvPr id="648" name="公債費該当値テキスト"/>
        <xdr:cNvSpPr txBox="1"/>
      </xdr:nvSpPr>
      <xdr:spPr>
        <a:xfrm>
          <a:off x="16370300" y="127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28561</xdr:rowOff>
    </xdr:from>
    <xdr:to>
      <xdr:col>81</xdr:col>
      <xdr:colOff>101600</xdr:colOff>
      <xdr:row>75</xdr:row>
      <xdr:rowOff>130161</xdr:rowOff>
    </xdr:to>
    <xdr:sp macro="" textlink="">
      <xdr:nvSpPr>
        <xdr:cNvPr id="649" name="楕円 648"/>
        <xdr:cNvSpPr/>
      </xdr:nvSpPr>
      <xdr:spPr>
        <a:xfrm>
          <a:off x="15430500" y="128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146688</xdr:rowOff>
    </xdr:from>
    <xdr:ext cx="534377" cy="259045"/>
    <xdr:sp macro="" textlink="">
      <xdr:nvSpPr>
        <xdr:cNvPr id="650" name="テキスト ボックス 649"/>
        <xdr:cNvSpPr txBox="1"/>
      </xdr:nvSpPr>
      <xdr:spPr>
        <a:xfrm>
          <a:off x="15214111" y="1266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36585</xdr:rowOff>
    </xdr:from>
    <xdr:to>
      <xdr:col>76</xdr:col>
      <xdr:colOff>165100</xdr:colOff>
      <xdr:row>75</xdr:row>
      <xdr:rowOff>138185</xdr:rowOff>
    </xdr:to>
    <xdr:sp macro="" textlink="">
      <xdr:nvSpPr>
        <xdr:cNvPr id="651" name="楕円 650"/>
        <xdr:cNvSpPr/>
      </xdr:nvSpPr>
      <xdr:spPr>
        <a:xfrm>
          <a:off x="14541500" y="1289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154712</xdr:rowOff>
    </xdr:from>
    <xdr:ext cx="534377" cy="259045"/>
    <xdr:sp macro="" textlink="">
      <xdr:nvSpPr>
        <xdr:cNvPr id="652" name="テキスト ボックス 651"/>
        <xdr:cNvSpPr txBox="1"/>
      </xdr:nvSpPr>
      <xdr:spPr>
        <a:xfrm>
          <a:off x="14325111" y="126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8599</xdr:rowOff>
    </xdr:from>
    <xdr:to>
      <xdr:col>72</xdr:col>
      <xdr:colOff>38100</xdr:colOff>
      <xdr:row>75</xdr:row>
      <xdr:rowOff>110199</xdr:rowOff>
    </xdr:to>
    <xdr:sp macro="" textlink="">
      <xdr:nvSpPr>
        <xdr:cNvPr id="653" name="楕円 652"/>
        <xdr:cNvSpPr/>
      </xdr:nvSpPr>
      <xdr:spPr>
        <a:xfrm>
          <a:off x="13652500" y="128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126726</xdr:rowOff>
    </xdr:from>
    <xdr:ext cx="534377" cy="259045"/>
    <xdr:sp macro="" textlink="">
      <xdr:nvSpPr>
        <xdr:cNvPr id="654" name="テキスト ボックス 653"/>
        <xdr:cNvSpPr txBox="1"/>
      </xdr:nvSpPr>
      <xdr:spPr>
        <a:xfrm>
          <a:off x="13436111" y="1264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35002</xdr:rowOff>
    </xdr:from>
    <xdr:to>
      <xdr:col>67</xdr:col>
      <xdr:colOff>101600</xdr:colOff>
      <xdr:row>75</xdr:row>
      <xdr:rowOff>136602</xdr:rowOff>
    </xdr:to>
    <xdr:sp macro="" textlink="">
      <xdr:nvSpPr>
        <xdr:cNvPr id="655" name="楕円 654"/>
        <xdr:cNvSpPr/>
      </xdr:nvSpPr>
      <xdr:spPr>
        <a:xfrm>
          <a:off x="12763500" y="128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153129</xdr:rowOff>
    </xdr:from>
    <xdr:ext cx="534377" cy="259045"/>
    <xdr:sp macro="" textlink="">
      <xdr:nvSpPr>
        <xdr:cNvPr id="656" name="テキスト ボックス 655"/>
        <xdr:cNvSpPr txBox="1"/>
      </xdr:nvSpPr>
      <xdr:spPr>
        <a:xfrm>
          <a:off x="12547111" y="126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59181</xdr:rowOff>
    </xdr:from>
    <xdr:to>
      <xdr:col>85</xdr:col>
      <xdr:colOff>127000</xdr:colOff>
      <xdr:row>98</xdr:row>
      <xdr:rowOff>76978</xdr:rowOff>
    </xdr:to>
    <xdr:cxnSp macro="">
      <xdr:nvCxnSpPr>
        <xdr:cNvPr id="683" name="直線コネクタ 682"/>
        <xdr:cNvCxnSpPr/>
      </xdr:nvCxnSpPr>
      <xdr:spPr>
        <a:xfrm>
          <a:off x="15481300" y="16861281"/>
          <a:ext cx="8382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59181</xdr:rowOff>
    </xdr:from>
    <xdr:to>
      <xdr:col>81</xdr:col>
      <xdr:colOff>50800</xdr:colOff>
      <xdr:row>98</xdr:row>
      <xdr:rowOff>82790</xdr:rowOff>
    </xdr:to>
    <xdr:cxnSp macro="">
      <xdr:nvCxnSpPr>
        <xdr:cNvPr id="686" name="直線コネクタ 685"/>
        <xdr:cNvCxnSpPr/>
      </xdr:nvCxnSpPr>
      <xdr:spPr>
        <a:xfrm flipV="1">
          <a:off x="14592300" y="16861281"/>
          <a:ext cx="889000" cy="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62049</xdr:rowOff>
    </xdr:from>
    <xdr:to>
      <xdr:col>76</xdr:col>
      <xdr:colOff>114300</xdr:colOff>
      <xdr:row>98</xdr:row>
      <xdr:rowOff>82790</xdr:rowOff>
    </xdr:to>
    <xdr:cxnSp macro="">
      <xdr:nvCxnSpPr>
        <xdr:cNvPr id="689" name="直線コネクタ 688"/>
        <xdr:cNvCxnSpPr/>
      </xdr:nvCxnSpPr>
      <xdr:spPr>
        <a:xfrm>
          <a:off x="13703300" y="16864149"/>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62049</xdr:rowOff>
    </xdr:from>
    <xdr:to>
      <xdr:col>71</xdr:col>
      <xdr:colOff>177800</xdr:colOff>
      <xdr:row>98</xdr:row>
      <xdr:rowOff>72130</xdr:rowOff>
    </xdr:to>
    <xdr:cxnSp macro="">
      <xdr:nvCxnSpPr>
        <xdr:cNvPr id="692" name="直線コネクタ 691"/>
        <xdr:cNvCxnSpPr/>
      </xdr:nvCxnSpPr>
      <xdr:spPr>
        <a:xfrm flipV="1">
          <a:off x="12814300" y="1686414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26178</xdr:rowOff>
    </xdr:from>
    <xdr:to>
      <xdr:col>85</xdr:col>
      <xdr:colOff>177800</xdr:colOff>
      <xdr:row>98</xdr:row>
      <xdr:rowOff>127778</xdr:rowOff>
    </xdr:to>
    <xdr:sp macro="" textlink="">
      <xdr:nvSpPr>
        <xdr:cNvPr id="702" name="楕円 701"/>
        <xdr:cNvSpPr/>
      </xdr:nvSpPr>
      <xdr:spPr>
        <a:xfrm>
          <a:off x="16268700" y="168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163907</xdr:rowOff>
    </xdr:from>
    <xdr:ext cx="534377" cy="259045"/>
    <xdr:sp macro="" textlink="">
      <xdr:nvSpPr>
        <xdr:cNvPr id="703" name="積立金該当値テキスト"/>
        <xdr:cNvSpPr txBox="1"/>
      </xdr:nvSpPr>
      <xdr:spPr>
        <a:xfrm>
          <a:off x="16370300" y="167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8381</xdr:rowOff>
    </xdr:from>
    <xdr:to>
      <xdr:col>81</xdr:col>
      <xdr:colOff>101600</xdr:colOff>
      <xdr:row>98</xdr:row>
      <xdr:rowOff>109981</xdr:rowOff>
    </xdr:to>
    <xdr:sp macro="" textlink="">
      <xdr:nvSpPr>
        <xdr:cNvPr id="704" name="楕円 703"/>
        <xdr:cNvSpPr/>
      </xdr:nvSpPr>
      <xdr:spPr>
        <a:xfrm>
          <a:off x="15430500" y="168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126508</xdr:rowOff>
    </xdr:from>
    <xdr:ext cx="534377" cy="259045"/>
    <xdr:sp macro="" textlink="">
      <xdr:nvSpPr>
        <xdr:cNvPr id="705" name="テキスト ボックス 704"/>
        <xdr:cNvSpPr txBox="1"/>
      </xdr:nvSpPr>
      <xdr:spPr>
        <a:xfrm>
          <a:off x="15214111" y="1658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31990</xdr:rowOff>
    </xdr:from>
    <xdr:to>
      <xdr:col>76</xdr:col>
      <xdr:colOff>165100</xdr:colOff>
      <xdr:row>98</xdr:row>
      <xdr:rowOff>133590</xdr:rowOff>
    </xdr:to>
    <xdr:sp macro="" textlink="">
      <xdr:nvSpPr>
        <xdr:cNvPr id="706" name="楕円 705"/>
        <xdr:cNvSpPr/>
      </xdr:nvSpPr>
      <xdr:spPr>
        <a:xfrm>
          <a:off x="14541500" y="168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150117</xdr:rowOff>
    </xdr:from>
    <xdr:ext cx="534377" cy="259045"/>
    <xdr:sp macro="" textlink="">
      <xdr:nvSpPr>
        <xdr:cNvPr id="707" name="テキスト ボックス 706"/>
        <xdr:cNvSpPr txBox="1"/>
      </xdr:nvSpPr>
      <xdr:spPr>
        <a:xfrm>
          <a:off x="14325111" y="166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11249</xdr:rowOff>
    </xdr:from>
    <xdr:to>
      <xdr:col>72</xdr:col>
      <xdr:colOff>38100</xdr:colOff>
      <xdr:row>98</xdr:row>
      <xdr:rowOff>112849</xdr:rowOff>
    </xdr:to>
    <xdr:sp macro="" textlink="">
      <xdr:nvSpPr>
        <xdr:cNvPr id="708" name="楕円 707"/>
        <xdr:cNvSpPr/>
      </xdr:nvSpPr>
      <xdr:spPr>
        <a:xfrm>
          <a:off x="13652500" y="168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129376</xdr:rowOff>
    </xdr:from>
    <xdr:ext cx="534377" cy="259045"/>
    <xdr:sp macro="" textlink="">
      <xdr:nvSpPr>
        <xdr:cNvPr id="709" name="テキスト ボックス 708"/>
        <xdr:cNvSpPr txBox="1"/>
      </xdr:nvSpPr>
      <xdr:spPr>
        <a:xfrm>
          <a:off x="13436111" y="165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21330</xdr:rowOff>
    </xdr:from>
    <xdr:to>
      <xdr:col>67</xdr:col>
      <xdr:colOff>101600</xdr:colOff>
      <xdr:row>98</xdr:row>
      <xdr:rowOff>122930</xdr:rowOff>
    </xdr:to>
    <xdr:sp macro="" textlink="">
      <xdr:nvSpPr>
        <xdr:cNvPr id="710" name="楕円 709"/>
        <xdr:cNvSpPr/>
      </xdr:nvSpPr>
      <xdr:spPr>
        <a:xfrm>
          <a:off x="12763500" y="168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139457</xdr:rowOff>
    </xdr:from>
    <xdr:ext cx="534377" cy="259045"/>
    <xdr:sp macro="" textlink="">
      <xdr:nvSpPr>
        <xdr:cNvPr id="711" name="テキスト ボックス 710"/>
        <xdr:cNvSpPr txBox="1"/>
      </xdr:nvSpPr>
      <xdr:spPr>
        <a:xfrm>
          <a:off x="12547111" y="1659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43079</xdr:rowOff>
    </xdr:from>
    <xdr:to>
      <xdr:col>116</xdr:col>
      <xdr:colOff>63500</xdr:colOff>
      <xdr:row>39</xdr:row>
      <xdr:rowOff>44450</xdr:rowOff>
    </xdr:to>
    <xdr:cxnSp macro="">
      <xdr:nvCxnSpPr>
        <xdr:cNvPr id="740" name="直線コネクタ 739"/>
        <xdr:cNvCxnSpPr/>
      </xdr:nvCxnSpPr>
      <xdr:spPr>
        <a:xfrm>
          <a:off x="21323300" y="67296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43079</xdr:rowOff>
    </xdr:from>
    <xdr:to>
      <xdr:col>111</xdr:col>
      <xdr:colOff>177800</xdr:colOff>
      <xdr:row>39</xdr:row>
      <xdr:rowOff>43079</xdr:rowOff>
    </xdr:to>
    <xdr:cxnSp macro="">
      <xdr:nvCxnSpPr>
        <xdr:cNvPr id="743" name="直線コネクタ 742"/>
        <xdr:cNvCxnSpPr/>
      </xdr:nvCxnSpPr>
      <xdr:spPr>
        <a:xfrm>
          <a:off x="20434300" y="6729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43079</xdr:rowOff>
    </xdr:from>
    <xdr:to>
      <xdr:col>107</xdr:col>
      <xdr:colOff>50800</xdr:colOff>
      <xdr:row>39</xdr:row>
      <xdr:rowOff>43155</xdr:rowOff>
    </xdr:to>
    <xdr:cxnSp macro="">
      <xdr:nvCxnSpPr>
        <xdr:cNvPr id="746" name="直線コネクタ 745"/>
        <xdr:cNvCxnSpPr/>
      </xdr:nvCxnSpPr>
      <xdr:spPr>
        <a:xfrm flipV="1">
          <a:off x="19545300" y="672962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43155</xdr:rowOff>
    </xdr:from>
    <xdr:to>
      <xdr:col>102</xdr:col>
      <xdr:colOff>114300</xdr:colOff>
      <xdr:row>39</xdr:row>
      <xdr:rowOff>43155</xdr:rowOff>
    </xdr:to>
    <xdr:cxnSp macro="">
      <xdr:nvCxnSpPr>
        <xdr:cNvPr id="749" name="直線コネクタ 748"/>
        <xdr:cNvCxnSpPr/>
      </xdr:nvCxnSpPr>
      <xdr:spPr>
        <a:xfrm>
          <a:off x="18656300" y="672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163729</xdr:rowOff>
    </xdr:from>
    <xdr:to>
      <xdr:col>112</xdr:col>
      <xdr:colOff>38100</xdr:colOff>
      <xdr:row>39</xdr:row>
      <xdr:rowOff>93879</xdr:rowOff>
    </xdr:to>
    <xdr:sp macro="" textlink="">
      <xdr:nvSpPr>
        <xdr:cNvPr id="761" name="楕円 760"/>
        <xdr:cNvSpPr/>
      </xdr:nvSpPr>
      <xdr:spPr>
        <a:xfrm>
          <a:off x="21272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85006</xdr:rowOff>
    </xdr:from>
    <xdr:ext cx="313932" cy="259045"/>
    <xdr:sp macro="" textlink="">
      <xdr:nvSpPr>
        <xdr:cNvPr id="762" name="テキスト ボックス 761"/>
        <xdr:cNvSpPr txBox="1"/>
      </xdr:nvSpPr>
      <xdr:spPr>
        <a:xfrm>
          <a:off x="21166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163729</xdr:rowOff>
    </xdr:from>
    <xdr:to>
      <xdr:col>107</xdr:col>
      <xdr:colOff>101600</xdr:colOff>
      <xdr:row>39</xdr:row>
      <xdr:rowOff>93879</xdr:rowOff>
    </xdr:to>
    <xdr:sp macro="" textlink="">
      <xdr:nvSpPr>
        <xdr:cNvPr id="763" name="楕円 762"/>
        <xdr:cNvSpPr/>
      </xdr:nvSpPr>
      <xdr:spPr>
        <a:xfrm>
          <a:off x="20383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85006</xdr:rowOff>
    </xdr:from>
    <xdr:ext cx="313932" cy="259045"/>
    <xdr:sp macro="" textlink="">
      <xdr:nvSpPr>
        <xdr:cNvPr id="764" name="テキスト ボックス 763"/>
        <xdr:cNvSpPr txBox="1"/>
      </xdr:nvSpPr>
      <xdr:spPr>
        <a:xfrm>
          <a:off x="20277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163805</xdr:rowOff>
    </xdr:from>
    <xdr:to>
      <xdr:col>102</xdr:col>
      <xdr:colOff>165100</xdr:colOff>
      <xdr:row>39</xdr:row>
      <xdr:rowOff>93955</xdr:rowOff>
    </xdr:to>
    <xdr:sp macro="" textlink="">
      <xdr:nvSpPr>
        <xdr:cNvPr id="765" name="楕円 764"/>
        <xdr:cNvSpPr/>
      </xdr:nvSpPr>
      <xdr:spPr>
        <a:xfrm>
          <a:off x="19494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85082</xdr:rowOff>
    </xdr:from>
    <xdr:ext cx="313932" cy="259045"/>
    <xdr:sp macro="" textlink="">
      <xdr:nvSpPr>
        <xdr:cNvPr id="766" name="テキスト ボックス 765"/>
        <xdr:cNvSpPr txBox="1"/>
      </xdr:nvSpPr>
      <xdr:spPr>
        <a:xfrm>
          <a:off x="19388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163805</xdr:rowOff>
    </xdr:from>
    <xdr:to>
      <xdr:col>98</xdr:col>
      <xdr:colOff>38100</xdr:colOff>
      <xdr:row>39</xdr:row>
      <xdr:rowOff>93955</xdr:rowOff>
    </xdr:to>
    <xdr:sp macro="" textlink="">
      <xdr:nvSpPr>
        <xdr:cNvPr id="767" name="楕円 766"/>
        <xdr:cNvSpPr/>
      </xdr:nvSpPr>
      <xdr:spPr>
        <a:xfrm>
          <a:off x="18605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85082</xdr:rowOff>
    </xdr:from>
    <xdr:ext cx="313932" cy="259045"/>
    <xdr:sp macro="" textlink="">
      <xdr:nvSpPr>
        <xdr:cNvPr id="768" name="テキスト ボックス 767"/>
        <xdr:cNvSpPr txBox="1"/>
      </xdr:nvSpPr>
      <xdr:spPr>
        <a:xfrm>
          <a:off x="18499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112085</xdr:rowOff>
    </xdr:from>
    <xdr:to>
      <xdr:col>116</xdr:col>
      <xdr:colOff>63500</xdr:colOff>
      <xdr:row>58</xdr:row>
      <xdr:rowOff>117983</xdr:rowOff>
    </xdr:to>
    <xdr:cxnSp macro="">
      <xdr:nvCxnSpPr>
        <xdr:cNvPr id="795" name="直線コネクタ 794"/>
        <xdr:cNvCxnSpPr/>
      </xdr:nvCxnSpPr>
      <xdr:spPr>
        <a:xfrm>
          <a:off x="21323300" y="10056185"/>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112085</xdr:rowOff>
    </xdr:from>
    <xdr:to>
      <xdr:col>111</xdr:col>
      <xdr:colOff>177800</xdr:colOff>
      <xdr:row>58</xdr:row>
      <xdr:rowOff>117891</xdr:rowOff>
    </xdr:to>
    <xdr:cxnSp macro="">
      <xdr:nvCxnSpPr>
        <xdr:cNvPr id="798" name="直線コネクタ 797"/>
        <xdr:cNvCxnSpPr/>
      </xdr:nvCxnSpPr>
      <xdr:spPr>
        <a:xfrm flipV="1">
          <a:off x="20434300" y="10056185"/>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117891</xdr:rowOff>
    </xdr:from>
    <xdr:to>
      <xdr:col>107</xdr:col>
      <xdr:colOff>50800</xdr:colOff>
      <xdr:row>58</xdr:row>
      <xdr:rowOff>125755</xdr:rowOff>
    </xdr:to>
    <xdr:cxnSp macro="">
      <xdr:nvCxnSpPr>
        <xdr:cNvPr id="801" name="直線コネクタ 800"/>
        <xdr:cNvCxnSpPr/>
      </xdr:nvCxnSpPr>
      <xdr:spPr>
        <a:xfrm flipV="1">
          <a:off x="19545300" y="10061991"/>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125755</xdr:rowOff>
    </xdr:from>
    <xdr:to>
      <xdr:col>102</xdr:col>
      <xdr:colOff>114300</xdr:colOff>
      <xdr:row>58</xdr:row>
      <xdr:rowOff>130236</xdr:rowOff>
    </xdr:to>
    <xdr:cxnSp macro="">
      <xdr:nvCxnSpPr>
        <xdr:cNvPr id="804" name="直線コネクタ 803"/>
        <xdr:cNvCxnSpPr/>
      </xdr:nvCxnSpPr>
      <xdr:spPr>
        <a:xfrm flipV="1">
          <a:off x="18656300" y="10069855"/>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67183</xdr:rowOff>
    </xdr:from>
    <xdr:to>
      <xdr:col>116</xdr:col>
      <xdr:colOff>114300</xdr:colOff>
      <xdr:row>58</xdr:row>
      <xdr:rowOff>168783</xdr:rowOff>
    </xdr:to>
    <xdr:sp macro="" textlink="">
      <xdr:nvSpPr>
        <xdr:cNvPr id="814" name="楕円 813"/>
        <xdr:cNvSpPr/>
      </xdr:nvSpPr>
      <xdr:spPr>
        <a:xfrm>
          <a:off x="221107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153560</xdr:rowOff>
    </xdr:from>
    <xdr:ext cx="378565" cy="259045"/>
    <xdr:sp macro="" textlink="">
      <xdr:nvSpPr>
        <xdr:cNvPr id="815" name="貸付金該当値テキスト"/>
        <xdr:cNvSpPr txBox="1"/>
      </xdr:nvSpPr>
      <xdr:spPr>
        <a:xfrm>
          <a:off x="22212300" y="9926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61285</xdr:rowOff>
    </xdr:from>
    <xdr:to>
      <xdr:col>112</xdr:col>
      <xdr:colOff>38100</xdr:colOff>
      <xdr:row>58</xdr:row>
      <xdr:rowOff>162885</xdr:rowOff>
    </xdr:to>
    <xdr:sp macro="" textlink="">
      <xdr:nvSpPr>
        <xdr:cNvPr id="816" name="楕円 815"/>
        <xdr:cNvSpPr/>
      </xdr:nvSpPr>
      <xdr:spPr>
        <a:xfrm>
          <a:off x="21272500" y="100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154012</xdr:rowOff>
    </xdr:from>
    <xdr:ext cx="378565" cy="259045"/>
    <xdr:sp macro="" textlink="">
      <xdr:nvSpPr>
        <xdr:cNvPr id="817" name="テキスト ボックス 816"/>
        <xdr:cNvSpPr txBox="1"/>
      </xdr:nvSpPr>
      <xdr:spPr>
        <a:xfrm>
          <a:off x="21134017" y="1009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67091</xdr:rowOff>
    </xdr:from>
    <xdr:to>
      <xdr:col>107</xdr:col>
      <xdr:colOff>101600</xdr:colOff>
      <xdr:row>58</xdr:row>
      <xdr:rowOff>168691</xdr:rowOff>
    </xdr:to>
    <xdr:sp macro="" textlink="">
      <xdr:nvSpPr>
        <xdr:cNvPr id="818" name="楕円 817"/>
        <xdr:cNvSpPr/>
      </xdr:nvSpPr>
      <xdr:spPr>
        <a:xfrm>
          <a:off x="20383500" y="100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159818</xdr:rowOff>
    </xdr:from>
    <xdr:ext cx="378565" cy="259045"/>
    <xdr:sp macro="" textlink="">
      <xdr:nvSpPr>
        <xdr:cNvPr id="819" name="テキスト ボックス 818"/>
        <xdr:cNvSpPr txBox="1"/>
      </xdr:nvSpPr>
      <xdr:spPr>
        <a:xfrm>
          <a:off x="20245017" y="10103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74955</xdr:rowOff>
    </xdr:from>
    <xdr:to>
      <xdr:col>102</xdr:col>
      <xdr:colOff>165100</xdr:colOff>
      <xdr:row>59</xdr:row>
      <xdr:rowOff>5105</xdr:rowOff>
    </xdr:to>
    <xdr:sp macro="" textlink="">
      <xdr:nvSpPr>
        <xdr:cNvPr id="820" name="楕円 819"/>
        <xdr:cNvSpPr/>
      </xdr:nvSpPr>
      <xdr:spPr>
        <a:xfrm>
          <a:off x="19494500" y="10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167682</xdr:rowOff>
    </xdr:from>
    <xdr:ext cx="378565" cy="259045"/>
    <xdr:sp macro="" textlink="">
      <xdr:nvSpPr>
        <xdr:cNvPr id="821" name="テキスト ボックス 820"/>
        <xdr:cNvSpPr txBox="1"/>
      </xdr:nvSpPr>
      <xdr:spPr>
        <a:xfrm>
          <a:off x="19356017" y="1011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79436</xdr:rowOff>
    </xdr:from>
    <xdr:to>
      <xdr:col>98</xdr:col>
      <xdr:colOff>38100</xdr:colOff>
      <xdr:row>59</xdr:row>
      <xdr:rowOff>9586</xdr:rowOff>
    </xdr:to>
    <xdr:sp macro="" textlink="">
      <xdr:nvSpPr>
        <xdr:cNvPr id="822" name="楕円 821"/>
        <xdr:cNvSpPr/>
      </xdr:nvSpPr>
      <xdr:spPr>
        <a:xfrm>
          <a:off x="18605500" y="100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713</xdr:rowOff>
    </xdr:from>
    <xdr:ext cx="378565" cy="259045"/>
    <xdr:sp macro="" textlink="">
      <xdr:nvSpPr>
        <xdr:cNvPr id="823" name="テキスト ボックス 822"/>
        <xdr:cNvSpPr txBox="1"/>
      </xdr:nvSpPr>
      <xdr:spPr>
        <a:xfrm>
          <a:off x="18467017" y="1011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86055</xdr:rowOff>
    </xdr:from>
    <xdr:to>
      <xdr:col>116</xdr:col>
      <xdr:colOff>63500</xdr:colOff>
      <xdr:row>74</xdr:row>
      <xdr:rowOff>152444</xdr:rowOff>
    </xdr:to>
    <xdr:cxnSp macro="">
      <xdr:nvCxnSpPr>
        <xdr:cNvPr id="853" name="直線コネクタ 852"/>
        <xdr:cNvCxnSpPr/>
      </xdr:nvCxnSpPr>
      <xdr:spPr>
        <a:xfrm>
          <a:off x="21323300" y="12773355"/>
          <a:ext cx="838200" cy="6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86055</xdr:rowOff>
    </xdr:from>
    <xdr:to>
      <xdr:col>111</xdr:col>
      <xdr:colOff>177800</xdr:colOff>
      <xdr:row>75</xdr:row>
      <xdr:rowOff>41535</xdr:rowOff>
    </xdr:to>
    <xdr:cxnSp macro="">
      <xdr:nvCxnSpPr>
        <xdr:cNvPr id="856" name="直線コネクタ 855"/>
        <xdr:cNvCxnSpPr/>
      </xdr:nvCxnSpPr>
      <xdr:spPr>
        <a:xfrm flipV="1">
          <a:off x="20434300" y="12773355"/>
          <a:ext cx="889000" cy="1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41535</xdr:rowOff>
    </xdr:from>
    <xdr:to>
      <xdr:col>107</xdr:col>
      <xdr:colOff>50800</xdr:colOff>
      <xdr:row>75</xdr:row>
      <xdr:rowOff>78663</xdr:rowOff>
    </xdr:to>
    <xdr:cxnSp macro="">
      <xdr:nvCxnSpPr>
        <xdr:cNvPr id="859" name="直線コネクタ 858"/>
        <xdr:cNvCxnSpPr/>
      </xdr:nvCxnSpPr>
      <xdr:spPr>
        <a:xfrm flipV="1">
          <a:off x="19545300" y="12900285"/>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78663</xdr:rowOff>
    </xdr:from>
    <xdr:to>
      <xdr:col>102</xdr:col>
      <xdr:colOff>114300</xdr:colOff>
      <xdr:row>75</xdr:row>
      <xdr:rowOff>120345</xdr:rowOff>
    </xdr:to>
    <xdr:cxnSp macro="">
      <xdr:nvCxnSpPr>
        <xdr:cNvPr id="862" name="直線コネクタ 861"/>
        <xdr:cNvCxnSpPr/>
      </xdr:nvCxnSpPr>
      <xdr:spPr>
        <a:xfrm flipV="1">
          <a:off x="18656300" y="12937413"/>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101644</xdr:rowOff>
    </xdr:from>
    <xdr:to>
      <xdr:col>116</xdr:col>
      <xdr:colOff>114300</xdr:colOff>
      <xdr:row>75</xdr:row>
      <xdr:rowOff>31794</xdr:rowOff>
    </xdr:to>
    <xdr:sp macro="" textlink="">
      <xdr:nvSpPr>
        <xdr:cNvPr id="872" name="楕円 871"/>
        <xdr:cNvSpPr/>
      </xdr:nvSpPr>
      <xdr:spPr>
        <a:xfrm>
          <a:off x="22110700" y="127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124521</xdr:rowOff>
    </xdr:from>
    <xdr:ext cx="534377" cy="259045"/>
    <xdr:sp macro="" textlink="">
      <xdr:nvSpPr>
        <xdr:cNvPr id="873" name="繰出金該当値テキスト"/>
        <xdr:cNvSpPr txBox="1"/>
      </xdr:nvSpPr>
      <xdr:spPr>
        <a:xfrm>
          <a:off x="22212300" y="126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35255</xdr:rowOff>
    </xdr:from>
    <xdr:to>
      <xdr:col>112</xdr:col>
      <xdr:colOff>38100</xdr:colOff>
      <xdr:row>74</xdr:row>
      <xdr:rowOff>136855</xdr:rowOff>
    </xdr:to>
    <xdr:sp macro="" textlink="">
      <xdr:nvSpPr>
        <xdr:cNvPr id="874" name="楕円 873"/>
        <xdr:cNvSpPr/>
      </xdr:nvSpPr>
      <xdr:spPr>
        <a:xfrm>
          <a:off x="21272500" y="127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153382</xdr:rowOff>
    </xdr:from>
    <xdr:ext cx="534377" cy="259045"/>
    <xdr:sp macro="" textlink="">
      <xdr:nvSpPr>
        <xdr:cNvPr id="875" name="テキスト ボックス 874"/>
        <xdr:cNvSpPr txBox="1"/>
      </xdr:nvSpPr>
      <xdr:spPr>
        <a:xfrm>
          <a:off x="21056111" y="12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162185</xdr:rowOff>
    </xdr:from>
    <xdr:to>
      <xdr:col>107</xdr:col>
      <xdr:colOff>101600</xdr:colOff>
      <xdr:row>75</xdr:row>
      <xdr:rowOff>92335</xdr:rowOff>
    </xdr:to>
    <xdr:sp macro="" textlink="">
      <xdr:nvSpPr>
        <xdr:cNvPr id="876" name="楕円 875"/>
        <xdr:cNvSpPr/>
      </xdr:nvSpPr>
      <xdr:spPr>
        <a:xfrm>
          <a:off x="20383500" y="12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83462</xdr:rowOff>
    </xdr:from>
    <xdr:ext cx="534377" cy="259045"/>
    <xdr:sp macro="" textlink="">
      <xdr:nvSpPr>
        <xdr:cNvPr id="877" name="テキスト ボックス 876"/>
        <xdr:cNvSpPr txBox="1"/>
      </xdr:nvSpPr>
      <xdr:spPr>
        <a:xfrm>
          <a:off x="20167111" y="1294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27863</xdr:rowOff>
    </xdr:from>
    <xdr:to>
      <xdr:col>102</xdr:col>
      <xdr:colOff>165100</xdr:colOff>
      <xdr:row>75</xdr:row>
      <xdr:rowOff>129463</xdr:rowOff>
    </xdr:to>
    <xdr:sp macro="" textlink="">
      <xdr:nvSpPr>
        <xdr:cNvPr id="878" name="楕円 877"/>
        <xdr:cNvSpPr/>
      </xdr:nvSpPr>
      <xdr:spPr>
        <a:xfrm>
          <a:off x="19494500" y="12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120590</xdr:rowOff>
    </xdr:from>
    <xdr:ext cx="534377" cy="259045"/>
    <xdr:sp macro="" textlink="">
      <xdr:nvSpPr>
        <xdr:cNvPr id="879" name="テキスト ボックス 878"/>
        <xdr:cNvSpPr txBox="1"/>
      </xdr:nvSpPr>
      <xdr:spPr>
        <a:xfrm>
          <a:off x="19278111" y="129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69545</xdr:rowOff>
    </xdr:from>
    <xdr:to>
      <xdr:col>98</xdr:col>
      <xdr:colOff>38100</xdr:colOff>
      <xdr:row>75</xdr:row>
      <xdr:rowOff>171146</xdr:rowOff>
    </xdr:to>
    <xdr:sp macro="" textlink="">
      <xdr:nvSpPr>
        <xdr:cNvPr id="880" name="楕円 879"/>
        <xdr:cNvSpPr/>
      </xdr:nvSpPr>
      <xdr:spPr>
        <a:xfrm>
          <a:off x="18605500" y="129282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162272</xdr:rowOff>
    </xdr:from>
    <xdr:ext cx="534377" cy="259045"/>
    <xdr:sp macro="" textlink="">
      <xdr:nvSpPr>
        <xdr:cNvPr id="881" name="テキスト ボックス 880"/>
        <xdr:cNvSpPr txBox="1"/>
      </xdr:nvSpPr>
      <xdr:spPr>
        <a:xfrm>
          <a:off x="18389111" y="130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651,847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大きな増減があるものについて、普通建設事業において畜産施設等整備、し尿処理施設更新事業等による増、物件費において健康増進施設が通年営業を始めたことによる管理運営経費の増、人件費において人事院勧告に準ずる取扱いとしたことによる増、積立金において環境衛生施設整備基金の積み立てが終了したことによる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また、他の類似団体と差のある公債費については、臨時財政対策債、過疎対策事業債や合併特例債など基準財政需要額算入比率の高いものを最大限活用しているため他の市町村よりも高くなっている。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16,171
15,838
256.53
10,927,370
10,541,030
342,600
5,949,095
12,116,398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105737</xdr:rowOff>
    </xdr:from>
    <xdr:to>
      <xdr:col>24</xdr:col>
      <xdr:colOff>63500</xdr:colOff>
      <xdr:row>34</xdr:row>
      <xdr:rowOff>78631</xdr:rowOff>
    </xdr:to>
    <xdr:cxnSp macro="">
      <xdr:nvCxnSpPr>
        <xdr:cNvPr id="63" name="直線コネクタ 62"/>
        <xdr:cNvCxnSpPr/>
      </xdr:nvCxnSpPr>
      <xdr:spPr>
        <a:xfrm flipV="1">
          <a:off x="3797300" y="5763587"/>
          <a:ext cx="838200" cy="14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78631</xdr:rowOff>
    </xdr:from>
    <xdr:to>
      <xdr:col>19</xdr:col>
      <xdr:colOff>177800</xdr:colOff>
      <xdr:row>34</xdr:row>
      <xdr:rowOff>125657</xdr:rowOff>
    </xdr:to>
    <xdr:cxnSp macro="">
      <xdr:nvCxnSpPr>
        <xdr:cNvPr id="66" name="直線コネクタ 65"/>
        <xdr:cNvCxnSpPr/>
      </xdr:nvCxnSpPr>
      <xdr:spPr>
        <a:xfrm flipV="1">
          <a:off x="2908300" y="5907931"/>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87122</xdr:rowOff>
    </xdr:from>
    <xdr:to>
      <xdr:col>15</xdr:col>
      <xdr:colOff>50800</xdr:colOff>
      <xdr:row>34</xdr:row>
      <xdr:rowOff>125657</xdr:rowOff>
    </xdr:to>
    <xdr:cxnSp macro="">
      <xdr:nvCxnSpPr>
        <xdr:cNvPr id="69" name="直線コネクタ 68"/>
        <xdr:cNvCxnSpPr/>
      </xdr:nvCxnSpPr>
      <xdr:spPr>
        <a:xfrm>
          <a:off x="2019300" y="5744972"/>
          <a:ext cx="889000" cy="2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61323</xdr:rowOff>
    </xdr:from>
    <xdr:to>
      <xdr:col>10</xdr:col>
      <xdr:colOff>114300</xdr:colOff>
      <xdr:row>33</xdr:row>
      <xdr:rowOff>87122</xdr:rowOff>
    </xdr:to>
    <xdr:cxnSp macro="">
      <xdr:nvCxnSpPr>
        <xdr:cNvPr id="72" name="直線コネクタ 71"/>
        <xdr:cNvCxnSpPr/>
      </xdr:nvCxnSpPr>
      <xdr:spPr>
        <a:xfrm>
          <a:off x="1130300" y="571917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54937</xdr:rowOff>
    </xdr:from>
    <xdr:to>
      <xdr:col>24</xdr:col>
      <xdr:colOff>114300</xdr:colOff>
      <xdr:row>33</xdr:row>
      <xdr:rowOff>156537</xdr:rowOff>
    </xdr:to>
    <xdr:sp macro="" textlink="">
      <xdr:nvSpPr>
        <xdr:cNvPr id="82" name="楕円 81"/>
        <xdr:cNvSpPr/>
      </xdr:nvSpPr>
      <xdr:spPr>
        <a:xfrm>
          <a:off x="4584700" y="57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77814</xdr:rowOff>
    </xdr:from>
    <xdr:ext cx="469744" cy="259045"/>
    <xdr:sp macro="" textlink="">
      <xdr:nvSpPr>
        <xdr:cNvPr id="83" name="議会費該当値テキスト"/>
        <xdr:cNvSpPr txBox="1"/>
      </xdr:nvSpPr>
      <xdr:spPr>
        <a:xfrm>
          <a:off x="4686300" y="556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27831</xdr:rowOff>
    </xdr:from>
    <xdr:to>
      <xdr:col>20</xdr:col>
      <xdr:colOff>38100</xdr:colOff>
      <xdr:row>34</xdr:row>
      <xdr:rowOff>129431</xdr:rowOff>
    </xdr:to>
    <xdr:sp macro="" textlink="">
      <xdr:nvSpPr>
        <xdr:cNvPr id="84" name="楕円 83"/>
        <xdr:cNvSpPr/>
      </xdr:nvSpPr>
      <xdr:spPr>
        <a:xfrm>
          <a:off x="3746500" y="58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120558</xdr:rowOff>
    </xdr:from>
    <xdr:ext cx="469744" cy="259045"/>
    <xdr:sp macro="" textlink="">
      <xdr:nvSpPr>
        <xdr:cNvPr id="85" name="テキスト ボックス 84"/>
        <xdr:cNvSpPr txBox="1"/>
      </xdr:nvSpPr>
      <xdr:spPr>
        <a:xfrm>
          <a:off x="3562428" y="594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74857</xdr:rowOff>
    </xdr:from>
    <xdr:to>
      <xdr:col>15</xdr:col>
      <xdr:colOff>101600</xdr:colOff>
      <xdr:row>35</xdr:row>
      <xdr:rowOff>5007</xdr:rowOff>
    </xdr:to>
    <xdr:sp macro="" textlink="">
      <xdr:nvSpPr>
        <xdr:cNvPr id="86" name="楕円 85"/>
        <xdr:cNvSpPr/>
      </xdr:nvSpPr>
      <xdr:spPr>
        <a:xfrm>
          <a:off x="2857500" y="59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167584</xdr:rowOff>
    </xdr:from>
    <xdr:ext cx="469744" cy="259045"/>
    <xdr:sp macro="" textlink="">
      <xdr:nvSpPr>
        <xdr:cNvPr id="87" name="テキスト ボックス 86"/>
        <xdr:cNvSpPr txBox="1"/>
      </xdr:nvSpPr>
      <xdr:spPr>
        <a:xfrm>
          <a:off x="2673428" y="59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36322</xdr:rowOff>
    </xdr:from>
    <xdr:to>
      <xdr:col>10</xdr:col>
      <xdr:colOff>165100</xdr:colOff>
      <xdr:row>33</xdr:row>
      <xdr:rowOff>137922</xdr:rowOff>
    </xdr:to>
    <xdr:sp macro="" textlink="">
      <xdr:nvSpPr>
        <xdr:cNvPr id="88" name="楕円 87"/>
        <xdr:cNvSpPr/>
      </xdr:nvSpPr>
      <xdr:spPr>
        <a:xfrm>
          <a:off x="1968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129049</xdr:rowOff>
    </xdr:from>
    <xdr:ext cx="469744" cy="259045"/>
    <xdr:sp macro="" textlink="">
      <xdr:nvSpPr>
        <xdr:cNvPr id="89" name="テキスト ボックス 88"/>
        <xdr:cNvSpPr txBox="1"/>
      </xdr:nvSpPr>
      <xdr:spPr>
        <a:xfrm>
          <a:off x="1784428" y="57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10523</xdr:rowOff>
    </xdr:from>
    <xdr:to>
      <xdr:col>6</xdr:col>
      <xdr:colOff>38100</xdr:colOff>
      <xdr:row>33</xdr:row>
      <xdr:rowOff>112123</xdr:rowOff>
    </xdr:to>
    <xdr:sp macro="" textlink="">
      <xdr:nvSpPr>
        <xdr:cNvPr id="90" name="楕円 89"/>
        <xdr:cNvSpPr/>
      </xdr:nvSpPr>
      <xdr:spPr>
        <a:xfrm>
          <a:off x="1079500" y="5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128650</xdr:rowOff>
    </xdr:from>
    <xdr:ext cx="469744" cy="259045"/>
    <xdr:sp macro="" textlink="">
      <xdr:nvSpPr>
        <xdr:cNvPr id="91" name="テキスト ボックス 90"/>
        <xdr:cNvSpPr txBox="1"/>
      </xdr:nvSpPr>
      <xdr:spPr>
        <a:xfrm>
          <a:off x="895428" y="5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87013</xdr:rowOff>
    </xdr:from>
    <xdr:to>
      <xdr:col>24</xdr:col>
      <xdr:colOff>63500</xdr:colOff>
      <xdr:row>58</xdr:row>
      <xdr:rowOff>95956</xdr:rowOff>
    </xdr:to>
    <xdr:cxnSp macro="">
      <xdr:nvCxnSpPr>
        <xdr:cNvPr id="120" name="直線コネクタ 119"/>
        <xdr:cNvCxnSpPr/>
      </xdr:nvCxnSpPr>
      <xdr:spPr>
        <a:xfrm>
          <a:off x="3797300" y="10031113"/>
          <a:ext cx="838200" cy="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87013</xdr:rowOff>
    </xdr:from>
    <xdr:to>
      <xdr:col>19</xdr:col>
      <xdr:colOff>177800</xdr:colOff>
      <xdr:row>58</xdr:row>
      <xdr:rowOff>97734</xdr:rowOff>
    </xdr:to>
    <xdr:cxnSp macro="">
      <xdr:nvCxnSpPr>
        <xdr:cNvPr id="123" name="直線コネクタ 122"/>
        <xdr:cNvCxnSpPr/>
      </xdr:nvCxnSpPr>
      <xdr:spPr>
        <a:xfrm flipV="1">
          <a:off x="2908300" y="10031113"/>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97734</xdr:rowOff>
    </xdr:from>
    <xdr:to>
      <xdr:col>15</xdr:col>
      <xdr:colOff>50800</xdr:colOff>
      <xdr:row>58</xdr:row>
      <xdr:rowOff>99561</xdr:rowOff>
    </xdr:to>
    <xdr:cxnSp macro="">
      <xdr:nvCxnSpPr>
        <xdr:cNvPr id="126" name="直線コネクタ 125"/>
        <xdr:cNvCxnSpPr/>
      </xdr:nvCxnSpPr>
      <xdr:spPr>
        <a:xfrm flipV="1">
          <a:off x="2019300" y="10041834"/>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84717</xdr:rowOff>
    </xdr:from>
    <xdr:to>
      <xdr:col>10</xdr:col>
      <xdr:colOff>114300</xdr:colOff>
      <xdr:row>58</xdr:row>
      <xdr:rowOff>99561</xdr:rowOff>
    </xdr:to>
    <xdr:cxnSp macro="">
      <xdr:nvCxnSpPr>
        <xdr:cNvPr id="129" name="直線コネクタ 128"/>
        <xdr:cNvCxnSpPr/>
      </xdr:nvCxnSpPr>
      <xdr:spPr>
        <a:xfrm>
          <a:off x="1130300" y="10028817"/>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45156</xdr:rowOff>
    </xdr:from>
    <xdr:to>
      <xdr:col>24</xdr:col>
      <xdr:colOff>114300</xdr:colOff>
      <xdr:row>58</xdr:row>
      <xdr:rowOff>146756</xdr:rowOff>
    </xdr:to>
    <xdr:sp macro="" textlink="">
      <xdr:nvSpPr>
        <xdr:cNvPr id="139" name="楕円 138"/>
        <xdr:cNvSpPr/>
      </xdr:nvSpPr>
      <xdr:spPr>
        <a:xfrm>
          <a:off x="4584700" y="99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36213</xdr:rowOff>
    </xdr:from>
    <xdr:to>
      <xdr:col>20</xdr:col>
      <xdr:colOff>38100</xdr:colOff>
      <xdr:row>58</xdr:row>
      <xdr:rowOff>137813</xdr:rowOff>
    </xdr:to>
    <xdr:sp macro="" textlink="">
      <xdr:nvSpPr>
        <xdr:cNvPr id="141" name="楕円 140"/>
        <xdr:cNvSpPr/>
      </xdr:nvSpPr>
      <xdr:spPr>
        <a:xfrm>
          <a:off x="3746500" y="99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154340</xdr:rowOff>
    </xdr:from>
    <xdr:ext cx="599010" cy="259045"/>
    <xdr:sp macro="" textlink="">
      <xdr:nvSpPr>
        <xdr:cNvPr id="142" name="テキスト ボックス 141"/>
        <xdr:cNvSpPr txBox="1"/>
      </xdr:nvSpPr>
      <xdr:spPr>
        <a:xfrm>
          <a:off x="3497795" y="975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46934</xdr:rowOff>
    </xdr:from>
    <xdr:to>
      <xdr:col>15</xdr:col>
      <xdr:colOff>101600</xdr:colOff>
      <xdr:row>58</xdr:row>
      <xdr:rowOff>148534</xdr:rowOff>
    </xdr:to>
    <xdr:sp macro="" textlink="">
      <xdr:nvSpPr>
        <xdr:cNvPr id="143" name="楕円 142"/>
        <xdr:cNvSpPr/>
      </xdr:nvSpPr>
      <xdr:spPr>
        <a:xfrm>
          <a:off x="2857500" y="99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165061</xdr:rowOff>
    </xdr:from>
    <xdr:ext cx="534377" cy="259045"/>
    <xdr:sp macro="" textlink="">
      <xdr:nvSpPr>
        <xdr:cNvPr id="144" name="テキスト ボックス 143"/>
        <xdr:cNvSpPr txBox="1"/>
      </xdr:nvSpPr>
      <xdr:spPr>
        <a:xfrm>
          <a:off x="2641111" y="97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48761</xdr:rowOff>
    </xdr:from>
    <xdr:to>
      <xdr:col>10</xdr:col>
      <xdr:colOff>165100</xdr:colOff>
      <xdr:row>58</xdr:row>
      <xdr:rowOff>150361</xdr:rowOff>
    </xdr:to>
    <xdr:sp macro="" textlink="">
      <xdr:nvSpPr>
        <xdr:cNvPr id="145" name="楕円 144"/>
        <xdr:cNvSpPr/>
      </xdr:nvSpPr>
      <xdr:spPr>
        <a:xfrm>
          <a:off x="1968500" y="9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166888</xdr:rowOff>
    </xdr:from>
    <xdr:ext cx="534377" cy="259045"/>
    <xdr:sp macro="" textlink="">
      <xdr:nvSpPr>
        <xdr:cNvPr id="146" name="テキスト ボックス 145"/>
        <xdr:cNvSpPr txBox="1"/>
      </xdr:nvSpPr>
      <xdr:spPr>
        <a:xfrm>
          <a:off x="1752111" y="97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33917</xdr:rowOff>
    </xdr:from>
    <xdr:to>
      <xdr:col>6</xdr:col>
      <xdr:colOff>38100</xdr:colOff>
      <xdr:row>58</xdr:row>
      <xdr:rowOff>135517</xdr:rowOff>
    </xdr:to>
    <xdr:sp macro="" textlink="">
      <xdr:nvSpPr>
        <xdr:cNvPr id="147" name="楕円 146"/>
        <xdr:cNvSpPr/>
      </xdr:nvSpPr>
      <xdr:spPr>
        <a:xfrm>
          <a:off x="1079500" y="99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152044</xdr:rowOff>
    </xdr:from>
    <xdr:ext cx="599010" cy="259045"/>
    <xdr:sp macro="" textlink="">
      <xdr:nvSpPr>
        <xdr:cNvPr id="148" name="テキスト ボックス 147"/>
        <xdr:cNvSpPr txBox="1"/>
      </xdr:nvSpPr>
      <xdr:spPr>
        <a:xfrm>
          <a:off x="830795" y="975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159751</xdr:rowOff>
    </xdr:from>
    <xdr:to>
      <xdr:col>24</xdr:col>
      <xdr:colOff>63500</xdr:colOff>
      <xdr:row>75</xdr:row>
      <xdr:rowOff>48782</xdr:rowOff>
    </xdr:to>
    <xdr:cxnSp macro="">
      <xdr:nvCxnSpPr>
        <xdr:cNvPr id="180" name="直線コネクタ 179"/>
        <xdr:cNvCxnSpPr/>
      </xdr:nvCxnSpPr>
      <xdr:spPr>
        <a:xfrm>
          <a:off x="3797300" y="12847051"/>
          <a:ext cx="8382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159751</xdr:rowOff>
    </xdr:from>
    <xdr:to>
      <xdr:col>19</xdr:col>
      <xdr:colOff>177800</xdr:colOff>
      <xdr:row>75</xdr:row>
      <xdr:rowOff>16267</xdr:rowOff>
    </xdr:to>
    <xdr:cxnSp macro="">
      <xdr:nvCxnSpPr>
        <xdr:cNvPr id="183" name="直線コネクタ 182"/>
        <xdr:cNvCxnSpPr/>
      </xdr:nvCxnSpPr>
      <xdr:spPr>
        <a:xfrm flipV="1">
          <a:off x="2908300" y="12847051"/>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16267</xdr:rowOff>
    </xdr:from>
    <xdr:to>
      <xdr:col>15</xdr:col>
      <xdr:colOff>50800</xdr:colOff>
      <xdr:row>76</xdr:row>
      <xdr:rowOff>25563</xdr:rowOff>
    </xdr:to>
    <xdr:cxnSp macro="">
      <xdr:nvCxnSpPr>
        <xdr:cNvPr id="186" name="直線コネクタ 185"/>
        <xdr:cNvCxnSpPr/>
      </xdr:nvCxnSpPr>
      <xdr:spPr>
        <a:xfrm flipV="1">
          <a:off x="2019300" y="12875017"/>
          <a:ext cx="889000" cy="1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149041</xdr:rowOff>
    </xdr:from>
    <xdr:to>
      <xdr:col>10</xdr:col>
      <xdr:colOff>114300</xdr:colOff>
      <xdr:row>76</xdr:row>
      <xdr:rowOff>25563</xdr:rowOff>
    </xdr:to>
    <xdr:cxnSp macro="">
      <xdr:nvCxnSpPr>
        <xdr:cNvPr id="189" name="直線コネクタ 188"/>
        <xdr:cNvCxnSpPr/>
      </xdr:nvCxnSpPr>
      <xdr:spPr>
        <a:xfrm>
          <a:off x="1130300" y="13007791"/>
          <a:ext cx="889000" cy="4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169432</xdr:rowOff>
    </xdr:from>
    <xdr:to>
      <xdr:col>24</xdr:col>
      <xdr:colOff>114300</xdr:colOff>
      <xdr:row>75</xdr:row>
      <xdr:rowOff>99582</xdr:rowOff>
    </xdr:to>
    <xdr:sp macro="" textlink="">
      <xdr:nvSpPr>
        <xdr:cNvPr id="199" name="楕円 198"/>
        <xdr:cNvSpPr/>
      </xdr:nvSpPr>
      <xdr:spPr>
        <a:xfrm>
          <a:off x="4584700" y="12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20859</xdr:rowOff>
    </xdr:from>
    <xdr:ext cx="599010" cy="259045"/>
    <xdr:sp macro="" textlink="">
      <xdr:nvSpPr>
        <xdr:cNvPr id="200" name="民生費該当値テキスト"/>
        <xdr:cNvSpPr txBox="1"/>
      </xdr:nvSpPr>
      <xdr:spPr>
        <a:xfrm>
          <a:off x="4686300" y="1270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108951</xdr:rowOff>
    </xdr:from>
    <xdr:to>
      <xdr:col>20</xdr:col>
      <xdr:colOff>38100</xdr:colOff>
      <xdr:row>75</xdr:row>
      <xdr:rowOff>39101</xdr:rowOff>
    </xdr:to>
    <xdr:sp macro="" textlink="">
      <xdr:nvSpPr>
        <xdr:cNvPr id="201" name="楕円 200"/>
        <xdr:cNvSpPr/>
      </xdr:nvSpPr>
      <xdr:spPr>
        <a:xfrm>
          <a:off x="3746500" y="127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55628</xdr:rowOff>
    </xdr:from>
    <xdr:ext cx="599010" cy="259045"/>
    <xdr:sp macro="" textlink="">
      <xdr:nvSpPr>
        <xdr:cNvPr id="202" name="テキスト ボックス 201"/>
        <xdr:cNvSpPr txBox="1"/>
      </xdr:nvSpPr>
      <xdr:spPr>
        <a:xfrm>
          <a:off x="3497795" y="125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136917</xdr:rowOff>
    </xdr:from>
    <xdr:to>
      <xdr:col>15</xdr:col>
      <xdr:colOff>101600</xdr:colOff>
      <xdr:row>75</xdr:row>
      <xdr:rowOff>67067</xdr:rowOff>
    </xdr:to>
    <xdr:sp macro="" textlink="">
      <xdr:nvSpPr>
        <xdr:cNvPr id="203" name="楕円 202"/>
        <xdr:cNvSpPr/>
      </xdr:nvSpPr>
      <xdr:spPr>
        <a:xfrm>
          <a:off x="2857500" y="1282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83594</xdr:rowOff>
    </xdr:from>
    <xdr:ext cx="599010" cy="259045"/>
    <xdr:sp macro="" textlink="">
      <xdr:nvSpPr>
        <xdr:cNvPr id="204" name="テキスト ボックス 203"/>
        <xdr:cNvSpPr txBox="1"/>
      </xdr:nvSpPr>
      <xdr:spPr>
        <a:xfrm>
          <a:off x="2608795" y="1259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146213</xdr:rowOff>
    </xdr:from>
    <xdr:to>
      <xdr:col>10</xdr:col>
      <xdr:colOff>165100</xdr:colOff>
      <xdr:row>76</xdr:row>
      <xdr:rowOff>76363</xdr:rowOff>
    </xdr:to>
    <xdr:sp macro="" textlink="">
      <xdr:nvSpPr>
        <xdr:cNvPr id="205" name="楕円 204"/>
        <xdr:cNvSpPr/>
      </xdr:nvSpPr>
      <xdr:spPr>
        <a:xfrm>
          <a:off x="1968500" y="130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92891</xdr:rowOff>
    </xdr:from>
    <xdr:ext cx="599010" cy="259045"/>
    <xdr:sp macro="" textlink="">
      <xdr:nvSpPr>
        <xdr:cNvPr id="206" name="テキスト ボックス 205"/>
        <xdr:cNvSpPr txBox="1"/>
      </xdr:nvSpPr>
      <xdr:spPr>
        <a:xfrm>
          <a:off x="1719795" y="1278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98240</xdr:rowOff>
    </xdr:from>
    <xdr:to>
      <xdr:col>6</xdr:col>
      <xdr:colOff>38100</xdr:colOff>
      <xdr:row>76</xdr:row>
      <xdr:rowOff>28389</xdr:rowOff>
    </xdr:to>
    <xdr:sp macro="" textlink="">
      <xdr:nvSpPr>
        <xdr:cNvPr id="207" name="楕円 206"/>
        <xdr:cNvSpPr/>
      </xdr:nvSpPr>
      <xdr:spPr>
        <a:xfrm>
          <a:off x="1079500" y="12956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44917</xdr:rowOff>
    </xdr:from>
    <xdr:ext cx="599010" cy="259045"/>
    <xdr:sp macro="" textlink="">
      <xdr:nvSpPr>
        <xdr:cNvPr id="208" name="テキスト ボックス 207"/>
        <xdr:cNvSpPr txBox="1"/>
      </xdr:nvSpPr>
      <xdr:spPr>
        <a:xfrm>
          <a:off x="830795" y="127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127812</xdr:rowOff>
    </xdr:from>
    <xdr:to>
      <xdr:col>24</xdr:col>
      <xdr:colOff>63500</xdr:colOff>
      <xdr:row>94</xdr:row>
      <xdr:rowOff>141202</xdr:rowOff>
    </xdr:to>
    <xdr:cxnSp macro="">
      <xdr:nvCxnSpPr>
        <xdr:cNvPr id="240" name="直線コネクタ 239"/>
        <xdr:cNvCxnSpPr/>
      </xdr:nvCxnSpPr>
      <xdr:spPr>
        <a:xfrm flipV="1">
          <a:off x="3797300" y="15729762"/>
          <a:ext cx="838200" cy="5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141202</xdr:rowOff>
    </xdr:from>
    <xdr:to>
      <xdr:col>19</xdr:col>
      <xdr:colOff>177800</xdr:colOff>
      <xdr:row>95</xdr:row>
      <xdr:rowOff>90241</xdr:rowOff>
    </xdr:to>
    <xdr:cxnSp macro="">
      <xdr:nvCxnSpPr>
        <xdr:cNvPr id="243" name="直線コネクタ 242"/>
        <xdr:cNvCxnSpPr/>
      </xdr:nvCxnSpPr>
      <xdr:spPr>
        <a:xfrm flipV="1">
          <a:off x="2908300" y="16257502"/>
          <a:ext cx="889000" cy="12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90241</xdr:rowOff>
    </xdr:from>
    <xdr:to>
      <xdr:col>15</xdr:col>
      <xdr:colOff>50800</xdr:colOff>
      <xdr:row>95</xdr:row>
      <xdr:rowOff>148763</xdr:rowOff>
    </xdr:to>
    <xdr:cxnSp macro="">
      <xdr:nvCxnSpPr>
        <xdr:cNvPr id="246" name="直線コネクタ 245"/>
        <xdr:cNvCxnSpPr/>
      </xdr:nvCxnSpPr>
      <xdr:spPr>
        <a:xfrm flipV="1">
          <a:off x="2019300" y="1637799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148763</xdr:rowOff>
    </xdr:from>
    <xdr:to>
      <xdr:col>10</xdr:col>
      <xdr:colOff>114300</xdr:colOff>
      <xdr:row>96</xdr:row>
      <xdr:rowOff>19196</xdr:rowOff>
    </xdr:to>
    <xdr:cxnSp macro="">
      <xdr:nvCxnSpPr>
        <xdr:cNvPr id="249" name="直線コネクタ 248"/>
        <xdr:cNvCxnSpPr/>
      </xdr:nvCxnSpPr>
      <xdr:spPr>
        <a:xfrm flipV="1">
          <a:off x="1130300" y="16436513"/>
          <a:ext cx="889000" cy="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77012</xdr:rowOff>
    </xdr:from>
    <xdr:to>
      <xdr:col>24</xdr:col>
      <xdr:colOff>114300</xdr:colOff>
      <xdr:row>92</xdr:row>
      <xdr:rowOff>7162</xdr:rowOff>
    </xdr:to>
    <xdr:sp macro="" textlink="">
      <xdr:nvSpPr>
        <xdr:cNvPr id="259" name="楕円 258"/>
        <xdr:cNvSpPr/>
      </xdr:nvSpPr>
      <xdr:spPr>
        <a:xfrm>
          <a:off x="4584700" y="156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163389</xdr:rowOff>
    </xdr:from>
    <xdr:ext cx="599010" cy="259045"/>
    <xdr:sp macro="" textlink="">
      <xdr:nvSpPr>
        <xdr:cNvPr id="260" name="衛生費該当値テキスト"/>
        <xdr:cNvSpPr txBox="1"/>
      </xdr:nvSpPr>
      <xdr:spPr>
        <a:xfrm>
          <a:off x="4686300" y="1559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90402</xdr:rowOff>
    </xdr:from>
    <xdr:to>
      <xdr:col>20</xdr:col>
      <xdr:colOff>38100</xdr:colOff>
      <xdr:row>95</xdr:row>
      <xdr:rowOff>20552</xdr:rowOff>
    </xdr:to>
    <xdr:sp macro="" textlink="">
      <xdr:nvSpPr>
        <xdr:cNvPr id="261" name="楕円 260"/>
        <xdr:cNvSpPr/>
      </xdr:nvSpPr>
      <xdr:spPr>
        <a:xfrm>
          <a:off x="3746500" y="162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37079</xdr:rowOff>
    </xdr:from>
    <xdr:ext cx="534377" cy="259045"/>
    <xdr:sp macro="" textlink="">
      <xdr:nvSpPr>
        <xdr:cNvPr id="262" name="テキスト ボックス 261"/>
        <xdr:cNvSpPr txBox="1"/>
      </xdr:nvSpPr>
      <xdr:spPr>
        <a:xfrm>
          <a:off x="3530111" y="1598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39441</xdr:rowOff>
    </xdr:from>
    <xdr:to>
      <xdr:col>15</xdr:col>
      <xdr:colOff>101600</xdr:colOff>
      <xdr:row>95</xdr:row>
      <xdr:rowOff>141041</xdr:rowOff>
    </xdr:to>
    <xdr:sp macro="" textlink="">
      <xdr:nvSpPr>
        <xdr:cNvPr id="263" name="楕円 262"/>
        <xdr:cNvSpPr/>
      </xdr:nvSpPr>
      <xdr:spPr>
        <a:xfrm>
          <a:off x="2857500" y="163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157568</xdr:rowOff>
    </xdr:from>
    <xdr:ext cx="534377" cy="259045"/>
    <xdr:sp macro="" textlink="">
      <xdr:nvSpPr>
        <xdr:cNvPr id="264" name="テキスト ボックス 263"/>
        <xdr:cNvSpPr txBox="1"/>
      </xdr:nvSpPr>
      <xdr:spPr>
        <a:xfrm>
          <a:off x="2641111" y="1610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97963</xdr:rowOff>
    </xdr:from>
    <xdr:to>
      <xdr:col>10</xdr:col>
      <xdr:colOff>165100</xdr:colOff>
      <xdr:row>96</xdr:row>
      <xdr:rowOff>28113</xdr:rowOff>
    </xdr:to>
    <xdr:sp macro="" textlink="">
      <xdr:nvSpPr>
        <xdr:cNvPr id="265" name="楕円 264"/>
        <xdr:cNvSpPr/>
      </xdr:nvSpPr>
      <xdr:spPr>
        <a:xfrm>
          <a:off x="1968500" y="163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44640</xdr:rowOff>
    </xdr:from>
    <xdr:ext cx="534377" cy="259045"/>
    <xdr:sp macro="" textlink="">
      <xdr:nvSpPr>
        <xdr:cNvPr id="266" name="テキスト ボックス 265"/>
        <xdr:cNvSpPr txBox="1"/>
      </xdr:nvSpPr>
      <xdr:spPr>
        <a:xfrm>
          <a:off x="1752111" y="161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139846</xdr:rowOff>
    </xdr:from>
    <xdr:to>
      <xdr:col>6</xdr:col>
      <xdr:colOff>38100</xdr:colOff>
      <xdr:row>96</xdr:row>
      <xdr:rowOff>69996</xdr:rowOff>
    </xdr:to>
    <xdr:sp macro="" textlink="">
      <xdr:nvSpPr>
        <xdr:cNvPr id="267" name="楕円 266"/>
        <xdr:cNvSpPr/>
      </xdr:nvSpPr>
      <xdr:spPr>
        <a:xfrm>
          <a:off x="1079500" y="16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86523</xdr:rowOff>
    </xdr:from>
    <xdr:ext cx="534377" cy="259045"/>
    <xdr:sp macro="" textlink="">
      <xdr:nvSpPr>
        <xdr:cNvPr id="268" name="テキスト ボックス 267"/>
        <xdr:cNvSpPr txBox="1"/>
      </xdr:nvSpPr>
      <xdr:spPr>
        <a:xfrm>
          <a:off x="863111" y="162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104430</xdr:rowOff>
    </xdr:from>
    <xdr:to>
      <xdr:col>41</xdr:col>
      <xdr:colOff>50800</xdr:colOff>
      <xdr:row>39</xdr:row>
      <xdr:rowOff>98878</xdr:rowOff>
    </xdr:to>
    <xdr:cxnSp macro="">
      <xdr:nvCxnSpPr>
        <xdr:cNvPr id="308" name="直線コネクタ 307"/>
        <xdr:cNvCxnSpPr/>
      </xdr:nvCxnSpPr>
      <xdr:spPr>
        <a:xfrm>
          <a:off x="6972300" y="6619530"/>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53630</xdr:rowOff>
    </xdr:from>
    <xdr:to>
      <xdr:col>36</xdr:col>
      <xdr:colOff>165100</xdr:colOff>
      <xdr:row>38</xdr:row>
      <xdr:rowOff>155230</xdr:rowOff>
    </xdr:to>
    <xdr:sp macro="" textlink="">
      <xdr:nvSpPr>
        <xdr:cNvPr id="326" name="楕円 325"/>
        <xdr:cNvSpPr/>
      </xdr:nvSpPr>
      <xdr:spPr>
        <a:xfrm>
          <a:off x="6921500" y="65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146357</xdr:rowOff>
    </xdr:from>
    <xdr:ext cx="378565" cy="259045"/>
    <xdr:sp macro="" textlink="">
      <xdr:nvSpPr>
        <xdr:cNvPr id="327" name="テキスト ボックス 326"/>
        <xdr:cNvSpPr txBox="1"/>
      </xdr:nvSpPr>
      <xdr:spPr>
        <a:xfrm>
          <a:off x="6783017" y="666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62090</xdr:rowOff>
    </xdr:from>
    <xdr:to>
      <xdr:col>55</xdr:col>
      <xdr:colOff>0</xdr:colOff>
      <xdr:row>55</xdr:row>
      <xdr:rowOff>107734</xdr:rowOff>
    </xdr:to>
    <xdr:cxnSp macro="">
      <xdr:nvCxnSpPr>
        <xdr:cNvPr id="356" name="直線コネクタ 355"/>
        <xdr:cNvCxnSpPr/>
      </xdr:nvCxnSpPr>
      <xdr:spPr>
        <a:xfrm flipV="1">
          <a:off x="9639300" y="8977490"/>
          <a:ext cx="838200" cy="55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107734</xdr:rowOff>
    </xdr:from>
    <xdr:to>
      <xdr:col>50</xdr:col>
      <xdr:colOff>114300</xdr:colOff>
      <xdr:row>56</xdr:row>
      <xdr:rowOff>44774</xdr:rowOff>
    </xdr:to>
    <xdr:cxnSp macro="">
      <xdr:nvCxnSpPr>
        <xdr:cNvPr id="359" name="直線コネクタ 358"/>
        <xdr:cNvCxnSpPr/>
      </xdr:nvCxnSpPr>
      <xdr:spPr>
        <a:xfrm flipV="1">
          <a:off x="8750300" y="9537484"/>
          <a:ext cx="8890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23667</xdr:rowOff>
    </xdr:from>
    <xdr:to>
      <xdr:col>45</xdr:col>
      <xdr:colOff>177800</xdr:colOff>
      <xdr:row>56</xdr:row>
      <xdr:rowOff>44774</xdr:rowOff>
    </xdr:to>
    <xdr:cxnSp macro="">
      <xdr:nvCxnSpPr>
        <xdr:cNvPr id="362" name="直線コネクタ 361"/>
        <xdr:cNvCxnSpPr/>
      </xdr:nvCxnSpPr>
      <xdr:spPr>
        <a:xfrm>
          <a:off x="7861300" y="9624867"/>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23667</xdr:rowOff>
    </xdr:from>
    <xdr:to>
      <xdr:col>41</xdr:col>
      <xdr:colOff>50800</xdr:colOff>
      <xdr:row>56</xdr:row>
      <xdr:rowOff>130156</xdr:rowOff>
    </xdr:to>
    <xdr:cxnSp macro="">
      <xdr:nvCxnSpPr>
        <xdr:cNvPr id="365" name="直線コネクタ 364"/>
        <xdr:cNvCxnSpPr/>
      </xdr:nvCxnSpPr>
      <xdr:spPr>
        <a:xfrm flipV="1">
          <a:off x="6972300" y="9624867"/>
          <a:ext cx="889000" cy="1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11290</xdr:rowOff>
    </xdr:from>
    <xdr:to>
      <xdr:col>55</xdr:col>
      <xdr:colOff>50800</xdr:colOff>
      <xdr:row>52</xdr:row>
      <xdr:rowOff>112890</xdr:rowOff>
    </xdr:to>
    <xdr:sp macro="" textlink="">
      <xdr:nvSpPr>
        <xdr:cNvPr id="375" name="楕円 374"/>
        <xdr:cNvSpPr/>
      </xdr:nvSpPr>
      <xdr:spPr>
        <a:xfrm>
          <a:off x="10426700" y="89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34167</xdr:rowOff>
    </xdr:from>
    <xdr:ext cx="534377" cy="259045"/>
    <xdr:sp macro="" textlink="">
      <xdr:nvSpPr>
        <xdr:cNvPr id="376" name="農林水産業費該当値テキスト"/>
        <xdr:cNvSpPr txBox="1"/>
      </xdr:nvSpPr>
      <xdr:spPr>
        <a:xfrm>
          <a:off x="10528300" y="877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56934</xdr:rowOff>
    </xdr:from>
    <xdr:to>
      <xdr:col>50</xdr:col>
      <xdr:colOff>165100</xdr:colOff>
      <xdr:row>55</xdr:row>
      <xdr:rowOff>158534</xdr:rowOff>
    </xdr:to>
    <xdr:sp macro="" textlink="">
      <xdr:nvSpPr>
        <xdr:cNvPr id="377" name="楕円 376"/>
        <xdr:cNvSpPr/>
      </xdr:nvSpPr>
      <xdr:spPr>
        <a:xfrm>
          <a:off x="9588500" y="948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3611</xdr:rowOff>
    </xdr:from>
    <xdr:ext cx="534377" cy="259045"/>
    <xdr:sp macro="" textlink="">
      <xdr:nvSpPr>
        <xdr:cNvPr id="378" name="テキスト ボックス 377"/>
        <xdr:cNvSpPr txBox="1"/>
      </xdr:nvSpPr>
      <xdr:spPr>
        <a:xfrm>
          <a:off x="9372111" y="926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165424</xdr:rowOff>
    </xdr:from>
    <xdr:to>
      <xdr:col>46</xdr:col>
      <xdr:colOff>38100</xdr:colOff>
      <xdr:row>56</xdr:row>
      <xdr:rowOff>95574</xdr:rowOff>
    </xdr:to>
    <xdr:sp macro="" textlink="">
      <xdr:nvSpPr>
        <xdr:cNvPr id="379" name="楕円 378"/>
        <xdr:cNvSpPr/>
      </xdr:nvSpPr>
      <xdr:spPr>
        <a:xfrm>
          <a:off x="8699500" y="95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112101</xdr:rowOff>
    </xdr:from>
    <xdr:ext cx="534377" cy="259045"/>
    <xdr:sp macro="" textlink="">
      <xdr:nvSpPr>
        <xdr:cNvPr id="380" name="テキスト ボックス 379"/>
        <xdr:cNvSpPr txBox="1"/>
      </xdr:nvSpPr>
      <xdr:spPr>
        <a:xfrm>
          <a:off x="8483111" y="93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144317</xdr:rowOff>
    </xdr:from>
    <xdr:to>
      <xdr:col>41</xdr:col>
      <xdr:colOff>101600</xdr:colOff>
      <xdr:row>56</xdr:row>
      <xdr:rowOff>74467</xdr:rowOff>
    </xdr:to>
    <xdr:sp macro="" textlink="">
      <xdr:nvSpPr>
        <xdr:cNvPr id="381" name="楕円 380"/>
        <xdr:cNvSpPr/>
      </xdr:nvSpPr>
      <xdr:spPr>
        <a:xfrm>
          <a:off x="7810500" y="95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90994</xdr:rowOff>
    </xdr:from>
    <xdr:ext cx="534377" cy="259045"/>
    <xdr:sp macro="" textlink="">
      <xdr:nvSpPr>
        <xdr:cNvPr id="382" name="テキスト ボックス 381"/>
        <xdr:cNvSpPr txBox="1"/>
      </xdr:nvSpPr>
      <xdr:spPr>
        <a:xfrm>
          <a:off x="7594111" y="93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79356</xdr:rowOff>
    </xdr:from>
    <xdr:to>
      <xdr:col>36</xdr:col>
      <xdr:colOff>165100</xdr:colOff>
      <xdr:row>57</xdr:row>
      <xdr:rowOff>9506</xdr:rowOff>
    </xdr:to>
    <xdr:sp macro="" textlink="">
      <xdr:nvSpPr>
        <xdr:cNvPr id="383" name="楕円 382"/>
        <xdr:cNvSpPr/>
      </xdr:nvSpPr>
      <xdr:spPr>
        <a:xfrm>
          <a:off x="6921500" y="96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633</xdr:rowOff>
    </xdr:from>
    <xdr:ext cx="534377" cy="259045"/>
    <xdr:sp macro="" textlink="">
      <xdr:nvSpPr>
        <xdr:cNvPr id="384" name="テキスト ボックス 383"/>
        <xdr:cNvSpPr txBox="1"/>
      </xdr:nvSpPr>
      <xdr:spPr>
        <a:xfrm>
          <a:off x="6705111" y="9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74397</xdr:rowOff>
    </xdr:from>
    <xdr:to>
      <xdr:col>55</xdr:col>
      <xdr:colOff>0</xdr:colOff>
      <xdr:row>77</xdr:row>
      <xdr:rowOff>93427</xdr:rowOff>
    </xdr:to>
    <xdr:cxnSp macro="">
      <xdr:nvCxnSpPr>
        <xdr:cNvPr id="413" name="直線コネクタ 412"/>
        <xdr:cNvCxnSpPr/>
      </xdr:nvCxnSpPr>
      <xdr:spPr>
        <a:xfrm>
          <a:off x="9639300" y="13276047"/>
          <a:ext cx="8382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74397</xdr:rowOff>
    </xdr:from>
    <xdr:to>
      <xdr:col>50</xdr:col>
      <xdr:colOff>114300</xdr:colOff>
      <xdr:row>77</xdr:row>
      <xdr:rowOff>89218</xdr:rowOff>
    </xdr:to>
    <xdr:cxnSp macro="">
      <xdr:nvCxnSpPr>
        <xdr:cNvPr id="416" name="直線コネクタ 415"/>
        <xdr:cNvCxnSpPr/>
      </xdr:nvCxnSpPr>
      <xdr:spPr>
        <a:xfrm flipV="1">
          <a:off x="8750300" y="13276047"/>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55423</xdr:rowOff>
    </xdr:from>
    <xdr:to>
      <xdr:col>45</xdr:col>
      <xdr:colOff>177800</xdr:colOff>
      <xdr:row>77</xdr:row>
      <xdr:rowOff>89218</xdr:rowOff>
    </xdr:to>
    <xdr:cxnSp macro="">
      <xdr:nvCxnSpPr>
        <xdr:cNvPr id="419" name="直線コネクタ 418"/>
        <xdr:cNvCxnSpPr/>
      </xdr:nvCxnSpPr>
      <xdr:spPr>
        <a:xfrm>
          <a:off x="7861300" y="13257073"/>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55423</xdr:rowOff>
    </xdr:from>
    <xdr:to>
      <xdr:col>41</xdr:col>
      <xdr:colOff>50800</xdr:colOff>
      <xdr:row>77</xdr:row>
      <xdr:rowOff>103924</xdr:rowOff>
    </xdr:to>
    <xdr:cxnSp macro="">
      <xdr:nvCxnSpPr>
        <xdr:cNvPr id="422" name="直線コネクタ 421"/>
        <xdr:cNvCxnSpPr/>
      </xdr:nvCxnSpPr>
      <xdr:spPr>
        <a:xfrm flipV="1">
          <a:off x="6972300" y="13257073"/>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42627</xdr:rowOff>
    </xdr:from>
    <xdr:to>
      <xdr:col>55</xdr:col>
      <xdr:colOff>50800</xdr:colOff>
      <xdr:row>77</xdr:row>
      <xdr:rowOff>144227</xdr:rowOff>
    </xdr:to>
    <xdr:sp macro="" textlink="">
      <xdr:nvSpPr>
        <xdr:cNvPr id="432" name="楕円 431"/>
        <xdr:cNvSpPr/>
      </xdr:nvSpPr>
      <xdr:spPr>
        <a:xfrm>
          <a:off x="10426700" y="132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65504</xdr:rowOff>
    </xdr:from>
    <xdr:ext cx="534377" cy="259045"/>
    <xdr:sp macro="" textlink="">
      <xdr:nvSpPr>
        <xdr:cNvPr id="433" name="商工費該当値テキスト"/>
        <xdr:cNvSpPr txBox="1"/>
      </xdr:nvSpPr>
      <xdr:spPr>
        <a:xfrm>
          <a:off x="10528300" y="13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23597</xdr:rowOff>
    </xdr:from>
    <xdr:to>
      <xdr:col>50</xdr:col>
      <xdr:colOff>165100</xdr:colOff>
      <xdr:row>77</xdr:row>
      <xdr:rowOff>125197</xdr:rowOff>
    </xdr:to>
    <xdr:sp macro="" textlink="">
      <xdr:nvSpPr>
        <xdr:cNvPr id="434" name="楕円 433"/>
        <xdr:cNvSpPr/>
      </xdr:nvSpPr>
      <xdr:spPr>
        <a:xfrm>
          <a:off x="9588500" y="132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141724</xdr:rowOff>
    </xdr:from>
    <xdr:ext cx="534377" cy="259045"/>
    <xdr:sp macro="" textlink="">
      <xdr:nvSpPr>
        <xdr:cNvPr id="435" name="テキスト ボックス 434"/>
        <xdr:cNvSpPr txBox="1"/>
      </xdr:nvSpPr>
      <xdr:spPr>
        <a:xfrm>
          <a:off x="9372111" y="130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38418</xdr:rowOff>
    </xdr:from>
    <xdr:to>
      <xdr:col>46</xdr:col>
      <xdr:colOff>38100</xdr:colOff>
      <xdr:row>77</xdr:row>
      <xdr:rowOff>140018</xdr:rowOff>
    </xdr:to>
    <xdr:sp macro="" textlink="">
      <xdr:nvSpPr>
        <xdr:cNvPr id="436" name="楕円 435"/>
        <xdr:cNvSpPr/>
      </xdr:nvSpPr>
      <xdr:spPr>
        <a:xfrm>
          <a:off x="8699500" y="132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156545</xdr:rowOff>
    </xdr:from>
    <xdr:ext cx="534377" cy="259045"/>
    <xdr:sp macro="" textlink="">
      <xdr:nvSpPr>
        <xdr:cNvPr id="437" name="テキスト ボックス 436"/>
        <xdr:cNvSpPr txBox="1"/>
      </xdr:nvSpPr>
      <xdr:spPr>
        <a:xfrm>
          <a:off x="8483111" y="130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4623</xdr:rowOff>
    </xdr:from>
    <xdr:to>
      <xdr:col>41</xdr:col>
      <xdr:colOff>101600</xdr:colOff>
      <xdr:row>77</xdr:row>
      <xdr:rowOff>106223</xdr:rowOff>
    </xdr:to>
    <xdr:sp macro="" textlink="">
      <xdr:nvSpPr>
        <xdr:cNvPr id="438" name="楕円 437"/>
        <xdr:cNvSpPr/>
      </xdr:nvSpPr>
      <xdr:spPr>
        <a:xfrm>
          <a:off x="7810500" y="132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122750</xdr:rowOff>
    </xdr:from>
    <xdr:ext cx="534377" cy="259045"/>
    <xdr:sp macro="" textlink="">
      <xdr:nvSpPr>
        <xdr:cNvPr id="439" name="テキスト ボックス 438"/>
        <xdr:cNvSpPr txBox="1"/>
      </xdr:nvSpPr>
      <xdr:spPr>
        <a:xfrm>
          <a:off x="7594111" y="129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53124</xdr:rowOff>
    </xdr:from>
    <xdr:to>
      <xdr:col>36</xdr:col>
      <xdr:colOff>165100</xdr:colOff>
      <xdr:row>77</xdr:row>
      <xdr:rowOff>154724</xdr:rowOff>
    </xdr:to>
    <xdr:sp macro="" textlink="">
      <xdr:nvSpPr>
        <xdr:cNvPr id="440" name="楕円 439"/>
        <xdr:cNvSpPr/>
      </xdr:nvSpPr>
      <xdr:spPr>
        <a:xfrm>
          <a:off x="6921500" y="132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171251</xdr:rowOff>
    </xdr:from>
    <xdr:ext cx="534377" cy="259045"/>
    <xdr:sp macro="" textlink="">
      <xdr:nvSpPr>
        <xdr:cNvPr id="441" name="テキスト ボックス 440"/>
        <xdr:cNvSpPr txBox="1"/>
      </xdr:nvSpPr>
      <xdr:spPr>
        <a:xfrm>
          <a:off x="6705111" y="130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149521</xdr:rowOff>
    </xdr:from>
    <xdr:to>
      <xdr:col>55</xdr:col>
      <xdr:colOff>0</xdr:colOff>
      <xdr:row>98</xdr:row>
      <xdr:rowOff>4835</xdr:rowOff>
    </xdr:to>
    <xdr:cxnSp macro="">
      <xdr:nvCxnSpPr>
        <xdr:cNvPr id="468" name="直線コネクタ 467"/>
        <xdr:cNvCxnSpPr/>
      </xdr:nvCxnSpPr>
      <xdr:spPr>
        <a:xfrm>
          <a:off x="9639300" y="16780171"/>
          <a:ext cx="838200" cy="2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149521</xdr:rowOff>
    </xdr:from>
    <xdr:to>
      <xdr:col>50</xdr:col>
      <xdr:colOff>114300</xdr:colOff>
      <xdr:row>98</xdr:row>
      <xdr:rowOff>14308</xdr:rowOff>
    </xdr:to>
    <xdr:cxnSp macro="">
      <xdr:nvCxnSpPr>
        <xdr:cNvPr id="471" name="直線コネクタ 470"/>
        <xdr:cNvCxnSpPr/>
      </xdr:nvCxnSpPr>
      <xdr:spPr>
        <a:xfrm flipV="1">
          <a:off x="8750300" y="16780171"/>
          <a:ext cx="889000" cy="3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14308</xdr:rowOff>
    </xdr:from>
    <xdr:to>
      <xdr:col>45</xdr:col>
      <xdr:colOff>177800</xdr:colOff>
      <xdr:row>98</xdr:row>
      <xdr:rowOff>27663</xdr:rowOff>
    </xdr:to>
    <xdr:cxnSp macro="">
      <xdr:nvCxnSpPr>
        <xdr:cNvPr id="474" name="直線コネクタ 473"/>
        <xdr:cNvCxnSpPr/>
      </xdr:nvCxnSpPr>
      <xdr:spPr>
        <a:xfrm flipV="1">
          <a:off x="7861300" y="16816408"/>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26955</xdr:rowOff>
    </xdr:from>
    <xdr:to>
      <xdr:col>41</xdr:col>
      <xdr:colOff>50800</xdr:colOff>
      <xdr:row>98</xdr:row>
      <xdr:rowOff>27663</xdr:rowOff>
    </xdr:to>
    <xdr:cxnSp macro="">
      <xdr:nvCxnSpPr>
        <xdr:cNvPr id="477" name="直線コネクタ 476"/>
        <xdr:cNvCxnSpPr/>
      </xdr:nvCxnSpPr>
      <xdr:spPr>
        <a:xfrm>
          <a:off x="6972300" y="16829055"/>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125485</xdr:rowOff>
    </xdr:from>
    <xdr:to>
      <xdr:col>55</xdr:col>
      <xdr:colOff>50800</xdr:colOff>
      <xdr:row>98</xdr:row>
      <xdr:rowOff>55635</xdr:rowOff>
    </xdr:to>
    <xdr:sp macro="" textlink="">
      <xdr:nvSpPr>
        <xdr:cNvPr id="487" name="楕円 486"/>
        <xdr:cNvSpPr/>
      </xdr:nvSpPr>
      <xdr:spPr>
        <a:xfrm>
          <a:off x="10426700" y="167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40412</xdr:rowOff>
    </xdr:from>
    <xdr:ext cx="534377" cy="259045"/>
    <xdr:sp macro="" textlink="">
      <xdr:nvSpPr>
        <xdr:cNvPr id="488" name="土木費該当値テキスト"/>
        <xdr:cNvSpPr txBox="1"/>
      </xdr:nvSpPr>
      <xdr:spPr>
        <a:xfrm>
          <a:off x="10528300" y="1667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98721</xdr:rowOff>
    </xdr:from>
    <xdr:to>
      <xdr:col>50</xdr:col>
      <xdr:colOff>165100</xdr:colOff>
      <xdr:row>98</xdr:row>
      <xdr:rowOff>28871</xdr:rowOff>
    </xdr:to>
    <xdr:sp macro="" textlink="">
      <xdr:nvSpPr>
        <xdr:cNvPr id="489" name="楕円 488"/>
        <xdr:cNvSpPr/>
      </xdr:nvSpPr>
      <xdr:spPr>
        <a:xfrm>
          <a:off x="9588500" y="16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19998</xdr:rowOff>
    </xdr:from>
    <xdr:ext cx="534377" cy="259045"/>
    <xdr:sp macro="" textlink="">
      <xdr:nvSpPr>
        <xdr:cNvPr id="490" name="テキスト ボックス 489"/>
        <xdr:cNvSpPr txBox="1"/>
      </xdr:nvSpPr>
      <xdr:spPr>
        <a:xfrm>
          <a:off x="9372111" y="168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134958</xdr:rowOff>
    </xdr:from>
    <xdr:to>
      <xdr:col>46</xdr:col>
      <xdr:colOff>38100</xdr:colOff>
      <xdr:row>98</xdr:row>
      <xdr:rowOff>65108</xdr:rowOff>
    </xdr:to>
    <xdr:sp macro="" textlink="">
      <xdr:nvSpPr>
        <xdr:cNvPr id="491" name="楕円 490"/>
        <xdr:cNvSpPr/>
      </xdr:nvSpPr>
      <xdr:spPr>
        <a:xfrm>
          <a:off x="8699500" y="167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56235</xdr:rowOff>
    </xdr:from>
    <xdr:ext cx="534377" cy="259045"/>
    <xdr:sp macro="" textlink="">
      <xdr:nvSpPr>
        <xdr:cNvPr id="492" name="テキスト ボックス 491"/>
        <xdr:cNvSpPr txBox="1"/>
      </xdr:nvSpPr>
      <xdr:spPr>
        <a:xfrm>
          <a:off x="8483111" y="168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148313</xdr:rowOff>
    </xdr:from>
    <xdr:to>
      <xdr:col>41</xdr:col>
      <xdr:colOff>101600</xdr:colOff>
      <xdr:row>98</xdr:row>
      <xdr:rowOff>78463</xdr:rowOff>
    </xdr:to>
    <xdr:sp macro="" textlink="">
      <xdr:nvSpPr>
        <xdr:cNvPr id="493" name="楕円 492"/>
        <xdr:cNvSpPr/>
      </xdr:nvSpPr>
      <xdr:spPr>
        <a:xfrm>
          <a:off x="7810500" y="167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69590</xdr:rowOff>
    </xdr:from>
    <xdr:ext cx="534377" cy="259045"/>
    <xdr:sp macro="" textlink="">
      <xdr:nvSpPr>
        <xdr:cNvPr id="494" name="テキスト ボックス 493"/>
        <xdr:cNvSpPr txBox="1"/>
      </xdr:nvSpPr>
      <xdr:spPr>
        <a:xfrm>
          <a:off x="7594111" y="1687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147605</xdr:rowOff>
    </xdr:from>
    <xdr:to>
      <xdr:col>36</xdr:col>
      <xdr:colOff>165100</xdr:colOff>
      <xdr:row>98</xdr:row>
      <xdr:rowOff>77755</xdr:rowOff>
    </xdr:to>
    <xdr:sp macro="" textlink="">
      <xdr:nvSpPr>
        <xdr:cNvPr id="495" name="楕円 494"/>
        <xdr:cNvSpPr/>
      </xdr:nvSpPr>
      <xdr:spPr>
        <a:xfrm>
          <a:off x="6921500" y="167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68882</xdr:rowOff>
    </xdr:from>
    <xdr:ext cx="534377" cy="259045"/>
    <xdr:sp macro="" textlink="">
      <xdr:nvSpPr>
        <xdr:cNvPr id="496" name="テキスト ボックス 495"/>
        <xdr:cNvSpPr txBox="1"/>
      </xdr:nvSpPr>
      <xdr:spPr>
        <a:xfrm>
          <a:off x="6705111" y="1687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25495</xdr:rowOff>
    </xdr:from>
    <xdr:to>
      <xdr:col>85</xdr:col>
      <xdr:colOff>127000</xdr:colOff>
      <xdr:row>35</xdr:row>
      <xdr:rowOff>97618</xdr:rowOff>
    </xdr:to>
    <xdr:cxnSp macro="">
      <xdr:nvCxnSpPr>
        <xdr:cNvPr id="525" name="直線コネクタ 524"/>
        <xdr:cNvCxnSpPr/>
      </xdr:nvCxnSpPr>
      <xdr:spPr>
        <a:xfrm flipV="1">
          <a:off x="15481300" y="6026245"/>
          <a:ext cx="8382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41935</xdr:rowOff>
    </xdr:from>
    <xdr:to>
      <xdr:col>81</xdr:col>
      <xdr:colOff>50800</xdr:colOff>
      <xdr:row>35</xdr:row>
      <xdr:rowOff>97618</xdr:rowOff>
    </xdr:to>
    <xdr:cxnSp macro="">
      <xdr:nvCxnSpPr>
        <xdr:cNvPr id="528" name="直線コネクタ 527"/>
        <xdr:cNvCxnSpPr/>
      </xdr:nvCxnSpPr>
      <xdr:spPr>
        <a:xfrm>
          <a:off x="14592300" y="6042685"/>
          <a:ext cx="889000" cy="5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41097</xdr:rowOff>
    </xdr:from>
    <xdr:to>
      <xdr:col>76</xdr:col>
      <xdr:colOff>114300</xdr:colOff>
      <xdr:row>35</xdr:row>
      <xdr:rowOff>41935</xdr:rowOff>
    </xdr:to>
    <xdr:cxnSp macro="">
      <xdr:nvCxnSpPr>
        <xdr:cNvPr id="531" name="直線コネクタ 530"/>
        <xdr:cNvCxnSpPr/>
      </xdr:nvCxnSpPr>
      <xdr:spPr>
        <a:xfrm>
          <a:off x="13703300" y="5870397"/>
          <a:ext cx="889000" cy="1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41097</xdr:rowOff>
    </xdr:from>
    <xdr:to>
      <xdr:col>71</xdr:col>
      <xdr:colOff>177800</xdr:colOff>
      <xdr:row>34</xdr:row>
      <xdr:rowOff>109868</xdr:rowOff>
    </xdr:to>
    <xdr:cxnSp macro="">
      <xdr:nvCxnSpPr>
        <xdr:cNvPr id="534" name="直線コネクタ 533"/>
        <xdr:cNvCxnSpPr/>
      </xdr:nvCxnSpPr>
      <xdr:spPr>
        <a:xfrm flipV="1">
          <a:off x="12814300" y="5870397"/>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38" name="テキスト ボックス 537"/>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146145</xdr:rowOff>
    </xdr:from>
    <xdr:to>
      <xdr:col>85</xdr:col>
      <xdr:colOff>177800</xdr:colOff>
      <xdr:row>35</xdr:row>
      <xdr:rowOff>76295</xdr:rowOff>
    </xdr:to>
    <xdr:sp macro="" textlink="">
      <xdr:nvSpPr>
        <xdr:cNvPr id="544" name="楕円 543"/>
        <xdr:cNvSpPr/>
      </xdr:nvSpPr>
      <xdr:spPr>
        <a:xfrm>
          <a:off x="16268700" y="59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169022</xdr:rowOff>
    </xdr:from>
    <xdr:ext cx="534377" cy="259045"/>
    <xdr:sp macro="" textlink="">
      <xdr:nvSpPr>
        <xdr:cNvPr id="545" name="消防費該当値テキスト"/>
        <xdr:cNvSpPr txBox="1"/>
      </xdr:nvSpPr>
      <xdr:spPr>
        <a:xfrm>
          <a:off x="16370300" y="582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46818</xdr:rowOff>
    </xdr:from>
    <xdr:to>
      <xdr:col>81</xdr:col>
      <xdr:colOff>101600</xdr:colOff>
      <xdr:row>35</xdr:row>
      <xdr:rowOff>148418</xdr:rowOff>
    </xdr:to>
    <xdr:sp macro="" textlink="">
      <xdr:nvSpPr>
        <xdr:cNvPr id="546" name="楕円 545"/>
        <xdr:cNvSpPr/>
      </xdr:nvSpPr>
      <xdr:spPr>
        <a:xfrm>
          <a:off x="15430500" y="60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164945</xdr:rowOff>
    </xdr:from>
    <xdr:ext cx="534377" cy="259045"/>
    <xdr:sp macro="" textlink="">
      <xdr:nvSpPr>
        <xdr:cNvPr id="547" name="テキスト ボックス 546"/>
        <xdr:cNvSpPr txBox="1"/>
      </xdr:nvSpPr>
      <xdr:spPr>
        <a:xfrm>
          <a:off x="15214111" y="58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162585</xdr:rowOff>
    </xdr:from>
    <xdr:to>
      <xdr:col>76</xdr:col>
      <xdr:colOff>165100</xdr:colOff>
      <xdr:row>35</xdr:row>
      <xdr:rowOff>92735</xdr:rowOff>
    </xdr:to>
    <xdr:sp macro="" textlink="">
      <xdr:nvSpPr>
        <xdr:cNvPr id="548" name="楕円 547"/>
        <xdr:cNvSpPr/>
      </xdr:nvSpPr>
      <xdr:spPr>
        <a:xfrm>
          <a:off x="14541500" y="59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109262</xdr:rowOff>
    </xdr:from>
    <xdr:ext cx="534377" cy="259045"/>
    <xdr:sp macro="" textlink="">
      <xdr:nvSpPr>
        <xdr:cNvPr id="549" name="テキスト ボックス 548"/>
        <xdr:cNvSpPr txBox="1"/>
      </xdr:nvSpPr>
      <xdr:spPr>
        <a:xfrm>
          <a:off x="14325111" y="57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161747</xdr:rowOff>
    </xdr:from>
    <xdr:to>
      <xdr:col>72</xdr:col>
      <xdr:colOff>38100</xdr:colOff>
      <xdr:row>34</xdr:row>
      <xdr:rowOff>91897</xdr:rowOff>
    </xdr:to>
    <xdr:sp macro="" textlink="">
      <xdr:nvSpPr>
        <xdr:cNvPr id="550" name="楕円 549"/>
        <xdr:cNvSpPr/>
      </xdr:nvSpPr>
      <xdr:spPr>
        <a:xfrm>
          <a:off x="13652500" y="58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108424</xdr:rowOff>
    </xdr:from>
    <xdr:ext cx="534377" cy="259045"/>
    <xdr:sp macro="" textlink="">
      <xdr:nvSpPr>
        <xdr:cNvPr id="551" name="テキスト ボックス 550"/>
        <xdr:cNvSpPr txBox="1"/>
      </xdr:nvSpPr>
      <xdr:spPr>
        <a:xfrm>
          <a:off x="13436111" y="55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59068</xdr:rowOff>
    </xdr:from>
    <xdr:to>
      <xdr:col>67</xdr:col>
      <xdr:colOff>101600</xdr:colOff>
      <xdr:row>34</xdr:row>
      <xdr:rowOff>160668</xdr:rowOff>
    </xdr:to>
    <xdr:sp macro="" textlink="">
      <xdr:nvSpPr>
        <xdr:cNvPr id="552" name="楕円 551"/>
        <xdr:cNvSpPr/>
      </xdr:nvSpPr>
      <xdr:spPr>
        <a:xfrm>
          <a:off x="12763500" y="58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5745</xdr:rowOff>
    </xdr:from>
    <xdr:ext cx="534377" cy="259045"/>
    <xdr:sp macro="" textlink="">
      <xdr:nvSpPr>
        <xdr:cNvPr id="553" name="テキスト ボックス 552"/>
        <xdr:cNvSpPr txBox="1"/>
      </xdr:nvSpPr>
      <xdr:spPr>
        <a:xfrm>
          <a:off x="12547111" y="566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142640</xdr:rowOff>
    </xdr:from>
    <xdr:to>
      <xdr:col>85</xdr:col>
      <xdr:colOff>127000</xdr:colOff>
      <xdr:row>57</xdr:row>
      <xdr:rowOff>7030</xdr:rowOff>
    </xdr:to>
    <xdr:cxnSp macro="">
      <xdr:nvCxnSpPr>
        <xdr:cNvPr id="580" name="直線コネクタ 579"/>
        <xdr:cNvCxnSpPr/>
      </xdr:nvCxnSpPr>
      <xdr:spPr>
        <a:xfrm>
          <a:off x="15481300" y="9743840"/>
          <a:ext cx="8382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142640</xdr:rowOff>
    </xdr:from>
    <xdr:to>
      <xdr:col>81</xdr:col>
      <xdr:colOff>50800</xdr:colOff>
      <xdr:row>56</xdr:row>
      <xdr:rowOff>156456</xdr:rowOff>
    </xdr:to>
    <xdr:cxnSp macro="">
      <xdr:nvCxnSpPr>
        <xdr:cNvPr id="583" name="直線コネクタ 582"/>
        <xdr:cNvCxnSpPr/>
      </xdr:nvCxnSpPr>
      <xdr:spPr>
        <a:xfrm flipV="1">
          <a:off x="14592300" y="9743840"/>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156456</xdr:rowOff>
    </xdr:from>
    <xdr:to>
      <xdr:col>76</xdr:col>
      <xdr:colOff>114300</xdr:colOff>
      <xdr:row>57</xdr:row>
      <xdr:rowOff>103064</xdr:rowOff>
    </xdr:to>
    <xdr:cxnSp macro="">
      <xdr:nvCxnSpPr>
        <xdr:cNvPr id="586" name="直線コネクタ 585"/>
        <xdr:cNvCxnSpPr/>
      </xdr:nvCxnSpPr>
      <xdr:spPr>
        <a:xfrm flipV="1">
          <a:off x="13703300" y="9757656"/>
          <a:ext cx="889000" cy="1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103064</xdr:rowOff>
    </xdr:from>
    <xdr:to>
      <xdr:col>71</xdr:col>
      <xdr:colOff>177800</xdr:colOff>
      <xdr:row>57</xdr:row>
      <xdr:rowOff>133674</xdr:rowOff>
    </xdr:to>
    <xdr:cxnSp macro="">
      <xdr:nvCxnSpPr>
        <xdr:cNvPr id="589" name="直線コネクタ 588"/>
        <xdr:cNvCxnSpPr/>
      </xdr:nvCxnSpPr>
      <xdr:spPr>
        <a:xfrm flipV="1">
          <a:off x="12814300" y="9875714"/>
          <a:ext cx="8890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127680</xdr:rowOff>
    </xdr:from>
    <xdr:to>
      <xdr:col>85</xdr:col>
      <xdr:colOff>177800</xdr:colOff>
      <xdr:row>57</xdr:row>
      <xdr:rowOff>57830</xdr:rowOff>
    </xdr:to>
    <xdr:sp macro="" textlink="">
      <xdr:nvSpPr>
        <xdr:cNvPr id="599" name="楕円 598"/>
        <xdr:cNvSpPr/>
      </xdr:nvSpPr>
      <xdr:spPr>
        <a:xfrm>
          <a:off x="16268700" y="97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150557</xdr:rowOff>
    </xdr:from>
    <xdr:ext cx="534377" cy="259045"/>
    <xdr:sp macro="" textlink="">
      <xdr:nvSpPr>
        <xdr:cNvPr id="600" name="教育費該当値テキスト"/>
        <xdr:cNvSpPr txBox="1"/>
      </xdr:nvSpPr>
      <xdr:spPr>
        <a:xfrm>
          <a:off x="16370300" y="958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91840</xdr:rowOff>
    </xdr:from>
    <xdr:to>
      <xdr:col>81</xdr:col>
      <xdr:colOff>101600</xdr:colOff>
      <xdr:row>57</xdr:row>
      <xdr:rowOff>21990</xdr:rowOff>
    </xdr:to>
    <xdr:sp macro="" textlink="">
      <xdr:nvSpPr>
        <xdr:cNvPr id="601" name="楕円 600"/>
        <xdr:cNvSpPr/>
      </xdr:nvSpPr>
      <xdr:spPr>
        <a:xfrm>
          <a:off x="15430500" y="96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38517</xdr:rowOff>
    </xdr:from>
    <xdr:ext cx="534377" cy="259045"/>
    <xdr:sp macro="" textlink="">
      <xdr:nvSpPr>
        <xdr:cNvPr id="602" name="テキスト ボックス 601"/>
        <xdr:cNvSpPr txBox="1"/>
      </xdr:nvSpPr>
      <xdr:spPr>
        <a:xfrm>
          <a:off x="15214111" y="94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105656</xdr:rowOff>
    </xdr:from>
    <xdr:to>
      <xdr:col>76</xdr:col>
      <xdr:colOff>165100</xdr:colOff>
      <xdr:row>57</xdr:row>
      <xdr:rowOff>35806</xdr:rowOff>
    </xdr:to>
    <xdr:sp macro="" textlink="">
      <xdr:nvSpPr>
        <xdr:cNvPr id="603" name="楕円 602"/>
        <xdr:cNvSpPr/>
      </xdr:nvSpPr>
      <xdr:spPr>
        <a:xfrm>
          <a:off x="14541500" y="97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52333</xdr:rowOff>
    </xdr:from>
    <xdr:ext cx="534377" cy="259045"/>
    <xdr:sp macro="" textlink="">
      <xdr:nvSpPr>
        <xdr:cNvPr id="604" name="テキスト ボックス 603"/>
        <xdr:cNvSpPr txBox="1"/>
      </xdr:nvSpPr>
      <xdr:spPr>
        <a:xfrm>
          <a:off x="14325111" y="948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52264</xdr:rowOff>
    </xdr:from>
    <xdr:to>
      <xdr:col>72</xdr:col>
      <xdr:colOff>38100</xdr:colOff>
      <xdr:row>57</xdr:row>
      <xdr:rowOff>153864</xdr:rowOff>
    </xdr:to>
    <xdr:sp macro="" textlink="">
      <xdr:nvSpPr>
        <xdr:cNvPr id="605" name="楕円 604"/>
        <xdr:cNvSpPr/>
      </xdr:nvSpPr>
      <xdr:spPr>
        <a:xfrm>
          <a:off x="13652500" y="98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144991</xdr:rowOff>
    </xdr:from>
    <xdr:ext cx="534377" cy="259045"/>
    <xdr:sp macro="" textlink="">
      <xdr:nvSpPr>
        <xdr:cNvPr id="606" name="テキスト ボックス 605"/>
        <xdr:cNvSpPr txBox="1"/>
      </xdr:nvSpPr>
      <xdr:spPr>
        <a:xfrm>
          <a:off x="13436111" y="991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82874</xdr:rowOff>
    </xdr:from>
    <xdr:to>
      <xdr:col>67</xdr:col>
      <xdr:colOff>101600</xdr:colOff>
      <xdr:row>58</xdr:row>
      <xdr:rowOff>13024</xdr:rowOff>
    </xdr:to>
    <xdr:sp macro="" textlink="">
      <xdr:nvSpPr>
        <xdr:cNvPr id="607" name="楕円 606"/>
        <xdr:cNvSpPr/>
      </xdr:nvSpPr>
      <xdr:spPr>
        <a:xfrm>
          <a:off x="12763500" y="98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4151</xdr:rowOff>
    </xdr:from>
    <xdr:ext cx="534377" cy="259045"/>
    <xdr:sp macro="" textlink="">
      <xdr:nvSpPr>
        <xdr:cNvPr id="608" name="テキスト ボックス 607"/>
        <xdr:cNvSpPr txBox="1"/>
      </xdr:nvSpPr>
      <xdr:spPr>
        <a:xfrm>
          <a:off x="12547111" y="99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168058</xdr:rowOff>
    </xdr:from>
    <xdr:to>
      <xdr:col>85</xdr:col>
      <xdr:colOff>127000</xdr:colOff>
      <xdr:row>78</xdr:row>
      <xdr:rowOff>20303</xdr:rowOff>
    </xdr:to>
    <xdr:cxnSp macro="">
      <xdr:nvCxnSpPr>
        <xdr:cNvPr id="633" name="直線コネクタ 632"/>
        <xdr:cNvCxnSpPr/>
      </xdr:nvCxnSpPr>
      <xdr:spPr>
        <a:xfrm>
          <a:off x="15481300" y="13369708"/>
          <a:ext cx="838200" cy="2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168058</xdr:rowOff>
    </xdr:from>
    <xdr:to>
      <xdr:col>81</xdr:col>
      <xdr:colOff>50800</xdr:colOff>
      <xdr:row>78</xdr:row>
      <xdr:rowOff>10998</xdr:rowOff>
    </xdr:to>
    <xdr:cxnSp macro="">
      <xdr:nvCxnSpPr>
        <xdr:cNvPr id="636" name="直線コネクタ 635"/>
        <xdr:cNvCxnSpPr/>
      </xdr:nvCxnSpPr>
      <xdr:spPr>
        <a:xfrm flipV="1">
          <a:off x="14592300" y="13369708"/>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2037</xdr:rowOff>
    </xdr:from>
    <xdr:to>
      <xdr:col>76</xdr:col>
      <xdr:colOff>114300</xdr:colOff>
      <xdr:row>78</xdr:row>
      <xdr:rowOff>10998</xdr:rowOff>
    </xdr:to>
    <xdr:cxnSp macro="">
      <xdr:nvCxnSpPr>
        <xdr:cNvPr id="639" name="直線コネクタ 638"/>
        <xdr:cNvCxnSpPr/>
      </xdr:nvCxnSpPr>
      <xdr:spPr>
        <a:xfrm>
          <a:off x="13703300" y="13375137"/>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2037</xdr:rowOff>
    </xdr:from>
    <xdr:to>
      <xdr:col>71</xdr:col>
      <xdr:colOff>177800</xdr:colOff>
      <xdr:row>78</xdr:row>
      <xdr:rowOff>25400</xdr:rowOff>
    </xdr:to>
    <xdr:cxnSp macro="">
      <xdr:nvCxnSpPr>
        <xdr:cNvPr id="642" name="直線コネクタ 641"/>
        <xdr:cNvCxnSpPr/>
      </xdr:nvCxnSpPr>
      <xdr:spPr>
        <a:xfrm flipV="1">
          <a:off x="12814300" y="13375137"/>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4" name="テキスト ボックス 643"/>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140953</xdr:rowOff>
    </xdr:from>
    <xdr:to>
      <xdr:col>85</xdr:col>
      <xdr:colOff>177800</xdr:colOff>
      <xdr:row>78</xdr:row>
      <xdr:rowOff>71103</xdr:rowOff>
    </xdr:to>
    <xdr:sp macro="" textlink="">
      <xdr:nvSpPr>
        <xdr:cNvPr id="652" name="楕円 651"/>
        <xdr:cNvSpPr/>
      </xdr:nvSpPr>
      <xdr:spPr>
        <a:xfrm>
          <a:off x="16268700" y="133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378565" cy="259045"/>
    <xdr:sp macro="" textlink="">
      <xdr:nvSpPr>
        <xdr:cNvPr id="653" name="災害復旧費該当値テキスト"/>
        <xdr:cNvSpPr txBox="1"/>
      </xdr:nvSpPr>
      <xdr:spPr>
        <a:xfrm>
          <a:off x="16370300" y="1330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117258</xdr:rowOff>
    </xdr:from>
    <xdr:to>
      <xdr:col>81</xdr:col>
      <xdr:colOff>101600</xdr:colOff>
      <xdr:row>78</xdr:row>
      <xdr:rowOff>47408</xdr:rowOff>
    </xdr:to>
    <xdr:sp macro="" textlink="">
      <xdr:nvSpPr>
        <xdr:cNvPr id="654" name="楕円 653"/>
        <xdr:cNvSpPr/>
      </xdr:nvSpPr>
      <xdr:spPr>
        <a:xfrm>
          <a:off x="15430500" y="133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63935</xdr:rowOff>
    </xdr:from>
    <xdr:ext cx="469744" cy="259045"/>
    <xdr:sp macro="" textlink="">
      <xdr:nvSpPr>
        <xdr:cNvPr id="655" name="テキスト ボックス 654"/>
        <xdr:cNvSpPr txBox="1"/>
      </xdr:nvSpPr>
      <xdr:spPr>
        <a:xfrm>
          <a:off x="15246428" y="1309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131648</xdr:rowOff>
    </xdr:from>
    <xdr:to>
      <xdr:col>76</xdr:col>
      <xdr:colOff>165100</xdr:colOff>
      <xdr:row>78</xdr:row>
      <xdr:rowOff>61798</xdr:rowOff>
    </xdr:to>
    <xdr:sp macro="" textlink="">
      <xdr:nvSpPr>
        <xdr:cNvPr id="656" name="楕円 655"/>
        <xdr:cNvSpPr/>
      </xdr:nvSpPr>
      <xdr:spPr>
        <a:xfrm>
          <a:off x="14541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52925</xdr:rowOff>
    </xdr:from>
    <xdr:ext cx="469744" cy="259045"/>
    <xdr:sp macro="" textlink="">
      <xdr:nvSpPr>
        <xdr:cNvPr id="657" name="テキスト ボックス 656"/>
        <xdr:cNvSpPr txBox="1"/>
      </xdr:nvSpPr>
      <xdr:spPr>
        <a:xfrm>
          <a:off x="14357428" y="134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122687</xdr:rowOff>
    </xdr:from>
    <xdr:to>
      <xdr:col>72</xdr:col>
      <xdr:colOff>38100</xdr:colOff>
      <xdr:row>78</xdr:row>
      <xdr:rowOff>52837</xdr:rowOff>
    </xdr:to>
    <xdr:sp macro="" textlink="">
      <xdr:nvSpPr>
        <xdr:cNvPr id="658" name="楕円 657"/>
        <xdr:cNvSpPr/>
      </xdr:nvSpPr>
      <xdr:spPr>
        <a:xfrm>
          <a:off x="13652500" y="133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69364</xdr:rowOff>
    </xdr:from>
    <xdr:ext cx="469744" cy="259045"/>
    <xdr:sp macro="" textlink="">
      <xdr:nvSpPr>
        <xdr:cNvPr id="659" name="テキスト ボックス 658"/>
        <xdr:cNvSpPr txBox="1"/>
      </xdr:nvSpPr>
      <xdr:spPr>
        <a:xfrm>
          <a:off x="13468428" y="1309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79361</xdr:rowOff>
    </xdr:from>
    <xdr:to>
      <xdr:col>85</xdr:col>
      <xdr:colOff>127000</xdr:colOff>
      <xdr:row>95</xdr:row>
      <xdr:rowOff>82327</xdr:rowOff>
    </xdr:to>
    <xdr:cxnSp macro="">
      <xdr:nvCxnSpPr>
        <xdr:cNvPr id="686" name="直線コネクタ 685"/>
        <xdr:cNvCxnSpPr/>
      </xdr:nvCxnSpPr>
      <xdr:spPr>
        <a:xfrm>
          <a:off x="15481300" y="16367111"/>
          <a:ext cx="8382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79361</xdr:rowOff>
    </xdr:from>
    <xdr:to>
      <xdr:col>81</xdr:col>
      <xdr:colOff>50800</xdr:colOff>
      <xdr:row>95</xdr:row>
      <xdr:rowOff>87385</xdr:rowOff>
    </xdr:to>
    <xdr:cxnSp macro="">
      <xdr:nvCxnSpPr>
        <xdr:cNvPr id="689" name="直線コネクタ 688"/>
        <xdr:cNvCxnSpPr/>
      </xdr:nvCxnSpPr>
      <xdr:spPr>
        <a:xfrm flipV="1">
          <a:off x="14592300" y="1636711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59398</xdr:rowOff>
    </xdr:from>
    <xdr:to>
      <xdr:col>76</xdr:col>
      <xdr:colOff>114300</xdr:colOff>
      <xdr:row>95</xdr:row>
      <xdr:rowOff>87385</xdr:rowOff>
    </xdr:to>
    <xdr:cxnSp macro="">
      <xdr:nvCxnSpPr>
        <xdr:cNvPr id="692" name="直線コネクタ 691"/>
        <xdr:cNvCxnSpPr/>
      </xdr:nvCxnSpPr>
      <xdr:spPr>
        <a:xfrm>
          <a:off x="13703300" y="16347148"/>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59398</xdr:rowOff>
    </xdr:from>
    <xdr:to>
      <xdr:col>71</xdr:col>
      <xdr:colOff>177800</xdr:colOff>
      <xdr:row>95</xdr:row>
      <xdr:rowOff>85803</xdr:rowOff>
    </xdr:to>
    <xdr:cxnSp macro="">
      <xdr:nvCxnSpPr>
        <xdr:cNvPr id="695" name="直線コネクタ 694"/>
        <xdr:cNvCxnSpPr/>
      </xdr:nvCxnSpPr>
      <xdr:spPr>
        <a:xfrm flipV="1">
          <a:off x="12814300" y="16347148"/>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7" name="テキスト ボックス 696"/>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9" name="テキスト ボックス 698"/>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31527</xdr:rowOff>
    </xdr:from>
    <xdr:to>
      <xdr:col>85</xdr:col>
      <xdr:colOff>177800</xdr:colOff>
      <xdr:row>95</xdr:row>
      <xdr:rowOff>133127</xdr:rowOff>
    </xdr:to>
    <xdr:sp macro="" textlink="">
      <xdr:nvSpPr>
        <xdr:cNvPr id="705" name="楕円 704"/>
        <xdr:cNvSpPr/>
      </xdr:nvSpPr>
      <xdr:spPr>
        <a:xfrm>
          <a:off x="16268700" y="163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54404</xdr:rowOff>
    </xdr:from>
    <xdr:ext cx="534377" cy="259045"/>
    <xdr:sp macro="" textlink="">
      <xdr:nvSpPr>
        <xdr:cNvPr id="706" name="公債費該当値テキスト"/>
        <xdr:cNvSpPr txBox="1"/>
      </xdr:nvSpPr>
      <xdr:spPr>
        <a:xfrm>
          <a:off x="16370300" y="161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28561</xdr:rowOff>
    </xdr:from>
    <xdr:to>
      <xdr:col>81</xdr:col>
      <xdr:colOff>101600</xdr:colOff>
      <xdr:row>95</xdr:row>
      <xdr:rowOff>130161</xdr:rowOff>
    </xdr:to>
    <xdr:sp macro="" textlink="">
      <xdr:nvSpPr>
        <xdr:cNvPr id="707" name="楕円 706"/>
        <xdr:cNvSpPr/>
      </xdr:nvSpPr>
      <xdr:spPr>
        <a:xfrm>
          <a:off x="15430500" y="163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146688</xdr:rowOff>
    </xdr:from>
    <xdr:ext cx="534377" cy="259045"/>
    <xdr:sp macro="" textlink="">
      <xdr:nvSpPr>
        <xdr:cNvPr id="708" name="テキスト ボックス 707"/>
        <xdr:cNvSpPr txBox="1"/>
      </xdr:nvSpPr>
      <xdr:spPr>
        <a:xfrm>
          <a:off x="15214111" y="160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36585</xdr:rowOff>
    </xdr:from>
    <xdr:to>
      <xdr:col>76</xdr:col>
      <xdr:colOff>165100</xdr:colOff>
      <xdr:row>95</xdr:row>
      <xdr:rowOff>138185</xdr:rowOff>
    </xdr:to>
    <xdr:sp macro="" textlink="">
      <xdr:nvSpPr>
        <xdr:cNvPr id="709" name="楕円 708"/>
        <xdr:cNvSpPr/>
      </xdr:nvSpPr>
      <xdr:spPr>
        <a:xfrm>
          <a:off x="14541500" y="1632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154712</xdr:rowOff>
    </xdr:from>
    <xdr:ext cx="534377" cy="259045"/>
    <xdr:sp macro="" textlink="">
      <xdr:nvSpPr>
        <xdr:cNvPr id="710" name="テキスト ボックス 709"/>
        <xdr:cNvSpPr txBox="1"/>
      </xdr:nvSpPr>
      <xdr:spPr>
        <a:xfrm>
          <a:off x="14325111" y="1609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8598</xdr:rowOff>
    </xdr:from>
    <xdr:to>
      <xdr:col>72</xdr:col>
      <xdr:colOff>38100</xdr:colOff>
      <xdr:row>95</xdr:row>
      <xdr:rowOff>110198</xdr:rowOff>
    </xdr:to>
    <xdr:sp macro="" textlink="">
      <xdr:nvSpPr>
        <xdr:cNvPr id="711" name="楕円 710"/>
        <xdr:cNvSpPr/>
      </xdr:nvSpPr>
      <xdr:spPr>
        <a:xfrm>
          <a:off x="13652500" y="162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126725</xdr:rowOff>
    </xdr:from>
    <xdr:ext cx="534377" cy="259045"/>
    <xdr:sp macro="" textlink="">
      <xdr:nvSpPr>
        <xdr:cNvPr id="712" name="テキスト ボックス 711"/>
        <xdr:cNvSpPr txBox="1"/>
      </xdr:nvSpPr>
      <xdr:spPr>
        <a:xfrm>
          <a:off x="13436111" y="160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35003</xdr:rowOff>
    </xdr:from>
    <xdr:to>
      <xdr:col>67</xdr:col>
      <xdr:colOff>101600</xdr:colOff>
      <xdr:row>95</xdr:row>
      <xdr:rowOff>136603</xdr:rowOff>
    </xdr:to>
    <xdr:sp macro="" textlink="">
      <xdr:nvSpPr>
        <xdr:cNvPr id="713" name="楕円 712"/>
        <xdr:cNvSpPr/>
      </xdr:nvSpPr>
      <xdr:spPr>
        <a:xfrm>
          <a:off x="12763500" y="163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153130</xdr:rowOff>
    </xdr:from>
    <xdr:ext cx="534377" cy="259045"/>
    <xdr:sp macro="" textlink="">
      <xdr:nvSpPr>
        <xdr:cNvPr id="714" name="テキスト ボックス 713"/>
        <xdr:cNvSpPr txBox="1"/>
      </xdr:nvSpPr>
      <xdr:spPr>
        <a:xfrm>
          <a:off x="12547111" y="160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前年度から大きな増減があるものについて、衛生費においてし尿処理設備更新による増、農林水産業費において畜産施設等整備による増となっている。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他の類似団体と差のある主なものについて、　この地域は人口密度が低く集落が点在しており、多雨地帯であるため洪水や土砂災害等の災害が発生しやすく、南海トラフでの地震津波が危惧されている地域であることから消防署を集約しにくい状況であり、また高齢化が著しく救急搬送も多く、同じ消防組合構成市町内にコンビナートがあるため消防費が全国平均を大きく上回っている。また、津波に関するものとして海岸保全施設整備事業が進められており多大な費用を要していることから農林水産業費も全国平均を上回っている。さらに当町は臨時財政対策債、過疎対策事業債や合併特例債を最大限活用しているため公債費についても高くなっている。予算規模が小さいことから、衛生費、農林水産業費におけるような大型事業が実施されると数値が大幅に上昇してしま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畜産施設整備、し尿処理施設設備更新等に係る費用等の臨時財政需要があり、普通交付税においては合併算定替特例の縮減等の影響による減額があったため、実質単年度収支は赤字となっているが、財政調整基金の取崩しにより、実質収支は黒字となっている。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年度の財政調整基金残高については、このこと等により取崩したため、前年度比でも前年に続き減少している。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年度以降の連結対象となる会計では赤字が発生していない。</a:t>
          </a:r>
        </a:p>
        <a:p>
          <a:r>
            <a:rPr kumimoji="1" lang="ja-JP" altLang="en-US" sz="1400">
              <a:latin typeface="ＭＳ ゴシック" pitchFamily="49" charset="-128"/>
              <a:ea typeface="ＭＳ ゴシック" pitchFamily="49" charset="-128"/>
            </a:rPr>
            <a:t>　水道事業会計においては昨年度並みの黒字額を維持している。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また、水道事業を除くすべての会計で前年度より黒字額が減少している。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10927370</v>
      </c>
      <c r="BO4" s="430"/>
      <c r="BP4" s="430"/>
      <c r="BQ4" s="430"/>
      <c r="BR4" s="430"/>
      <c r="BS4" s="430"/>
      <c r="BT4" s="430"/>
      <c r="BU4" s="431"/>
      <c r="BV4" s="429">
        <v>10696910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5.8</v>
      </c>
      <c r="CU4" s="436"/>
      <c r="CV4" s="436"/>
      <c r="CW4" s="436"/>
      <c r="CX4" s="436"/>
      <c r="CY4" s="436"/>
      <c r="CZ4" s="436"/>
      <c r="DA4" s="437"/>
      <c r="DB4" s="435">
        <v>7.6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10541030</v>
      </c>
      <c r="BO5" s="467"/>
      <c r="BP5" s="467"/>
      <c r="BQ5" s="467"/>
      <c r="BR5" s="467"/>
      <c r="BS5" s="467"/>
      <c r="BT5" s="467"/>
      <c r="BU5" s="468"/>
      <c r="BV5" s="466">
        <v>10185417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84</v>
      </c>
      <c r="CU5" s="464"/>
      <c r="CV5" s="464"/>
      <c r="CW5" s="464"/>
      <c r="CX5" s="464"/>
      <c r="CY5" s="464"/>
      <c r="CZ5" s="464"/>
      <c r="DA5" s="465"/>
      <c r="DB5" s="463">
        <v>84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386340</v>
      </c>
      <c r="BO6" s="467"/>
      <c r="BP6" s="467"/>
      <c r="BQ6" s="467"/>
      <c r="BR6" s="467"/>
      <c r="BS6" s="467"/>
      <c r="BT6" s="467"/>
      <c r="BU6" s="468"/>
      <c r="BV6" s="466">
        <v>511493</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87.8</v>
      </c>
      <c r="CU6" s="504"/>
      <c r="CV6" s="504"/>
      <c r="CW6" s="504"/>
      <c r="CX6" s="504"/>
      <c r="CY6" s="504"/>
      <c r="CZ6" s="504"/>
      <c r="DA6" s="505"/>
      <c r="DB6" s="503">
        <v>87.9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43740</v>
      </c>
      <c r="BO7" s="467"/>
      <c r="BP7" s="467"/>
      <c r="BQ7" s="467"/>
      <c r="BR7" s="467"/>
      <c r="BS7" s="467"/>
      <c r="BT7" s="467"/>
      <c r="BU7" s="468"/>
      <c r="BV7" s="466">
        <v>52507</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5949095</v>
      </c>
      <c r="CU7" s="467"/>
      <c r="CV7" s="467"/>
      <c r="CW7" s="467"/>
      <c r="CX7" s="467"/>
      <c r="CY7" s="467"/>
      <c r="CZ7" s="467"/>
      <c r="DA7" s="468"/>
      <c r="DB7" s="466">
        <v>6026808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342600</v>
      </c>
      <c r="BO8" s="467"/>
      <c r="BP8" s="467"/>
      <c r="BQ8" s="467"/>
      <c r="BR8" s="467"/>
      <c r="BS8" s="467"/>
      <c r="BT8" s="467"/>
      <c r="BU8" s="468"/>
      <c r="BV8" s="466">
        <v>458986</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0.28000000000000003</v>
      </c>
      <c r="CU8" s="507"/>
      <c r="CV8" s="507"/>
      <c r="CW8" s="507"/>
      <c r="CX8" s="507"/>
      <c r="CY8" s="507"/>
      <c r="CZ8" s="507"/>
      <c r="DA8" s="508"/>
      <c r="DB8" s="506">
        <v>0.28000000000000003</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16338</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113</v>
      </c>
      <c r="AV9" s="499"/>
      <c r="AW9" s="499"/>
      <c r="AX9" s="499"/>
      <c r="AY9" s="500" t="s">
        <v>114</v>
      </c>
      <c r="AZ9" s="501"/>
      <c r="BA9" s="501"/>
      <c r="BB9" s="501"/>
      <c r="BC9" s="501"/>
      <c r="BD9" s="501"/>
      <c r="BE9" s="501"/>
      <c r="BF9" s="501"/>
      <c r="BG9" s="501"/>
      <c r="BH9" s="501"/>
      <c r="BI9" s="501"/>
      <c r="BJ9" s="501"/>
      <c r="BK9" s="501"/>
      <c r="BL9" s="501"/>
      <c r="BM9" s="502"/>
      <c r="BN9" s="466">
        <v>-116386</v>
      </c>
      <c r="BO9" s="467"/>
      <c r="BP9" s="467"/>
      <c r="BQ9" s="467"/>
      <c r="BR9" s="467"/>
      <c r="BS9" s="467"/>
      <c r="BT9" s="467"/>
      <c r="BU9" s="468"/>
      <c r="BV9" s="466">
        <v>-78190</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17.399999999999999</v>
      </c>
      <c r="CU9" s="464"/>
      <c r="CV9" s="464"/>
      <c r="CW9" s="464"/>
      <c r="CX9" s="464"/>
      <c r="CY9" s="464"/>
      <c r="CZ9" s="464"/>
      <c r="DA9" s="465"/>
      <c r="DB9" s="463">
        <v>17.399999999999999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18611</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269494</v>
      </c>
      <c r="BO10" s="467"/>
      <c r="BP10" s="467"/>
      <c r="BQ10" s="467"/>
      <c r="BR10" s="467"/>
      <c r="BS10" s="467"/>
      <c r="BT10" s="467"/>
      <c r="BU10" s="468"/>
      <c r="BV10" s="466">
        <v>97484</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16171</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118</v>
      </c>
      <c r="AV12" s="499"/>
      <c r="AW12" s="499"/>
      <c r="AX12" s="499"/>
      <c r="AY12" s="500" t="s">
        <v>132</v>
      </c>
      <c r="AZ12" s="501"/>
      <c r="BA12" s="501"/>
      <c r="BB12" s="501"/>
      <c r="BC12" s="501"/>
      <c r="BD12" s="501"/>
      <c r="BE12" s="501"/>
      <c r="BF12" s="501"/>
      <c r="BG12" s="501"/>
      <c r="BH12" s="501"/>
      <c r="BI12" s="501"/>
      <c r="BJ12" s="501"/>
      <c r="BK12" s="501"/>
      <c r="BL12" s="501"/>
      <c r="BM12" s="502"/>
      <c r="BN12" s="466">
        <v>395514</v>
      </c>
      <c r="BO12" s="467"/>
      <c r="BP12" s="467"/>
      <c r="BQ12" s="467"/>
      <c r="BR12" s="467"/>
      <c r="BS12" s="467"/>
      <c r="BT12" s="467"/>
      <c r="BU12" s="468"/>
      <c r="BV12" s="466">
        <v>500975</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15838</v>
      </c>
      <c r="S13" s="548"/>
      <c r="T13" s="548"/>
      <c r="U13" s="548"/>
      <c r="V13" s="549"/>
      <c r="W13" s="482" t="s">
        <v>136</v>
      </c>
      <c r="X13" s="483"/>
      <c r="Y13" s="483"/>
      <c r="Z13" s="483"/>
      <c r="AA13" s="483"/>
      <c r="AB13" s="473"/>
      <c r="AC13" s="517">
        <v>720</v>
      </c>
      <c r="AD13" s="518"/>
      <c r="AE13" s="518"/>
      <c r="AF13" s="518"/>
      <c r="AG13" s="557"/>
      <c r="AH13" s="517">
        <v>845</v>
      </c>
      <c r="AI13" s="518"/>
      <c r="AJ13" s="518"/>
      <c r="AK13" s="518"/>
      <c r="AL13" s="519"/>
      <c r="AM13" s="495" t="s">
        <v>137</v>
      </c>
      <c r="AN13" s="496"/>
      <c r="AO13" s="496"/>
      <c r="AP13" s="496"/>
      <c r="AQ13" s="496"/>
      <c r="AR13" s="496"/>
      <c r="AS13" s="496"/>
      <c r="AT13" s="497"/>
      <c r="AU13" s="498" t="s">
        <v>118</v>
      </c>
      <c r="AV13" s="499"/>
      <c r="AW13" s="499"/>
      <c r="AX13" s="499"/>
      <c r="AY13" s="500" t="s">
        <v>138</v>
      </c>
      <c r="AZ13" s="501"/>
      <c r="BA13" s="501"/>
      <c r="BB13" s="501"/>
      <c r="BC13" s="501"/>
      <c r="BD13" s="501"/>
      <c r="BE13" s="501"/>
      <c r="BF13" s="501"/>
      <c r="BG13" s="501"/>
      <c r="BH13" s="501"/>
      <c r="BI13" s="501"/>
      <c r="BJ13" s="501"/>
      <c r="BK13" s="501"/>
      <c r="BL13" s="501"/>
      <c r="BM13" s="502"/>
      <c r="BN13" s="466">
        <v>-242406</v>
      </c>
      <c r="BO13" s="467"/>
      <c r="BP13" s="467"/>
      <c r="BQ13" s="467"/>
      <c r="BR13" s="467"/>
      <c r="BS13" s="467"/>
      <c r="BT13" s="467"/>
      <c r="BU13" s="468"/>
      <c r="BV13" s="466">
        <v>-481681</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6.4</v>
      </c>
      <c r="CU13" s="464"/>
      <c r="CV13" s="464"/>
      <c r="CW13" s="464"/>
      <c r="CX13" s="464"/>
      <c r="CY13" s="464"/>
      <c r="CZ13" s="464"/>
      <c r="DA13" s="465"/>
      <c r="DB13" s="463">
        <v>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16485</v>
      </c>
      <c r="S14" s="548"/>
      <c r="T14" s="548"/>
      <c r="U14" s="548"/>
      <c r="V14" s="549"/>
      <c r="W14" s="456"/>
      <c r="X14" s="457"/>
      <c r="Y14" s="457"/>
      <c r="Z14" s="457"/>
      <c r="AA14" s="457"/>
      <c r="AB14" s="446"/>
      <c r="AC14" s="550">
        <v>10.199999999999999</v>
      </c>
      <c r="AD14" s="551"/>
      <c r="AE14" s="551"/>
      <c r="AF14" s="551"/>
      <c r="AG14" s="552"/>
      <c r="AH14" s="550">
        <v>10.4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v>5.2</v>
      </c>
      <c r="CU14" s="562"/>
      <c r="CV14" s="562"/>
      <c r="CW14" s="562"/>
      <c r="CX14" s="562"/>
      <c r="CY14" s="562"/>
      <c r="CZ14" s="562"/>
      <c r="DA14" s="563"/>
      <c r="DB14" s="561" t="s">
        <v>142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16197</v>
      </c>
      <c r="S15" s="548"/>
      <c r="T15" s="548"/>
      <c r="U15" s="548"/>
      <c r="V15" s="549"/>
      <c r="W15" s="482" t="s">
        <v>144</v>
      </c>
      <c r="X15" s="483"/>
      <c r="Y15" s="483"/>
      <c r="Z15" s="483"/>
      <c r="AA15" s="483"/>
      <c r="AB15" s="473"/>
      <c r="AC15" s="517">
        <v>1878</v>
      </c>
      <c r="AD15" s="518"/>
      <c r="AE15" s="518"/>
      <c r="AF15" s="518"/>
      <c r="AG15" s="557"/>
      <c r="AH15" s="517">
        <v>2311</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1479087</v>
      </c>
      <c r="BO15" s="430"/>
      <c r="BP15" s="430"/>
      <c r="BQ15" s="430"/>
      <c r="BR15" s="430"/>
      <c r="BS15" s="430"/>
      <c r="BT15" s="430"/>
      <c r="BU15" s="431"/>
      <c r="BV15" s="429">
        <v>1473252</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26.5</v>
      </c>
      <c r="AD16" s="551"/>
      <c r="AE16" s="551"/>
      <c r="AF16" s="551"/>
      <c r="AG16" s="552"/>
      <c r="AH16" s="550">
        <v>28.5</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5203075</v>
      </c>
      <c r="BO16" s="467"/>
      <c r="BP16" s="467"/>
      <c r="BQ16" s="467"/>
      <c r="BR16" s="467"/>
      <c r="BS16" s="467"/>
      <c r="BT16" s="467"/>
      <c r="BU16" s="468"/>
      <c r="BV16" s="466">
        <v>5210157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4480</v>
      </c>
      <c r="AD17" s="518"/>
      <c r="AE17" s="518"/>
      <c r="AF17" s="518"/>
      <c r="AG17" s="557"/>
      <c r="AH17" s="517">
        <v>4945</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1871468</v>
      </c>
      <c r="BO17" s="467"/>
      <c r="BP17" s="467"/>
      <c r="BQ17" s="467"/>
      <c r="BR17" s="467"/>
      <c r="BS17" s="467"/>
      <c r="BT17" s="467"/>
      <c r="BU17" s="468"/>
      <c r="BV17" s="466">
        <v>1867961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256.52999999999997</v>
      </c>
      <c r="M18" s="579"/>
      <c r="N18" s="579"/>
      <c r="O18" s="579"/>
      <c r="P18" s="579"/>
      <c r="Q18" s="579"/>
      <c r="R18" s="580"/>
      <c r="S18" s="580"/>
      <c r="T18" s="580"/>
      <c r="U18" s="580"/>
      <c r="V18" s="581"/>
      <c r="W18" s="484"/>
      <c r="X18" s="485"/>
      <c r="Y18" s="485"/>
      <c r="Z18" s="485"/>
      <c r="AA18" s="485"/>
      <c r="AB18" s="476"/>
      <c r="AC18" s="582">
        <v>63.3</v>
      </c>
      <c r="AD18" s="583"/>
      <c r="AE18" s="583"/>
      <c r="AF18" s="583"/>
      <c r="AG18" s="584"/>
      <c r="AH18" s="582">
        <v>61</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5001310</v>
      </c>
      <c r="BO18" s="467"/>
      <c r="BP18" s="467"/>
      <c r="BQ18" s="467"/>
      <c r="BR18" s="467"/>
      <c r="BS18" s="467"/>
      <c r="BT18" s="467"/>
      <c r="BU18" s="468"/>
      <c r="BV18" s="466">
        <v>5106537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64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7301633</v>
      </c>
      <c r="BO19" s="467"/>
      <c r="BP19" s="467"/>
      <c r="BQ19" s="467"/>
      <c r="BR19" s="467"/>
      <c r="BS19" s="467"/>
      <c r="BT19" s="467"/>
      <c r="BU19" s="468"/>
      <c r="BV19" s="466">
        <v>7537255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7269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12116398</v>
      </c>
      <c r="BO23" s="467"/>
      <c r="BP23" s="467"/>
      <c r="BQ23" s="467"/>
      <c r="BR23" s="467"/>
      <c r="BS23" s="467"/>
      <c r="BT23" s="467"/>
      <c r="BU23" s="468"/>
      <c r="BV23" s="466">
        <v>11836729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7200</v>
      </c>
      <c r="R24" s="518"/>
      <c r="S24" s="518"/>
      <c r="T24" s="518"/>
      <c r="U24" s="518"/>
      <c r="V24" s="557"/>
      <c r="W24" s="616"/>
      <c r="X24" s="604"/>
      <c r="Y24" s="605"/>
      <c r="Z24" s="516" t="s">
        <v>168</v>
      </c>
      <c r="AA24" s="496"/>
      <c r="AB24" s="496"/>
      <c r="AC24" s="496"/>
      <c r="AD24" s="496"/>
      <c r="AE24" s="496"/>
      <c r="AF24" s="496"/>
      <c r="AG24" s="497"/>
      <c r="AH24" s="517">
        <v>169</v>
      </c>
      <c r="AI24" s="518"/>
      <c r="AJ24" s="518"/>
      <c r="AK24" s="518"/>
      <c r="AL24" s="557"/>
      <c r="AM24" s="517">
        <v>517647</v>
      </c>
      <c r="AN24" s="518"/>
      <c r="AO24" s="518"/>
      <c r="AP24" s="518"/>
      <c r="AQ24" s="518"/>
      <c r="AR24" s="557"/>
      <c r="AS24" s="517">
        <v>3063</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7223555</v>
      </c>
      <c r="BO24" s="467"/>
      <c r="BP24" s="467"/>
      <c r="BQ24" s="467"/>
      <c r="BR24" s="467"/>
      <c r="BS24" s="467"/>
      <c r="BT24" s="467"/>
      <c r="BU24" s="468"/>
      <c r="BV24" s="466">
        <v>7376908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5700</v>
      </c>
      <c r="R25" s="518"/>
      <c r="S25" s="518"/>
      <c r="T25" s="518"/>
      <c r="U25" s="518"/>
      <c r="V25" s="557"/>
      <c r="W25" s="616"/>
      <c r="X25" s="604"/>
      <c r="Y25" s="605"/>
      <c r="Z25" s="516" t="s">
        <v>171</v>
      </c>
      <c r="AA25" s="496"/>
      <c r="AB25" s="496"/>
      <c r="AC25" s="496"/>
      <c r="AD25" s="496"/>
      <c r="AE25" s="496"/>
      <c r="AF25" s="496"/>
      <c r="AG25" s="497"/>
      <c r="AH25" s="517" t="s">
        <v>142</v>
      </c>
      <c r="AI25" s="518"/>
      <c r="AJ25" s="518"/>
      <c r="AK25" s="518"/>
      <c r="AL25" s="557"/>
      <c r="AM25" s="517" t="s">
        <v>134</v>
      </c>
      <c r="AN25" s="518"/>
      <c r="AO25" s="518"/>
      <c r="AP25" s="518"/>
      <c r="AQ25" s="518"/>
      <c r="AR25" s="557"/>
      <c r="AS25" s="517" t="s">
        <v>142</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5072</v>
      </c>
      <c r="BO25" s="430"/>
      <c r="BP25" s="430"/>
      <c r="BQ25" s="430"/>
      <c r="BR25" s="430"/>
      <c r="BS25" s="430"/>
      <c r="BT25" s="430"/>
      <c r="BU25" s="431"/>
      <c r="BV25" s="429">
        <v>5764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5400</v>
      </c>
      <c r="R26" s="518"/>
      <c r="S26" s="518"/>
      <c r="T26" s="518"/>
      <c r="U26" s="518"/>
      <c r="V26" s="557"/>
      <c r="W26" s="616"/>
      <c r="X26" s="604"/>
      <c r="Y26" s="605"/>
      <c r="Z26" s="516" t="s">
        <v>174</v>
      </c>
      <c r="AA26" s="626"/>
      <c r="AB26" s="626"/>
      <c r="AC26" s="626"/>
      <c r="AD26" s="626"/>
      <c r="AE26" s="626"/>
      <c r="AF26" s="626"/>
      <c r="AG26" s="627"/>
      <c r="AH26" s="517">
        <v>30</v>
      </c>
      <c r="AI26" s="518"/>
      <c r="AJ26" s="518"/>
      <c r="AK26" s="518"/>
      <c r="AL26" s="557"/>
      <c r="AM26" s="517">
        <v>93870</v>
      </c>
      <c r="AN26" s="518"/>
      <c r="AO26" s="518"/>
      <c r="AP26" s="518"/>
      <c r="AQ26" s="518"/>
      <c r="AR26" s="557"/>
      <c r="AS26" s="517">
        <v>3129</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142</v>
      </c>
      <c r="BO26" s="467"/>
      <c r="BP26" s="467"/>
      <c r="BQ26" s="467"/>
      <c r="BR26" s="467"/>
      <c r="BS26" s="467"/>
      <c r="BT26" s="467"/>
      <c r="BU26" s="468"/>
      <c r="BV26" s="466" t="s">
        <v>134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2940</v>
      </c>
      <c r="R27" s="518"/>
      <c r="S27" s="518"/>
      <c r="T27" s="518"/>
      <c r="U27" s="518"/>
      <c r="V27" s="557"/>
      <c r="W27" s="616"/>
      <c r="X27" s="604"/>
      <c r="Y27" s="605"/>
      <c r="Z27" s="516" t="s">
        <v>177</v>
      </c>
      <c r="AA27" s="496"/>
      <c r="AB27" s="496"/>
      <c r="AC27" s="496"/>
      <c r="AD27" s="496"/>
      <c r="AE27" s="496"/>
      <c r="AF27" s="496"/>
      <c r="AG27" s="497"/>
      <c r="AH27" s="517">
        <v>6</v>
      </c>
      <c r="AI27" s="518"/>
      <c r="AJ27" s="518"/>
      <c r="AK27" s="518"/>
      <c r="AL27" s="557"/>
      <c r="AM27" s="517">
        <v>19520</v>
      </c>
      <c r="AN27" s="518"/>
      <c r="AO27" s="518"/>
      <c r="AP27" s="518"/>
      <c r="AQ27" s="518"/>
      <c r="AR27" s="557"/>
      <c r="AS27" s="517">
        <v>3253</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277203</v>
      </c>
      <c r="BO27" s="640"/>
      <c r="BP27" s="640"/>
      <c r="BQ27" s="640"/>
      <c r="BR27" s="640"/>
      <c r="BS27" s="640"/>
      <c r="BT27" s="640"/>
      <c r="BU27" s="641"/>
      <c r="BV27" s="639">
        <v>277203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2200</v>
      </c>
      <c r="R28" s="518"/>
      <c r="S28" s="518"/>
      <c r="T28" s="518"/>
      <c r="U28" s="518"/>
      <c r="V28" s="557"/>
      <c r="W28" s="616"/>
      <c r="X28" s="604"/>
      <c r="Y28" s="605"/>
      <c r="Z28" s="516" t="s">
        <v>180</v>
      </c>
      <c r="AA28" s="496"/>
      <c r="AB28" s="496"/>
      <c r="AC28" s="496"/>
      <c r="AD28" s="496"/>
      <c r="AE28" s="496"/>
      <c r="AF28" s="496"/>
      <c r="AG28" s="497"/>
      <c r="AH28" s="517" t="s">
        <v>134</v>
      </c>
      <c r="AI28" s="518"/>
      <c r="AJ28" s="518"/>
      <c r="AK28" s="518"/>
      <c r="AL28" s="557"/>
      <c r="AM28" s="517" t="s">
        <v>181</v>
      </c>
      <c r="AN28" s="518"/>
      <c r="AO28" s="518"/>
      <c r="AP28" s="518"/>
      <c r="AQ28" s="518"/>
      <c r="AR28" s="557"/>
      <c r="AS28" s="517" t="s">
        <v>134</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1892921</v>
      </c>
      <c r="BO28" s="430"/>
      <c r="BP28" s="430"/>
      <c r="BQ28" s="430"/>
      <c r="BR28" s="430"/>
      <c r="BS28" s="430"/>
      <c r="BT28" s="430"/>
      <c r="BU28" s="431"/>
      <c r="BV28" s="429">
        <v>2018941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14</v>
      </c>
      <c r="M29" s="518"/>
      <c r="N29" s="518"/>
      <c r="O29" s="518"/>
      <c r="P29" s="557"/>
      <c r="Q29" s="517">
        <v>2030</v>
      </c>
      <c r="R29" s="518"/>
      <c r="S29" s="518"/>
      <c r="T29" s="518"/>
      <c r="U29" s="518"/>
      <c r="V29" s="557"/>
      <c r="W29" s="617"/>
      <c r="X29" s="618"/>
      <c r="Y29" s="619"/>
      <c r="Z29" s="516" t="s">
        <v>184</v>
      </c>
      <c r="AA29" s="496"/>
      <c r="AB29" s="496"/>
      <c r="AC29" s="496"/>
      <c r="AD29" s="496"/>
      <c r="AE29" s="496"/>
      <c r="AF29" s="496"/>
      <c r="AG29" s="497"/>
      <c r="AH29" s="517">
        <v>175</v>
      </c>
      <c r="AI29" s="518"/>
      <c r="AJ29" s="518"/>
      <c r="AK29" s="518"/>
      <c r="AL29" s="557"/>
      <c r="AM29" s="517">
        <v>537167</v>
      </c>
      <c r="AN29" s="518"/>
      <c r="AO29" s="518"/>
      <c r="AP29" s="518"/>
      <c r="AQ29" s="518"/>
      <c r="AR29" s="557"/>
      <c r="AS29" s="517">
        <v>3070</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1431839</v>
      </c>
      <c r="BO29" s="467"/>
      <c r="BP29" s="467"/>
      <c r="BQ29" s="467"/>
      <c r="BR29" s="467"/>
      <c r="BS29" s="467"/>
      <c r="BT29" s="467"/>
      <c r="BU29" s="468"/>
      <c r="BV29" s="466">
        <v>1431395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96.9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2510964</v>
      </c>
      <c r="BO30" s="640"/>
      <c r="BP30" s="640"/>
      <c r="BQ30" s="640"/>
      <c r="BR30" s="640"/>
      <c r="BS30" s="640"/>
      <c r="BT30" s="640"/>
      <c r="BU30" s="641"/>
      <c r="BV30" s="639">
        <v>2580272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三重紀北消防組合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海山物産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荷坂やすらぎ苑組合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介護サービス事業特別会計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紀北広域連合　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紀北広域連合　介護保険事業特別会計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紀北広域連合　障害者支援事業特別会計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紀北広域連合　障害者支援サービス事業特別会計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三重県市町総合事務組合　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三重県市町総合事務組合　共同研修特別会計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14</v>
      </c>
      <c r="BX42" s="652"/>
      <c r="BY42" s="653" t="str">
        <f>IF('各会計、関係団体の財政状況及び健全化判断比率'!B76="","",'各会計、関係団体の財政状況及び健全化判断比率'!B76)</f>
        <v>三重県市町総合事務組合　デジタル地図特別会計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15</v>
      </c>
      <c r="BX43" s="652"/>
      <c r="BY43" s="653" t="str">
        <f>IF('各会計、関係団体の財政状況及び健全化判断比率'!B77="","",'各会計、関係団体の財政状況及び健全化判断比率'!B77)</f>
        <v>三重県市町総合事務組合　物品特別会計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i3WUqXgWgLW91eV9Z/z09ViqNbhI+7cOFKPF2ksABjBTmw5XIb8plCwzEOvn3OpuJx6N9vuchmcCxquFN4j1w==" saltValue="mpI2C/ufKT1/ILiojRKV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44" t="s">
        <v>546</v>
      </c>
      <c r="D34" s="1244"/>
      <c r="E34" s="1245"/>
      <c r="F34" s="32">
        <v>7.39</v>
      </c>
      <c r="G34" s="33">
        <v>8.98</v>
      </c>
      <c r="H34" s="33">
        <v>8.8000000000000007</v>
      </c>
      <c r="I34" s="33">
        <v>7.61</v>
      </c>
      <c r="J34" s="34">
        <v>5.75</v>
      </c>
      <c r="K34" s="22"/>
      <c r="L34" s="22"/>
      <c r="M34" s="22"/>
      <c r="N34" s="22"/>
      <c r="O34" s="22"/>
      <c r="P34" s="22"/>
    </row>
    <row r="35" spans="1:16" ht="39" customHeight="1" x14ac:dyDescent="0.15">
      <c r="A35" s="22"/>
      <c r="B35" s="35"/>
      <c r="C35" s="1238" t="s">
        <v>547</v>
      </c>
      <c r="D35" s="1239"/>
      <c r="E35" s="1240"/>
      <c r="F35" s="36">
        <v>4.6900000000000004</v>
      </c>
      <c r="G35" s="37">
        <v>4.13</v>
      </c>
      <c r="H35" s="37">
        <v>3.89</v>
      </c>
      <c r="I35" s="37">
        <v>4.33</v>
      </c>
      <c r="J35" s="38">
        <v>4.34</v>
      </c>
      <c r="K35" s="22"/>
      <c r="L35" s="22"/>
      <c r="M35" s="22"/>
      <c r="N35" s="22"/>
      <c r="O35" s="22"/>
      <c r="P35" s="22"/>
    </row>
    <row r="36" spans="1:16" ht="39" customHeight="1" x14ac:dyDescent="0.15">
      <c r="A36" s="22"/>
      <c r="B36" s="35"/>
      <c r="C36" s="1238" t="s">
        <v>548</v>
      </c>
      <c r="D36" s="1239"/>
      <c r="E36" s="1240"/>
      <c r="F36" s="36">
        <v>0.06</v>
      </c>
      <c r="G36" s="37">
        <v>0.12</v>
      </c>
      <c r="H36" s="37">
        <v>0.28999999999999998</v>
      </c>
      <c r="I36" s="37">
        <v>1.41</v>
      </c>
      <c r="J36" s="38">
        <v>0.65</v>
      </c>
      <c r="K36" s="22"/>
      <c r="L36" s="22"/>
      <c r="M36" s="22"/>
      <c r="N36" s="22"/>
      <c r="O36" s="22"/>
      <c r="P36" s="22"/>
    </row>
    <row r="37" spans="1:16" ht="39" customHeight="1" x14ac:dyDescent="0.15">
      <c r="A37" s="22"/>
      <c r="B37" s="35"/>
      <c r="C37" s="1238" t="s">
        <v>549</v>
      </c>
      <c r="D37" s="1239"/>
      <c r="E37" s="1240"/>
      <c r="F37" s="36">
        <v>0.54</v>
      </c>
      <c r="G37" s="37">
        <v>0.3</v>
      </c>
      <c r="H37" s="37">
        <v>0.33</v>
      </c>
      <c r="I37" s="37">
        <v>0.53</v>
      </c>
      <c r="J37" s="38">
        <v>0.25</v>
      </c>
      <c r="K37" s="22"/>
      <c r="L37" s="22"/>
      <c r="M37" s="22"/>
      <c r="N37" s="22"/>
      <c r="O37" s="22"/>
      <c r="P37" s="22"/>
    </row>
    <row r="38" spans="1:16" ht="39" customHeight="1" x14ac:dyDescent="0.15">
      <c r="A38" s="22"/>
      <c r="B38" s="35"/>
      <c r="C38" s="1238" t="s">
        <v>550</v>
      </c>
      <c r="D38" s="1239"/>
      <c r="E38" s="1240"/>
      <c r="F38" s="36">
        <v>0.04</v>
      </c>
      <c r="G38" s="37">
        <v>0.14000000000000001</v>
      </c>
      <c r="H38" s="37">
        <v>0.19</v>
      </c>
      <c r="I38" s="37">
        <v>0.24</v>
      </c>
      <c r="J38" s="38">
        <v>0.18</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551</v>
      </c>
      <c r="D42" s="1239"/>
      <c r="E42" s="1240"/>
      <c r="F42" s="36" t="s">
        <v>495</v>
      </c>
      <c r="G42" s="37" t="s">
        <v>495</v>
      </c>
      <c r="H42" s="37" t="s">
        <v>495</v>
      </c>
      <c r="I42" s="37" t="s">
        <v>495</v>
      </c>
      <c r="J42" s="38" t="s">
        <v>495</v>
      </c>
      <c r="K42" s="22"/>
      <c r="L42" s="22"/>
      <c r="M42" s="22"/>
      <c r="N42" s="22"/>
      <c r="O42" s="22"/>
      <c r="P42" s="22"/>
    </row>
    <row r="43" spans="1:16" ht="39" customHeight="1" thickBot="1" x14ac:dyDescent="0.2">
      <c r="A43" s="22"/>
      <c r="B43" s="40"/>
      <c r="C43" s="1241" t="s">
        <v>552</v>
      </c>
      <c r="D43" s="1242"/>
      <c r="E43" s="1243"/>
      <c r="F43" s="41" t="s">
        <v>495</v>
      </c>
      <c r="G43" s="42" t="s">
        <v>495</v>
      </c>
      <c r="H43" s="42" t="s">
        <v>495</v>
      </c>
      <c r="I43" s="42" t="s">
        <v>495</v>
      </c>
      <c r="J43" s="43" t="s">
        <v>495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9q8nGr+aC9mnwWqtdZAFRSpr2Wc5eGSpkzjSzc/zDHKwsrGJCbXdjoeZOt/vc+TSzCZ8bypJKiw2T6/PyiT8A==" saltValue="BsuxLX/cGRnUXGvAnulG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19"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1403</v>
      </c>
      <c r="L45" s="60">
        <v>1450</v>
      </c>
      <c r="M45" s="60">
        <v>1334</v>
      </c>
      <c r="N45" s="60">
        <v>1328</v>
      </c>
      <c r="O45" s="61">
        <v>1294</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495</v>
      </c>
      <c r="L46" s="64" t="s">
        <v>495</v>
      </c>
      <c r="M46" s="64" t="s">
        <v>495</v>
      </c>
      <c r="N46" s="64" t="s">
        <v>495</v>
      </c>
      <c r="O46" s="65" t="s">
        <v>495</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495</v>
      </c>
      <c r="L47" s="64" t="s">
        <v>495</v>
      </c>
      <c r="M47" s="64" t="s">
        <v>495</v>
      </c>
      <c r="N47" s="64" t="s">
        <v>495</v>
      </c>
      <c r="O47" s="65" t="s">
        <v>495</v>
      </c>
      <c r="P47" s="48"/>
      <c r="Q47" s="48"/>
      <c r="R47" s="48"/>
      <c r="S47" s="48"/>
      <c r="T47" s="48"/>
      <c r="U47" s="48"/>
    </row>
    <row r="48" spans="1:21" ht="30.75" customHeight="1" x14ac:dyDescent="0.15">
      <c r="A48" s="48"/>
      <c r="B48" s="1248"/>
      <c r="C48" s="1249"/>
      <c r="D48" s="62"/>
      <c r="E48" s="1254" t="s">
        <v>14</v>
      </c>
      <c r="F48" s="1254"/>
      <c r="G48" s="1254"/>
      <c r="H48" s="1254"/>
      <c r="I48" s="1254"/>
      <c r="J48" s="1255"/>
      <c r="K48" s="63">
        <v>44</v>
      </c>
      <c r="L48" s="64">
        <v>51</v>
      </c>
      <c r="M48" s="64">
        <v>51</v>
      </c>
      <c r="N48" s="64">
        <v>57</v>
      </c>
      <c r="O48" s="65">
        <v>62</v>
      </c>
      <c r="P48" s="48"/>
      <c r="Q48" s="48"/>
      <c r="R48" s="48"/>
      <c r="S48" s="48"/>
      <c r="T48" s="48"/>
      <c r="U48" s="48"/>
    </row>
    <row r="49" spans="1:21" ht="30.75" customHeight="1" x14ac:dyDescent="0.15">
      <c r="A49" s="48"/>
      <c r="B49" s="1248"/>
      <c r="C49" s="1249"/>
      <c r="D49" s="62"/>
      <c r="E49" s="1254" t="s">
        <v>15</v>
      </c>
      <c r="F49" s="1254"/>
      <c r="G49" s="1254"/>
      <c r="H49" s="1254"/>
      <c r="I49" s="1254"/>
      <c r="J49" s="1255"/>
      <c r="K49" s="63">
        <v>13</v>
      </c>
      <c r="L49" s="64">
        <v>12</v>
      </c>
      <c r="M49" s="64">
        <v>16</v>
      </c>
      <c r="N49" s="64">
        <v>12</v>
      </c>
      <c r="O49" s="65">
        <v>9</v>
      </c>
      <c r="P49" s="48"/>
      <c r="Q49" s="48"/>
      <c r="R49" s="48"/>
      <c r="S49" s="48"/>
      <c r="T49" s="48"/>
      <c r="U49" s="48"/>
    </row>
    <row r="50" spans="1:21" ht="30.75" customHeight="1" x14ac:dyDescent="0.15">
      <c r="A50" s="48"/>
      <c r="B50" s="1248"/>
      <c r="C50" s="1249"/>
      <c r="D50" s="62"/>
      <c r="E50" s="1254" t="s">
        <v>16</v>
      </c>
      <c r="F50" s="1254"/>
      <c r="G50" s="1254"/>
      <c r="H50" s="1254"/>
      <c r="I50" s="1254"/>
      <c r="J50" s="1255"/>
      <c r="K50" s="63">
        <v>5</v>
      </c>
      <c r="L50" s="64">
        <v>4</v>
      </c>
      <c r="M50" s="64">
        <v>4</v>
      </c>
      <c r="N50" s="64">
        <v>3</v>
      </c>
      <c r="O50" s="65">
        <v>3</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t="s">
        <v>495</v>
      </c>
      <c r="M51" s="64" t="s">
        <v>495</v>
      </c>
      <c r="N51" s="64" t="s">
        <v>495</v>
      </c>
      <c r="O51" s="65" t="s">
        <v>495</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1088</v>
      </c>
      <c r="L52" s="64">
        <v>1110</v>
      </c>
      <c r="M52" s="64">
        <v>1058</v>
      </c>
      <c r="N52" s="64">
        <v>1073</v>
      </c>
      <c r="O52" s="65">
        <v>1079</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377</v>
      </c>
      <c r="L53" s="69">
        <v>407</v>
      </c>
      <c r="M53" s="69">
        <v>347</v>
      </c>
      <c r="N53" s="69">
        <v>327</v>
      </c>
      <c r="O53" s="70">
        <v>289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580</v>
      </c>
      <c r="L57" s="83" t="s">
        <v>495</v>
      </c>
      <c r="M57" s="83" t="s">
        <v>495</v>
      </c>
      <c r="N57" s="83" t="s">
        <v>495</v>
      </c>
      <c r="O57" s="84" t="s">
        <v>495</v>
      </c>
    </row>
    <row r="58" spans="1:21" ht="31.5" customHeight="1" thickBot="1" x14ac:dyDescent="0.2">
      <c r="B58" s="1264"/>
      <c r="C58" s="1265"/>
      <c r="D58" s="1269" t="s">
        <v>26</v>
      </c>
      <c r="E58" s="1270"/>
      <c r="F58" s="1270"/>
      <c r="G58" s="1270"/>
      <c r="H58" s="1270"/>
      <c r="I58" s="1270"/>
      <c r="J58" s="1271"/>
      <c r="K58" s="85" t="s">
        <v>495</v>
      </c>
      <c r="L58" s="86" t="s">
        <v>495</v>
      </c>
      <c r="M58" s="86" t="s">
        <v>495</v>
      </c>
      <c r="N58" s="86" t="s">
        <v>495</v>
      </c>
      <c r="O58" s="87" t="s">
        <v>495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MLpPAKLTllilmqHcjOOidbWn4rqs05e/zevk9tuCNRRoFiKRzmDjwpxXEo2BSlpS6Wu8JPcCyuq/DrzzgoWbw==" saltValue="zsPZRyHojudYGslfwrY+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7"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537</v>
      </c>
      <c r="J40" s="99" t="s">
        <v>538</v>
      </c>
      <c r="K40" s="99" t="s">
        <v>539</v>
      </c>
      <c r="L40" s="99" t="s">
        <v>540</v>
      </c>
      <c r="M40" s="100" t="s">
        <v>541</v>
      </c>
    </row>
    <row r="41" spans="2:13" ht="27.75" customHeight="1" x14ac:dyDescent="0.15">
      <c r="B41" s="1272" t="s">
        <v>29</v>
      </c>
      <c r="C41" s="1273"/>
      <c r="D41" s="101"/>
      <c r="E41" s="1278" t="s">
        <v>30</v>
      </c>
      <c r="F41" s="1278"/>
      <c r="G41" s="1278"/>
      <c r="H41" s="1279"/>
      <c r="I41" s="102">
        <v>12224</v>
      </c>
      <c r="J41" s="103">
        <v>11969</v>
      </c>
      <c r="K41" s="103">
        <v>11829</v>
      </c>
      <c r="L41" s="103">
        <v>11837</v>
      </c>
      <c r="M41" s="104">
        <v>12116</v>
      </c>
    </row>
    <row r="42" spans="2:13" ht="27.75" customHeight="1" x14ac:dyDescent="0.15">
      <c r="B42" s="1274"/>
      <c r="C42" s="1275"/>
      <c r="D42" s="105"/>
      <c r="E42" s="1280" t="s">
        <v>31</v>
      </c>
      <c r="F42" s="1280"/>
      <c r="G42" s="1280"/>
      <c r="H42" s="1281"/>
      <c r="I42" s="106" t="s">
        <v>495</v>
      </c>
      <c r="J42" s="107" t="s">
        <v>495</v>
      </c>
      <c r="K42" s="107" t="s">
        <v>495</v>
      </c>
      <c r="L42" s="107" t="s">
        <v>495</v>
      </c>
      <c r="M42" s="108" t="s">
        <v>495</v>
      </c>
    </row>
    <row r="43" spans="2:13" ht="27.75" customHeight="1" x14ac:dyDescent="0.15">
      <c r="B43" s="1274"/>
      <c r="C43" s="1275"/>
      <c r="D43" s="105"/>
      <c r="E43" s="1280" t="s">
        <v>32</v>
      </c>
      <c r="F43" s="1280"/>
      <c r="G43" s="1280"/>
      <c r="H43" s="1281"/>
      <c r="I43" s="106">
        <v>476</v>
      </c>
      <c r="J43" s="107">
        <v>461</v>
      </c>
      <c r="K43" s="107">
        <v>500</v>
      </c>
      <c r="L43" s="107">
        <v>552</v>
      </c>
      <c r="M43" s="108">
        <v>584</v>
      </c>
    </row>
    <row r="44" spans="2:13" ht="27.75" customHeight="1" x14ac:dyDescent="0.15">
      <c r="B44" s="1274"/>
      <c r="C44" s="1275"/>
      <c r="D44" s="105"/>
      <c r="E44" s="1280" t="s">
        <v>33</v>
      </c>
      <c r="F44" s="1280"/>
      <c r="G44" s="1280"/>
      <c r="H44" s="1281"/>
      <c r="I44" s="106">
        <v>106</v>
      </c>
      <c r="J44" s="107">
        <v>89</v>
      </c>
      <c r="K44" s="107">
        <v>387</v>
      </c>
      <c r="L44" s="107">
        <v>394</v>
      </c>
      <c r="M44" s="108">
        <v>660</v>
      </c>
    </row>
    <row r="45" spans="2:13" ht="27.75" customHeight="1" x14ac:dyDescent="0.15">
      <c r="B45" s="1274"/>
      <c r="C45" s="1275"/>
      <c r="D45" s="105"/>
      <c r="E45" s="1280" t="s">
        <v>34</v>
      </c>
      <c r="F45" s="1280"/>
      <c r="G45" s="1280"/>
      <c r="H45" s="1281"/>
      <c r="I45" s="106">
        <v>2382</v>
      </c>
      <c r="J45" s="107">
        <v>2313</v>
      </c>
      <c r="K45" s="107">
        <v>2319</v>
      </c>
      <c r="L45" s="107">
        <v>2259</v>
      </c>
      <c r="M45" s="108">
        <v>2247</v>
      </c>
    </row>
    <row r="46" spans="2:13" ht="27.75" customHeight="1" x14ac:dyDescent="0.15">
      <c r="B46" s="1274"/>
      <c r="C46" s="1275"/>
      <c r="D46" s="109"/>
      <c r="E46" s="1280" t="s">
        <v>35</v>
      </c>
      <c r="F46" s="1280"/>
      <c r="G46" s="1280"/>
      <c r="H46" s="1281"/>
      <c r="I46" s="106" t="s">
        <v>495</v>
      </c>
      <c r="J46" s="107" t="s">
        <v>495</v>
      </c>
      <c r="K46" s="107" t="s">
        <v>495</v>
      </c>
      <c r="L46" s="107" t="s">
        <v>495</v>
      </c>
      <c r="M46" s="108" t="s">
        <v>495</v>
      </c>
    </row>
    <row r="47" spans="2:13" ht="27.75" customHeight="1" x14ac:dyDescent="0.15">
      <c r="B47" s="1274"/>
      <c r="C47" s="1275"/>
      <c r="D47" s="110"/>
      <c r="E47" s="1282" t="s">
        <v>36</v>
      </c>
      <c r="F47" s="1283"/>
      <c r="G47" s="1283"/>
      <c r="H47" s="1284"/>
      <c r="I47" s="106" t="s">
        <v>495</v>
      </c>
      <c r="J47" s="107" t="s">
        <v>495</v>
      </c>
      <c r="K47" s="107" t="s">
        <v>495</v>
      </c>
      <c r="L47" s="107" t="s">
        <v>495</v>
      </c>
      <c r="M47" s="108" t="s">
        <v>495</v>
      </c>
    </row>
    <row r="48" spans="2:13" ht="27.75" customHeight="1" x14ac:dyDescent="0.15">
      <c r="B48" s="1274"/>
      <c r="C48" s="1275"/>
      <c r="D48" s="105"/>
      <c r="E48" s="1280" t="s">
        <v>37</v>
      </c>
      <c r="F48" s="1280"/>
      <c r="G48" s="1280"/>
      <c r="H48" s="1281"/>
      <c r="I48" s="106" t="s">
        <v>495</v>
      </c>
      <c r="J48" s="107" t="s">
        <v>495</v>
      </c>
      <c r="K48" s="107" t="s">
        <v>495</v>
      </c>
      <c r="L48" s="107" t="s">
        <v>495</v>
      </c>
      <c r="M48" s="108" t="s">
        <v>495</v>
      </c>
    </row>
    <row r="49" spans="2:13" ht="27.75" customHeight="1" x14ac:dyDescent="0.15">
      <c r="B49" s="1276"/>
      <c r="C49" s="1277"/>
      <c r="D49" s="105"/>
      <c r="E49" s="1280" t="s">
        <v>38</v>
      </c>
      <c r="F49" s="1280"/>
      <c r="G49" s="1280"/>
      <c r="H49" s="1281"/>
      <c r="I49" s="106" t="s">
        <v>495</v>
      </c>
      <c r="J49" s="107" t="s">
        <v>495</v>
      </c>
      <c r="K49" s="107" t="s">
        <v>495</v>
      </c>
      <c r="L49" s="107" t="s">
        <v>495</v>
      </c>
      <c r="M49" s="108" t="s">
        <v>495</v>
      </c>
    </row>
    <row r="50" spans="2:13" ht="27.75" customHeight="1" x14ac:dyDescent="0.15">
      <c r="B50" s="1285" t="s">
        <v>39</v>
      </c>
      <c r="C50" s="1286"/>
      <c r="D50" s="111"/>
      <c r="E50" s="1280" t="s">
        <v>40</v>
      </c>
      <c r="F50" s="1280"/>
      <c r="G50" s="1280"/>
      <c r="H50" s="1281"/>
      <c r="I50" s="106">
        <v>5138</v>
      </c>
      <c r="J50" s="107">
        <v>5227</v>
      </c>
      <c r="K50" s="107">
        <v>5189</v>
      </c>
      <c r="L50" s="107">
        <v>4967</v>
      </c>
      <c r="M50" s="108">
        <v>4808</v>
      </c>
    </row>
    <row r="51" spans="2:13" ht="27.75" customHeight="1" x14ac:dyDescent="0.15">
      <c r="B51" s="1274"/>
      <c r="C51" s="1275"/>
      <c r="D51" s="105"/>
      <c r="E51" s="1280" t="s">
        <v>41</v>
      </c>
      <c r="F51" s="1280"/>
      <c r="G51" s="1280"/>
      <c r="H51" s="1281"/>
      <c r="I51" s="106">
        <v>149</v>
      </c>
      <c r="J51" s="107">
        <v>111</v>
      </c>
      <c r="K51" s="107">
        <v>93</v>
      </c>
      <c r="L51" s="107">
        <v>75</v>
      </c>
      <c r="M51" s="108">
        <v>56</v>
      </c>
    </row>
    <row r="52" spans="2:13" ht="27.75" customHeight="1" x14ac:dyDescent="0.15">
      <c r="B52" s="1276"/>
      <c r="C52" s="1277"/>
      <c r="D52" s="105"/>
      <c r="E52" s="1280" t="s">
        <v>42</v>
      </c>
      <c r="F52" s="1280"/>
      <c r="G52" s="1280"/>
      <c r="H52" s="1281"/>
      <c r="I52" s="106">
        <v>10070</v>
      </c>
      <c r="J52" s="107">
        <v>10036</v>
      </c>
      <c r="K52" s="107">
        <v>10145</v>
      </c>
      <c r="L52" s="107">
        <v>10137</v>
      </c>
      <c r="M52" s="108">
        <v>10489</v>
      </c>
    </row>
    <row r="53" spans="2:13" ht="27.75" customHeight="1" thickBot="1" x14ac:dyDescent="0.2">
      <c r="B53" s="1287" t="s">
        <v>43</v>
      </c>
      <c r="C53" s="1288"/>
      <c r="D53" s="112"/>
      <c r="E53" s="1289" t="s">
        <v>44</v>
      </c>
      <c r="F53" s="1289"/>
      <c r="G53" s="1289"/>
      <c r="H53" s="1290"/>
      <c r="I53" s="113">
        <v>-169</v>
      </c>
      <c r="J53" s="114">
        <v>-542</v>
      </c>
      <c r="K53" s="114">
        <v>-392</v>
      </c>
      <c r="L53" s="114">
        <v>-136</v>
      </c>
      <c r="M53" s="115">
        <v>255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PNpHfICnn3iY9lFsqpAc0tp7FcHMB0YvFavj9ZvK5QSEX5vHyz4iG7kY9qLN7Wlz+k7qsbk1yV4n3OURREZXw==" saltValue="aLmAAwckdwvd4m817TiQ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34"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539</v>
      </c>
      <c r="G54" s="124" t="s">
        <v>540</v>
      </c>
      <c r="H54" s="125" t="s">
        <v>541</v>
      </c>
    </row>
    <row r="55" spans="2:8" ht="52.5" customHeight="1" x14ac:dyDescent="0.15">
      <c r="B55" s="126"/>
      <c r="C55" s="1299" t="s">
        <v>47</v>
      </c>
      <c r="D55" s="1299"/>
      <c r="E55" s="1300"/>
      <c r="F55" s="127">
        <v>2422</v>
      </c>
      <c r="G55" s="127">
        <v>2019</v>
      </c>
      <c r="H55" s="128">
        <v>1893</v>
      </c>
    </row>
    <row r="56" spans="2:8" ht="52.5" customHeight="1" x14ac:dyDescent="0.15">
      <c r="B56" s="129"/>
      <c r="C56" s="1301" t="s">
        <v>48</v>
      </c>
      <c r="D56" s="1301"/>
      <c r="E56" s="1302"/>
      <c r="F56" s="130">
        <v>1262</v>
      </c>
      <c r="G56" s="130">
        <v>1431</v>
      </c>
      <c r="H56" s="131">
        <v>1432</v>
      </c>
    </row>
    <row r="57" spans="2:8" ht="53.25" customHeight="1" x14ac:dyDescent="0.15">
      <c r="B57" s="129"/>
      <c r="C57" s="1303" t="s">
        <v>49</v>
      </c>
      <c r="D57" s="1303"/>
      <c r="E57" s="1304"/>
      <c r="F57" s="132">
        <v>2446</v>
      </c>
      <c r="G57" s="132">
        <v>2580</v>
      </c>
      <c r="H57" s="133">
        <v>2511</v>
      </c>
    </row>
    <row r="58" spans="2:8" ht="45.75" customHeight="1" x14ac:dyDescent="0.15">
      <c r="B58" s="134"/>
      <c r="C58" s="1291" t="s">
        <v>581</v>
      </c>
      <c r="D58" s="1292"/>
      <c r="E58" s="1293"/>
      <c r="F58" s="135">
        <v>1246</v>
      </c>
      <c r="G58" s="135">
        <v>1254</v>
      </c>
      <c r="H58" s="136">
        <v>1262</v>
      </c>
    </row>
    <row r="59" spans="2:8" ht="45.75" customHeight="1" x14ac:dyDescent="0.15">
      <c r="B59" s="134"/>
      <c r="C59" s="1291" t="s">
        <v>583</v>
      </c>
      <c r="D59" s="1292"/>
      <c r="E59" s="1293"/>
      <c r="F59" s="135">
        <v>525</v>
      </c>
      <c r="G59" s="135">
        <v>493</v>
      </c>
      <c r="H59" s="136">
        <v>472</v>
      </c>
    </row>
    <row r="60" spans="2:8" ht="45.75" customHeight="1" x14ac:dyDescent="0.15">
      <c r="B60" s="134"/>
      <c r="C60" s="1291" t="s">
        <v>582</v>
      </c>
      <c r="D60" s="1292"/>
      <c r="E60" s="1293"/>
      <c r="F60" s="135">
        <v>401</v>
      </c>
      <c r="G60" s="135">
        <v>501</v>
      </c>
      <c r="H60" s="136">
        <v>460</v>
      </c>
    </row>
    <row r="61" spans="2:8" ht="45.75" customHeight="1" x14ac:dyDescent="0.15">
      <c r="B61" s="134"/>
      <c r="C61" s="1291" t="s">
        <v>584</v>
      </c>
      <c r="D61" s="1292"/>
      <c r="E61" s="1293"/>
      <c r="F61" s="135">
        <v>150</v>
      </c>
      <c r="G61" s="135">
        <v>212</v>
      </c>
      <c r="H61" s="136">
        <v>200</v>
      </c>
    </row>
    <row r="62" spans="2:8" ht="45.75" customHeight="1" thickBot="1" x14ac:dyDescent="0.2">
      <c r="B62" s="137"/>
      <c r="C62" s="1294" t="s">
        <v>585</v>
      </c>
      <c r="D62" s="1295"/>
      <c r="E62" s="1296"/>
      <c r="F62" s="138">
        <v>29</v>
      </c>
      <c r="G62" s="138">
        <v>30</v>
      </c>
      <c r="H62" s="139">
        <v>30</v>
      </c>
    </row>
    <row r="63" spans="2:8" ht="52.5" customHeight="1" thickBot="1" x14ac:dyDescent="0.2">
      <c r="B63" s="140"/>
      <c r="C63" s="1297" t="s">
        <v>50</v>
      </c>
      <c r="D63" s="1297"/>
      <c r="E63" s="1298"/>
      <c r="F63" s="141">
        <v>6131</v>
      </c>
      <c r="G63" s="141">
        <v>6031</v>
      </c>
      <c r="H63" s="142">
        <v>5836</v>
      </c>
    </row>
    <row r="64" spans="2:8" ht="15" customHeight="1" x14ac:dyDescent="0.15"/>
    <row r="65" ht="0" hidden="1" customHeight="1" x14ac:dyDescent="0.15"/>
    <row r="66" ht="0" hidden="1" customHeight="1" x14ac:dyDescent="0.15"/>
  </sheetData>
  <sheetProtection algorithmName="SHA-512" hashValue="iMG1TvNC7Qhi6LZCKiiR+FYaqHwJWO0cXPQZgyJHWYU8KlLWz8vFIhuJX16hLLDqJee0YLSD/pcE7NBKpi7XpA==" saltValue="UD9xxa84XrhA6rmRhp6a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R13"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590</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537</v>
      </c>
      <c r="BQ50" s="1309"/>
      <c r="BR50" s="1309"/>
      <c r="BS50" s="1309"/>
      <c r="BT50" s="1309"/>
      <c r="BU50" s="1309"/>
      <c r="BV50" s="1309"/>
      <c r="BW50" s="1309"/>
      <c r="BX50" s="1309" t="s">
        <v>538</v>
      </c>
      <c r="BY50" s="1309"/>
      <c r="BZ50" s="1309"/>
      <c r="CA50" s="1309"/>
      <c r="CB50" s="1309"/>
      <c r="CC50" s="1309"/>
      <c r="CD50" s="1309"/>
      <c r="CE50" s="1309"/>
      <c r="CF50" s="1309" t="s">
        <v>539</v>
      </c>
      <c r="CG50" s="1309"/>
      <c r="CH50" s="1309"/>
      <c r="CI50" s="1309"/>
      <c r="CJ50" s="1309"/>
      <c r="CK50" s="1309"/>
      <c r="CL50" s="1309"/>
      <c r="CM50" s="1309"/>
      <c r="CN50" s="1309" t="s">
        <v>540</v>
      </c>
      <c r="CO50" s="1309"/>
      <c r="CP50" s="1309"/>
      <c r="CQ50" s="1309"/>
      <c r="CR50" s="1309"/>
      <c r="CS50" s="1309"/>
      <c r="CT50" s="1309"/>
      <c r="CU50" s="1309"/>
      <c r="CV50" s="1309" t="s">
        <v>541</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591</v>
      </c>
      <c r="AO51" s="1312"/>
      <c r="AP51" s="1312"/>
      <c r="AQ51" s="1312"/>
      <c r="AR51" s="1312"/>
      <c r="AS51" s="1312"/>
      <c r="AT51" s="1312"/>
      <c r="AU51" s="1312"/>
      <c r="AV51" s="1312"/>
      <c r="AW51" s="1312"/>
      <c r="AX51" s="1312"/>
      <c r="AY51" s="1312"/>
      <c r="AZ51" s="1312"/>
      <c r="BA51" s="1312"/>
      <c r="BB51" s="1312" t="s">
        <v>592</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0"/>
      <c r="CW51" s="1311"/>
      <c r="CX51" s="1311"/>
      <c r="CY51" s="1311"/>
      <c r="CZ51" s="1311"/>
      <c r="DA51" s="1311"/>
      <c r="DB51" s="1311"/>
      <c r="DC51" s="1311"/>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593</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1">
        <v>60</v>
      </c>
      <c r="BY53" s="1311"/>
      <c r="BZ53" s="1311"/>
      <c r="CA53" s="1311"/>
      <c r="CB53" s="1311"/>
      <c r="CC53" s="1311"/>
      <c r="CD53" s="1311"/>
      <c r="CE53" s="1311"/>
      <c r="CF53" s="1311">
        <v>59.6</v>
      </c>
      <c r="CG53" s="1311"/>
      <c r="CH53" s="1311"/>
      <c r="CI53" s="1311"/>
      <c r="CJ53" s="1311"/>
      <c r="CK53" s="1311"/>
      <c r="CL53" s="1311"/>
      <c r="CM53" s="1311"/>
      <c r="CN53" s="1311">
        <v>61.6</v>
      </c>
      <c r="CO53" s="1311"/>
      <c r="CP53" s="1311"/>
      <c r="CQ53" s="1311"/>
      <c r="CR53" s="1311"/>
      <c r="CS53" s="1311"/>
      <c r="CT53" s="1311"/>
      <c r="CU53" s="1311"/>
      <c r="CV53" s="1310"/>
      <c r="CW53" s="1311"/>
      <c r="CX53" s="1311"/>
      <c r="CY53" s="1311"/>
      <c r="CZ53" s="1311"/>
      <c r="DA53" s="1311"/>
      <c r="DB53" s="1311"/>
      <c r="DC53" s="1311"/>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5"/>
      <c r="H55" s="1305"/>
      <c r="I55" s="1305"/>
      <c r="J55" s="1305"/>
      <c r="K55" s="1322"/>
      <c r="L55" s="1322"/>
      <c r="M55" s="1322"/>
      <c r="N55" s="1322"/>
      <c r="AN55" s="1309" t="s">
        <v>594</v>
      </c>
      <c r="AO55" s="1309"/>
      <c r="AP55" s="1309"/>
      <c r="AQ55" s="1309"/>
      <c r="AR55" s="1309"/>
      <c r="AS55" s="1309"/>
      <c r="AT55" s="1309"/>
      <c r="AU55" s="1309"/>
      <c r="AV55" s="1309"/>
      <c r="AW55" s="1309"/>
      <c r="AX55" s="1309"/>
      <c r="AY55" s="1309"/>
      <c r="AZ55" s="1309"/>
      <c r="BA55" s="1309"/>
      <c r="BB55" s="1312" t="s">
        <v>595</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1">
        <v>36.5</v>
      </c>
      <c r="BY55" s="1311"/>
      <c r="BZ55" s="1311"/>
      <c r="CA55" s="1311"/>
      <c r="CB55" s="1311"/>
      <c r="CC55" s="1311"/>
      <c r="CD55" s="1311"/>
      <c r="CE55" s="1311"/>
      <c r="CF55" s="1311">
        <v>32.9</v>
      </c>
      <c r="CG55" s="1311"/>
      <c r="CH55" s="1311"/>
      <c r="CI55" s="1311"/>
      <c r="CJ55" s="1311"/>
      <c r="CK55" s="1311"/>
      <c r="CL55" s="1311"/>
      <c r="CM55" s="1311"/>
      <c r="CN55" s="1311">
        <v>28.5</v>
      </c>
      <c r="CO55" s="1311"/>
      <c r="CP55" s="1311"/>
      <c r="CQ55" s="1311"/>
      <c r="CR55" s="1311"/>
      <c r="CS55" s="1311"/>
      <c r="CT55" s="1311"/>
      <c r="CU55" s="1311"/>
      <c r="CV55" s="1310"/>
      <c r="CW55" s="1311"/>
      <c r="CX55" s="1311"/>
      <c r="CY55" s="1311"/>
      <c r="CZ55" s="1311"/>
      <c r="DA55" s="1311"/>
      <c r="DB55" s="1311"/>
      <c r="DC55" s="1311"/>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593</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1">
        <v>54.1</v>
      </c>
      <c r="BY57" s="1311"/>
      <c r="BZ57" s="1311"/>
      <c r="CA57" s="1311"/>
      <c r="CB57" s="1311"/>
      <c r="CC57" s="1311"/>
      <c r="CD57" s="1311"/>
      <c r="CE57" s="1311"/>
      <c r="CF57" s="1311">
        <v>57</v>
      </c>
      <c r="CG57" s="1311"/>
      <c r="CH57" s="1311"/>
      <c r="CI57" s="1311"/>
      <c r="CJ57" s="1311"/>
      <c r="CK57" s="1311"/>
      <c r="CL57" s="1311"/>
      <c r="CM57" s="1311"/>
      <c r="CN57" s="1311">
        <v>59.7</v>
      </c>
      <c r="CO57" s="1311"/>
      <c r="CP57" s="1311"/>
      <c r="CQ57" s="1311"/>
      <c r="CR57" s="1311"/>
      <c r="CS57" s="1311"/>
      <c r="CT57" s="1311"/>
      <c r="CU57" s="1311"/>
      <c r="CV57" s="1310"/>
      <c r="CW57" s="1311"/>
      <c r="CX57" s="1311"/>
      <c r="CY57" s="1311"/>
      <c r="CZ57" s="1311"/>
      <c r="DA57" s="1311"/>
      <c r="DB57" s="1311"/>
      <c r="DC57" s="1311"/>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590</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537</v>
      </c>
      <c r="BQ72" s="1309"/>
      <c r="BR72" s="1309"/>
      <c r="BS72" s="1309"/>
      <c r="BT72" s="1309"/>
      <c r="BU72" s="1309"/>
      <c r="BV72" s="1309"/>
      <c r="BW72" s="1309"/>
      <c r="BX72" s="1309" t="s">
        <v>538</v>
      </c>
      <c r="BY72" s="1309"/>
      <c r="BZ72" s="1309"/>
      <c r="CA72" s="1309"/>
      <c r="CB72" s="1309"/>
      <c r="CC72" s="1309"/>
      <c r="CD72" s="1309"/>
      <c r="CE72" s="1309"/>
      <c r="CF72" s="1309" t="s">
        <v>539</v>
      </c>
      <c r="CG72" s="1309"/>
      <c r="CH72" s="1309"/>
      <c r="CI72" s="1309"/>
      <c r="CJ72" s="1309"/>
      <c r="CK72" s="1309"/>
      <c r="CL72" s="1309"/>
      <c r="CM72" s="1309"/>
      <c r="CN72" s="1309" t="s">
        <v>540</v>
      </c>
      <c r="CO72" s="1309"/>
      <c r="CP72" s="1309"/>
      <c r="CQ72" s="1309"/>
      <c r="CR72" s="1309"/>
      <c r="CS72" s="1309"/>
      <c r="CT72" s="1309"/>
      <c r="CU72" s="1309"/>
      <c r="CV72" s="1309" t="s">
        <v>541</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591</v>
      </c>
      <c r="AO73" s="1312"/>
      <c r="AP73" s="1312"/>
      <c r="AQ73" s="1312"/>
      <c r="AR73" s="1312"/>
      <c r="AS73" s="1312"/>
      <c r="AT73" s="1312"/>
      <c r="AU73" s="1312"/>
      <c r="AV73" s="1312"/>
      <c r="AW73" s="1312"/>
      <c r="AX73" s="1312"/>
      <c r="AY73" s="1312"/>
      <c r="AZ73" s="1312"/>
      <c r="BA73" s="1312"/>
      <c r="BB73" s="1312" t="s">
        <v>595</v>
      </c>
      <c r="BC73" s="1312"/>
      <c r="BD73" s="1312"/>
      <c r="BE73" s="1312"/>
      <c r="BF73" s="1312"/>
      <c r="BG73" s="1312"/>
      <c r="BH73" s="1312"/>
      <c r="BI73" s="1312"/>
      <c r="BJ73" s="1312"/>
      <c r="BK73" s="1312"/>
      <c r="BL73" s="1312"/>
      <c r="BM73" s="1312"/>
      <c r="BN73" s="1312"/>
      <c r="BO73" s="1312"/>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5.2</v>
      </c>
      <c r="CW73" s="1311"/>
      <c r="CX73" s="1311"/>
      <c r="CY73" s="1311"/>
      <c r="CZ73" s="1311"/>
      <c r="DA73" s="1311"/>
      <c r="DB73" s="1311"/>
      <c r="DC73" s="1311"/>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597</v>
      </c>
      <c r="BC75" s="1312"/>
      <c r="BD75" s="1312"/>
      <c r="BE75" s="1312"/>
      <c r="BF75" s="1312"/>
      <c r="BG75" s="1312"/>
      <c r="BH75" s="1312"/>
      <c r="BI75" s="1312"/>
      <c r="BJ75" s="1312"/>
      <c r="BK75" s="1312"/>
      <c r="BL75" s="1312"/>
      <c r="BM75" s="1312"/>
      <c r="BN75" s="1312"/>
      <c r="BO75" s="1312"/>
      <c r="BP75" s="1311">
        <v>8.6</v>
      </c>
      <c r="BQ75" s="1311"/>
      <c r="BR75" s="1311"/>
      <c r="BS75" s="1311"/>
      <c r="BT75" s="1311"/>
      <c r="BU75" s="1311"/>
      <c r="BV75" s="1311"/>
      <c r="BW75" s="1311"/>
      <c r="BX75" s="1311">
        <v>8</v>
      </c>
      <c r="BY75" s="1311"/>
      <c r="BZ75" s="1311"/>
      <c r="CA75" s="1311"/>
      <c r="CB75" s="1311"/>
      <c r="CC75" s="1311"/>
      <c r="CD75" s="1311"/>
      <c r="CE75" s="1311"/>
      <c r="CF75" s="1311">
        <v>7.4</v>
      </c>
      <c r="CG75" s="1311"/>
      <c r="CH75" s="1311"/>
      <c r="CI75" s="1311"/>
      <c r="CJ75" s="1311"/>
      <c r="CK75" s="1311"/>
      <c r="CL75" s="1311"/>
      <c r="CM75" s="1311"/>
      <c r="CN75" s="1311">
        <v>7</v>
      </c>
      <c r="CO75" s="1311"/>
      <c r="CP75" s="1311"/>
      <c r="CQ75" s="1311"/>
      <c r="CR75" s="1311"/>
      <c r="CS75" s="1311"/>
      <c r="CT75" s="1311"/>
      <c r="CU75" s="1311"/>
      <c r="CV75" s="1311">
        <v>6.4</v>
      </c>
      <c r="CW75" s="1311"/>
      <c r="CX75" s="1311"/>
      <c r="CY75" s="1311"/>
      <c r="CZ75" s="1311"/>
      <c r="DA75" s="1311"/>
      <c r="DB75" s="1311"/>
      <c r="DC75" s="1311"/>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5"/>
      <c r="H77" s="1305"/>
      <c r="I77" s="1305"/>
      <c r="J77" s="1305"/>
      <c r="K77" s="1326"/>
      <c r="L77" s="1326"/>
      <c r="M77" s="1326"/>
      <c r="N77" s="1326"/>
      <c r="AN77" s="1309" t="s">
        <v>594</v>
      </c>
      <c r="AO77" s="1309"/>
      <c r="AP77" s="1309"/>
      <c r="AQ77" s="1309"/>
      <c r="AR77" s="1309"/>
      <c r="AS77" s="1309"/>
      <c r="AT77" s="1309"/>
      <c r="AU77" s="1309"/>
      <c r="AV77" s="1309"/>
      <c r="AW77" s="1309"/>
      <c r="AX77" s="1309"/>
      <c r="AY77" s="1309"/>
      <c r="AZ77" s="1309"/>
      <c r="BA77" s="1309"/>
      <c r="BB77" s="1312" t="s">
        <v>595</v>
      </c>
      <c r="BC77" s="1312"/>
      <c r="BD77" s="1312"/>
      <c r="BE77" s="1312"/>
      <c r="BF77" s="1312"/>
      <c r="BG77" s="1312"/>
      <c r="BH77" s="1312"/>
      <c r="BI77" s="1312"/>
      <c r="BJ77" s="1312"/>
      <c r="BK77" s="1312"/>
      <c r="BL77" s="1312"/>
      <c r="BM77" s="1312"/>
      <c r="BN77" s="1312"/>
      <c r="BO77" s="1312"/>
      <c r="BP77" s="1311">
        <v>48.7</v>
      </c>
      <c r="BQ77" s="1311"/>
      <c r="BR77" s="1311"/>
      <c r="BS77" s="1311"/>
      <c r="BT77" s="1311"/>
      <c r="BU77" s="1311"/>
      <c r="BV77" s="1311"/>
      <c r="BW77" s="1311"/>
      <c r="BX77" s="1311">
        <v>36.5</v>
      </c>
      <c r="BY77" s="1311"/>
      <c r="BZ77" s="1311"/>
      <c r="CA77" s="1311"/>
      <c r="CB77" s="1311"/>
      <c r="CC77" s="1311"/>
      <c r="CD77" s="1311"/>
      <c r="CE77" s="1311"/>
      <c r="CF77" s="1311">
        <v>32.9</v>
      </c>
      <c r="CG77" s="1311"/>
      <c r="CH77" s="1311"/>
      <c r="CI77" s="1311"/>
      <c r="CJ77" s="1311"/>
      <c r="CK77" s="1311"/>
      <c r="CL77" s="1311"/>
      <c r="CM77" s="1311"/>
      <c r="CN77" s="1311">
        <v>28.5</v>
      </c>
      <c r="CO77" s="1311"/>
      <c r="CP77" s="1311"/>
      <c r="CQ77" s="1311"/>
      <c r="CR77" s="1311"/>
      <c r="CS77" s="1311"/>
      <c r="CT77" s="1311"/>
      <c r="CU77" s="1311"/>
      <c r="CV77" s="1311">
        <v>20.5</v>
      </c>
      <c r="CW77" s="1311"/>
      <c r="CX77" s="1311"/>
      <c r="CY77" s="1311"/>
      <c r="CZ77" s="1311"/>
      <c r="DA77" s="1311"/>
      <c r="DB77" s="1311"/>
      <c r="DC77" s="1311"/>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597</v>
      </c>
      <c r="BC79" s="1312"/>
      <c r="BD79" s="1312"/>
      <c r="BE79" s="1312"/>
      <c r="BF79" s="1312"/>
      <c r="BG79" s="1312"/>
      <c r="BH79" s="1312"/>
      <c r="BI79" s="1312"/>
      <c r="BJ79" s="1312"/>
      <c r="BK79" s="1312"/>
      <c r="BL79" s="1312"/>
      <c r="BM79" s="1312"/>
      <c r="BN79" s="1312"/>
      <c r="BO79" s="1312"/>
      <c r="BP79" s="1311">
        <v>10.4</v>
      </c>
      <c r="BQ79" s="1311"/>
      <c r="BR79" s="1311"/>
      <c r="BS79" s="1311"/>
      <c r="BT79" s="1311"/>
      <c r="BU79" s="1311"/>
      <c r="BV79" s="1311"/>
      <c r="BW79" s="1311"/>
      <c r="BX79" s="1311">
        <v>9</v>
      </c>
      <c r="BY79" s="1311"/>
      <c r="BZ79" s="1311"/>
      <c r="CA79" s="1311"/>
      <c r="CB79" s="1311"/>
      <c r="CC79" s="1311"/>
      <c r="CD79" s="1311"/>
      <c r="CE79" s="1311"/>
      <c r="CF79" s="1311">
        <v>8.1999999999999993</v>
      </c>
      <c r="CG79" s="1311"/>
      <c r="CH79" s="1311"/>
      <c r="CI79" s="1311"/>
      <c r="CJ79" s="1311"/>
      <c r="CK79" s="1311"/>
      <c r="CL79" s="1311"/>
      <c r="CM79" s="1311"/>
      <c r="CN79" s="1311">
        <v>8</v>
      </c>
      <c r="CO79" s="1311"/>
      <c r="CP79" s="1311"/>
      <c r="CQ79" s="1311"/>
      <c r="CR79" s="1311"/>
      <c r="CS79" s="1311"/>
      <c r="CT79" s="1311"/>
      <c r="CU79" s="1311"/>
      <c r="CV79" s="1311">
        <v>7.9</v>
      </c>
      <c r="CW79" s="1311"/>
      <c r="CX79" s="1311"/>
      <c r="CY79" s="1311"/>
      <c r="CZ79" s="1311"/>
      <c r="DA79" s="1311"/>
      <c r="DB79" s="1311"/>
      <c r="DC79" s="1311"/>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GbsXwGBt1yW/b2wRcJobq/d43BO8MbegTrb+OoqpOhAR7TF3xFYnHv0FPO6TkbHUTzwvLNmrYKSVF2Rka79VA==" saltValue="S8yzjTK+8mTNyF8Ot3xa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hJZeqjkbxPyihaKidXgurxqX67KC2WJ3qdbU04DKK+3gUdP5U8OL278ZLVvelPPVr1bTpvyONfZXFbvAEodlg==" saltValue="J1j5kqYH7Q8KfospOe7I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6"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tnkbLxO0apkLdlY09rLkZK7XkSZT61XvRe2sZOAJjDYchgFNLbXT9O1pVtOtcM4uEUa7eoaHKw78Mp/0EtzUA==" saltValue="qQ71Sb/0zvoyg86zS/xB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534</v>
      </c>
      <c r="G2" s="156"/>
      <c r="H2" s="157"/>
    </row>
    <row r="3" spans="1:8" x14ac:dyDescent="0.15">
      <c r="A3" s="153" t="s">
        <v>527</v>
      </c>
      <c r="B3" s="158"/>
      <c r="C3" s="159"/>
      <c r="D3" s="160">
        <v>67187</v>
      </c>
      <c r="E3" s="161"/>
      <c r="F3" s="162">
        <v>85205</v>
      </c>
      <c r="G3" s="163"/>
      <c r="H3" s="164"/>
    </row>
    <row r="4" spans="1:8" x14ac:dyDescent="0.15">
      <c r="A4" s="165"/>
      <c r="B4" s="166"/>
      <c r="C4" s="167"/>
      <c r="D4" s="168">
        <v>52127</v>
      </c>
      <c r="E4" s="169"/>
      <c r="F4" s="170">
        <v>38847</v>
      </c>
      <c r="G4" s="171"/>
      <c r="H4" s="172"/>
    </row>
    <row r="5" spans="1:8" x14ac:dyDescent="0.15">
      <c r="A5" s="153" t="s">
        <v>529</v>
      </c>
      <c r="B5" s="158"/>
      <c r="C5" s="159"/>
      <c r="D5" s="160">
        <v>54028</v>
      </c>
      <c r="E5" s="161"/>
      <c r="F5" s="162">
        <v>69469</v>
      </c>
      <c r="G5" s="163"/>
      <c r="H5" s="164"/>
    </row>
    <row r="6" spans="1:8" x14ac:dyDescent="0.15">
      <c r="A6" s="165"/>
      <c r="B6" s="166"/>
      <c r="C6" s="167"/>
      <c r="D6" s="168">
        <v>31866</v>
      </c>
      <c r="E6" s="169"/>
      <c r="F6" s="170">
        <v>38215</v>
      </c>
      <c r="G6" s="171"/>
      <c r="H6" s="172"/>
    </row>
    <row r="7" spans="1:8" x14ac:dyDescent="0.15">
      <c r="A7" s="153" t="s">
        <v>530</v>
      </c>
      <c r="B7" s="158"/>
      <c r="C7" s="159"/>
      <c r="D7" s="160">
        <v>77128</v>
      </c>
      <c r="E7" s="161"/>
      <c r="F7" s="162">
        <v>67293</v>
      </c>
      <c r="G7" s="163"/>
      <c r="H7" s="164"/>
    </row>
    <row r="8" spans="1:8" x14ac:dyDescent="0.15">
      <c r="A8" s="165"/>
      <c r="B8" s="166"/>
      <c r="C8" s="167"/>
      <c r="D8" s="168">
        <v>31024</v>
      </c>
      <c r="E8" s="169"/>
      <c r="F8" s="170">
        <v>35076</v>
      </c>
      <c r="G8" s="171"/>
      <c r="H8" s="172"/>
    </row>
    <row r="9" spans="1:8" x14ac:dyDescent="0.15">
      <c r="A9" s="153" t="s">
        <v>531</v>
      </c>
      <c r="B9" s="158"/>
      <c r="C9" s="159"/>
      <c r="D9" s="160">
        <v>93981</v>
      </c>
      <c r="E9" s="161"/>
      <c r="F9" s="162">
        <v>67343</v>
      </c>
      <c r="G9" s="163"/>
      <c r="H9" s="164"/>
    </row>
    <row r="10" spans="1:8" x14ac:dyDescent="0.15">
      <c r="A10" s="165"/>
      <c r="B10" s="166"/>
      <c r="C10" s="167"/>
      <c r="D10" s="168">
        <v>43564</v>
      </c>
      <c r="E10" s="169"/>
      <c r="F10" s="170">
        <v>32865</v>
      </c>
      <c r="G10" s="171"/>
      <c r="H10" s="172"/>
    </row>
    <row r="11" spans="1:8" x14ac:dyDescent="0.15">
      <c r="A11" s="153" t="s">
        <v>532</v>
      </c>
      <c r="B11" s="158"/>
      <c r="C11" s="159"/>
      <c r="D11" s="160">
        <v>136810</v>
      </c>
      <c r="E11" s="161"/>
      <c r="F11" s="162">
        <v>73475</v>
      </c>
      <c r="G11" s="163"/>
      <c r="H11" s="164"/>
    </row>
    <row r="12" spans="1:8" x14ac:dyDescent="0.15">
      <c r="A12" s="165"/>
      <c r="B12" s="166"/>
      <c r="C12" s="173"/>
      <c r="D12" s="168">
        <v>83577</v>
      </c>
      <c r="E12" s="169"/>
      <c r="F12" s="170">
        <v>43072</v>
      </c>
      <c r="G12" s="171"/>
      <c r="H12" s="172"/>
    </row>
    <row r="13" spans="1:8" x14ac:dyDescent="0.15">
      <c r="A13" s="153"/>
      <c r="B13" s="158"/>
      <c r="C13" s="174"/>
      <c r="D13" s="175">
        <v>85827</v>
      </c>
      <c r="E13" s="176"/>
      <c r="F13" s="177">
        <v>72557</v>
      </c>
      <c r="G13" s="178"/>
      <c r="H13" s="164"/>
    </row>
    <row r="14" spans="1:8" x14ac:dyDescent="0.15">
      <c r="A14" s="165"/>
      <c r="B14" s="166"/>
      <c r="C14" s="167"/>
      <c r="D14" s="168">
        <v>48432</v>
      </c>
      <c r="E14" s="169"/>
      <c r="F14" s="170">
        <v>37615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7.24</v>
      </c>
      <c r="C19" s="179">
        <f>ROUND(VALUE(SUBSTITUTE(実質収支比率等に係る経年分析!G$48,"▲","-")),2)</f>
        <v>8.99</v>
      </c>
      <c r="D19" s="179">
        <f>ROUND(VALUE(SUBSTITUTE(実質収支比率等に係る経年分析!H$48,"▲","-")),2)</f>
        <v>8.8000000000000007</v>
      </c>
      <c r="E19" s="179">
        <f>ROUND(VALUE(SUBSTITUTE(実質収支比率等に係る経年分析!I$48,"▲","-")),2)</f>
        <v>7.62</v>
      </c>
      <c r="F19" s="179">
        <f>ROUND(VALUE(SUBSTITUTE(実質収支比率等に係る経年分析!J$48,"▲","-")),2)</f>
        <v>5.76</v>
      </c>
    </row>
    <row r="20" spans="1:11" x14ac:dyDescent="0.15">
      <c r="A20" s="179" t="s">
        <v>54</v>
      </c>
      <c r="B20" s="179">
        <f>ROUND(VALUE(SUBSTITUTE(実質収支比率等に係る経年分析!F$47,"▲","-")),2)</f>
        <v>43.97</v>
      </c>
      <c r="C20" s="179">
        <f>ROUND(VALUE(SUBSTITUTE(実質収支比率等に係る経年分析!G$47,"▲","-")),2)</f>
        <v>42.39</v>
      </c>
      <c r="D20" s="179">
        <f>ROUND(VALUE(SUBSTITUTE(実質収支比率等に係る経年分析!H$47,"▲","-")),2)</f>
        <v>39.69</v>
      </c>
      <c r="E20" s="179">
        <f>ROUND(VALUE(SUBSTITUTE(実質収支比率等に係る経年分析!I$47,"▲","-")),2)</f>
        <v>33.5</v>
      </c>
      <c r="F20" s="179">
        <f>ROUND(VALUE(SUBSTITUTE(実質収支比率等に係る経年分析!J$47,"▲","-")),2)</f>
        <v>31.82</v>
      </c>
    </row>
    <row r="21" spans="1:11" x14ac:dyDescent="0.15">
      <c r="A21" s="179" t="s">
        <v>55</v>
      </c>
      <c r="B21" s="179">
        <f>IF(ISNUMBER(VALUE(SUBSTITUTE(実質収支比率等に係る経年分析!F$49,"▲","-"))),ROUND(VALUE(SUBSTITUTE(実質収支比率等に係る経年分析!F$49,"▲","-")),2),NA())</f>
        <v>-0.56000000000000005</v>
      </c>
      <c r="C21" s="179">
        <f>IF(ISNUMBER(VALUE(SUBSTITUTE(実質収支比率等に係る経年分析!G$49,"▲","-"))),ROUND(VALUE(SUBSTITUTE(実質収支比率等に係る経年分析!G$49,"▲","-")),2),NA())</f>
        <v>1.52</v>
      </c>
      <c r="D21" s="179">
        <f>IF(ISNUMBER(VALUE(SUBSTITUTE(実質収支比率等に係る経年分析!H$49,"▲","-"))),ROUND(VALUE(SUBSTITUTE(実質収支比率等に係る経年分析!H$49,"▲","-")),2),NA())</f>
        <v>-4.16</v>
      </c>
      <c r="E21" s="179">
        <f>IF(ISNUMBER(VALUE(SUBSTITUTE(実質収支比率等に係る経年分析!I$49,"▲","-"))),ROUND(VALUE(SUBSTITUTE(実質収支比率等に係る経年分析!I$49,"▲","-")),2),NA())</f>
        <v>-7.99</v>
      </c>
      <c r="F21" s="179">
        <f>IF(ISNUMBER(VALUE(SUBSTITUTE(実質収支比率等に係る経年分析!J$49,"▲","-"))),ROUND(VALUE(SUBSTITUTE(実質収支比率等に係る経年分析!J$49,"▲","-")),2),NA())</f>
        <v>-4.07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介護サービス事業特別会計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0.28999999999999998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4.6900000000000004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8.8000000000000007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5.75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1088</v>
      </c>
      <c r="E42" s="181"/>
      <c r="F42" s="181"/>
      <c r="G42" s="181">
        <f>'実質公債費比率（分子）の構造'!L$52</f>
        <v>1110</v>
      </c>
      <c r="H42" s="181"/>
      <c r="I42" s="181"/>
      <c r="J42" s="181">
        <f>'実質公債費比率（分子）の構造'!M$52</f>
        <v>1058</v>
      </c>
      <c r="K42" s="181"/>
      <c r="L42" s="181"/>
      <c r="M42" s="181">
        <f>'実質公債費比率（分子）の構造'!N$52</f>
        <v>1073</v>
      </c>
      <c r="N42" s="181"/>
      <c r="O42" s="181"/>
      <c r="P42" s="181">
        <f>'実質公債費比率（分子）の構造'!O$52</f>
        <v>1079</v>
      </c>
    </row>
    <row r="43" spans="1:16" x14ac:dyDescent="0.15">
      <c r="A43" s="181" t="s">
        <v>63</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v>
      </c>
      <c r="C44" s="181"/>
      <c r="D44" s="181"/>
      <c r="E44" s="181">
        <f>'実質公債費比率（分子）の構造'!L$50</f>
        <v>4</v>
      </c>
      <c r="F44" s="181"/>
      <c r="G44" s="181"/>
      <c r="H44" s="181">
        <f>'実質公債費比率（分子）の構造'!M$50</f>
        <v>4</v>
      </c>
      <c r="I44" s="181"/>
      <c r="J44" s="181"/>
      <c r="K44" s="181">
        <f>'実質公債費比率（分子）の構造'!N$50</f>
        <v>3</v>
      </c>
      <c r="L44" s="181"/>
      <c r="M44" s="181"/>
      <c r="N44" s="181">
        <f>'実質公債費比率（分子）の構造'!O$50</f>
        <v>3</v>
      </c>
      <c r="O44" s="181"/>
      <c r="P44" s="181"/>
    </row>
    <row r="45" spans="1:16" x14ac:dyDescent="0.15">
      <c r="A45" s="181" t="s">
        <v>65</v>
      </c>
      <c r="B45" s="181">
        <f>'実質公債費比率（分子）の構造'!K$49</f>
        <v>13</v>
      </c>
      <c r="C45" s="181"/>
      <c r="D45" s="181"/>
      <c r="E45" s="181">
        <f>'実質公債費比率（分子）の構造'!L$49</f>
        <v>12</v>
      </c>
      <c r="F45" s="181"/>
      <c r="G45" s="181"/>
      <c r="H45" s="181">
        <f>'実質公債費比率（分子）の構造'!M$49</f>
        <v>16</v>
      </c>
      <c r="I45" s="181"/>
      <c r="J45" s="181"/>
      <c r="K45" s="181">
        <f>'実質公債費比率（分子）の構造'!N$49</f>
        <v>12</v>
      </c>
      <c r="L45" s="181"/>
      <c r="M45" s="181"/>
      <c r="N45" s="181">
        <f>'実質公債費比率（分子）の構造'!O$49</f>
        <v>9</v>
      </c>
      <c r="O45" s="181"/>
      <c r="P45" s="181"/>
    </row>
    <row r="46" spans="1:16" x14ac:dyDescent="0.15">
      <c r="A46" s="181" t="s">
        <v>66</v>
      </c>
      <c r="B46" s="181">
        <f>'実質公債費比率（分子）の構造'!K$48</f>
        <v>44</v>
      </c>
      <c r="C46" s="181"/>
      <c r="D46" s="181"/>
      <c r="E46" s="181">
        <f>'実質公債費比率（分子）の構造'!L$48</f>
        <v>51</v>
      </c>
      <c r="F46" s="181"/>
      <c r="G46" s="181"/>
      <c r="H46" s="181">
        <f>'実質公債費比率（分子）の構造'!M$48</f>
        <v>51</v>
      </c>
      <c r="I46" s="181"/>
      <c r="J46" s="181"/>
      <c r="K46" s="181">
        <f>'実質公債費比率（分子）の構造'!N$48</f>
        <v>57</v>
      </c>
      <c r="L46" s="181"/>
      <c r="M46" s="181"/>
      <c r="N46" s="181">
        <f>'実質公債費比率（分子）の構造'!O$48</f>
        <v>62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1403</v>
      </c>
      <c r="C49" s="181"/>
      <c r="D49" s="181"/>
      <c r="E49" s="181">
        <f>'実質公債費比率（分子）の構造'!L$45</f>
        <v>1450</v>
      </c>
      <c r="F49" s="181"/>
      <c r="G49" s="181"/>
      <c r="H49" s="181">
        <f>'実質公債費比率（分子）の構造'!M$45</f>
        <v>1334</v>
      </c>
      <c r="I49" s="181"/>
      <c r="J49" s="181"/>
      <c r="K49" s="181">
        <f>'実質公債費比率（分子）の構造'!N$45</f>
        <v>1328</v>
      </c>
      <c r="L49" s="181"/>
      <c r="M49" s="181"/>
      <c r="N49" s="181">
        <f>'実質公債費比率（分子）の構造'!O$45</f>
        <v>1294</v>
      </c>
      <c r="O49" s="181"/>
      <c r="P49" s="181"/>
    </row>
    <row r="50" spans="1:16" x14ac:dyDescent="0.15">
      <c r="A50" s="181" t="s">
        <v>70</v>
      </c>
      <c r="B50" s="181" t="e">
        <f>NA()</f>
        <v>#N/A</v>
      </c>
      <c r="C50" s="181">
        <f>IF(ISNUMBER('実質公債費比率（分子）の構造'!K$53),'実質公債費比率（分子）の構造'!K$53,NA())</f>
        <v>377</v>
      </c>
      <c r="D50" s="181" t="e">
        <f>NA()</f>
        <v>#N/A</v>
      </c>
      <c r="E50" s="181" t="e">
        <f>NA()</f>
        <v>#N/A</v>
      </c>
      <c r="F50" s="181">
        <f>IF(ISNUMBER('実質公債費比率（分子）の構造'!L$53),'実質公債費比率（分子）の構造'!L$53,NA())</f>
        <v>407</v>
      </c>
      <c r="G50" s="181" t="e">
        <f>NA()</f>
        <v>#N/A</v>
      </c>
      <c r="H50" s="181" t="e">
        <f>NA()</f>
        <v>#N/A</v>
      </c>
      <c r="I50" s="181">
        <f>IF(ISNUMBER('実質公債費比率（分子）の構造'!M$53),'実質公債費比率（分子）の構造'!M$53,NA())</f>
        <v>347</v>
      </c>
      <c r="J50" s="181" t="e">
        <f>NA()</f>
        <v>#N/A</v>
      </c>
      <c r="K50" s="181" t="e">
        <f>NA()</f>
        <v>#N/A</v>
      </c>
      <c r="L50" s="181">
        <f>IF(ISNUMBER('実質公債費比率（分子）の構造'!N$53),'実質公債費比率（分子）の構造'!N$53,NA())</f>
        <v>327</v>
      </c>
      <c r="M50" s="181" t="e">
        <f>NA()</f>
        <v>#N/A</v>
      </c>
      <c r="N50" s="181" t="e">
        <f>NA()</f>
        <v>#N/A</v>
      </c>
      <c r="O50" s="181">
        <f>IF(ISNUMBER('実質公債費比率（分子）の構造'!O$53),'実質公債費比率（分子）の構造'!O$53,NA())</f>
        <v>289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10070</v>
      </c>
      <c r="E56" s="180"/>
      <c r="F56" s="180"/>
      <c r="G56" s="180">
        <f>'将来負担比率（分子）の構造'!J$52</f>
        <v>10036</v>
      </c>
      <c r="H56" s="180"/>
      <c r="I56" s="180"/>
      <c r="J56" s="180">
        <f>'将来負担比率（分子）の構造'!K$52</f>
        <v>10145</v>
      </c>
      <c r="K56" s="180"/>
      <c r="L56" s="180"/>
      <c r="M56" s="180">
        <f>'将来負担比率（分子）の構造'!L$52</f>
        <v>10137</v>
      </c>
      <c r="N56" s="180"/>
      <c r="O56" s="180"/>
      <c r="P56" s="180">
        <f>'将来負担比率（分子）の構造'!M$52</f>
        <v>10489</v>
      </c>
    </row>
    <row r="57" spans="1:16" x14ac:dyDescent="0.15">
      <c r="A57" s="180" t="s">
        <v>41</v>
      </c>
      <c r="B57" s="180"/>
      <c r="C57" s="180"/>
      <c r="D57" s="180">
        <f>'将来負担比率（分子）の構造'!I$51</f>
        <v>149</v>
      </c>
      <c r="E57" s="180"/>
      <c r="F57" s="180"/>
      <c r="G57" s="180">
        <f>'将来負担比率（分子）の構造'!J$51</f>
        <v>111</v>
      </c>
      <c r="H57" s="180"/>
      <c r="I57" s="180"/>
      <c r="J57" s="180">
        <f>'将来負担比率（分子）の構造'!K$51</f>
        <v>93</v>
      </c>
      <c r="K57" s="180"/>
      <c r="L57" s="180"/>
      <c r="M57" s="180">
        <f>'将来負担比率（分子）の構造'!L$51</f>
        <v>75</v>
      </c>
      <c r="N57" s="180"/>
      <c r="O57" s="180"/>
      <c r="P57" s="180">
        <f>'将来負担比率（分子）の構造'!M$51</f>
        <v>56</v>
      </c>
    </row>
    <row r="58" spans="1:16" x14ac:dyDescent="0.15">
      <c r="A58" s="180" t="s">
        <v>40</v>
      </c>
      <c r="B58" s="180"/>
      <c r="C58" s="180"/>
      <c r="D58" s="180">
        <f>'将来負担比率（分子）の構造'!I$50</f>
        <v>5138</v>
      </c>
      <c r="E58" s="180"/>
      <c r="F58" s="180"/>
      <c r="G58" s="180">
        <f>'将来負担比率（分子）の構造'!J$50</f>
        <v>5227</v>
      </c>
      <c r="H58" s="180"/>
      <c r="I58" s="180"/>
      <c r="J58" s="180">
        <f>'将来負担比率（分子）の構造'!K$50</f>
        <v>5189</v>
      </c>
      <c r="K58" s="180"/>
      <c r="L58" s="180"/>
      <c r="M58" s="180">
        <f>'将来負担比率（分子）の構造'!L$50</f>
        <v>4967</v>
      </c>
      <c r="N58" s="180"/>
      <c r="O58" s="180"/>
      <c r="P58" s="180">
        <f>'将来負担比率（分子）の構造'!M$50</f>
        <v>4808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2382</v>
      </c>
      <c r="C62" s="180"/>
      <c r="D62" s="180"/>
      <c r="E62" s="180">
        <f>'将来負担比率（分子）の構造'!J$45</f>
        <v>2313</v>
      </c>
      <c r="F62" s="180"/>
      <c r="G62" s="180"/>
      <c r="H62" s="180">
        <f>'将来負担比率（分子）の構造'!K$45</f>
        <v>2319</v>
      </c>
      <c r="I62" s="180"/>
      <c r="J62" s="180"/>
      <c r="K62" s="180">
        <f>'将来負担比率（分子）の構造'!L$45</f>
        <v>2259</v>
      </c>
      <c r="L62" s="180"/>
      <c r="M62" s="180"/>
      <c r="N62" s="180">
        <f>'将来負担比率（分子）の構造'!M$45</f>
        <v>2247</v>
      </c>
      <c r="O62" s="180"/>
      <c r="P62" s="180"/>
    </row>
    <row r="63" spans="1:16" x14ac:dyDescent="0.15">
      <c r="A63" s="180" t="s">
        <v>33</v>
      </c>
      <c r="B63" s="180">
        <f>'将来負担比率（分子）の構造'!I$44</f>
        <v>106</v>
      </c>
      <c r="C63" s="180"/>
      <c r="D63" s="180"/>
      <c r="E63" s="180">
        <f>'将来負担比率（分子）の構造'!J$44</f>
        <v>89</v>
      </c>
      <c r="F63" s="180"/>
      <c r="G63" s="180"/>
      <c r="H63" s="180">
        <f>'将来負担比率（分子）の構造'!K$44</f>
        <v>387</v>
      </c>
      <c r="I63" s="180"/>
      <c r="J63" s="180"/>
      <c r="K63" s="180">
        <f>'将来負担比率（分子）の構造'!L$44</f>
        <v>394</v>
      </c>
      <c r="L63" s="180"/>
      <c r="M63" s="180"/>
      <c r="N63" s="180">
        <f>'将来負担比率（分子）の構造'!M$44</f>
        <v>660</v>
      </c>
      <c r="O63" s="180"/>
      <c r="P63" s="180"/>
    </row>
    <row r="64" spans="1:16" x14ac:dyDescent="0.15">
      <c r="A64" s="180" t="s">
        <v>32</v>
      </c>
      <c r="B64" s="180">
        <f>'将来負担比率（分子）の構造'!I$43</f>
        <v>476</v>
      </c>
      <c r="C64" s="180"/>
      <c r="D64" s="180"/>
      <c r="E64" s="180">
        <f>'将来負担比率（分子）の構造'!J$43</f>
        <v>461</v>
      </c>
      <c r="F64" s="180"/>
      <c r="G64" s="180"/>
      <c r="H64" s="180">
        <f>'将来負担比率（分子）の構造'!K$43</f>
        <v>500</v>
      </c>
      <c r="I64" s="180"/>
      <c r="J64" s="180"/>
      <c r="K64" s="180">
        <f>'将来負担比率（分子）の構造'!L$43</f>
        <v>552</v>
      </c>
      <c r="L64" s="180"/>
      <c r="M64" s="180"/>
      <c r="N64" s="180">
        <f>'将来負担比率（分子）の構造'!M$43</f>
        <v>584</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12224</v>
      </c>
      <c r="C66" s="180"/>
      <c r="D66" s="180"/>
      <c r="E66" s="180">
        <f>'将来負担比率（分子）の構造'!J$41</f>
        <v>11969</v>
      </c>
      <c r="F66" s="180"/>
      <c r="G66" s="180"/>
      <c r="H66" s="180">
        <f>'将来負担比率（分子）の構造'!K$41</f>
        <v>11829</v>
      </c>
      <c r="I66" s="180"/>
      <c r="J66" s="180"/>
      <c r="K66" s="180">
        <f>'将来負担比率（分子）の構造'!L$41</f>
        <v>11837</v>
      </c>
      <c r="L66" s="180"/>
      <c r="M66" s="180"/>
      <c r="N66" s="180">
        <f>'将来負担比率（分子）の構造'!M$41</f>
        <v>12116</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255</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2422</v>
      </c>
      <c r="C72" s="184">
        <f>基金残高に係る経年分析!G55</f>
        <v>2019</v>
      </c>
      <c r="D72" s="184">
        <f>基金残高に係る経年分析!H55</f>
        <v>1893</v>
      </c>
    </row>
    <row r="73" spans="1:16" x14ac:dyDescent="0.15">
      <c r="A73" s="183" t="s">
        <v>77</v>
      </c>
      <c r="B73" s="184">
        <f>基金残高に係る経年分析!F56</f>
        <v>1262</v>
      </c>
      <c r="C73" s="184">
        <f>基金残高に係る経年分析!G56</f>
        <v>1431</v>
      </c>
      <c r="D73" s="184">
        <f>基金残高に係る経年分析!H56</f>
        <v>1432</v>
      </c>
    </row>
    <row r="74" spans="1:16" x14ac:dyDescent="0.15">
      <c r="A74" s="183" t="s">
        <v>78</v>
      </c>
      <c r="B74" s="184">
        <f>基金残高に係る経年分析!F57</f>
        <v>2446</v>
      </c>
      <c r="C74" s="184">
        <f>基金残高に係る経年分析!G57</f>
        <v>2580</v>
      </c>
      <c r="D74" s="184">
        <f>基金残高に係る経年分析!H57</f>
        <v>2511</v>
      </c>
    </row>
  </sheetData>
  <sheetProtection algorithmName="SHA-512" hashValue="dYFLymPday7R7CYrFYspjLEvxw+8JUJIG2cc+1OgeKbt2WA39ZM/ROnrvvpqQ0gGJ/GjifB5pNvQgV62MkoGTg==" saltValue="2Yiw77mdDtCrIjQhz0Az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1452298</v>
      </c>
      <c r="S5" s="669"/>
      <c r="T5" s="669"/>
      <c r="U5" s="669"/>
      <c r="V5" s="669"/>
      <c r="W5" s="669"/>
      <c r="X5" s="669"/>
      <c r="Y5" s="670"/>
      <c r="Z5" s="671">
        <v>13.3</v>
      </c>
      <c r="AA5" s="671"/>
      <c r="AB5" s="671"/>
      <c r="AC5" s="671"/>
      <c r="AD5" s="672">
        <v>1452298</v>
      </c>
      <c r="AE5" s="672"/>
      <c r="AF5" s="672"/>
      <c r="AG5" s="672"/>
      <c r="AH5" s="672"/>
      <c r="AI5" s="672"/>
      <c r="AJ5" s="672"/>
      <c r="AK5" s="672"/>
      <c r="AL5" s="673">
        <v>25.5</v>
      </c>
      <c r="AM5" s="674"/>
      <c r="AN5" s="674"/>
      <c r="AO5" s="675"/>
      <c r="AP5" s="665" t="s">
        <v>225</v>
      </c>
      <c r="AQ5" s="666"/>
      <c r="AR5" s="666"/>
      <c r="AS5" s="666"/>
      <c r="AT5" s="666"/>
      <c r="AU5" s="666"/>
      <c r="AV5" s="666"/>
      <c r="AW5" s="666"/>
      <c r="AX5" s="666"/>
      <c r="AY5" s="666"/>
      <c r="AZ5" s="666"/>
      <c r="BA5" s="666"/>
      <c r="BB5" s="666"/>
      <c r="BC5" s="666"/>
      <c r="BD5" s="666"/>
      <c r="BE5" s="666"/>
      <c r="BF5" s="667"/>
      <c r="BG5" s="679">
        <v>1452298</v>
      </c>
      <c r="BH5" s="680"/>
      <c r="BI5" s="680"/>
      <c r="BJ5" s="680"/>
      <c r="BK5" s="680"/>
      <c r="BL5" s="680"/>
      <c r="BM5" s="680"/>
      <c r="BN5" s="681"/>
      <c r="BO5" s="682">
        <v>100</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68653</v>
      </c>
      <c r="S6" s="680"/>
      <c r="T6" s="680"/>
      <c r="U6" s="680"/>
      <c r="V6" s="680"/>
      <c r="W6" s="680"/>
      <c r="X6" s="680"/>
      <c r="Y6" s="681"/>
      <c r="Z6" s="682">
        <v>0.6</v>
      </c>
      <c r="AA6" s="682"/>
      <c r="AB6" s="682"/>
      <c r="AC6" s="682"/>
      <c r="AD6" s="683">
        <v>68653</v>
      </c>
      <c r="AE6" s="683"/>
      <c r="AF6" s="683"/>
      <c r="AG6" s="683"/>
      <c r="AH6" s="683"/>
      <c r="AI6" s="683"/>
      <c r="AJ6" s="683"/>
      <c r="AK6" s="683"/>
      <c r="AL6" s="684">
        <v>1.2</v>
      </c>
      <c r="AM6" s="685"/>
      <c r="AN6" s="685"/>
      <c r="AO6" s="686"/>
      <c r="AP6" s="676" t="s">
        <v>231</v>
      </c>
      <c r="AQ6" s="677"/>
      <c r="AR6" s="677"/>
      <c r="AS6" s="677"/>
      <c r="AT6" s="677"/>
      <c r="AU6" s="677"/>
      <c r="AV6" s="677"/>
      <c r="AW6" s="677"/>
      <c r="AX6" s="677"/>
      <c r="AY6" s="677"/>
      <c r="AZ6" s="677"/>
      <c r="BA6" s="677"/>
      <c r="BB6" s="677"/>
      <c r="BC6" s="677"/>
      <c r="BD6" s="677"/>
      <c r="BE6" s="677"/>
      <c r="BF6" s="678"/>
      <c r="BG6" s="679">
        <v>1452298</v>
      </c>
      <c r="BH6" s="680"/>
      <c r="BI6" s="680"/>
      <c r="BJ6" s="680"/>
      <c r="BK6" s="680"/>
      <c r="BL6" s="680"/>
      <c r="BM6" s="680"/>
      <c r="BN6" s="681"/>
      <c r="BO6" s="682">
        <v>100</v>
      </c>
      <c r="BP6" s="682"/>
      <c r="BQ6" s="682"/>
      <c r="BR6" s="682"/>
      <c r="BS6" s="683" t="s">
        <v>134</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99104</v>
      </c>
      <c r="CS6" s="680"/>
      <c r="CT6" s="680"/>
      <c r="CU6" s="680"/>
      <c r="CV6" s="680"/>
      <c r="CW6" s="680"/>
      <c r="CX6" s="680"/>
      <c r="CY6" s="681"/>
      <c r="CZ6" s="673">
        <v>0.9</v>
      </c>
      <c r="DA6" s="674"/>
      <c r="DB6" s="674"/>
      <c r="DC6" s="693"/>
      <c r="DD6" s="688" t="s">
        <v>134</v>
      </c>
      <c r="DE6" s="680"/>
      <c r="DF6" s="680"/>
      <c r="DG6" s="680"/>
      <c r="DH6" s="680"/>
      <c r="DI6" s="680"/>
      <c r="DJ6" s="680"/>
      <c r="DK6" s="680"/>
      <c r="DL6" s="680"/>
      <c r="DM6" s="680"/>
      <c r="DN6" s="680"/>
      <c r="DO6" s="680"/>
      <c r="DP6" s="681"/>
      <c r="DQ6" s="688">
        <v>99104</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3474</v>
      </c>
      <c r="S7" s="680"/>
      <c r="T7" s="680"/>
      <c r="U7" s="680"/>
      <c r="V7" s="680"/>
      <c r="W7" s="680"/>
      <c r="X7" s="680"/>
      <c r="Y7" s="681"/>
      <c r="Z7" s="682">
        <v>0</v>
      </c>
      <c r="AA7" s="682"/>
      <c r="AB7" s="682"/>
      <c r="AC7" s="682"/>
      <c r="AD7" s="683">
        <v>3474</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641909</v>
      </c>
      <c r="BH7" s="680"/>
      <c r="BI7" s="680"/>
      <c r="BJ7" s="680"/>
      <c r="BK7" s="680"/>
      <c r="BL7" s="680"/>
      <c r="BM7" s="680"/>
      <c r="BN7" s="681"/>
      <c r="BO7" s="682">
        <v>44.2</v>
      </c>
      <c r="BP7" s="682"/>
      <c r="BQ7" s="682"/>
      <c r="BR7" s="682"/>
      <c r="BS7" s="683" t="s">
        <v>134</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1527251</v>
      </c>
      <c r="CS7" s="680"/>
      <c r="CT7" s="680"/>
      <c r="CU7" s="680"/>
      <c r="CV7" s="680"/>
      <c r="CW7" s="680"/>
      <c r="CX7" s="680"/>
      <c r="CY7" s="681"/>
      <c r="CZ7" s="682">
        <v>14.5</v>
      </c>
      <c r="DA7" s="682"/>
      <c r="DB7" s="682"/>
      <c r="DC7" s="682"/>
      <c r="DD7" s="688">
        <v>14384</v>
      </c>
      <c r="DE7" s="680"/>
      <c r="DF7" s="680"/>
      <c r="DG7" s="680"/>
      <c r="DH7" s="680"/>
      <c r="DI7" s="680"/>
      <c r="DJ7" s="680"/>
      <c r="DK7" s="680"/>
      <c r="DL7" s="680"/>
      <c r="DM7" s="680"/>
      <c r="DN7" s="680"/>
      <c r="DO7" s="680"/>
      <c r="DP7" s="681"/>
      <c r="DQ7" s="688">
        <v>1183597</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6994</v>
      </c>
      <c r="S8" s="680"/>
      <c r="T8" s="680"/>
      <c r="U8" s="680"/>
      <c r="V8" s="680"/>
      <c r="W8" s="680"/>
      <c r="X8" s="680"/>
      <c r="Y8" s="681"/>
      <c r="Z8" s="682">
        <v>0.1</v>
      </c>
      <c r="AA8" s="682"/>
      <c r="AB8" s="682"/>
      <c r="AC8" s="682"/>
      <c r="AD8" s="683">
        <v>6994</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24827</v>
      </c>
      <c r="BH8" s="680"/>
      <c r="BI8" s="680"/>
      <c r="BJ8" s="680"/>
      <c r="BK8" s="680"/>
      <c r="BL8" s="680"/>
      <c r="BM8" s="680"/>
      <c r="BN8" s="681"/>
      <c r="BO8" s="682">
        <v>1.7</v>
      </c>
      <c r="BP8" s="682"/>
      <c r="BQ8" s="682"/>
      <c r="BR8" s="682"/>
      <c r="BS8" s="688" t="s">
        <v>142</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2548580</v>
      </c>
      <c r="CS8" s="680"/>
      <c r="CT8" s="680"/>
      <c r="CU8" s="680"/>
      <c r="CV8" s="680"/>
      <c r="CW8" s="680"/>
      <c r="CX8" s="680"/>
      <c r="CY8" s="681"/>
      <c r="CZ8" s="682">
        <v>24.2</v>
      </c>
      <c r="DA8" s="682"/>
      <c r="DB8" s="682"/>
      <c r="DC8" s="682"/>
      <c r="DD8" s="688">
        <v>6515</v>
      </c>
      <c r="DE8" s="680"/>
      <c r="DF8" s="680"/>
      <c r="DG8" s="680"/>
      <c r="DH8" s="680"/>
      <c r="DI8" s="680"/>
      <c r="DJ8" s="680"/>
      <c r="DK8" s="680"/>
      <c r="DL8" s="680"/>
      <c r="DM8" s="680"/>
      <c r="DN8" s="680"/>
      <c r="DO8" s="680"/>
      <c r="DP8" s="681"/>
      <c r="DQ8" s="688">
        <v>1537525</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5610</v>
      </c>
      <c r="S9" s="680"/>
      <c r="T9" s="680"/>
      <c r="U9" s="680"/>
      <c r="V9" s="680"/>
      <c r="W9" s="680"/>
      <c r="X9" s="680"/>
      <c r="Y9" s="681"/>
      <c r="Z9" s="682">
        <v>0.1</v>
      </c>
      <c r="AA9" s="682"/>
      <c r="AB9" s="682"/>
      <c r="AC9" s="682"/>
      <c r="AD9" s="683">
        <v>5610</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523134</v>
      </c>
      <c r="BH9" s="680"/>
      <c r="BI9" s="680"/>
      <c r="BJ9" s="680"/>
      <c r="BK9" s="680"/>
      <c r="BL9" s="680"/>
      <c r="BM9" s="680"/>
      <c r="BN9" s="681"/>
      <c r="BO9" s="682">
        <v>36</v>
      </c>
      <c r="BP9" s="682"/>
      <c r="BQ9" s="682"/>
      <c r="BR9" s="682"/>
      <c r="BS9" s="688" t="s">
        <v>142</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1653128</v>
      </c>
      <c r="CS9" s="680"/>
      <c r="CT9" s="680"/>
      <c r="CU9" s="680"/>
      <c r="CV9" s="680"/>
      <c r="CW9" s="680"/>
      <c r="CX9" s="680"/>
      <c r="CY9" s="681"/>
      <c r="CZ9" s="682">
        <v>15.7</v>
      </c>
      <c r="DA9" s="682"/>
      <c r="DB9" s="682"/>
      <c r="DC9" s="682"/>
      <c r="DD9" s="688">
        <v>679904</v>
      </c>
      <c r="DE9" s="680"/>
      <c r="DF9" s="680"/>
      <c r="DG9" s="680"/>
      <c r="DH9" s="680"/>
      <c r="DI9" s="680"/>
      <c r="DJ9" s="680"/>
      <c r="DK9" s="680"/>
      <c r="DL9" s="680"/>
      <c r="DM9" s="680"/>
      <c r="DN9" s="680"/>
      <c r="DO9" s="680"/>
      <c r="DP9" s="681"/>
      <c r="DQ9" s="688">
        <v>1052204</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226</v>
      </c>
      <c r="S10" s="680"/>
      <c r="T10" s="680"/>
      <c r="U10" s="680"/>
      <c r="V10" s="680"/>
      <c r="W10" s="680"/>
      <c r="X10" s="680"/>
      <c r="Y10" s="681"/>
      <c r="Z10" s="682" t="s">
        <v>142</v>
      </c>
      <c r="AA10" s="682"/>
      <c r="AB10" s="682"/>
      <c r="AC10" s="682"/>
      <c r="AD10" s="683" t="s">
        <v>226</v>
      </c>
      <c r="AE10" s="683"/>
      <c r="AF10" s="683"/>
      <c r="AG10" s="683"/>
      <c r="AH10" s="683"/>
      <c r="AI10" s="683"/>
      <c r="AJ10" s="683"/>
      <c r="AK10" s="683"/>
      <c r="AL10" s="684" t="s">
        <v>142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35211</v>
      </c>
      <c r="BH10" s="680"/>
      <c r="BI10" s="680"/>
      <c r="BJ10" s="680"/>
      <c r="BK10" s="680"/>
      <c r="BL10" s="680"/>
      <c r="BM10" s="680"/>
      <c r="BN10" s="681"/>
      <c r="BO10" s="682">
        <v>2.4</v>
      </c>
      <c r="BP10" s="682"/>
      <c r="BQ10" s="682"/>
      <c r="BR10" s="682"/>
      <c r="BS10" s="688" t="s">
        <v>142</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142</v>
      </c>
      <c r="CS10" s="680"/>
      <c r="CT10" s="680"/>
      <c r="CU10" s="680"/>
      <c r="CV10" s="680"/>
      <c r="CW10" s="680"/>
      <c r="CX10" s="680"/>
      <c r="CY10" s="681"/>
      <c r="CZ10" s="682" t="s">
        <v>142</v>
      </c>
      <c r="DA10" s="682"/>
      <c r="DB10" s="682"/>
      <c r="DC10" s="682"/>
      <c r="DD10" s="688" t="s">
        <v>142</v>
      </c>
      <c r="DE10" s="680"/>
      <c r="DF10" s="680"/>
      <c r="DG10" s="680"/>
      <c r="DH10" s="680"/>
      <c r="DI10" s="680"/>
      <c r="DJ10" s="680"/>
      <c r="DK10" s="680"/>
      <c r="DL10" s="680"/>
      <c r="DM10" s="680"/>
      <c r="DN10" s="680"/>
      <c r="DO10" s="680"/>
      <c r="DP10" s="681"/>
      <c r="DQ10" s="688" t="s">
        <v>142</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142</v>
      </c>
      <c r="S11" s="680"/>
      <c r="T11" s="680"/>
      <c r="U11" s="680"/>
      <c r="V11" s="680"/>
      <c r="W11" s="680"/>
      <c r="X11" s="680"/>
      <c r="Y11" s="681"/>
      <c r="Z11" s="682" t="s">
        <v>142</v>
      </c>
      <c r="AA11" s="682"/>
      <c r="AB11" s="682"/>
      <c r="AC11" s="682"/>
      <c r="AD11" s="683" t="s">
        <v>134</v>
      </c>
      <c r="AE11" s="683"/>
      <c r="AF11" s="683"/>
      <c r="AG11" s="683"/>
      <c r="AH11" s="683"/>
      <c r="AI11" s="683"/>
      <c r="AJ11" s="683"/>
      <c r="AK11" s="683"/>
      <c r="AL11" s="684" t="s">
        <v>142</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58737</v>
      </c>
      <c r="BH11" s="680"/>
      <c r="BI11" s="680"/>
      <c r="BJ11" s="680"/>
      <c r="BK11" s="680"/>
      <c r="BL11" s="680"/>
      <c r="BM11" s="680"/>
      <c r="BN11" s="681"/>
      <c r="BO11" s="682">
        <v>4</v>
      </c>
      <c r="BP11" s="682"/>
      <c r="BQ11" s="682"/>
      <c r="BR11" s="682"/>
      <c r="BS11" s="688" t="s">
        <v>142</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1003805</v>
      </c>
      <c r="CS11" s="680"/>
      <c r="CT11" s="680"/>
      <c r="CU11" s="680"/>
      <c r="CV11" s="680"/>
      <c r="CW11" s="680"/>
      <c r="CX11" s="680"/>
      <c r="CY11" s="681"/>
      <c r="CZ11" s="682">
        <v>9.5</v>
      </c>
      <c r="DA11" s="682"/>
      <c r="DB11" s="682"/>
      <c r="DC11" s="682"/>
      <c r="DD11" s="688">
        <v>798151</v>
      </c>
      <c r="DE11" s="680"/>
      <c r="DF11" s="680"/>
      <c r="DG11" s="680"/>
      <c r="DH11" s="680"/>
      <c r="DI11" s="680"/>
      <c r="DJ11" s="680"/>
      <c r="DK11" s="680"/>
      <c r="DL11" s="680"/>
      <c r="DM11" s="680"/>
      <c r="DN11" s="680"/>
      <c r="DO11" s="680"/>
      <c r="DP11" s="681"/>
      <c r="DQ11" s="688">
        <v>223519</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291656</v>
      </c>
      <c r="S12" s="680"/>
      <c r="T12" s="680"/>
      <c r="U12" s="680"/>
      <c r="V12" s="680"/>
      <c r="W12" s="680"/>
      <c r="X12" s="680"/>
      <c r="Y12" s="681"/>
      <c r="Z12" s="682">
        <v>2.7</v>
      </c>
      <c r="AA12" s="682"/>
      <c r="AB12" s="682"/>
      <c r="AC12" s="682"/>
      <c r="AD12" s="683">
        <v>291656</v>
      </c>
      <c r="AE12" s="683"/>
      <c r="AF12" s="683"/>
      <c r="AG12" s="683"/>
      <c r="AH12" s="683"/>
      <c r="AI12" s="683"/>
      <c r="AJ12" s="683"/>
      <c r="AK12" s="683"/>
      <c r="AL12" s="684">
        <v>5.0999999999999996</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655956</v>
      </c>
      <c r="BH12" s="680"/>
      <c r="BI12" s="680"/>
      <c r="BJ12" s="680"/>
      <c r="BK12" s="680"/>
      <c r="BL12" s="680"/>
      <c r="BM12" s="680"/>
      <c r="BN12" s="681"/>
      <c r="BO12" s="682">
        <v>45.2</v>
      </c>
      <c r="BP12" s="682"/>
      <c r="BQ12" s="682"/>
      <c r="BR12" s="682"/>
      <c r="BS12" s="688" t="s">
        <v>142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249496</v>
      </c>
      <c r="CS12" s="680"/>
      <c r="CT12" s="680"/>
      <c r="CU12" s="680"/>
      <c r="CV12" s="680"/>
      <c r="CW12" s="680"/>
      <c r="CX12" s="680"/>
      <c r="CY12" s="681"/>
      <c r="CZ12" s="682">
        <v>2.4</v>
      </c>
      <c r="DA12" s="682"/>
      <c r="DB12" s="682"/>
      <c r="DC12" s="682"/>
      <c r="DD12" s="688">
        <v>8525</v>
      </c>
      <c r="DE12" s="680"/>
      <c r="DF12" s="680"/>
      <c r="DG12" s="680"/>
      <c r="DH12" s="680"/>
      <c r="DI12" s="680"/>
      <c r="DJ12" s="680"/>
      <c r="DK12" s="680"/>
      <c r="DL12" s="680"/>
      <c r="DM12" s="680"/>
      <c r="DN12" s="680"/>
      <c r="DO12" s="680"/>
      <c r="DP12" s="681"/>
      <c r="DQ12" s="688">
        <v>104890</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142</v>
      </c>
      <c r="S13" s="680"/>
      <c r="T13" s="680"/>
      <c r="U13" s="680"/>
      <c r="V13" s="680"/>
      <c r="W13" s="680"/>
      <c r="X13" s="680"/>
      <c r="Y13" s="681"/>
      <c r="Z13" s="682" t="s">
        <v>142</v>
      </c>
      <c r="AA13" s="682"/>
      <c r="AB13" s="682"/>
      <c r="AC13" s="682"/>
      <c r="AD13" s="683" t="s">
        <v>142</v>
      </c>
      <c r="AE13" s="683"/>
      <c r="AF13" s="683"/>
      <c r="AG13" s="683"/>
      <c r="AH13" s="683"/>
      <c r="AI13" s="683"/>
      <c r="AJ13" s="683"/>
      <c r="AK13" s="683"/>
      <c r="AL13" s="684" t="s">
        <v>142</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649993</v>
      </c>
      <c r="BH13" s="680"/>
      <c r="BI13" s="680"/>
      <c r="BJ13" s="680"/>
      <c r="BK13" s="680"/>
      <c r="BL13" s="680"/>
      <c r="BM13" s="680"/>
      <c r="BN13" s="681"/>
      <c r="BO13" s="682">
        <v>44.8</v>
      </c>
      <c r="BP13" s="682"/>
      <c r="BQ13" s="682"/>
      <c r="BR13" s="682"/>
      <c r="BS13" s="688" t="s">
        <v>142</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477012</v>
      </c>
      <c r="CS13" s="680"/>
      <c r="CT13" s="680"/>
      <c r="CU13" s="680"/>
      <c r="CV13" s="680"/>
      <c r="CW13" s="680"/>
      <c r="CX13" s="680"/>
      <c r="CY13" s="681"/>
      <c r="CZ13" s="682">
        <v>4.5</v>
      </c>
      <c r="DA13" s="682"/>
      <c r="DB13" s="682"/>
      <c r="DC13" s="682"/>
      <c r="DD13" s="688">
        <v>313130</v>
      </c>
      <c r="DE13" s="680"/>
      <c r="DF13" s="680"/>
      <c r="DG13" s="680"/>
      <c r="DH13" s="680"/>
      <c r="DI13" s="680"/>
      <c r="DJ13" s="680"/>
      <c r="DK13" s="680"/>
      <c r="DL13" s="680"/>
      <c r="DM13" s="680"/>
      <c r="DN13" s="680"/>
      <c r="DO13" s="680"/>
      <c r="DP13" s="681"/>
      <c r="DQ13" s="688">
        <v>207575</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142</v>
      </c>
      <c r="S14" s="680"/>
      <c r="T14" s="680"/>
      <c r="U14" s="680"/>
      <c r="V14" s="680"/>
      <c r="W14" s="680"/>
      <c r="X14" s="680"/>
      <c r="Y14" s="681"/>
      <c r="Z14" s="682" t="s">
        <v>142</v>
      </c>
      <c r="AA14" s="682"/>
      <c r="AB14" s="682"/>
      <c r="AC14" s="682"/>
      <c r="AD14" s="683" t="s">
        <v>142</v>
      </c>
      <c r="AE14" s="683"/>
      <c r="AF14" s="683"/>
      <c r="AG14" s="683"/>
      <c r="AH14" s="683"/>
      <c r="AI14" s="683"/>
      <c r="AJ14" s="683"/>
      <c r="AK14" s="683"/>
      <c r="AL14" s="684" t="s">
        <v>142</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51600</v>
      </c>
      <c r="BH14" s="680"/>
      <c r="BI14" s="680"/>
      <c r="BJ14" s="680"/>
      <c r="BK14" s="680"/>
      <c r="BL14" s="680"/>
      <c r="BM14" s="680"/>
      <c r="BN14" s="681"/>
      <c r="BO14" s="682">
        <v>3.6</v>
      </c>
      <c r="BP14" s="682"/>
      <c r="BQ14" s="682"/>
      <c r="BR14" s="682"/>
      <c r="BS14" s="688" t="s">
        <v>142</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598246</v>
      </c>
      <c r="CS14" s="680"/>
      <c r="CT14" s="680"/>
      <c r="CU14" s="680"/>
      <c r="CV14" s="680"/>
      <c r="CW14" s="680"/>
      <c r="CX14" s="680"/>
      <c r="CY14" s="681"/>
      <c r="CZ14" s="682">
        <v>5.7</v>
      </c>
      <c r="DA14" s="682"/>
      <c r="DB14" s="682"/>
      <c r="DC14" s="682"/>
      <c r="DD14" s="688">
        <v>31068</v>
      </c>
      <c r="DE14" s="680"/>
      <c r="DF14" s="680"/>
      <c r="DG14" s="680"/>
      <c r="DH14" s="680"/>
      <c r="DI14" s="680"/>
      <c r="DJ14" s="680"/>
      <c r="DK14" s="680"/>
      <c r="DL14" s="680"/>
      <c r="DM14" s="680"/>
      <c r="DN14" s="680"/>
      <c r="DO14" s="680"/>
      <c r="DP14" s="681"/>
      <c r="DQ14" s="688">
        <v>535702</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26109</v>
      </c>
      <c r="S15" s="680"/>
      <c r="T15" s="680"/>
      <c r="U15" s="680"/>
      <c r="V15" s="680"/>
      <c r="W15" s="680"/>
      <c r="X15" s="680"/>
      <c r="Y15" s="681"/>
      <c r="Z15" s="682">
        <v>0.2</v>
      </c>
      <c r="AA15" s="682"/>
      <c r="AB15" s="682"/>
      <c r="AC15" s="682"/>
      <c r="AD15" s="683">
        <v>26109</v>
      </c>
      <c r="AE15" s="683"/>
      <c r="AF15" s="683"/>
      <c r="AG15" s="683"/>
      <c r="AH15" s="683"/>
      <c r="AI15" s="683"/>
      <c r="AJ15" s="683"/>
      <c r="AK15" s="683"/>
      <c r="AL15" s="684">
        <v>0.5</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102833</v>
      </c>
      <c r="BH15" s="680"/>
      <c r="BI15" s="680"/>
      <c r="BJ15" s="680"/>
      <c r="BK15" s="680"/>
      <c r="BL15" s="680"/>
      <c r="BM15" s="680"/>
      <c r="BN15" s="681"/>
      <c r="BO15" s="682">
        <v>7.1</v>
      </c>
      <c r="BP15" s="682"/>
      <c r="BQ15" s="682"/>
      <c r="BR15" s="682"/>
      <c r="BS15" s="688" t="s">
        <v>142</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1075667</v>
      </c>
      <c r="CS15" s="680"/>
      <c r="CT15" s="680"/>
      <c r="CU15" s="680"/>
      <c r="CV15" s="680"/>
      <c r="CW15" s="680"/>
      <c r="CX15" s="680"/>
      <c r="CY15" s="681"/>
      <c r="CZ15" s="682">
        <v>10.199999999999999</v>
      </c>
      <c r="DA15" s="682"/>
      <c r="DB15" s="682"/>
      <c r="DC15" s="682"/>
      <c r="DD15" s="688">
        <v>360671</v>
      </c>
      <c r="DE15" s="680"/>
      <c r="DF15" s="680"/>
      <c r="DG15" s="680"/>
      <c r="DH15" s="680"/>
      <c r="DI15" s="680"/>
      <c r="DJ15" s="680"/>
      <c r="DK15" s="680"/>
      <c r="DL15" s="680"/>
      <c r="DM15" s="680"/>
      <c r="DN15" s="680"/>
      <c r="DO15" s="680"/>
      <c r="DP15" s="681"/>
      <c r="DQ15" s="688">
        <v>697065</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142</v>
      </c>
      <c r="S16" s="680"/>
      <c r="T16" s="680"/>
      <c r="U16" s="680"/>
      <c r="V16" s="680"/>
      <c r="W16" s="680"/>
      <c r="X16" s="680"/>
      <c r="Y16" s="681"/>
      <c r="Z16" s="682" t="s">
        <v>142</v>
      </c>
      <c r="AA16" s="682"/>
      <c r="AB16" s="682"/>
      <c r="AC16" s="682"/>
      <c r="AD16" s="683" t="s">
        <v>142</v>
      </c>
      <c r="AE16" s="683"/>
      <c r="AF16" s="683"/>
      <c r="AG16" s="683"/>
      <c r="AH16" s="683"/>
      <c r="AI16" s="683"/>
      <c r="AJ16" s="683"/>
      <c r="AK16" s="683"/>
      <c r="AL16" s="684" t="s">
        <v>142</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142</v>
      </c>
      <c r="BH16" s="680"/>
      <c r="BI16" s="680"/>
      <c r="BJ16" s="680"/>
      <c r="BK16" s="680"/>
      <c r="BL16" s="680"/>
      <c r="BM16" s="680"/>
      <c r="BN16" s="681"/>
      <c r="BO16" s="682" t="s">
        <v>142</v>
      </c>
      <c r="BP16" s="682"/>
      <c r="BQ16" s="682"/>
      <c r="BR16" s="682"/>
      <c r="BS16" s="688" t="s">
        <v>142</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14427</v>
      </c>
      <c r="CS16" s="680"/>
      <c r="CT16" s="680"/>
      <c r="CU16" s="680"/>
      <c r="CV16" s="680"/>
      <c r="CW16" s="680"/>
      <c r="CX16" s="680"/>
      <c r="CY16" s="681"/>
      <c r="CZ16" s="682">
        <v>0.1</v>
      </c>
      <c r="DA16" s="682"/>
      <c r="DB16" s="682"/>
      <c r="DC16" s="682"/>
      <c r="DD16" s="688" t="s">
        <v>142</v>
      </c>
      <c r="DE16" s="680"/>
      <c r="DF16" s="680"/>
      <c r="DG16" s="680"/>
      <c r="DH16" s="680"/>
      <c r="DI16" s="680"/>
      <c r="DJ16" s="680"/>
      <c r="DK16" s="680"/>
      <c r="DL16" s="680"/>
      <c r="DM16" s="680"/>
      <c r="DN16" s="680"/>
      <c r="DO16" s="680"/>
      <c r="DP16" s="681"/>
      <c r="DQ16" s="688">
        <v>1</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6476</v>
      </c>
      <c r="S17" s="680"/>
      <c r="T17" s="680"/>
      <c r="U17" s="680"/>
      <c r="V17" s="680"/>
      <c r="W17" s="680"/>
      <c r="X17" s="680"/>
      <c r="Y17" s="681"/>
      <c r="Z17" s="682">
        <v>0.1</v>
      </c>
      <c r="AA17" s="682"/>
      <c r="AB17" s="682"/>
      <c r="AC17" s="682"/>
      <c r="AD17" s="683">
        <v>6476</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142</v>
      </c>
      <c r="BH17" s="680"/>
      <c r="BI17" s="680"/>
      <c r="BJ17" s="680"/>
      <c r="BK17" s="680"/>
      <c r="BL17" s="680"/>
      <c r="BM17" s="680"/>
      <c r="BN17" s="681"/>
      <c r="BO17" s="682" t="s">
        <v>142</v>
      </c>
      <c r="BP17" s="682"/>
      <c r="BQ17" s="682"/>
      <c r="BR17" s="682"/>
      <c r="BS17" s="688" t="s">
        <v>142</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1294314</v>
      </c>
      <c r="CS17" s="680"/>
      <c r="CT17" s="680"/>
      <c r="CU17" s="680"/>
      <c r="CV17" s="680"/>
      <c r="CW17" s="680"/>
      <c r="CX17" s="680"/>
      <c r="CY17" s="681"/>
      <c r="CZ17" s="682">
        <v>12.3</v>
      </c>
      <c r="DA17" s="682"/>
      <c r="DB17" s="682"/>
      <c r="DC17" s="682"/>
      <c r="DD17" s="688" t="s">
        <v>142</v>
      </c>
      <c r="DE17" s="680"/>
      <c r="DF17" s="680"/>
      <c r="DG17" s="680"/>
      <c r="DH17" s="680"/>
      <c r="DI17" s="680"/>
      <c r="DJ17" s="680"/>
      <c r="DK17" s="680"/>
      <c r="DL17" s="680"/>
      <c r="DM17" s="680"/>
      <c r="DN17" s="680"/>
      <c r="DO17" s="680"/>
      <c r="DP17" s="681"/>
      <c r="DQ17" s="688">
        <v>1274111</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4141806</v>
      </c>
      <c r="S18" s="680"/>
      <c r="T18" s="680"/>
      <c r="U18" s="680"/>
      <c r="V18" s="680"/>
      <c r="W18" s="680"/>
      <c r="X18" s="680"/>
      <c r="Y18" s="681"/>
      <c r="Z18" s="682">
        <v>37.9</v>
      </c>
      <c r="AA18" s="682"/>
      <c r="AB18" s="682"/>
      <c r="AC18" s="682"/>
      <c r="AD18" s="683">
        <v>3820375</v>
      </c>
      <c r="AE18" s="683"/>
      <c r="AF18" s="683"/>
      <c r="AG18" s="683"/>
      <c r="AH18" s="683"/>
      <c r="AI18" s="683"/>
      <c r="AJ18" s="683"/>
      <c r="AK18" s="683"/>
      <c r="AL18" s="684">
        <v>67.099999999999994</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142</v>
      </c>
      <c r="BH18" s="680"/>
      <c r="BI18" s="680"/>
      <c r="BJ18" s="680"/>
      <c r="BK18" s="680"/>
      <c r="BL18" s="680"/>
      <c r="BM18" s="680"/>
      <c r="BN18" s="681"/>
      <c r="BO18" s="682" t="s">
        <v>134</v>
      </c>
      <c r="BP18" s="682"/>
      <c r="BQ18" s="682"/>
      <c r="BR18" s="682"/>
      <c r="BS18" s="688" t="s">
        <v>142</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142</v>
      </c>
      <c r="CS18" s="680"/>
      <c r="CT18" s="680"/>
      <c r="CU18" s="680"/>
      <c r="CV18" s="680"/>
      <c r="CW18" s="680"/>
      <c r="CX18" s="680"/>
      <c r="CY18" s="681"/>
      <c r="CZ18" s="682" t="s">
        <v>142</v>
      </c>
      <c r="DA18" s="682"/>
      <c r="DB18" s="682"/>
      <c r="DC18" s="682"/>
      <c r="DD18" s="688" t="s">
        <v>226</v>
      </c>
      <c r="DE18" s="680"/>
      <c r="DF18" s="680"/>
      <c r="DG18" s="680"/>
      <c r="DH18" s="680"/>
      <c r="DI18" s="680"/>
      <c r="DJ18" s="680"/>
      <c r="DK18" s="680"/>
      <c r="DL18" s="680"/>
      <c r="DM18" s="680"/>
      <c r="DN18" s="680"/>
      <c r="DO18" s="680"/>
      <c r="DP18" s="681"/>
      <c r="DQ18" s="688" t="s">
        <v>142</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3820375</v>
      </c>
      <c r="S19" s="680"/>
      <c r="T19" s="680"/>
      <c r="U19" s="680"/>
      <c r="V19" s="680"/>
      <c r="W19" s="680"/>
      <c r="X19" s="680"/>
      <c r="Y19" s="681"/>
      <c r="Z19" s="682">
        <v>35</v>
      </c>
      <c r="AA19" s="682"/>
      <c r="AB19" s="682"/>
      <c r="AC19" s="682"/>
      <c r="AD19" s="683">
        <v>3820375</v>
      </c>
      <c r="AE19" s="683"/>
      <c r="AF19" s="683"/>
      <c r="AG19" s="683"/>
      <c r="AH19" s="683"/>
      <c r="AI19" s="683"/>
      <c r="AJ19" s="683"/>
      <c r="AK19" s="683"/>
      <c r="AL19" s="684">
        <v>67.099999999999994</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142</v>
      </c>
      <c r="BH19" s="680"/>
      <c r="BI19" s="680"/>
      <c r="BJ19" s="680"/>
      <c r="BK19" s="680"/>
      <c r="BL19" s="680"/>
      <c r="BM19" s="680"/>
      <c r="BN19" s="681"/>
      <c r="BO19" s="682" t="s">
        <v>142</v>
      </c>
      <c r="BP19" s="682"/>
      <c r="BQ19" s="682"/>
      <c r="BR19" s="682"/>
      <c r="BS19" s="688" t="s">
        <v>142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142</v>
      </c>
      <c r="CS19" s="680"/>
      <c r="CT19" s="680"/>
      <c r="CU19" s="680"/>
      <c r="CV19" s="680"/>
      <c r="CW19" s="680"/>
      <c r="CX19" s="680"/>
      <c r="CY19" s="681"/>
      <c r="CZ19" s="682" t="s">
        <v>142</v>
      </c>
      <c r="DA19" s="682"/>
      <c r="DB19" s="682"/>
      <c r="DC19" s="682"/>
      <c r="DD19" s="688" t="s">
        <v>142</v>
      </c>
      <c r="DE19" s="680"/>
      <c r="DF19" s="680"/>
      <c r="DG19" s="680"/>
      <c r="DH19" s="680"/>
      <c r="DI19" s="680"/>
      <c r="DJ19" s="680"/>
      <c r="DK19" s="680"/>
      <c r="DL19" s="680"/>
      <c r="DM19" s="680"/>
      <c r="DN19" s="680"/>
      <c r="DO19" s="680"/>
      <c r="DP19" s="681"/>
      <c r="DQ19" s="688" t="s">
        <v>226</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321431</v>
      </c>
      <c r="S20" s="680"/>
      <c r="T20" s="680"/>
      <c r="U20" s="680"/>
      <c r="V20" s="680"/>
      <c r="W20" s="680"/>
      <c r="X20" s="680"/>
      <c r="Y20" s="681"/>
      <c r="Z20" s="682">
        <v>2.9</v>
      </c>
      <c r="AA20" s="682"/>
      <c r="AB20" s="682"/>
      <c r="AC20" s="682"/>
      <c r="AD20" s="683" t="s">
        <v>226</v>
      </c>
      <c r="AE20" s="683"/>
      <c r="AF20" s="683"/>
      <c r="AG20" s="683"/>
      <c r="AH20" s="683"/>
      <c r="AI20" s="683"/>
      <c r="AJ20" s="683"/>
      <c r="AK20" s="683"/>
      <c r="AL20" s="684" t="s">
        <v>142</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142</v>
      </c>
      <c r="BH20" s="680"/>
      <c r="BI20" s="680"/>
      <c r="BJ20" s="680"/>
      <c r="BK20" s="680"/>
      <c r="BL20" s="680"/>
      <c r="BM20" s="680"/>
      <c r="BN20" s="681"/>
      <c r="BO20" s="682" t="s">
        <v>142</v>
      </c>
      <c r="BP20" s="682"/>
      <c r="BQ20" s="682"/>
      <c r="BR20" s="682"/>
      <c r="BS20" s="688" t="s">
        <v>142</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10541030</v>
      </c>
      <c r="CS20" s="680"/>
      <c r="CT20" s="680"/>
      <c r="CU20" s="680"/>
      <c r="CV20" s="680"/>
      <c r="CW20" s="680"/>
      <c r="CX20" s="680"/>
      <c r="CY20" s="681"/>
      <c r="CZ20" s="682">
        <v>100</v>
      </c>
      <c r="DA20" s="682"/>
      <c r="DB20" s="682"/>
      <c r="DC20" s="682"/>
      <c r="DD20" s="688">
        <v>2212348</v>
      </c>
      <c r="DE20" s="680"/>
      <c r="DF20" s="680"/>
      <c r="DG20" s="680"/>
      <c r="DH20" s="680"/>
      <c r="DI20" s="680"/>
      <c r="DJ20" s="680"/>
      <c r="DK20" s="680"/>
      <c r="DL20" s="680"/>
      <c r="DM20" s="680"/>
      <c r="DN20" s="680"/>
      <c r="DO20" s="680"/>
      <c r="DP20" s="681"/>
      <c r="DQ20" s="688">
        <v>6915293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142</v>
      </c>
      <c r="S21" s="680"/>
      <c r="T21" s="680"/>
      <c r="U21" s="680"/>
      <c r="V21" s="680"/>
      <c r="W21" s="680"/>
      <c r="X21" s="680"/>
      <c r="Y21" s="681"/>
      <c r="Z21" s="682" t="s">
        <v>142</v>
      </c>
      <c r="AA21" s="682"/>
      <c r="AB21" s="682"/>
      <c r="AC21" s="682"/>
      <c r="AD21" s="683" t="s">
        <v>142</v>
      </c>
      <c r="AE21" s="683"/>
      <c r="AF21" s="683"/>
      <c r="AG21" s="683"/>
      <c r="AH21" s="683"/>
      <c r="AI21" s="683"/>
      <c r="AJ21" s="683"/>
      <c r="AK21" s="683"/>
      <c r="AL21" s="684" t="s">
        <v>142</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142</v>
      </c>
      <c r="BH21" s="680"/>
      <c r="BI21" s="680"/>
      <c r="BJ21" s="680"/>
      <c r="BK21" s="680"/>
      <c r="BL21" s="680"/>
      <c r="BM21" s="680"/>
      <c r="BN21" s="681"/>
      <c r="BO21" s="682" t="s">
        <v>142</v>
      </c>
      <c r="BP21" s="682"/>
      <c r="BQ21" s="682"/>
      <c r="BR21" s="682"/>
      <c r="BS21" s="688" t="s">
        <v>142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6003076</v>
      </c>
      <c r="S22" s="680"/>
      <c r="T22" s="680"/>
      <c r="U22" s="680"/>
      <c r="V22" s="680"/>
      <c r="W22" s="680"/>
      <c r="X22" s="680"/>
      <c r="Y22" s="681"/>
      <c r="Z22" s="682">
        <v>54.9</v>
      </c>
      <c r="AA22" s="682"/>
      <c r="AB22" s="682"/>
      <c r="AC22" s="682"/>
      <c r="AD22" s="683">
        <v>5681645</v>
      </c>
      <c r="AE22" s="683"/>
      <c r="AF22" s="683"/>
      <c r="AG22" s="683"/>
      <c r="AH22" s="683"/>
      <c r="AI22" s="683"/>
      <c r="AJ22" s="683"/>
      <c r="AK22" s="683"/>
      <c r="AL22" s="684">
        <v>99.8</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142</v>
      </c>
      <c r="BH22" s="680"/>
      <c r="BI22" s="680"/>
      <c r="BJ22" s="680"/>
      <c r="BK22" s="680"/>
      <c r="BL22" s="680"/>
      <c r="BM22" s="680"/>
      <c r="BN22" s="681"/>
      <c r="BO22" s="682" t="s">
        <v>142</v>
      </c>
      <c r="BP22" s="682"/>
      <c r="BQ22" s="682"/>
      <c r="BR22" s="682"/>
      <c r="BS22" s="688" t="s">
        <v>142</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1207</v>
      </c>
      <c r="S23" s="680"/>
      <c r="T23" s="680"/>
      <c r="U23" s="680"/>
      <c r="V23" s="680"/>
      <c r="W23" s="680"/>
      <c r="X23" s="680"/>
      <c r="Y23" s="681"/>
      <c r="Z23" s="682">
        <v>0</v>
      </c>
      <c r="AA23" s="682"/>
      <c r="AB23" s="682"/>
      <c r="AC23" s="682"/>
      <c r="AD23" s="683">
        <v>1207</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226</v>
      </c>
      <c r="BH23" s="680"/>
      <c r="BI23" s="680"/>
      <c r="BJ23" s="680"/>
      <c r="BK23" s="680"/>
      <c r="BL23" s="680"/>
      <c r="BM23" s="680"/>
      <c r="BN23" s="681"/>
      <c r="BO23" s="682" t="s">
        <v>226</v>
      </c>
      <c r="BP23" s="682"/>
      <c r="BQ23" s="682"/>
      <c r="BR23" s="682"/>
      <c r="BS23" s="688" t="s">
        <v>142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58705</v>
      </c>
      <c r="S24" s="680"/>
      <c r="T24" s="680"/>
      <c r="U24" s="680"/>
      <c r="V24" s="680"/>
      <c r="W24" s="680"/>
      <c r="X24" s="680"/>
      <c r="Y24" s="681"/>
      <c r="Z24" s="682">
        <v>0.5</v>
      </c>
      <c r="AA24" s="682"/>
      <c r="AB24" s="682"/>
      <c r="AC24" s="682"/>
      <c r="AD24" s="683" t="s">
        <v>142</v>
      </c>
      <c r="AE24" s="683"/>
      <c r="AF24" s="683"/>
      <c r="AG24" s="683"/>
      <c r="AH24" s="683"/>
      <c r="AI24" s="683"/>
      <c r="AJ24" s="683"/>
      <c r="AK24" s="683"/>
      <c r="AL24" s="684" t="s">
        <v>142</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142</v>
      </c>
      <c r="BH24" s="680"/>
      <c r="BI24" s="680"/>
      <c r="BJ24" s="680"/>
      <c r="BK24" s="680"/>
      <c r="BL24" s="680"/>
      <c r="BM24" s="680"/>
      <c r="BN24" s="681"/>
      <c r="BO24" s="682" t="s">
        <v>226</v>
      </c>
      <c r="BP24" s="682"/>
      <c r="BQ24" s="682"/>
      <c r="BR24" s="682"/>
      <c r="BS24" s="688" t="s">
        <v>142</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3917820</v>
      </c>
      <c r="CS24" s="669"/>
      <c r="CT24" s="669"/>
      <c r="CU24" s="669"/>
      <c r="CV24" s="669"/>
      <c r="CW24" s="669"/>
      <c r="CX24" s="669"/>
      <c r="CY24" s="670"/>
      <c r="CZ24" s="673">
        <v>37.200000000000003</v>
      </c>
      <c r="DA24" s="674"/>
      <c r="DB24" s="674"/>
      <c r="DC24" s="693"/>
      <c r="DD24" s="712">
        <v>3134522</v>
      </c>
      <c r="DE24" s="669"/>
      <c r="DF24" s="669"/>
      <c r="DG24" s="669"/>
      <c r="DH24" s="669"/>
      <c r="DI24" s="669"/>
      <c r="DJ24" s="669"/>
      <c r="DK24" s="670"/>
      <c r="DL24" s="712">
        <v>3102564</v>
      </c>
      <c r="DM24" s="669"/>
      <c r="DN24" s="669"/>
      <c r="DO24" s="669"/>
      <c r="DP24" s="669"/>
      <c r="DQ24" s="669"/>
      <c r="DR24" s="669"/>
      <c r="DS24" s="669"/>
      <c r="DT24" s="669"/>
      <c r="DU24" s="669"/>
      <c r="DV24" s="670"/>
      <c r="DW24" s="673">
        <v>52.1</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188715</v>
      </c>
      <c r="S25" s="680"/>
      <c r="T25" s="680"/>
      <c r="U25" s="680"/>
      <c r="V25" s="680"/>
      <c r="W25" s="680"/>
      <c r="X25" s="680"/>
      <c r="Y25" s="681"/>
      <c r="Z25" s="682">
        <v>1.7</v>
      </c>
      <c r="AA25" s="682"/>
      <c r="AB25" s="682"/>
      <c r="AC25" s="682"/>
      <c r="AD25" s="683">
        <v>625</v>
      </c>
      <c r="AE25" s="683"/>
      <c r="AF25" s="683"/>
      <c r="AG25" s="683"/>
      <c r="AH25" s="683"/>
      <c r="AI25" s="683"/>
      <c r="AJ25" s="683"/>
      <c r="AK25" s="683"/>
      <c r="AL25" s="684">
        <v>0</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142</v>
      </c>
      <c r="BH25" s="680"/>
      <c r="BI25" s="680"/>
      <c r="BJ25" s="680"/>
      <c r="BK25" s="680"/>
      <c r="BL25" s="680"/>
      <c r="BM25" s="680"/>
      <c r="BN25" s="681"/>
      <c r="BO25" s="682" t="s">
        <v>226</v>
      </c>
      <c r="BP25" s="682"/>
      <c r="BQ25" s="682"/>
      <c r="BR25" s="682"/>
      <c r="BS25" s="688" t="s">
        <v>142</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1461825</v>
      </c>
      <c r="CS25" s="715"/>
      <c r="CT25" s="715"/>
      <c r="CU25" s="715"/>
      <c r="CV25" s="715"/>
      <c r="CW25" s="715"/>
      <c r="CX25" s="715"/>
      <c r="CY25" s="716"/>
      <c r="CZ25" s="684">
        <v>13.9</v>
      </c>
      <c r="DA25" s="713"/>
      <c r="DB25" s="713"/>
      <c r="DC25" s="717"/>
      <c r="DD25" s="688">
        <v>1419072</v>
      </c>
      <c r="DE25" s="715"/>
      <c r="DF25" s="715"/>
      <c r="DG25" s="715"/>
      <c r="DH25" s="715"/>
      <c r="DI25" s="715"/>
      <c r="DJ25" s="715"/>
      <c r="DK25" s="716"/>
      <c r="DL25" s="688">
        <v>1409141</v>
      </c>
      <c r="DM25" s="715"/>
      <c r="DN25" s="715"/>
      <c r="DO25" s="715"/>
      <c r="DP25" s="715"/>
      <c r="DQ25" s="715"/>
      <c r="DR25" s="715"/>
      <c r="DS25" s="715"/>
      <c r="DT25" s="715"/>
      <c r="DU25" s="715"/>
      <c r="DV25" s="716"/>
      <c r="DW25" s="684">
        <v>23.7</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9050</v>
      </c>
      <c r="S26" s="680"/>
      <c r="T26" s="680"/>
      <c r="U26" s="680"/>
      <c r="V26" s="680"/>
      <c r="W26" s="680"/>
      <c r="X26" s="680"/>
      <c r="Y26" s="681"/>
      <c r="Z26" s="682">
        <v>0.1</v>
      </c>
      <c r="AA26" s="682"/>
      <c r="AB26" s="682"/>
      <c r="AC26" s="682"/>
      <c r="AD26" s="683">
        <v>10</v>
      </c>
      <c r="AE26" s="683"/>
      <c r="AF26" s="683"/>
      <c r="AG26" s="683"/>
      <c r="AH26" s="683"/>
      <c r="AI26" s="683"/>
      <c r="AJ26" s="683"/>
      <c r="AK26" s="683"/>
      <c r="AL26" s="684">
        <v>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142</v>
      </c>
      <c r="BH26" s="680"/>
      <c r="BI26" s="680"/>
      <c r="BJ26" s="680"/>
      <c r="BK26" s="680"/>
      <c r="BL26" s="680"/>
      <c r="BM26" s="680"/>
      <c r="BN26" s="681"/>
      <c r="BO26" s="682" t="s">
        <v>142</v>
      </c>
      <c r="BP26" s="682"/>
      <c r="BQ26" s="682"/>
      <c r="BR26" s="682"/>
      <c r="BS26" s="688" t="s">
        <v>226</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974650</v>
      </c>
      <c r="CS26" s="680"/>
      <c r="CT26" s="680"/>
      <c r="CU26" s="680"/>
      <c r="CV26" s="680"/>
      <c r="CW26" s="680"/>
      <c r="CX26" s="680"/>
      <c r="CY26" s="681"/>
      <c r="CZ26" s="684">
        <v>9.1999999999999993</v>
      </c>
      <c r="DA26" s="713"/>
      <c r="DB26" s="713"/>
      <c r="DC26" s="717"/>
      <c r="DD26" s="688">
        <v>934492</v>
      </c>
      <c r="DE26" s="680"/>
      <c r="DF26" s="680"/>
      <c r="DG26" s="680"/>
      <c r="DH26" s="680"/>
      <c r="DI26" s="680"/>
      <c r="DJ26" s="680"/>
      <c r="DK26" s="681"/>
      <c r="DL26" s="688" t="s">
        <v>226</v>
      </c>
      <c r="DM26" s="680"/>
      <c r="DN26" s="680"/>
      <c r="DO26" s="680"/>
      <c r="DP26" s="680"/>
      <c r="DQ26" s="680"/>
      <c r="DR26" s="680"/>
      <c r="DS26" s="680"/>
      <c r="DT26" s="680"/>
      <c r="DU26" s="680"/>
      <c r="DV26" s="681"/>
      <c r="DW26" s="684" t="s">
        <v>142</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715432</v>
      </c>
      <c r="S27" s="680"/>
      <c r="T27" s="680"/>
      <c r="U27" s="680"/>
      <c r="V27" s="680"/>
      <c r="W27" s="680"/>
      <c r="X27" s="680"/>
      <c r="Y27" s="681"/>
      <c r="Z27" s="682">
        <v>6.5</v>
      </c>
      <c r="AA27" s="682"/>
      <c r="AB27" s="682"/>
      <c r="AC27" s="682"/>
      <c r="AD27" s="683" t="s">
        <v>226</v>
      </c>
      <c r="AE27" s="683"/>
      <c r="AF27" s="683"/>
      <c r="AG27" s="683"/>
      <c r="AH27" s="683"/>
      <c r="AI27" s="683"/>
      <c r="AJ27" s="683"/>
      <c r="AK27" s="683"/>
      <c r="AL27" s="684" t="s">
        <v>142</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1452298</v>
      </c>
      <c r="BH27" s="680"/>
      <c r="BI27" s="680"/>
      <c r="BJ27" s="680"/>
      <c r="BK27" s="680"/>
      <c r="BL27" s="680"/>
      <c r="BM27" s="680"/>
      <c r="BN27" s="681"/>
      <c r="BO27" s="682">
        <v>100</v>
      </c>
      <c r="BP27" s="682"/>
      <c r="BQ27" s="682"/>
      <c r="BR27" s="682"/>
      <c r="BS27" s="688" t="s">
        <v>142</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1161681</v>
      </c>
      <c r="CS27" s="715"/>
      <c r="CT27" s="715"/>
      <c r="CU27" s="715"/>
      <c r="CV27" s="715"/>
      <c r="CW27" s="715"/>
      <c r="CX27" s="715"/>
      <c r="CY27" s="716"/>
      <c r="CZ27" s="684">
        <v>11</v>
      </c>
      <c r="DA27" s="713"/>
      <c r="DB27" s="713"/>
      <c r="DC27" s="717"/>
      <c r="DD27" s="688">
        <v>441339</v>
      </c>
      <c r="DE27" s="715"/>
      <c r="DF27" s="715"/>
      <c r="DG27" s="715"/>
      <c r="DH27" s="715"/>
      <c r="DI27" s="715"/>
      <c r="DJ27" s="715"/>
      <c r="DK27" s="716"/>
      <c r="DL27" s="688">
        <v>419312</v>
      </c>
      <c r="DM27" s="715"/>
      <c r="DN27" s="715"/>
      <c r="DO27" s="715"/>
      <c r="DP27" s="715"/>
      <c r="DQ27" s="715"/>
      <c r="DR27" s="715"/>
      <c r="DS27" s="715"/>
      <c r="DT27" s="715"/>
      <c r="DU27" s="715"/>
      <c r="DV27" s="716"/>
      <c r="DW27" s="684">
        <v>7</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142</v>
      </c>
      <c r="S28" s="680"/>
      <c r="T28" s="680"/>
      <c r="U28" s="680"/>
      <c r="V28" s="680"/>
      <c r="W28" s="680"/>
      <c r="X28" s="680"/>
      <c r="Y28" s="681"/>
      <c r="Z28" s="682" t="s">
        <v>226</v>
      </c>
      <c r="AA28" s="682"/>
      <c r="AB28" s="682"/>
      <c r="AC28" s="682"/>
      <c r="AD28" s="683" t="s">
        <v>142</v>
      </c>
      <c r="AE28" s="683"/>
      <c r="AF28" s="683"/>
      <c r="AG28" s="683"/>
      <c r="AH28" s="683"/>
      <c r="AI28" s="683"/>
      <c r="AJ28" s="683"/>
      <c r="AK28" s="683"/>
      <c r="AL28" s="684" t="s">
        <v>142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1294314</v>
      </c>
      <c r="CS28" s="680"/>
      <c r="CT28" s="680"/>
      <c r="CU28" s="680"/>
      <c r="CV28" s="680"/>
      <c r="CW28" s="680"/>
      <c r="CX28" s="680"/>
      <c r="CY28" s="681"/>
      <c r="CZ28" s="684">
        <v>12.3</v>
      </c>
      <c r="DA28" s="713"/>
      <c r="DB28" s="713"/>
      <c r="DC28" s="717"/>
      <c r="DD28" s="688">
        <v>1274111</v>
      </c>
      <c r="DE28" s="680"/>
      <c r="DF28" s="680"/>
      <c r="DG28" s="680"/>
      <c r="DH28" s="680"/>
      <c r="DI28" s="680"/>
      <c r="DJ28" s="680"/>
      <c r="DK28" s="681"/>
      <c r="DL28" s="688">
        <v>1274111</v>
      </c>
      <c r="DM28" s="680"/>
      <c r="DN28" s="680"/>
      <c r="DO28" s="680"/>
      <c r="DP28" s="680"/>
      <c r="DQ28" s="680"/>
      <c r="DR28" s="680"/>
      <c r="DS28" s="680"/>
      <c r="DT28" s="680"/>
      <c r="DU28" s="680"/>
      <c r="DV28" s="681"/>
      <c r="DW28" s="684">
        <v>21.4</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920953</v>
      </c>
      <c r="S29" s="680"/>
      <c r="T29" s="680"/>
      <c r="U29" s="680"/>
      <c r="V29" s="680"/>
      <c r="W29" s="680"/>
      <c r="X29" s="680"/>
      <c r="Y29" s="681"/>
      <c r="Z29" s="682">
        <v>8.4</v>
      </c>
      <c r="AA29" s="682"/>
      <c r="AB29" s="682"/>
      <c r="AC29" s="682"/>
      <c r="AD29" s="683" t="s">
        <v>142</v>
      </c>
      <c r="AE29" s="683"/>
      <c r="AF29" s="683"/>
      <c r="AG29" s="683"/>
      <c r="AH29" s="683"/>
      <c r="AI29" s="683"/>
      <c r="AJ29" s="683"/>
      <c r="AK29" s="683"/>
      <c r="AL29" s="684" t="s">
        <v>142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1294314</v>
      </c>
      <c r="CS29" s="715"/>
      <c r="CT29" s="715"/>
      <c r="CU29" s="715"/>
      <c r="CV29" s="715"/>
      <c r="CW29" s="715"/>
      <c r="CX29" s="715"/>
      <c r="CY29" s="716"/>
      <c r="CZ29" s="684">
        <v>12.3</v>
      </c>
      <c r="DA29" s="713"/>
      <c r="DB29" s="713"/>
      <c r="DC29" s="717"/>
      <c r="DD29" s="688">
        <v>1274111</v>
      </c>
      <c r="DE29" s="715"/>
      <c r="DF29" s="715"/>
      <c r="DG29" s="715"/>
      <c r="DH29" s="715"/>
      <c r="DI29" s="715"/>
      <c r="DJ29" s="715"/>
      <c r="DK29" s="716"/>
      <c r="DL29" s="688">
        <v>1274111</v>
      </c>
      <c r="DM29" s="715"/>
      <c r="DN29" s="715"/>
      <c r="DO29" s="715"/>
      <c r="DP29" s="715"/>
      <c r="DQ29" s="715"/>
      <c r="DR29" s="715"/>
      <c r="DS29" s="715"/>
      <c r="DT29" s="715"/>
      <c r="DU29" s="715"/>
      <c r="DV29" s="716"/>
      <c r="DW29" s="684">
        <v>21.4</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22545</v>
      </c>
      <c r="S30" s="680"/>
      <c r="T30" s="680"/>
      <c r="U30" s="680"/>
      <c r="V30" s="680"/>
      <c r="W30" s="680"/>
      <c r="X30" s="680"/>
      <c r="Y30" s="681"/>
      <c r="Z30" s="682">
        <v>0.2</v>
      </c>
      <c r="AA30" s="682"/>
      <c r="AB30" s="682"/>
      <c r="AC30" s="682"/>
      <c r="AD30" s="683">
        <v>5180</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184</v>
      </c>
      <c r="AY30" s="666"/>
      <c r="AZ30" s="666"/>
      <c r="BA30" s="666"/>
      <c r="BB30" s="666"/>
      <c r="BC30" s="666"/>
      <c r="BD30" s="666"/>
      <c r="BE30" s="666"/>
      <c r="BF30" s="667"/>
      <c r="BG30" s="739">
        <v>98.7</v>
      </c>
      <c r="BH30" s="740"/>
      <c r="BI30" s="740"/>
      <c r="BJ30" s="740"/>
      <c r="BK30" s="740"/>
      <c r="BL30" s="740"/>
      <c r="BM30" s="674">
        <v>95.4</v>
      </c>
      <c r="BN30" s="740"/>
      <c r="BO30" s="740"/>
      <c r="BP30" s="740"/>
      <c r="BQ30" s="741"/>
      <c r="BR30" s="739">
        <v>98.3</v>
      </c>
      <c r="BS30" s="740"/>
      <c r="BT30" s="740"/>
      <c r="BU30" s="740"/>
      <c r="BV30" s="740"/>
      <c r="BW30" s="740"/>
      <c r="BX30" s="674">
        <v>93</v>
      </c>
      <c r="BY30" s="740"/>
      <c r="BZ30" s="740"/>
      <c r="CA30" s="740"/>
      <c r="CB30" s="741"/>
      <c r="CD30" s="744"/>
      <c r="CE30" s="745"/>
      <c r="CF30" s="694" t="s">
        <v>309</v>
      </c>
      <c r="CG30" s="695"/>
      <c r="CH30" s="695"/>
      <c r="CI30" s="695"/>
      <c r="CJ30" s="695"/>
      <c r="CK30" s="695"/>
      <c r="CL30" s="695"/>
      <c r="CM30" s="695"/>
      <c r="CN30" s="695"/>
      <c r="CO30" s="695"/>
      <c r="CP30" s="695"/>
      <c r="CQ30" s="696"/>
      <c r="CR30" s="679">
        <v>1228183</v>
      </c>
      <c r="CS30" s="680"/>
      <c r="CT30" s="680"/>
      <c r="CU30" s="680"/>
      <c r="CV30" s="680"/>
      <c r="CW30" s="680"/>
      <c r="CX30" s="680"/>
      <c r="CY30" s="681"/>
      <c r="CZ30" s="684">
        <v>11.7</v>
      </c>
      <c r="DA30" s="713"/>
      <c r="DB30" s="713"/>
      <c r="DC30" s="717"/>
      <c r="DD30" s="688">
        <v>1209489</v>
      </c>
      <c r="DE30" s="680"/>
      <c r="DF30" s="680"/>
      <c r="DG30" s="680"/>
      <c r="DH30" s="680"/>
      <c r="DI30" s="680"/>
      <c r="DJ30" s="680"/>
      <c r="DK30" s="681"/>
      <c r="DL30" s="688">
        <v>1209489</v>
      </c>
      <c r="DM30" s="680"/>
      <c r="DN30" s="680"/>
      <c r="DO30" s="680"/>
      <c r="DP30" s="680"/>
      <c r="DQ30" s="680"/>
      <c r="DR30" s="680"/>
      <c r="DS30" s="680"/>
      <c r="DT30" s="680"/>
      <c r="DU30" s="680"/>
      <c r="DV30" s="681"/>
      <c r="DW30" s="684">
        <v>20.3</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155757</v>
      </c>
      <c r="S31" s="680"/>
      <c r="T31" s="680"/>
      <c r="U31" s="680"/>
      <c r="V31" s="680"/>
      <c r="W31" s="680"/>
      <c r="X31" s="680"/>
      <c r="Y31" s="681"/>
      <c r="Z31" s="682">
        <v>1.4</v>
      </c>
      <c r="AA31" s="682"/>
      <c r="AB31" s="682"/>
      <c r="AC31" s="682"/>
      <c r="AD31" s="683" t="s">
        <v>142</v>
      </c>
      <c r="AE31" s="683"/>
      <c r="AF31" s="683"/>
      <c r="AG31" s="683"/>
      <c r="AH31" s="683"/>
      <c r="AI31" s="683"/>
      <c r="AJ31" s="683"/>
      <c r="AK31" s="683"/>
      <c r="AL31" s="684" t="s">
        <v>142</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98.7</v>
      </c>
      <c r="BH31" s="715"/>
      <c r="BI31" s="715"/>
      <c r="BJ31" s="715"/>
      <c r="BK31" s="715"/>
      <c r="BL31" s="715"/>
      <c r="BM31" s="685">
        <v>95.9</v>
      </c>
      <c r="BN31" s="737"/>
      <c r="BO31" s="737"/>
      <c r="BP31" s="737"/>
      <c r="BQ31" s="738"/>
      <c r="BR31" s="736">
        <v>98.5</v>
      </c>
      <c r="BS31" s="715"/>
      <c r="BT31" s="715"/>
      <c r="BU31" s="715"/>
      <c r="BV31" s="715"/>
      <c r="BW31" s="715"/>
      <c r="BX31" s="685">
        <v>95.6</v>
      </c>
      <c r="BY31" s="737"/>
      <c r="BZ31" s="737"/>
      <c r="CA31" s="737"/>
      <c r="CB31" s="738"/>
      <c r="CD31" s="744"/>
      <c r="CE31" s="745"/>
      <c r="CF31" s="694" t="s">
        <v>313</v>
      </c>
      <c r="CG31" s="695"/>
      <c r="CH31" s="695"/>
      <c r="CI31" s="695"/>
      <c r="CJ31" s="695"/>
      <c r="CK31" s="695"/>
      <c r="CL31" s="695"/>
      <c r="CM31" s="695"/>
      <c r="CN31" s="695"/>
      <c r="CO31" s="695"/>
      <c r="CP31" s="695"/>
      <c r="CQ31" s="696"/>
      <c r="CR31" s="679">
        <v>66131</v>
      </c>
      <c r="CS31" s="715"/>
      <c r="CT31" s="715"/>
      <c r="CU31" s="715"/>
      <c r="CV31" s="715"/>
      <c r="CW31" s="715"/>
      <c r="CX31" s="715"/>
      <c r="CY31" s="716"/>
      <c r="CZ31" s="684">
        <v>0.6</v>
      </c>
      <c r="DA31" s="713"/>
      <c r="DB31" s="713"/>
      <c r="DC31" s="717"/>
      <c r="DD31" s="688">
        <v>64622</v>
      </c>
      <c r="DE31" s="715"/>
      <c r="DF31" s="715"/>
      <c r="DG31" s="715"/>
      <c r="DH31" s="715"/>
      <c r="DI31" s="715"/>
      <c r="DJ31" s="715"/>
      <c r="DK31" s="716"/>
      <c r="DL31" s="688">
        <v>64622</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669205</v>
      </c>
      <c r="S32" s="680"/>
      <c r="T32" s="680"/>
      <c r="U32" s="680"/>
      <c r="V32" s="680"/>
      <c r="W32" s="680"/>
      <c r="X32" s="680"/>
      <c r="Y32" s="681"/>
      <c r="Z32" s="682">
        <v>6.1</v>
      </c>
      <c r="AA32" s="682"/>
      <c r="AB32" s="682"/>
      <c r="AC32" s="682"/>
      <c r="AD32" s="683" t="s">
        <v>142</v>
      </c>
      <c r="AE32" s="683"/>
      <c r="AF32" s="683"/>
      <c r="AG32" s="683"/>
      <c r="AH32" s="683"/>
      <c r="AI32" s="683"/>
      <c r="AJ32" s="683"/>
      <c r="AK32" s="683"/>
      <c r="AL32" s="684" t="s">
        <v>226</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98.6</v>
      </c>
      <c r="BH32" s="749"/>
      <c r="BI32" s="749"/>
      <c r="BJ32" s="749"/>
      <c r="BK32" s="749"/>
      <c r="BL32" s="749"/>
      <c r="BM32" s="750">
        <v>94.7</v>
      </c>
      <c r="BN32" s="749"/>
      <c r="BO32" s="749"/>
      <c r="BP32" s="749"/>
      <c r="BQ32" s="751"/>
      <c r="BR32" s="748">
        <v>98.1</v>
      </c>
      <c r="BS32" s="749"/>
      <c r="BT32" s="749"/>
      <c r="BU32" s="749"/>
      <c r="BV32" s="749"/>
      <c r="BW32" s="749"/>
      <c r="BX32" s="750">
        <v>89.8</v>
      </c>
      <c r="BY32" s="749"/>
      <c r="BZ32" s="749"/>
      <c r="CA32" s="749"/>
      <c r="CB32" s="751"/>
      <c r="CD32" s="746"/>
      <c r="CE32" s="747"/>
      <c r="CF32" s="694" t="s">
        <v>316</v>
      </c>
      <c r="CG32" s="695"/>
      <c r="CH32" s="695"/>
      <c r="CI32" s="695"/>
      <c r="CJ32" s="695"/>
      <c r="CK32" s="695"/>
      <c r="CL32" s="695"/>
      <c r="CM32" s="695"/>
      <c r="CN32" s="695"/>
      <c r="CO32" s="695"/>
      <c r="CP32" s="695"/>
      <c r="CQ32" s="696"/>
      <c r="CR32" s="679" t="s">
        <v>142</v>
      </c>
      <c r="CS32" s="680"/>
      <c r="CT32" s="680"/>
      <c r="CU32" s="680"/>
      <c r="CV32" s="680"/>
      <c r="CW32" s="680"/>
      <c r="CX32" s="680"/>
      <c r="CY32" s="681"/>
      <c r="CZ32" s="684" t="s">
        <v>142</v>
      </c>
      <c r="DA32" s="713"/>
      <c r="DB32" s="713"/>
      <c r="DC32" s="717"/>
      <c r="DD32" s="688" t="s">
        <v>142</v>
      </c>
      <c r="DE32" s="680"/>
      <c r="DF32" s="680"/>
      <c r="DG32" s="680"/>
      <c r="DH32" s="680"/>
      <c r="DI32" s="680"/>
      <c r="DJ32" s="680"/>
      <c r="DK32" s="681"/>
      <c r="DL32" s="688" t="s">
        <v>142</v>
      </c>
      <c r="DM32" s="680"/>
      <c r="DN32" s="680"/>
      <c r="DO32" s="680"/>
      <c r="DP32" s="680"/>
      <c r="DQ32" s="680"/>
      <c r="DR32" s="680"/>
      <c r="DS32" s="680"/>
      <c r="DT32" s="680"/>
      <c r="DU32" s="680"/>
      <c r="DV32" s="681"/>
      <c r="DW32" s="684" t="s">
        <v>142</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511493</v>
      </c>
      <c r="S33" s="680"/>
      <c r="T33" s="680"/>
      <c r="U33" s="680"/>
      <c r="V33" s="680"/>
      <c r="W33" s="680"/>
      <c r="X33" s="680"/>
      <c r="Y33" s="681"/>
      <c r="Z33" s="682">
        <v>4.7</v>
      </c>
      <c r="AA33" s="682"/>
      <c r="AB33" s="682"/>
      <c r="AC33" s="682"/>
      <c r="AD33" s="683" t="s">
        <v>226</v>
      </c>
      <c r="AE33" s="683"/>
      <c r="AF33" s="683"/>
      <c r="AG33" s="683"/>
      <c r="AH33" s="683"/>
      <c r="AI33" s="683"/>
      <c r="AJ33" s="683"/>
      <c r="AK33" s="683"/>
      <c r="AL33" s="684" t="s">
        <v>142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4396435</v>
      </c>
      <c r="CS33" s="715"/>
      <c r="CT33" s="715"/>
      <c r="CU33" s="715"/>
      <c r="CV33" s="715"/>
      <c r="CW33" s="715"/>
      <c r="CX33" s="715"/>
      <c r="CY33" s="716"/>
      <c r="CZ33" s="684">
        <v>41.7</v>
      </c>
      <c r="DA33" s="713"/>
      <c r="DB33" s="713"/>
      <c r="DC33" s="717"/>
      <c r="DD33" s="688">
        <v>3400309</v>
      </c>
      <c r="DE33" s="715"/>
      <c r="DF33" s="715"/>
      <c r="DG33" s="715"/>
      <c r="DH33" s="715"/>
      <c r="DI33" s="715"/>
      <c r="DJ33" s="715"/>
      <c r="DK33" s="716"/>
      <c r="DL33" s="688">
        <v>1898746</v>
      </c>
      <c r="DM33" s="715"/>
      <c r="DN33" s="715"/>
      <c r="DO33" s="715"/>
      <c r="DP33" s="715"/>
      <c r="DQ33" s="715"/>
      <c r="DR33" s="715"/>
      <c r="DS33" s="715"/>
      <c r="DT33" s="715"/>
      <c r="DU33" s="715"/>
      <c r="DV33" s="716"/>
      <c r="DW33" s="684">
        <v>31.9</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163380</v>
      </c>
      <c r="S34" s="680"/>
      <c r="T34" s="680"/>
      <c r="U34" s="680"/>
      <c r="V34" s="680"/>
      <c r="W34" s="680"/>
      <c r="X34" s="680"/>
      <c r="Y34" s="681"/>
      <c r="Z34" s="682">
        <v>1.5</v>
      </c>
      <c r="AA34" s="682"/>
      <c r="AB34" s="682"/>
      <c r="AC34" s="682"/>
      <c r="AD34" s="683">
        <v>5791</v>
      </c>
      <c r="AE34" s="683"/>
      <c r="AF34" s="683"/>
      <c r="AG34" s="683"/>
      <c r="AH34" s="683"/>
      <c r="AI34" s="683"/>
      <c r="AJ34" s="683"/>
      <c r="AK34" s="683"/>
      <c r="AL34" s="684">
        <v>0.1</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1794021</v>
      </c>
      <c r="CS34" s="680"/>
      <c r="CT34" s="680"/>
      <c r="CU34" s="680"/>
      <c r="CV34" s="680"/>
      <c r="CW34" s="680"/>
      <c r="CX34" s="680"/>
      <c r="CY34" s="681"/>
      <c r="CZ34" s="684">
        <v>17</v>
      </c>
      <c r="DA34" s="713"/>
      <c r="DB34" s="713"/>
      <c r="DC34" s="717"/>
      <c r="DD34" s="688">
        <v>1326639</v>
      </c>
      <c r="DE34" s="680"/>
      <c r="DF34" s="680"/>
      <c r="DG34" s="680"/>
      <c r="DH34" s="680"/>
      <c r="DI34" s="680"/>
      <c r="DJ34" s="680"/>
      <c r="DK34" s="681"/>
      <c r="DL34" s="688">
        <v>917891</v>
      </c>
      <c r="DM34" s="680"/>
      <c r="DN34" s="680"/>
      <c r="DO34" s="680"/>
      <c r="DP34" s="680"/>
      <c r="DQ34" s="680"/>
      <c r="DR34" s="680"/>
      <c r="DS34" s="680"/>
      <c r="DT34" s="680"/>
      <c r="DU34" s="680"/>
      <c r="DV34" s="681"/>
      <c r="DW34" s="684">
        <v>15.4</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1507852</v>
      </c>
      <c r="S35" s="680"/>
      <c r="T35" s="680"/>
      <c r="U35" s="680"/>
      <c r="V35" s="680"/>
      <c r="W35" s="680"/>
      <c r="X35" s="680"/>
      <c r="Y35" s="681"/>
      <c r="Z35" s="682">
        <v>13.8</v>
      </c>
      <c r="AA35" s="682"/>
      <c r="AB35" s="682"/>
      <c r="AC35" s="682"/>
      <c r="AD35" s="683" t="s">
        <v>142</v>
      </c>
      <c r="AE35" s="683"/>
      <c r="AF35" s="683"/>
      <c r="AG35" s="683"/>
      <c r="AH35" s="683"/>
      <c r="AI35" s="683"/>
      <c r="AJ35" s="683"/>
      <c r="AK35" s="683"/>
      <c r="AL35" s="684" t="s">
        <v>142</v>
      </c>
      <c r="AM35" s="685"/>
      <c r="AN35" s="685"/>
      <c r="AO35" s="686"/>
      <c r="AP35" s="234"/>
      <c r="AQ35" s="752" t="s">
        <v>324</v>
      </c>
      <c r="AR35" s="753"/>
      <c r="AS35" s="753"/>
      <c r="AT35" s="753"/>
      <c r="AU35" s="753"/>
      <c r="AV35" s="753"/>
      <c r="AW35" s="753"/>
      <c r="AX35" s="753"/>
      <c r="AY35" s="754"/>
      <c r="AZ35" s="668">
        <v>1028768</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38858</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138335</v>
      </c>
      <c r="CS35" s="715"/>
      <c r="CT35" s="715"/>
      <c r="CU35" s="715"/>
      <c r="CV35" s="715"/>
      <c r="CW35" s="715"/>
      <c r="CX35" s="715"/>
      <c r="CY35" s="716"/>
      <c r="CZ35" s="684">
        <v>1.3</v>
      </c>
      <c r="DA35" s="713"/>
      <c r="DB35" s="713"/>
      <c r="DC35" s="717"/>
      <c r="DD35" s="688">
        <v>128497</v>
      </c>
      <c r="DE35" s="715"/>
      <c r="DF35" s="715"/>
      <c r="DG35" s="715"/>
      <c r="DH35" s="715"/>
      <c r="DI35" s="715"/>
      <c r="DJ35" s="715"/>
      <c r="DK35" s="716"/>
      <c r="DL35" s="688">
        <v>118902</v>
      </c>
      <c r="DM35" s="715"/>
      <c r="DN35" s="715"/>
      <c r="DO35" s="715"/>
      <c r="DP35" s="715"/>
      <c r="DQ35" s="715"/>
      <c r="DR35" s="715"/>
      <c r="DS35" s="715"/>
      <c r="DT35" s="715"/>
      <c r="DU35" s="715"/>
      <c r="DV35" s="716"/>
      <c r="DW35" s="684">
        <v>2</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142</v>
      </c>
      <c r="S36" s="680"/>
      <c r="T36" s="680"/>
      <c r="U36" s="680"/>
      <c r="V36" s="680"/>
      <c r="W36" s="680"/>
      <c r="X36" s="680"/>
      <c r="Y36" s="681"/>
      <c r="Z36" s="682" t="s">
        <v>142</v>
      </c>
      <c r="AA36" s="682"/>
      <c r="AB36" s="682"/>
      <c r="AC36" s="682"/>
      <c r="AD36" s="683" t="s">
        <v>142</v>
      </c>
      <c r="AE36" s="683"/>
      <c r="AF36" s="683"/>
      <c r="AG36" s="683"/>
      <c r="AH36" s="683"/>
      <c r="AI36" s="683"/>
      <c r="AJ36" s="683"/>
      <c r="AK36" s="683"/>
      <c r="AL36" s="684" t="s">
        <v>226</v>
      </c>
      <c r="AM36" s="685"/>
      <c r="AN36" s="685"/>
      <c r="AO36" s="686"/>
      <c r="AQ36" s="756" t="s">
        <v>328</v>
      </c>
      <c r="AR36" s="757"/>
      <c r="AS36" s="757"/>
      <c r="AT36" s="757"/>
      <c r="AU36" s="757"/>
      <c r="AV36" s="757"/>
      <c r="AW36" s="757"/>
      <c r="AX36" s="757"/>
      <c r="AY36" s="758"/>
      <c r="AZ36" s="679">
        <v>69330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9228</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1053280</v>
      </c>
      <c r="CS36" s="680"/>
      <c r="CT36" s="680"/>
      <c r="CU36" s="680"/>
      <c r="CV36" s="680"/>
      <c r="CW36" s="680"/>
      <c r="CX36" s="680"/>
      <c r="CY36" s="681"/>
      <c r="CZ36" s="684">
        <v>10</v>
      </c>
      <c r="DA36" s="713"/>
      <c r="DB36" s="713"/>
      <c r="DC36" s="717"/>
      <c r="DD36" s="688">
        <v>858144</v>
      </c>
      <c r="DE36" s="680"/>
      <c r="DF36" s="680"/>
      <c r="DG36" s="680"/>
      <c r="DH36" s="680"/>
      <c r="DI36" s="680"/>
      <c r="DJ36" s="680"/>
      <c r="DK36" s="681"/>
      <c r="DL36" s="688">
        <v>418067</v>
      </c>
      <c r="DM36" s="680"/>
      <c r="DN36" s="680"/>
      <c r="DO36" s="680"/>
      <c r="DP36" s="680"/>
      <c r="DQ36" s="680"/>
      <c r="DR36" s="680"/>
      <c r="DS36" s="680"/>
      <c r="DT36" s="680"/>
      <c r="DU36" s="680"/>
      <c r="DV36" s="681"/>
      <c r="DW36" s="684">
        <v>7</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257252</v>
      </c>
      <c r="S37" s="680"/>
      <c r="T37" s="680"/>
      <c r="U37" s="680"/>
      <c r="V37" s="680"/>
      <c r="W37" s="680"/>
      <c r="X37" s="680"/>
      <c r="Y37" s="681"/>
      <c r="Z37" s="682">
        <v>2.4</v>
      </c>
      <c r="AA37" s="682"/>
      <c r="AB37" s="682"/>
      <c r="AC37" s="682"/>
      <c r="AD37" s="683" t="s">
        <v>142</v>
      </c>
      <c r="AE37" s="683"/>
      <c r="AF37" s="683"/>
      <c r="AG37" s="683"/>
      <c r="AH37" s="683"/>
      <c r="AI37" s="683"/>
      <c r="AJ37" s="683"/>
      <c r="AK37" s="683"/>
      <c r="AL37" s="684" t="s">
        <v>142</v>
      </c>
      <c r="AM37" s="685"/>
      <c r="AN37" s="685"/>
      <c r="AO37" s="686"/>
      <c r="AQ37" s="756" t="s">
        <v>332</v>
      </c>
      <c r="AR37" s="757"/>
      <c r="AS37" s="757"/>
      <c r="AT37" s="757"/>
      <c r="AU37" s="757"/>
      <c r="AV37" s="757"/>
      <c r="AW37" s="757"/>
      <c r="AX37" s="757"/>
      <c r="AY37" s="758"/>
      <c r="AZ37" s="679" t="s">
        <v>142</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2765</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516309</v>
      </c>
      <c r="CS37" s="715"/>
      <c r="CT37" s="715"/>
      <c r="CU37" s="715"/>
      <c r="CV37" s="715"/>
      <c r="CW37" s="715"/>
      <c r="CX37" s="715"/>
      <c r="CY37" s="716"/>
      <c r="CZ37" s="684">
        <v>4.9000000000000004</v>
      </c>
      <c r="DA37" s="713"/>
      <c r="DB37" s="713"/>
      <c r="DC37" s="717"/>
      <c r="DD37" s="688">
        <v>503948</v>
      </c>
      <c r="DE37" s="715"/>
      <c r="DF37" s="715"/>
      <c r="DG37" s="715"/>
      <c r="DH37" s="715"/>
      <c r="DI37" s="715"/>
      <c r="DJ37" s="715"/>
      <c r="DK37" s="716"/>
      <c r="DL37" s="688">
        <v>191904</v>
      </c>
      <c r="DM37" s="715"/>
      <c r="DN37" s="715"/>
      <c r="DO37" s="715"/>
      <c r="DP37" s="715"/>
      <c r="DQ37" s="715"/>
      <c r="DR37" s="715"/>
      <c r="DS37" s="715"/>
      <c r="DT37" s="715"/>
      <c r="DU37" s="715"/>
      <c r="DV37" s="716"/>
      <c r="DW37" s="684">
        <v>3.2</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10927370</v>
      </c>
      <c r="S38" s="760"/>
      <c r="T38" s="760"/>
      <c r="U38" s="760"/>
      <c r="V38" s="760"/>
      <c r="W38" s="760"/>
      <c r="X38" s="760"/>
      <c r="Y38" s="761"/>
      <c r="Z38" s="762">
        <v>100</v>
      </c>
      <c r="AA38" s="762"/>
      <c r="AB38" s="762"/>
      <c r="AC38" s="762"/>
      <c r="AD38" s="763">
        <v>5694458</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226</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4225</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959438</v>
      </c>
      <c r="CS38" s="680"/>
      <c r="CT38" s="680"/>
      <c r="CU38" s="680"/>
      <c r="CV38" s="680"/>
      <c r="CW38" s="680"/>
      <c r="CX38" s="680"/>
      <c r="CY38" s="681"/>
      <c r="CZ38" s="684">
        <v>9.1</v>
      </c>
      <c r="DA38" s="713"/>
      <c r="DB38" s="713"/>
      <c r="DC38" s="717"/>
      <c r="DD38" s="688">
        <v>815152</v>
      </c>
      <c r="DE38" s="680"/>
      <c r="DF38" s="680"/>
      <c r="DG38" s="680"/>
      <c r="DH38" s="680"/>
      <c r="DI38" s="680"/>
      <c r="DJ38" s="680"/>
      <c r="DK38" s="681"/>
      <c r="DL38" s="688">
        <v>443886</v>
      </c>
      <c r="DM38" s="680"/>
      <c r="DN38" s="680"/>
      <c r="DO38" s="680"/>
      <c r="DP38" s="680"/>
      <c r="DQ38" s="680"/>
      <c r="DR38" s="680"/>
      <c r="DS38" s="680"/>
      <c r="DT38" s="680"/>
      <c r="DU38" s="680"/>
      <c r="DV38" s="681"/>
      <c r="DW38" s="684">
        <v>7.5</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142</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82</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443681</v>
      </c>
      <c r="CS39" s="715"/>
      <c r="CT39" s="715"/>
      <c r="CU39" s="715"/>
      <c r="CV39" s="715"/>
      <c r="CW39" s="715"/>
      <c r="CX39" s="715"/>
      <c r="CY39" s="716"/>
      <c r="CZ39" s="684">
        <v>4.2</v>
      </c>
      <c r="DA39" s="713"/>
      <c r="DB39" s="713"/>
      <c r="DC39" s="717"/>
      <c r="DD39" s="688">
        <v>271297</v>
      </c>
      <c r="DE39" s="715"/>
      <c r="DF39" s="715"/>
      <c r="DG39" s="715"/>
      <c r="DH39" s="715"/>
      <c r="DI39" s="715"/>
      <c r="DJ39" s="715"/>
      <c r="DK39" s="716"/>
      <c r="DL39" s="688" t="s">
        <v>142</v>
      </c>
      <c r="DM39" s="715"/>
      <c r="DN39" s="715"/>
      <c r="DO39" s="715"/>
      <c r="DP39" s="715"/>
      <c r="DQ39" s="715"/>
      <c r="DR39" s="715"/>
      <c r="DS39" s="715"/>
      <c r="DT39" s="715"/>
      <c r="DU39" s="715"/>
      <c r="DV39" s="716"/>
      <c r="DW39" s="684" t="s">
        <v>142</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168353</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142</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7680</v>
      </c>
      <c r="CS40" s="680"/>
      <c r="CT40" s="680"/>
      <c r="CU40" s="680"/>
      <c r="CV40" s="680"/>
      <c r="CW40" s="680"/>
      <c r="CX40" s="680"/>
      <c r="CY40" s="681"/>
      <c r="CZ40" s="684">
        <v>0.1</v>
      </c>
      <c r="DA40" s="713"/>
      <c r="DB40" s="713"/>
      <c r="DC40" s="717"/>
      <c r="DD40" s="688">
        <v>580</v>
      </c>
      <c r="DE40" s="680"/>
      <c r="DF40" s="680"/>
      <c r="DG40" s="680"/>
      <c r="DH40" s="680"/>
      <c r="DI40" s="680"/>
      <c r="DJ40" s="680"/>
      <c r="DK40" s="681"/>
      <c r="DL40" s="688" t="s">
        <v>142</v>
      </c>
      <c r="DM40" s="680"/>
      <c r="DN40" s="680"/>
      <c r="DO40" s="680"/>
      <c r="DP40" s="680"/>
      <c r="DQ40" s="680"/>
      <c r="DR40" s="680"/>
      <c r="DS40" s="680"/>
      <c r="DT40" s="680"/>
      <c r="DU40" s="680"/>
      <c r="DV40" s="681"/>
      <c r="DW40" s="684" t="s">
        <v>226</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791085</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408</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142</v>
      </c>
      <c r="CS41" s="715"/>
      <c r="CT41" s="715"/>
      <c r="CU41" s="715"/>
      <c r="CV41" s="715"/>
      <c r="CW41" s="715"/>
      <c r="CX41" s="715"/>
      <c r="CY41" s="716"/>
      <c r="CZ41" s="684" t="s">
        <v>142</v>
      </c>
      <c r="DA41" s="713"/>
      <c r="DB41" s="713"/>
      <c r="DC41" s="717"/>
      <c r="DD41" s="688" t="s">
        <v>142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2226775</v>
      </c>
      <c r="CS42" s="680"/>
      <c r="CT42" s="680"/>
      <c r="CU42" s="680"/>
      <c r="CV42" s="680"/>
      <c r="CW42" s="680"/>
      <c r="CX42" s="680"/>
      <c r="CY42" s="681"/>
      <c r="CZ42" s="684">
        <v>21.1</v>
      </c>
      <c r="DA42" s="685"/>
      <c r="DB42" s="685"/>
      <c r="DC42" s="780"/>
      <c r="DD42" s="688">
        <v>380462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32372</v>
      </c>
      <c r="CS43" s="715"/>
      <c r="CT43" s="715"/>
      <c r="CU43" s="715"/>
      <c r="CV43" s="715"/>
      <c r="CW43" s="715"/>
      <c r="CX43" s="715"/>
      <c r="CY43" s="716"/>
      <c r="CZ43" s="684">
        <v>0.3</v>
      </c>
      <c r="DA43" s="713"/>
      <c r="DB43" s="713"/>
      <c r="DC43" s="717"/>
      <c r="DD43" s="688">
        <v>32372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2212348</v>
      </c>
      <c r="CS44" s="680"/>
      <c r="CT44" s="680"/>
      <c r="CU44" s="680"/>
      <c r="CV44" s="680"/>
      <c r="CW44" s="680"/>
      <c r="CX44" s="680"/>
      <c r="CY44" s="681"/>
      <c r="CZ44" s="684">
        <v>21</v>
      </c>
      <c r="DA44" s="685"/>
      <c r="DB44" s="685"/>
      <c r="DC44" s="780"/>
      <c r="DD44" s="688">
        <v>380461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520366</v>
      </c>
      <c r="CS45" s="715"/>
      <c r="CT45" s="715"/>
      <c r="CU45" s="715"/>
      <c r="CV45" s="715"/>
      <c r="CW45" s="715"/>
      <c r="CX45" s="715"/>
      <c r="CY45" s="716"/>
      <c r="CZ45" s="684">
        <v>4.9000000000000004</v>
      </c>
      <c r="DA45" s="713"/>
      <c r="DB45" s="713"/>
      <c r="DC45" s="717"/>
      <c r="DD45" s="688">
        <v>27298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1351526</v>
      </c>
      <c r="CS46" s="680"/>
      <c r="CT46" s="680"/>
      <c r="CU46" s="680"/>
      <c r="CV46" s="680"/>
      <c r="CW46" s="680"/>
      <c r="CX46" s="680"/>
      <c r="CY46" s="681"/>
      <c r="CZ46" s="684">
        <v>12.8</v>
      </c>
      <c r="DA46" s="685"/>
      <c r="DB46" s="685"/>
      <c r="DC46" s="780"/>
      <c r="DD46" s="688">
        <v>342999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14427</v>
      </c>
      <c r="CS47" s="715"/>
      <c r="CT47" s="715"/>
      <c r="CU47" s="715"/>
      <c r="CV47" s="715"/>
      <c r="CW47" s="715"/>
      <c r="CX47" s="715"/>
      <c r="CY47" s="716"/>
      <c r="CZ47" s="684">
        <v>0.1</v>
      </c>
      <c r="DA47" s="713"/>
      <c r="DB47" s="713"/>
      <c r="DC47" s="717"/>
      <c r="DD47" s="688">
        <v>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142</v>
      </c>
      <c r="CS48" s="680"/>
      <c r="CT48" s="680"/>
      <c r="CU48" s="680"/>
      <c r="CV48" s="680"/>
      <c r="CW48" s="680"/>
      <c r="CX48" s="680"/>
      <c r="CY48" s="681"/>
      <c r="CZ48" s="684" t="s">
        <v>142</v>
      </c>
      <c r="DA48" s="685"/>
      <c r="DB48" s="685"/>
      <c r="DC48" s="780"/>
      <c r="DD48" s="688" t="s">
        <v>142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10541030</v>
      </c>
      <c r="CS49" s="749"/>
      <c r="CT49" s="749"/>
      <c r="CU49" s="749"/>
      <c r="CV49" s="749"/>
      <c r="CW49" s="749"/>
      <c r="CX49" s="749"/>
      <c r="CY49" s="781"/>
      <c r="CZ49" s="764">
        <v>100</v>
      </c>
      <c r="DA49" s="782"/>
      <c r="DB49" s="782"/>
      <c r="DC49" s="783"/>
      <c r="DD49" s="784">
        <v>6915293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1RwaS3nUW3ACne/e8yys9oPa1aOAMg2WOS/o0yeEk36Q5B8wvder9gxb+7vVXPKskwi/ohisIv8NUNTo+6xPiQ==" saltValue="CV2XbrysJr+qLXZpLaV7N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M112" sqref="CM112:DF11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10927</v>
      </c>
      <c r="R7" s="815"/>
      <c r="S7" s="815"/>
      <c r="T7" s="815"/>
      <c r="U7" s="815"/>
      <c r="V7" s="815">
        <v>10541</v>
      </c>
      <c r="W7" s="815"/>
      <c r="X7" s="815"/>
      <c r="Y7" s="815"/>
      <c r="Z7" s="815"/>
      <c r="AA7" s="815">
        <v>386</v>
      </c>
      <c r="AB7" s="815"/>
      <c r="AC7" s="815"/>
      <c r="AD7" s="815"/>
      <c r="AE7" s="816"/>
      <c r="AF7" s="817">
        <v>343</v>
      </c>
      <c r="AG7" s="818"/>
      <c r="AH7" s="818"/>
      <c r="AI7" s="818"/>
      <c r="AJ7" s="819"/>
      <c r="AK7" s="854" t="s">
        <v>560</v>
      </c>
      <c r="AL7" s="855"/>
      <c r="AM7" s="855"/>
      <c r="AN7" s="855"/>
      <c r="AO7" s="855"/>
      <c r="AP7" s="855">
        <v>12116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558</v>
      </c>
      <c r="BT7" s="859"/>
      <c r="BU7" s="859"/>
      <c r="BV7" s="859"/>
      <c r="BW7" s="859"/>
      <c r="BX7" s="859"/>
      <c r="BY7" s="859"/>
      <c r="BZ7" s="859"/>
      <c r="CA7" s="859"/>
      <c r="CB7" s="859"/>
      <c r="CC7" s="859"/>
      <c r="CD7" s="859"/>
      <c r="CE7" s="859"/>
      <c r="CF7" s="859"/>
      <c r="CG7" s="860"/>
      <c r="CH7" s="851">
        <v>-1</v>
      </c>
      <c r="CI7" s="852"/>
      <c r="CJ7" s="852"/>
      <c r="CK7" s="852"/>
      <c r="CL7" s="853"/>
      <c r="CM7" s="851">
        <v>37</v>
      </c>
      <c r="CN7" s="852"/>
      <c r="CO7" s="852"/>
      <c r="CP7" s="852"/>
      <c r="CQ7" s="853"/>
      <c r="CR7" s="851">
        <v>8</v>
      </c>
      <c r="CS7" s="852"/>
      <c r="CT7" s="852"/>
      <c r="CU7" s="852"/>
      <c r="CV7" s="853"/>
      <c r="CW7" s="851" t="s">
        <v>559</v>
      </c>
      <c r="CX7" s="852"/>
      <c r="CY7" s="852"/>
      <c r="CZ7" s="852"/>
      <c r="DA7" s="853"/>
      <c r="DB7" s="851" t="s">
        <v>560</v>
      </c>
      <c r="DC7" s="852"/>
      <c r="DD7" s="852"/>
      <c r="DE7" s="852"/>
      <c r="DF7" s="853"/>
      <c r="DG7" s="851" t="s">
        <v>560</v>
      </c>
      <c r="DH7" s="852"/>
      <c r="DI7" s="852"/>
      <c r="DJ7" s="852"/>
      <c r="DK7" s="853"/>
      <c r="DL7" s="851" t="s">
        <v>560</v>
      </c>
      <c r="DM7" s="852"/>
      <c r="DN7" s="852"/>
      <c r="DO7" s="852"/>
      <c r="DP7" s="853"/>
      <c r="DQ7" s="851" t="s">
        <v>560</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10927</v>
      </c>
      <c r="R23" s="874"/>
      <c r="S23" s="874"/>
      <c r="T23" s="874"/>
      <c r="U23" s="874"/>
      <c r="V23" s="874">
        <v>10541</v>
      </c>
      <c r="W23" s="874"/>
      <c r="X23" s="874"/>
      <c r="Y23" s="874"/>
      <c r="Z23" s="874"/>
      <c r="AA23" s="874">
        <v>386</v>
      </c>
      <c r="AB23" s="874"/>
      <c r="AC23" s="874"/>
      <c r="AD23" s="874"/>
      <c r="AE23" s="875"/>
      <c r="AF23" s="876">
        <v>343</v>
      </c>
      <c r="AG23" s="874"/>
      <c r="AH23" s="874"/>
      <c r="AI23" s="874"/>
      <c r="AJ23" s="877"/>
      <c r="AK23" s="878"/>
      <c r="AL23" s="879"/>
      <c r="AM23" s="879"/>
      <c r="AN23" s="879"/>
      <c r="AO23" s="879"/>
      <c r="AP23" s="874">
        <v>12116</v>
      </c>
      <c r="AQ23" s="874"/>
      <c r="AR23" s="874"/>
      <c r="AS23" s="874"/>
      <c r="AT23" s="874"/>
      <c r="AU23" s="880"/>
      <c r="AV23" s="880"/>
      <c r="AW23" s="880"/>
      <c r="AX23" s="880"/>
      <c r="AY23" s="881"/>
      <c r="AZ23" s="889" t="s">
        <v>142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2398</v>
      </c>
      <c r="R28" s="903"/>
      <c r="S28" s="903"/>
      <c r="T28" s="903"/>
      <c r="U28" s="903"/>
      <c r="V28" s="903">
        <v>2359</v>
      </c>
      <c r="W28" s="903"/>
      <c r="X28" s="903"/>
      <c r="Y28" s="903"/>
      <c r="Z28" s="903"/>
      <c r="AA28" s="903">
        <v>39</v>
      </c>
      <c r="AB28" s="903"/>
      <c r="AC28" s="903"/>
      <c r="AD28" s="903"/>
      <c r="AE28" s="904"/>
      <c r="AF28" s="905">
        <v>39</v>
      </c>
      <c r="AG28" s="903"/>
      <c r="AH28" s="903"/>
      <c r="AI28" s="903"/>
      <c r="AJ28" s="906"/>
      <c r="AK28" s="907">
        <v>168</v>
      </c>
      <c r="AL28" s="898"/>
      <c r="AM28" s="898"/>
      <c r="AN28" s="898"/>
      <c r="AO28" s="898"/>
      <c r="AP28" s="898" t="s">
        <v>560</v>
      </c>
      <c r="AQ28" s="898"/>
      <c r="AR28" s="898"/>
      <c r="AS28" s="898"/>
      <c r="AT28" s="898"/>
      <c r="AU28" s="898" t="s">
        <v>560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597</v>
      </c>
      <c r="R29" s="839"/>
      <c r="S29" s="839"/>
      <c r="T29" s="839"/>
      <c r="U29" s="839"/>
      <c r="V29" s="839">
        <v>582</v>
      </c>
      <c r="W29" s="839"/>
      <c r="X29" s="839"/>
      <c r="Y29" s="839"/>
      <c r="Z29" s="839"/>
      <c r="AA29" s="839">
        <v>15</v>
      </c>
      <c r="AB29" s="839"/>
      <c r="AC29" s="839"/>
      <c r="AD29" s="839"/>
      <c r="AE29" s="840"/>
      <c r="AF29" s="841">
        <v>15</v>
      </c>
      <c r="AG29" s="842"/>
      <c r="AH29" s="842"/>
      <c r="AI29" s="842"/>
      <c r="AJ29" s="843"/>
      <c r="AK29" s="910">
        <v>395</v>
      </c>
      <c r="AL29" s="911"/>
      <c r="AM29" s="911"/>
      <c r="AN29" s="911"/>
      <c r="AO29" s="911"/>
      <c r="AP29" s="911" t="s">
        <v>560</v>
      </c>
      <c r="AQ29" s="911"/>
      <c r="AR29" s="911"/>
      <c r="AS29" s="911"/>
      <c r="AT29" s="911"/>
      <c r="AU29" s="911" t="s">
        <v>560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184</v>
      </c>
      <c r="R30" s="839"/>
      <c r="S30" s="839"/>
      <c r="T30" s="839"/>
      <c r="U30" s="839"/>
      <c r="V30" s="839">
        <v>173</v>
      </c>
      <c r="W30" s="839"/>
      <c r="X30" s="839"/>
      <c r="Y30" s="839"/>
      <c r="Z30" s="839"/>
      <c r="AA30" s="839">
        <v>11</v>
      </c>
      <c r="AB30" s="839"/>
      <c r="AC30" s="839"/>
      <c r="AD30" s="839"/>
      <c r="AE30" s="840"/>
      <c r="AF30" s="841">
        <v>11</v>
      </c>
      <c r="AG30" s="842"/>
      <c r="AH30" s="842"/>
      <c r="AI30" s="842"/>
      <c r="AJ30" s="843"/>
      <c r="AK30" s="910">
        <v>0</v>
      </c>
      <c r="AL30" s="911"/>
      <c r="AM30" s="911"/>
      <c r="AN30" s="911"/>
      <c r="AO30" s="911"/>
      <c r="AP30" s="911" t="s">
        <v>560</v>
      </c>
      <c r="AQ30" s="911"/>
      <c r="AR30" s="911"/>
      <c r="AS30" s="911"/>
      <c r="AT30" s="911"/>
      <c r="AU30" s="911" t="s">
        <v>560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399</v>
      </c>
      <c r="R31" s="839"/>
      <c r="S31" s="839"/>
      <c r="T31" s="839"/>
      <c r="U31" s="839"/>
      <c r="V31" s="839">
        <v>384</v>
      </c>
      <c r="W31" s="839"/>
      <c r="X31" s="839"/>
      <c r="Y31" s="839"/>
      <c r="Z31" s="839"/>
      <c r="AA31" s="839">
        <v>17</v>
      </c>
      <c r="AB31" s="839"/>
      <c r="AC31" s="839"/>
      <c r="AD31" s="839"/>
      <c r="AE31" s="840"/>
      <c r="AF31" s="841">
        <v>259</v>
      </c>
      <c r="AG31" s="842"/>
      <c r="AH31" s="842"/>
      <c r="AI31" s="842"/>
      <c r="AJ31" s="843"/>
      <c r="AK31" s="910">
        <v>69</v>
      </c>
      <c r="AL31" s="911"/>
      <c r="AM31" s="911"/>
      <c r="AN31" s="911"/>
      <c r="AO31" s="911"/>
      <c r="AP31" s="911">
        <v>1583</v>
      </c>
      <c r="AQ31" s="911"/>
      <c r="AR31" s="911"/>
      <c r="AS31" s="911"/>
      <c r="AT31" s="911"/>
      <c r="AU31" s="911">
        <v>584</v>
      </c>
      <c r="AV31" s="911"/>
      <c r="AW31" s="911"/>
      <c r="AX31" s="911"/>
      <c r="AY31" s="911"/>
      <c r="AZ31" s="912"/>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324</v>
      </c>
      <c r="AG63" s="922"/>
      <c r="AH63" s="922"/>
      <c r="AI63" s="922"/>
      <c r="AJ63" s="923"/>
      <c r="AK63" s="924"/>
      <c r="AL63" s="919"/>
      <c r="AM63" s="919"/>
      <c r="AN63" s="919"/>
      <c r="AO63" s="919"/>
      <c r="AP63" s="922">
        <v>1583</v>
      </c>
      <c r="AQ63" s="922"/>
      <c r="AR63" s="922"/>
      <c r="AS63" s="922"/>
      <c r="AT63" s="922"/>
      <c r="AU63" s="922">
        <v>584</v>
      </c>
      <c r="AV63" s="922"/>
      <c r="AW63" s="922"/>
      <c r="AX63" s="922"/>
      <c r="AY63" s="922"/>
      <c r="AZ63" s="926"/>
      <c r="BA63" s="926"/>
      <c r="BB63" s="926"/>
      <c r="BC63" s="926"/>
      <c r="BD63" s="926"/>
      <c r="BE63" s="927"/>
      <c r="BF63" s="927"/>
      <c r="BG63" s="927"/>
      <c r="BH63" s="927"/>
      <c r="BI63" s="928"/>
      <c r="BJ63" s="929" t="s">
        <v>142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404</v>
      </c>
      <c r="B66" s="821"/>
      <c r="C66" s="821"/>
      <c r="D66" s="821"/>
      <c r="E66" s="821"/>
      <c r="F66" s="821"/>
      <c r="G66" s="821"/>
      <c r="H66" s="821"/>
      <c r="I66" s="821"/>
      <c r="J66" s="821"/>
      <c r="K66" s="821"/>
      <c r="L66" s="821"/>
      <c r="M66" s="821"/>
      <c r="N66" s="821"/>
      <c r="O66" s="821"/>
      <c r="P66" s="822"/>
      <c r="Q66" s="797" t="s">
        <v>388</v>
      </c>
      <c r="R66" s="798"/>
      <c r="S66" s="798"/>
      <c r="T66" s="798"/>
      <c r="U66" s="799"/>
      <c r="V66" s="797" t="s">
        <v>389</v>
      </c>
      <c r="W66" s="798"/>
      <c r="X66" s="798"/>
      <c r="Y66" s="798"/>
      <c r="Z66" s="799"/>
      <c r="AA66" s="797" t="s">
        <v>405</v>
      </c>
      <c r="AB66" s="798"/>
      <c r="AC66" s="798"/>
      <c r="AD66" s="798"/>
      <c r="AE66" s="799"/>
      <c r="AF66" s="932" t="s">
        <v>391</v>
      </c>
      <c r="AG66" s="893"/>
      <c r="AH66" s="893"/>
      <c r="AI66" s="893"/>
      <c r="AJ66" s="933"/>
      <c r="AK66" s="797" t="s">
        <v>406</v>
      </c>
      <c r="AL66" s="821"/>
      <c r="AM66" s="821"/>
      <c r="AN66" s="821"/>
      <c r="AO66" s="822"/>
      <c r="AP66" s="797" t="s">
        <v>393</v>
      </c>
      <c r="AQ66" s="798"/>
      <c r="AR66" s="798"/>
      <c r="AS66" s="798"/>
      <c r="AT66" s="799"/>
      <c r="AU66" s="797" t="s">
        <v>407</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561</v>
      </c>
      <c r="C68" s="950"/>
      <c r="D68" s="950"/>
      <c r="E68" s="950"/>
      <c r="F68" s="950"/>
      <c r="G68" s="950"/>
      <c r="H68" s="950"/>
      <c r="I68" s="950"/>
      <c r="J68" s="950"/>
      <c r="K68" s="950"/>
      <c r="L68" s="950"/>
      <c r="M68" s="950"/>
      <c r="N68" s="950"/>
      <c r="O68" s="950"/>
      <c r="P68" s="951"/>
      <c r="Q68" s="952">
        <v>1156</v>
      </c>
      <c r="R68" s="946"/>
      <c r="S68" s="946"/>
      <c r="T68" s="946"/>
      <c r="U68" s="946"/>
      <c r="V68" s="946">
        <v>1141</v>
      </c>
      <c r="W68" s="946"/>
      <c r="X68" s="946"/>
      <c r="Y68" s="946"/>
      <c r="Z68" s="946"/>
      <c r="AA68" s="946">
        <v>15</v>
      </c>
      <c r="AB68" s="946"/>
      <c r="AC68" s="946"/>
      <c r="AD68" s="946"/>
      <c r="AE68" s="946"/>
      <c r="AF68" s="946">
        <v>15</v>
      </c>
      <c r="AG68" s="946"/>
      <c r="AH68" s="946"/>
      <c r="AI68" s="946"/>
      <c r="AJ68" s="946"/>
      <c r="AK68" s="946" t="s">
        <v>560</v>
      </c>
      <c r="AL68" s="946"/>
      <c r="AM68" s="946"/>
      <c r="AN68" s="946"/>
      <c r="AO68" s="946"/>
      <c r="AP68" s="946">
        <v>614</v>
      </c>
      <c r="AQ68" s="946"/>
      <c r="AR68" s="946"/>
      <c r="AS68" s="946"/>
      <c r="AT68" s="946"/>
      <c r="AU68" s="946">
        <v>614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562</v>
      </c>
      <c r="C69" s="954"/>
      <c r="D69" s="954"/>
      <c r="E69" s="954"/>
      <c r="F69" s="954"/>
      <c r="G69" s="954"/>
      <c r="H69" s="954"/>
      <c r="I69" s="954"/>
      <c r="J69" s="954"/>
      <c r="K69" s="954"/>
      <c r="L69" s="954"/>
      <c r="M69" s="954"/>
      <c r="N69" s="954"/>
      <c r="O69" s="954"/>
      <c r="P69" s="955"/>
      <c r="Q69" s="956">
        <v>28</v>
      </c>
      <c r="R69" s="911"/>
      <c r="S69" s="911"/>
      <c r="T69" s="911"/>
      <c r="U69" s="911"/>
      <c r="V69" s="911">
        <v>25</v>
      </c>
      <c r="W69" s="911"/>
      <c r="X69" s="911"/>
      <c r="Y69" s="911"/>
      <c r="Z69" s="911"/>
      <c r="AA69" s="911">
        <v>3</v>
      </c>
      <c r="AB69" s="911"/>
      <c r="AC69" s="911"/>
      <c r="AD69" s="911"/>
      <c r="AE69" s="911"/>
      <c r="AF69" s="911">
        <v>3</v>
      </c>
      <c r="AG69" s="911"/>
      <c r="AH69" s="911"/>
      <c r="AI69" s="911"/>
      <c r="AJ69" s="911"/>
      <c r="AK69" s="911" t="s">
        <v>559</v>
      </c>
      <c r="AL69" s="911"/>
      <c r="AM69" s="911"/>
      <c r="AN69" s="911"/>
      <c r="AO69" s="911"/>
      <c r="AP69" s="911" t="s">
        <v>560</v>
      </c>
      <c r="AQ69" s="911"/>
      <c r="AR69" s="911"/>
      <c r="AS69" s="911"/>
      <c r="AT69" s="911"/>
      <c r="AU69" s="911" t="s">
        <v>560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563</v>
      </c>
      <c r="C70" s="954"/>
      <c r="D70" s="954"/>
      <c r="E70" s="954"/>
      <c r="F70" s="954"/>
      <c r="G70" s="954"/>
      <c r="H70" s="954"/>
      <c r="I70" s="954"/>
      <c r="J70" s="954"/>
      <c r="K70" s="954"/>
      <c r="L70" s="954"/>
      <c r="M70" s="954"/>
      <c r="N70" s="954"/>
      <c r="O70" s="954"/>
      <c r="P70" s="955"/>
      <c r="Q70" s="956">
        <v>949</v>
      </c>
      <c r="R70" s="911"/>
      <c r="S70" s="911"/>
      <c r="T70" s="911"/>
      <c r="U70" s="911"/>
      <c r="V70" s="911">
        <v>947</v>
      </c>
      <c r="W70" s="911"/>
      <c r="X70" s="911"/>
      <c r="Y70" s="911"/>
      <c r="Z70" s="911"/>
      <c r="AA70" s="911">
        <v>2</v>
      </c>
      <c r="AB70" s="911"/>
      <c r="AC70" s="911"/>
      <c r="AD70" s="911"/>
      <c r="AE70" s="911"/>
      <c r="AF70" s="911">
        <v>2</v>
      </c>
      <c r="AG70" s="911"/>
      <c r="AH70" s="911"/>
      <c r="AI70" s="911"/>
      <c r="AJ70" s="911"/>
      <c r="AK70" s="911" t="s">
        <v>560</v>
      </c>
      <c r="AL70" s="911"/>
      <c r="AM70" s="911"/>
      <c r="AN70" s="911"/>
      <c r="AO70" s="911"/>
      <c r="AP70" s="911" t="s">
        <v>560</v>
      </c>
      <c r="AQ70" s="911"/>
      <c r="AR70" s="911"/>
      <c r="AS70" s="911"/>
      <c r="AT70" s="911"/>
      <c r="AU70" s="911" t="s">
        <v>560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564</v>
      </c>
      <c r="C71" s="954"/>
      <c r="D71" s="954"/>
      <c r="E71" s="954"/>
      <c r="F71" s="954"/>
      <c r="G71" s="954"/>
      <c r="H71" s="954"/>
      <c r="I71" s="954"/>
      <c r="J71" s="954"/>
      <c r="K71" s="954"/>
      <c r="L71" s="954"/>
      <c r="M71" s="954"/>
      <c r="N71" s="954"/>
      <c r="O71" s="954"/>
      <c r="P71" s="955"/>
      <c r="Q71" s="956">
        <v>5565</v>
      </c>
      <c r="R71" s="911"/>
      <c r="S71" s="911"/>
      <c r="T71" s="911"/>
      <c r="U71" s="911"/>
      <c r="V71" s="911">
        <v>5365</v>
      </c>
      <c r="W71" s="911"/>
      <c r="X71" s="911"/>
      <c r="Y71" s="911"/>
      <c r="Z71" s="911"/>
      <c r="AA71" s="911">
        <v>201</v>
      </c>
      <c r="AB71" s="911"/>
      <c r="AC71" s="911"/>
      <c r="AD71" s="911"/>
      <c r="AE71" s="911"/>
      <c r="AF71" s="911">
        <v>201</v>
      </c>
      <c r="AG71" s="911"/>
      <c r="AH71" s="911"/>
      <c r="AI71" s="911"/>
      <c r="AJ71" s="911"/>
      <c r="AK71" s="911">
        <v>886</v>
      </c>
      <c r="AL71" s="911"/>
      <c r="AM71" s="911"/>
      <c r="AN71" s="911"/>
      <c r="AO71" s="911"/>
      <c r="AP71" s="911" t="s">
        <v>560</v>
      </c>
      <c r="AQ71" s="911"/>
      <c r="AR71" s="911"/>
      <c r="AS71" s="911"/>
      <c r="AT71" s="911"/>
      <c r="AU71" s="911" t="s">
        <v>579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565</v>
      </c>
      <c r="C72" s="954"/>
      <c r="D72" s="954"/>
      <c r="E72" s="954"/>
      <c r="F72" s="954"/>
      <c r="G72" s="954"/>
      <c r="H72" s="954"/>
      <c r="I72" s="954"/>
      <c r="J72" s="954"/>
      <c r="K72" s="954"/>
      <c r="L72" s="954"/>
      <c r="M72" s="954"/>
      <c r="N72" s="954"/>
      <c r="O72" s="954"/>
      <c r="P72" s="955"/>
      <c r="Q72" s="956">
        <v>192</v>
      </c>
      <c r="R72" s="911"/>
      <c r="S72" s="911"/>
      <c r="T72" s="911"/>
      <c r="U72" s="911"/>
      <c r="V72" s="911">
        <v>191</v>
      </c>
      <c r="W72" s="911"/>
      <c r="X72" s="911"/>
      <c r="Y72" s="911"/>
      <c r="Z72" s="911"/>
      <c r="AA72" s="911">
        <v>1</v>
      </c>
      <c r="AB72" s="911"/>
      <c r="AC72" s="911"/>
      <c r="AD72" s="911"/>
      <c r="AE72" s="911"/>
      <c r="AF72" s="911">
        <v>1</v>
      </c>
      <c r="AG72" s="911"/>
      <c r="AH72" s="911"/>
      <c r="AI72" s="911"/>
      <c r="AJ72" s="911"/>
      <c r="AK72" s="911">
        <v>71</v>
      </c>
      <c r="AL72" s="911"/>
      <c r="AM72" s="911"/>
      <c r="AN72" s="911"/>
      <c r="AO72" s="911"/>
      <c r="AP72" s="911">
        <v>19</v>
      </c>
      <c r="AQ72" s="911"/>
      <c r="AR72" s="911"/>
      <c r="AS72" s="911"/>
      <c r="AT72" s="911"/>
      <c r="AU72" s="911">
        <v>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566</v>
      </c>
      <c r="C73" s="954"/>
      <c r="D73" s="954"/>
      <c r="E73" s="954"/>
      <c r="F73" s="954"/>
      <c r="G73" s="954"/>
      <c r="H73" s="954"/>
      <c r="I73" s="954"/>
      <c r="J73" s="954"/>
      <c r="K73" s="954"/>
      <c r="L73" s="954"/>
      <c r="M73" s="954"/>
      <c r="N73" s="954"/>
      <c r="O73" s="954"/>
      <c r="P73" s="955"/>
      <c r="Q73" s="956">
        <v>8</v>
      </c>
      <c r="R73" s="911"/>
      <c r="S73" s="911"/>
      <c r="T73" s="911"/>
      <c r="U73" s="911"/>
      <c r="V73" s="911">
        <v>8</v>
      </c>
      <c r="W73" s="911"/>
      <c r="X73" s="911"/>
      <c r="Y73" s="911"/>
      <c r="Z73" s="911"/>
      <c r="AA73" s="911" t="s">
        <v>560</v>
      </c>
      <c r="AB73" s="911"/>
      <c r="AC73" s="911"/>
      <c r="AD73" s="911"/>
      <c r="AE73" s="911"/>
      <c r="AF73" s="911" t="s">
        <v>578</v>
      </c>
      <c r="AG73" s="911"/>
      <c r="AH73" s="911"/>
      <c r="AI73" s="911"/>
      <c r="AJ73" s="911"/>
      <c r="AK73" s="911" t="s">
        <v>560</v>
      </c>
      <c r="AL73" s="911"/>
      <c r="AM73" s="911"/>
      <c r="AN73" s="911"/>
      <c r="AO73" s="911"/>
      <c r="AP73" s="911" t="s">
        <v>560</v>
      </c>
      <c r="AQ73" s="911"/>
      <c r="AR73" s="911"/>
      <c r="AS73" s="911"/>
      <c r="AT73" s="911"/>
      <c r="AU73" s="911" t="s">
        <v>560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567</v>
      </c>
      <c r="C74" s="954"/>
      <c r="D74" s="954"/>
      <c r="E74" s="954"/>
      <c r="F74" s="954"/>
      <c r="G74" s="954"/>
      <c r="H74" s="954"/>
      <c r="I74" s="954"/>
      <c r="J74" s="954"/>
      <c r="K74" s="954"/>
      <c r="L74" s="954"/>
      <c r="M74" s="954"/>
      <c r="N74" s="954"/>
      <c r="O74" s="954"/>
      <c r="P74" s="955"/>
      <c r="Q74" s="956">
        <v>296</v>
      </c>
      <c r="R74" s="911"/>
      <c r="S74" s="911"/>
      <c r="T74" s="911"/>
      <c r="U74" s="911"/>
      <c r="V74" s="911">
        <v>278</v>
      </c>
      <c r="W74" s="911"/>
      <c r="X74" s="911"/>
      <c r="Y74" s="911"/>
      <c r="Z74" s="911"/>
      <c r="AA74" s="911">
        <v>18</v>
      </c>
      <c r="AB74" s="911"/>
      <c r="AC74" s="911"/>
      <c r="AD74" s="911"/>
      <c r="AE74" s="911"/>
      <c r="AF74" s="911">
        <v>18</v>
      </c>
      <c r="AG74" s="911"/>
      <c r="AH74" s="911"/>
      <c r="AI74" s="911"/>
      <c r="AJ74" s="911"/>
      <c r="AK74" s="911">
        <v>85</v>
      </c>
      <c r="AL74" s="911"/>
      <c r="AM74" s="911"/>
      <c r="AN74" s="911"/>
      <c r="AO74" s="911"/>
      <c r="AP74" s="911" t="s">
        <v>560</v>
      </c>
      <c r="AQ74" s="911"/>
      <c r="AR74" s="911"/>
      <c r="AS74" s="911"/>
      <c r="AT74" s="911"/>
      <c r="AU74" s="911" t="s">
        <v>560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568</v>
      </c>
      <c r="C75" s="954"/>
      <c r="D75" s="954"/>
      <c r="E75" s="954"/>
      <c r="F75" s="954"/>
      <c r="G75" s="954"/>
      <c r="H75" s="954"/>
      <c r="I75" s="954"/>
      <c r="J75" s="954"/>
      <c r="K75" s="954"/>
      <c r="L75" s="954"/>
      <c r="M75" s="954"/>
      <c r="N75" s="954"/>
      <c r="O75" s="954"/>
      <c r="P75" s="955"/>
      <c r="Q75" s="959">
        <v>64</v>
      </c>
      <c r="R75" s="960"/>
      <c r="S75" s="960"/>
      <c r="T75" s="960"/>
      <c r="U75" s="910"/>
      <c r="V75" s="961">
        <v>63</v>
      </c>
      <c r="W75" s="960"/>
      <c r="X75" s="960"/>
      <c r="Y75" s="960"/>
      <c r="Z75" s="910"/>
      <c r="AA75" s="961">
        <v>1</v>
      </c>
      <c r="AB75" s="960"/>
      <c r="AC75" s="960"/>
      <c r="AD75" s="960"/>
      <c r="AE75" s="910"/>
      <c r="AF75" s="961">
        <v>1</v>
      </c>
      <c r="AG75" s="960"/>
      <c r="AH75" s="960"/>
      <c r="AI75" s="960"/>
      <c r="AJ75" s="910"/>
      <c r="AK75" s="961" t="s">
        <v>560</v>
      </c>
      <c r="AL75" s="960"/>
      <c r="AM75" s="960"/>
      <c r="AN75" s="960"/>
      <c r="AO75" s="910"/>
      <c r="AP75" s="961" t="s">
        <v>560</v>
      </c>
      <c r="AQ75" s="960"/>
      <c r="AR75" s="960"/>
      <c r="AS75" s="960"/>
      <c r="AT75" s="910"/>
      <c r="AU75" s="961" t="s">
        <v>560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569</v>
      </c>
      <c r="C76" s="954"/>
      <c r="D76" s="954"/>
      <c r="E76" s="954"/>
      <c r="F76" s="954"/>
      <c r="G76" s="954"/>
      <c r="H76" s="954"/>
      <c r="I76" s="954"/>
      <c r="J76" s="954"/>
      <c r="K76" s="954"/>
      <c r="L76" s="954"/>
      <c r="M76" s="954"/>
      <c r="N76" s="954"/>
      <c r="O76" s="954"/>
      <c r="P76" s="955"/>
      <c r="Q76" s="959">
        <v>139</v>
      </c>
      <c r="R76" s="960"/>
      <c r="S76" s="960"/>
      <c r="T76" s="960"/>
      <c r="U76" s="910"/>
      <c r="V76" s="961">
        <v>138</v>
      </c>
      <c r="W76" s="960"/>
      <c r="X76" s="960"/>
      <c r="Y76" s="960"/>
      <c r="Z76" s="910"/>
      <c r="AA76" s="961">
        <v>2</v>
      </c>
      <c r="AB76" s="960"/>
      <c r="AC76" s="960"/>
      <c r="AD76" s="960"/>
      <c r="AE76" s="910"/>
      <c r="AF76" s="961">
        <v>2</v>
      </c>
      <c r="AG76" s="960"/>
      <c r="AH76" s="960"/>
      <c r="AI76" s="960"/>
      <c r="AJ76" s="910"/>
      <c r="AK76" s="961" t="s">
        <v>560</v>
      </c>
      <c r="AL76" s="960"/>
      <c r="AM76" s="960"/>
      <c r="AN76" s="960"/>
      <c r="AO76" s="910"/>
      <c r="AP76" s="961" t="s">
        <v>560</v>
      </c>
      <c r="AQ76" s="960"/>
      <c r="AR76" s="960"/>
      <c r="AS76" s="960"/>
      <c r="AT76" s="910"/>
      <c r="AU76" s="961" t="s">
        <v>560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570</v>
      </c>
      <c r="C77" s="954"/>
      <c r="D77" s="954"/>
      <c r="E77" s="954"/>
      <c r="F77" s="954"/>
      <c r="G77" s="954"/>
      <c r="H77" s="954"/>
      <c r="I77" s="954"/>
      <c r="J77" s="954"/>
      <c r="K77" s="954"/>
      <c r="L77" s="954"/>
      <c r="M77" s="954"/>
      <c r="N77" s="954"/>
      <c r="O77" s="954"/>
      <c r="P77" s="955"/>
      <c r="Q77" s="959">
        <v>6</v>
      </c>
      <c r="R77" s="960"/>
      <c r="S77" s="960"/>
      <c r="T77" s="960"/>
      <c r="U77" s="910"/>
      <c r="V77" s="961">
        <v>4</v>
      </c>
      <c r="W77" s="960"/>
      <c r="X77" s="960"/>
      <c r="Y77" s="960"/>
      <c r="Z77" s="910"/>
      <c r="AA77" s="961">
        <v>2</v>
      </c>
      <c r="AB77" s="960"/>
      <c r="AC77" s="960"/>
      <c r="AD77" s="960"/>
      <c r="AE77" s="910"/>
      <c r="AF77" s="961">
        <v>2</v>
      </c>
      <c r="AG77" s="960"/>
      <c r="AH77" s="960"/>
      <c r="AI77" s="960"/>
      <c r="AJ77" s="910"/>
      <c r="AK77" s="961" t="s">
        <v>560</v>
      </c>
      <c r="AL77" s="960"/>
      <c r="AM77" s="960"/>
      <c r="AN77" s="960"/>
      <c r="AO77" s="910"/>
      <c r="AP77" s="961" t="s">
        <v>560</v>
      </c>
      <c r="AQ77" s="960"/>
      <c r="AR77" s="960"/>
      <c r="AS77" s="960"/>
      <c r="AT77" s="910"/>
      <c r="AU77" s="961" t="s">
        <v>560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571</v>
      </c>
      <c r="C78" s="954"/>
      <c r="D78" s="954"/>
      <c r="E78" s="954"/>
      <c r="F78" s="954"/>
      <c r="G78" s="954"/>
      <c r="H78" s="954"/>
      <c r="I78" s="954"/>
      <c r="J78" s="954"/>
      <c r="K78" s="954"/>
      <c r="L78" s="954"/>
      <c r="M78" s="954"/>
      <c r="N78" s="954"/>
      <c r="O78" s="954"/>
      <c r="P78" s="955"/>
      <c r="Q78" s="956">
        <v>6602</v>
      </c>
      <c r="R78" s="911"/>
      <c r="S78" s="911"/>
      <c r="T78" s="911"/>
      <c r="U78" s="911"/>
      <c r="V78" s="911">
        <v>5976</v>
      </c>
      <c r="W78" s="911"/>
      <c r="X78" s="911"/>
      <c r="Y78" s="911"/>
      <c r="Z78" s="911"/>
      <c r="AA78" s="911">
        <v>625</v>
      </c>
      <c r="AB78" s="911"/>
      <c r="AC78" s="911"/>
      <c r="AD78" s="911"/>
      <c r="AE78" s="911"/>
      <c r="AF78" s="911">
        <v>625</v>
      </c>
      <c r="AG78" s="911"/>
      <c r="AH78" s="911"/>
      <c r="AI78" s="911"/>
      <c r="AJ78" s="911"/>
      <c r="AK78" s="911">
        <v>16</v>
      </c>
      <c r="AL78" s="911"/>
      <c r="AM78" s="911"/>
      <c r="AN78" s="911"/>
      <c r="AO78" s="911"/>
      <c r="AP78" s="911" t="s">
        <v>560</v>
      </c>
      <c r="AQ78" s="911"/>
      <c r="AR78" s="911"/>
      <c r="AS78" s="911"/>
      <c r="AT78" s="911"/>
      <c r="AU78" s="911" t="s">
        <v>560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572</v>
      </c>
      <c r="C79" s="954"/>
      <c r="D79" s="954"/>
      <c r="E79" s="954"/>
      <c r="F79" s="954"/>
      <c r="G79" s="954"/>
      <c r="H79" s="954"/>
      <c r="I79" s="954"/>
      <c r="J79" s="954"/>
      <c r="K79" s="954"/>
      <c r="L79" s="954"/>
      <c r="M79" s="954"/>
      <c r="N79" s="954"/>
      <c r="O79" s="954"/>
      <c r="P79" s="955"/>
      <c r="Q79" s="956">
        <v>285</v>
      </c>
      <c r="R79" s="911"/>
      <c r="S79" s="911"/>
      <c r="T79" s="911"/>
      <c r="U79" s="911"/>
      <c r="V79" s="911">
        <v>276</v>
      </c>
      <c r="W79" s="911"/>
      <c r="X79" s="911"/>
      <c r="Y79" s="911"/>
      <c r="Z79" s="911"/>
      <c r="AA79" s="911">
        <v>9</v>
      </c>
      <c r="AB79" s="911"/>
      <c r="AC79" s="911"/>
      <c r="AD79" s="911"/>
      <c r="AE79" s="911"/>
      <c r="AF79" s="911">
        <v>9</v>
      </c>
      <c r="AG79" s="911"/>
      <c r="AH79" s="911"/>
      <c r="AI79" s="911"/>
      <c r="AJ79" s="911"/>
      <c r="AK79" s="911" t="s">
        <v>560</v>
      </c>
      <c r="AL79" s="911"/>
      <c r="AM79" s="911"/>
      <c r="AN79" s="911"/>
      <c r="AO79" s="911"/>
      <c r="AP79" s="911">
        <v>1164</v>
      </c>
      <c r="AQ79" s="911"/>
      <c r="AR79" s="911"/>
      <c r="AS79" s="911"/>
      <c r="AT79" s="911"/>
      <c r="AU79" s="911">
        <v>38</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573</v>
      </c>
      <c r="C80" s="954"/>
      <c r="D80" s="954"/>
      <c r="E80" s="954"/>
      <c r="F80" s="954"/>
      <c r="G80" s="954"/>
      <c r="H80" s="954"/>
      <c r="I80" s="954"/>
      <c r="J80" s="954"/>
      <c r="K80" s="954"/>
      <c r="L80" s="954"/>
      <c r="M80" s="954"/>
      <c r="N80" s="954"/>
      <c r="O80" s="954"/>
      <c r="P80" s="955"/>
      <c r="Q80" s="956">
        <v>3</v>
      </c>
      <c r="R80" s="911"/>
      <c r="S80" s="911"/>
      <c r="T80" s="911"/>
      <c r="U80" s="911"/>
      <c r="V80" s="911">
        <v>2</v>
      </c>
      <c r="W80" s="911"/>
      <c r="X80" s="911"/>
      <c r="Y80" s="911"/>
      <c r="Z80" s="911"/>
      <c r="AA80" s="911">
        <v>1</v>
      </c>
      <c r="AB80" s="911"/>
      <c r="AC80" s="911"/>
      <c r="AD80" s="911"/>
      <c r="AE80" s="911"/>
      <c r="AF80" s="911">
        <v>1</v>
      </c>
      <c r="AG80" s="911"/>
      <c r="AH80" s="911"/>
      <c r="AI80" s="911"/>
      <c r="AJ80" s="911"/>
      <c r="AK80" s="961">
        <v>0</v>
      </c>
      <c r="AL80" s="960"/>
      <c r="AM80" s="960"/>
      <c r="AN80" s="960"/>
      <c r="AO80" s="910"/>
      <c r="AP80" s="961" t="s">
        <v>560</v>
      </c>
      <c r="AQ80" s="960"/>
      <c r="AR80" s="960"/>
      <c r="AS80" s="960"/>
      <c r="AT80" s="910"/>
      <c r="AU80" s="961" t="s">
        <v>560</v>
      </c>
      <c r="AV80" s="960"/>
      <c r="AW80" s="960"/>
      <c r="AX80" s="960"/>
      <c r="AY80" s="910"/>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574</v>
      </c>
      <c r="C81" s="954"/>
      <c r="D81" s="954"/>
      <c r="E81" s="954"/>
      <c r="F81" s="954"/>
      <c r="G81" s="954"/>
      <c r="H81" s="954"/>
      <c r="I81" s="954"/>
      <c r="J81" s="954"/>
      <c r="K81" s="954"/>
      <c r="L81" s="954"/>
      <c r="M81" s="954"/>
      <c r="N81" s="954"/>
      <c r="O81" s="954"/>
      <c r="P81" s="955"/>
      <c r="Q81" s="956">
        <v>298</v>
      </c>
      <c r="R81" s="911"/>
      <c r="S81" s="911"/>
      <c r="T81" s="911"/>
      <c r="U81" s="911"/>
      <c r="V81" s="911">
        <v>227</v>
      </c>
      <c r="W81" s="911"/>
      <c r="X81" s="911"/>
      <c r="Y81" s="911"/>
      <c r="Z81" s="911"/>
      <c r="AA81" s="911">
        <v>71</v>
      </c>
      <c r="AB81" s="911"/>
      <c r="AC81" s="911"/>
      <c r="AD81" s="911"/>
      <c r="AE81" s="911"/>
      <c r="AF81" s="911">
        <v>71</v>
      </c>
      <c r="AG81" s="911"/>
      <c r="AH81" s="911"/>
      <c r="AI81" s="911"/>
      <c r="AJ81" s="911"/>
      <c r="AK81" s="911">
        <v>23</v>
      </c>
      <c r="AL81" s="911"/>
      <c r="AM81" s="911"/>
      <c r="AN81" s="911"/>
      <c r="AO81" s="911"/>
      <c r="AP81" s="911" t="s">
        <v>560</v>
      </c>
      <c r="AQ81" s="911"/>
      <c r="AR81" s="911"/>
      <c r="AS81" s="911"/>
      <c r="AT81" s="911"/>
      <c r="AU81" s="911" t="s">
        <v>560</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575</v>
      </c>
      <c r="C82" s="954"/>
      <c r="D82" s="954"/>
      <c r="E82" s="954"/>
      <c r="F82" s="954"/>
      <c r="G82" s="954"/>
      <c r="H82" s="954"/>
      <c r="I82" s="954"/>
      <c r="J82" s="954"/>
      <c r="K82" s="954"/>
      <c r="L82" s="954"/>
      <c r="M82" s="954"/>
      <c r="N82" s="954"/>
      <c r="O82" s="954"/>
      <c r="P82" s="955"/>
      <c r="Q82" s="956">
        <v>57</v>
      </c>
      <c r="R82" s="911"/>
      <c r="S82" s="911"/>
      <c r="T82" s="911"/>
      <c r="U82" s="911"/>
      <c r="V82" s="911">
        <v>51</v>
      </c>
      <c r="W82" s="911"/>
      <c r="X82" s="911"/>
      <c r="Y82" s="911"/>
      <c r="Z82" s="911"/>
      <c r="AA82" s="911">
        <v>5</v>
      </c>
      <c r="AB82" s="911"/>
      <c r="AC82" s="911"/>
      <c r="AD82" s="911"/>
      <c r="AE82" s="911"/>
      <c r="AF82" s="911">
        <v>5</v>
      </c>
      <c r="AG82" s="911"/>
      <c r="AH82" s="911"/>
      <c r="AI82" s="911"/>
      <c r="AJ82" s="911"/>
      <c r="AK82" s="911" t="s">
        <v>560</v>
      </c>
      <c r="AL82" s="911"/>
      <c r="AM82" s="911"/>
      <c r="AN82" s="911"/>
      <c r="AO82" s="911"/>
      <c r="AP82" s="911" t="s">
        <v>560</v>
      </c>
      <c r="AQ82" s="911"/>
      <c r="AR82" s="911"/>
      <c r="AS82" s="911"/>
      <c r="AT82" s="911"/>
      <c r="AU82" s="911" t="s">
        <v>560</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576</v>
      </c>
      <c r="C83" s="954"/>
      <c r="D83" s="954"/>
      <c r="E83" s="954"/>
      <c r="F83" s="954"/>
      <c r="G83" s="954"/>
      <c r="H83" s="954"/>
      <c r="I83" s="954"/>
      <c r="J83" s="954"/>
      <c r="K83" s="954"/>
      <c r="L83" s="954"/>
      <c r="M83" s="954"/>
      <c r="N83" s="954"/>
      <c r="O83" s="954"/>
      <c r="P83" s="955"/>
      <c r="Q83" s="956">
        <v>194</v>
      </c>
      <c r="R83" s="911"/>
      <c r="S83" s="911"/>
      <c r="T83" s="911"/>
      <c r="U83" s="911"/>
      <c r="V83" s="911">
        <v>191</v>
      </c>
      <c r="W83" s="911"/>
      <c r="X83" s="911"/>
      <c r="Y83" s="911"/>
      <c r="Z83" s="911"/>
      <c r="AA83" s="911">
        <v>3</v>
      </c>
      <c r="AB83" s="911"/>
      <c r="AC83" s="911"/>
      <c r="AD83" s="911"/>
      <c r="AE83" s="911"/>
      <c r="AF83" s="911">
        <v>3</v>
      </c>
      <c r="AG83" s="911"/>
      <c r="AH83" s="911"/>
      <c r="AI83" s="911"/>
      <c r="AJ83" s="911"/>
      <c r="AK83" s="911" t="s">
        <v>560</v>
      </c>
      <c r="AL83" s="911"/>
      <c r="AM83" s="911"/>
      <c r="AN83" s="911"/>
      <c r="AO83" s="911"/>
      <c r="AP83" s="911" t="s">
        <v>560</v>
      </c>
      <c r="AQ83" s="911"/>
      <c r="AR83" s="911"/>
      <c r="AS83" s="911"/>
      <c r="AT83" s="911"/>
      <c r="AU83" s="911" t="s">
        <v>560</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577</v>
      </c>
      <c r="C84" s="954"/>
      <c r="D84" s="954"/>
      <c r="E84" s="954"/>
      <c r="F84" s="954"/>
      <c r="G84" s="954"/>
      <c r="H84" s="954"/>
      <c r="I84" s="954"/>
      <c r="J84" s="954"/>
      <c r="K84" s="954"/>
      <c r="L84" s="954"/>
      <c r="M84" s="954"/>
      <c r="N84" s="954"/>
      <c r="O84" s="954"/>
      <c r="P84" s="955"/>
      <c r="Q84" s="956">
        <v>222382</v>
      </c>
      <c r="R84" s="911"/>
      <c r="S84" s="911"/>
      <c r="T84" s="911"/>
      <c r="U84" s="911"/>
      <c r="V84" s="911">
        <v>212552</v>
      </c>
      <c r="W84" s="911"/>
      <c r="X84" s="911"/>
      <c r="Y84" s="911"/>
      <c r="Z84" s="911"/>
      <c r="AA84" s="911">
        <v>9831</v>
      </c>
      <c r="AB84" s="911"/>
      <c r="AC84" s="911"/>
      <c r="AD84" s="911"/>
      <c r="AE84" s="911"/>
      <c r="AF84" s="911">
        <v>9831</v>
      </c>
      <c r="AG84" s="911"/>
      <c r="AH84" s="911"/>
      <c r="AI84" s="911"/>
      <c r="AJ84" s="911"/>
      <c r="AK84" s="911">
        <v>127</v>
      </c>
      <c r="AL84" s="911"/>
      <c r="AM84" s="911"/>
      <c r="AN84" s="911"/>
      <c r="AO84" s="911"/>
      <c r="AP84" s="911" t="s">
        <v>560</v>
      </c>
      <c r="AQ84" s="911"/>
      <c r="AR84" s="911"/>
      <c r="AS84" s="911"/>
      <c r="AT84" s="911"/>
      <c r="AU84" s="911" t="s">
        <v>560</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408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10790</v>
      </c>
      <c r="AG88" s="922"/>
      <c r="AH88" s="922"/>
      <c r="AI88" s="922"/>
      <c r="AJ88" s="922"/>
      <c r="AK88" s="919"/>
      <c r="AL88" s="919"/>
      <c r="AM88" s="919"/>
      <c r="AN88" s="919"/>
      <c r="AO88" s="919"/>
      <c r="AP88" s="922">
        <v>1797</v>
      </c>
      <c r="AQ88" s="922"/>
      <c r="AR88" s="922"/>
      <c r="AS88" s="922"/>
      <c r="AT88" s="922"/>
      <c r="AU88" s="922">
        <v>661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409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8</v>
      </c>
      <c r="CS102" s="930"/>
      <c r="CT102" s="930"/>
      <c r="CU102" s="930"/>
      <c r="CV102" s="973"/>
      <c r="CW102" s="972" t="s">
        <v>586</v>
      </c>
      <c r="CX102" s="930"/>
      <c r="CY102" s="930"/>
      <c r="CZ102" s="930"/>
      <c r="DA102" s="973"/>
      <c r="DB102" s="972" t="s">
        <v>586</v>
      </c>
      <c r="DC102" s="930"/>
      <c r="DD102" s="930"/>
      <c r="DE102" s="930"/>
      <c r="DF102" s="973"/>
      <c r="DG102" s="972" t="s">
        <v>586</v>
      </c>
      <c r="DH102" s="930"/>
      <c r="DI102" s="930"/>
      <c r="DJ102" s="930"/>
      <c r="DK102" s="973"/>
      <c r="DL102" s="972" t="s">
        <v>586</v>
      </c>
      <c r="DM102" s="930"/>
      <c r="DN102" s="930"/>
      <c r="DO102" s="930"/>
      <c r="DP102" s="973"/>
      <c r="DQ102" s="972" t="s">
        <v>586</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417</v>
      </c>
      <c r="AB109" s="975"/>
      <c r="AC109" s="975"/>
      <c r="AD109" s="975"/>
      <c r="AE109" s="976"/>
      <c r="AF109" s="974" t="s">
        <v>303</v>
      </c>
      <c r="AG109" s="975"/>
      <c r="AH109" s="975"/>
      <c r="AI109" s="975"/>
      <c r="AJ109" s="976"/>
      <c r="AK109" s="974" t="s">
        <v>302</v>
      </c>
      <c r="AL109" s="975"/>
      <c r="AM109" s="975"/>
      <c r="AN109" s="975"/>
      <c r="AO109" s="976"/>
      <c r="AP109" s="974" t="s">
        <v>418</v>
      </c>
      <c r="AQ109" s="975"/>
      <c r="AR109" s="975"/>
      <c r="AS109" s="975"/>
      <c r="AT109" s="977"/>
      <c r="AU109" s="994" t="s">
        <v>416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417</v>
      </c>
      <c r="BR109" s="975"/>
      <c r="BS109" s="975"/>
      <c r="BT109" s="975"/>
      <c r="BU109" s="976"/>
      <c r="BV109" s="974" t="s">
        <v>303</v>
      </c>
      <c r="BW109" s="975"/>
      <c r="BX109" s="975"/>
      <c r="BY109" s="975"/>
      <c r="BZ109" s="976"/>
      <c r="CA109" s="974" t="s">
        <v>302</v>
      </c>
      <c r="CB109" s="975"/>
      <c r="CC109" s="975"/>
      <c r="CD109" s="975"/>
      <c r="CE109" s="976"/>
      <c r="CF109" s="995" t="s">
        <v>418</v>
      </c>
      <c r="CG109" s="995"/>
      <c r="CH109" s="995"/>
      <c r="CI109" s="995"/>
      <c r="CJ109" s="995"/>
      <c r="CK109" s="974" t="s">
        <v>419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417</v>
      </c>
      <c r="DH109" s="975"/>
      <c r="DI109" s="975"/>
      <c r="DJ109" s="975"/>
      <c r="DK109" s="976"/>
      <c r="DL109" s="974" t="s">
        <v>303</v>
      </c>
      <c r="DM109" s="975"/>
      <c r="DN109" s="975"/>
      <c r="DO109" s="975"/>
      <c r="DP109" s="976"/>
      <c r="DQ109" s="974" t="s">
        <v>302</v>
      </c>
      <c r="DR109" s="975"/>
      <c r="DS109" s="975"/>
      <c r="DT109" s="975"/>
      <c r="DU109" s="976"/>
      <c r="DV109" s="974" t="s">
        <v>418</v>
      </c>
      <c r="DW109" s="975"/>
      <c r="DX109" s="975"/>
      <c r="DY109" s="975"/>
      <c r="DZ109" s="977"/>
    </row>
    <row r="110" spans="1:131" s="246" customFormat="1" ht="26.25" customHeight="1" x14ac:dyDescent="0.15">
      <c r="A110" s="978" t="s">
        <v>420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1333664</v>
      </c>
      <c r="AB110" s="982"/>
      <c r="AC110" s="982"/>
      <c r="AD110" s="982"/>
      <c r="AE110" s="983"/>
      <c r="AF110" s="984">
        <v>1327993</v>
      </c>
      <c r="AG110" s="982"/>
      <c r="AH110" s="982"/>
      <c r="AI110" s="982"/>
      <c r="AJ110" s="983"/>
      <c r="AK110" s="984">
        <v>1294314</v>
      </c>
      <c r="AL110" s="982"/>
      <c r="AM110" s="982"/>
      <c r="AN110" s="982"/>
      <c r="AO110" s="983"/>
      <c r="AP110" s="985">
        <v>26.5</v>
      </c>
      <c r="AQ110" s="986"/>
      <c r="AR110" s="986"/>
      <c r="AS110" s="986"/>
      <c r="AT110" s="987"/>
      <c r="AU110" s="988" t="s">
        <v>72</v>
      </c>
      <c r="AV110" s="989"/>
      <c r="AW110" s="989"/>
      <c r="AX110" s="989"/>
      <c r="AY110" s="989"/>
      <c r="AZ110" s="1030" t="s">
        <v>421</v>
      </c>
      <c r="BA110" s="979"/>
      <c r="BB110" s="979"/>
      <c r="BC110" s="979"/>
      <c r="BD110" s="979"/>
      <c r="BE110" s="979"/>
      <c r="BF110" s="979"/>
      <c r="BG110" s="979"/>
      <c r="BH110" s="979"/>
      <c r="BI110" s="979"/>
      <c r="BJ110" s="979"/>
      <c r="BK110" s="979"/>
      <c r="BL110" s="979"/>
      <c r="BM110" s="979"/>
      <c r="BN110" s="979"/>
      <c r="BO110" s="979"/>
      <c r="BP110" s="980"/>
      <c r="BQ110" s="1016">
        <v>11828770</v>
      </c>
      <c r="BR110" s="1017"/>
      <c r="BS110" s="1017"/>
      <c r="BT110" s="1017"/>
      <c r="BU110" s="1017"/>
      <c r="BV110" s="1017">
        <v>11836729</v>
      </c>
      <c r="BW110" s="1017"/>
      <c r="BX110" s="1017"/>
      <c r="BY110" s="1017"/>
      <c r="BZ110" s="1017"/>
      <c r="CA110" s="1017">
        <v>12116398</v>
      </c>
      <c r="CB110" s="1017"/>
      <c r="CC110" s="1017"/>
      <c r="CD110" s="1017"/>
      <c r="CE110" s="1017"/>
      <c r="CF110" s="1031">
        <v>247.8</v>
      </c>
      <c r="CG110" s="1032"/>
      <c r="CH110" s="1032"/>
      <c r="CI110" s="1032"/>
      <c r="CJ110" s="1032"/>
      <c r="CK110" s="1033" t="s">
        <v>422</v>
      </c>
      <c r="CL110" s="1034"/>
      <c r="CM110" s="1013" t="s">
        <v>423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142</v>
      </c>
      <c r="DH110" s="1017"/>
      <c r="DI110" s="1017"/>
      <c r="DJ110" s="1017"/>
      <c r="DK110" s="1017"/>
      <c r="DL110" s="1017" t="s">
        <v>142</v>
      </c>
      <c r="DM110" s="1017"/>
      <c r="DN110" s="1017"/>
      <c r="DO110" s="1017"/>
      <c r="DP110" s="1017"/>
      <c r="DQ110" s="1017" t="s">
        <v>142</v>
      </c>
      <c r="DR110" s="1017"/>
      <c r="DS110" s="1017"/>
      <c r="DT110" s="1017"/>
      <c r="DU110" s="1017"/>
      <c r="DV110" s="1018" t="s">
        <v>142</v>
      </c>
      <c r="DW110" s="1018"/>
      <c r="DX110" s="1018"/>
      <c r="DY110" s="1018"/>
      <c r="DZ110" s="1019"/>
    </row>
    <row r="111" spans="1:131" s="246" customFormat="1" ht="26.25" customHeight="1" x14ac:dyDescent="0.15">
      <c r="A111" s="1020" t="s">
        <v>424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142</v>
      </c>
      <c r="AB111" s="1024"/>
      <c r="AC111" s="1024"/>
      <c r="AD111" s="1024"/>
      <c r="AE111" s="1025"/>
      <c r="AF111" s="1026" t="s">
        <v>142</v>
      </c>
      <c r="AG111" s="1024"/>
      <c r="AH111" s="1024"/>
      <c r="AI111" s="1024"/>
      <c r="AJ111" s="1025"/>
      <c r="AK111" s="1026" t="s">
        <v>142</v>
      </c>
      <c r="AL111" s="1024"/>
      <c r="AM111" s="1024"/>
      <c r="AN111" s="1024"/>
      <c r="AO111" s="1025"/>
      <c r="AP111" s="1027" t="s">
        <v>142</v>
      </c>
      <c r="AQ111" s="1028"/>
      <c r="AR111" s="1028"/>
      <c r="AS111" s="1028"/>
      <c r="AT111" s="1029"/>
      <c r="AU111" s="990"/>
      <c r="AV111" s="991"/>
      <c r="AW111" s="991"/>
      <c r="AX111" s="991"/>
      <c r="AY111" s="991"/>
      <c r="AZ111" s="1039" t="s">
        <v>425</v>
      </c>
      <c r="BA111" s="1040"/>
      <c r="BB111" s="1040"/>
      <c r="BC111" s="1040"/>
      <c r="BD111" s="1040"/>
      <c r="BE111" s="1040"/>
      <c r="BF111" s="1040"/>
      <c r="BG111" s="1040"/>
      <c r="BH111" s="1040"/>
      <c r="BI111" s="1040"/>
      <c r="BJ111" s="1040"/>
      <c r="BK111" s="1040"/>
      <c r="BL111" s="1040"/>
      <c r="BM111" s="1040"/>
      <c r="BN111" s="1040"/>
      <c r="BO111" s="1040"/>
      <c r="BP111" s="1041"/>
      <c r="BQ111" s="1009" t="s">
        <v>142</v>
      </c>
      <c r="BR111" s="1010"/>
      <c r="BS111" s="1010"/>
      <c r="BT111" s="1010"/>
      <c r="BU111" s="1010"/>
      <c r="BV111" s="1010" t="s">
        <v>142</v>
      </c>
      <c r="BW111" s="1010"/>
      <c r="BX111" s="1010"/>
      <c r="BY111" s="1010"/>
      <c r="BZ111" s="1010"/>
      <c r="CA111" s="1010" t="s">
        <v>142</v>
      </c>
      <c r="CB111" s="1010"/>
      <c r="CC111" s="1010"/>
      <c r="CD111" s="1010"/>
      <c r="CE111" s="1010"/>
      <c r="CF111" s="1004" t="s">
        <v>142</v>
      </c>
      <c r="CG111" s="1005"/>
      <c r="CH111" s="1005"/>
      <c r="CI111" s="1005"/>
      <c r="CJ111" s="1005"/>
      <c r="CK111" s="1035"/>
      <c r="CL111" s="1036"/>
      <c r="CM111" s="1006" t="s">
        <v>426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142</v>
      </c>
      <c r="DH111" s="1010"/>
      <c r="DI111" s="1010"/>
      <c r="DJ111" s="1010"/>
      <c r="DK111" s="1010"/>
      <c r="DL111" s="1010" t="s">
        <v>142</v>
      </c>
      <c r="DM111" s="1010"/>
      <c r="DN111" s="1010"/>
      <c r="DO111" s="1010"/>
      <c r="DP111" s="1010"/>
      <c r="DQ111" s="1010" t="s">
        <v>142</v>
      </c>
      <c r="DR111" s="1010"/>
      <c r="DS111" s="1010"/>
      <c r="DT111" s="1010"/>
      <c r="DU111" s="1010"/>
      <c r="DV111" s="1011" t="s">
        <v>142</v>
      </c>
      <c r="DW111" s="1011"/>
      <c r="DX111" s="1011"/>
      <c r="DY111" s="1011"/>
      <c r="DZ111" s="1012"/>
    </row>
    <row r="112" spans="1:131" s="246" customFormat="1" ht="26.25" customHeight="1" x14ac:dyDescent="0.15">
      <c r="A112" s="1042" t="s">
        <v>427</v>
      </c>
      <c r="B112" s="1043"/>
      <c r="C112" s="1040" t="s">
        <v>428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142</v>
      </c>
      <c r="AB112" s="1049"/>
      <c r="AC112" s="1049"/>
      <c r="AD112" s="1049"/>
      <c r="AE112" s="1050"/>
      <c r="AF112" s="1051" t="s">
        <v>142</v>
      </c>
      <c r="AG112" s="1049"/>
      <c r="AH112" s="1049"/>
      <c r="AI112" s="1049"/>
      <c r="AJ112" s="1050"/>
      <c r="AK112" s="1051" t="s">
        <v>142</v>
      </c>
      <c r="AL112" s="1049"/>
      <c r="AM112" s="1049"/>
      <c r="AN112" s="1049"/>
      <c r="AO112" s="1050"/>
      <c r="AP112" s="1052" t="s">
        <v>142</v>
      </c>
      <c r="AQ112" s="1053"/>
      <c r="AR112" s="1053"/>
      <c r="AS112" s="1053"/>
      <c r="AT112" s="1054"/>
      <c r="AU112" s="990"/>
      <c r="AV112" s="991"/>
      <c r="AW112" s="991"/>
      <c r="AX112" s="991"/>
      <c r="AY112" s="991"/>
      <c r="AZ112" s="1039" t="s">
        <v>429</v>
      </c>
      <c r="BA112" s="1040"/>
      <c r="BB112" s="1040"/>
      <c r="BC112" s="1040"/>
      <c r="BD112" s="1040"/>
      <c r="BE112" s="1040"/>
      <c r="BF112" s="1040"/>
      <c r="BG112" s="1040"/>
      <c r="BH112" s="1040"/>
      <c r="BI112" s="1040"/>
      <c r="BJ112" s="1040"/>
      <c r="BK112" s="1040"/>
      <c r="BL112" s="1040"/>
      <c r="BM112" s="1040"/>
      <c r="BN112" s="1040"/>
      <c r="BO112" s="1040"/>
      <c r="BP112" s="1041"/>
      <c r="BQ112" s="1009">
        <v>500102</v>
      </c>
      <c r="BR112" s="1010"/>
      <c r="BS112" s="1010"/>
      <c r="BT112" s="1010"/>
      <c r="BU112" s="1010"/>
      <c r="BV112" s="1010">
        <v>552020</v>
      </c>
      <c r="BW112" s="1010"/>
      <c r="BX112" s="1010"/>
      <c r="BY112" s="1010"/>
      <c r="BZ112" s="1010"/>
      <c r="CA112" s="1010">
        <v>584209</v>
      </c>
      <c r="CB112" s="1010"/>
      <c r="CC112" s="1010"/>
      <c r="CD112" s="1010"/>
      <c r="CE112" s="1010"/>
      <c r="CF112" s="1004">
        <v>11.9</v>
      </c>
      <c r="CG112" s="1005"/>
      <c r="CH112" s="1005"/>
      <c r="CI112" s="1005"/>
      <c r="CJ112" s="1005"/>
      <c r="CK112" s="1035"/>
      <c r="CL112" s="1036"/>
      <c r="CM112" s="1006" t="s">
        <v>430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142</v>
      </c>
      <c r="DH112" s="1010"/>
      <c r="DI112" s="1010"/>
      <c r="DJ112" s="1010"/>
      <c r="DK112" s="1010"/>
      <c r="DL112" s="1010" t="s">
        <v>142</v>
      </c>
      <c r="DM112" s="1010"/>
      <c r="DN112" s="1010"/>
      <c r="DO112" s="1010"/>
      <c r="DP112" s="1010"/>
      <c r="DQ112" s="1010" t="s">
        <v>142</v>
      </c>
      <c r="DR112" s="1010"/>
      <c r="DS112" s="1010"/>
      <c r="DT112" s="1010"/>
      <c r="DU112" s="1010"/>
      <c r="DV112" s="1011" t="s">
        <v>142</v>
      </c>
      <c r="DW112" s="1011"/>
      <c r="DX112" s="1011"/>
      <c r="DY112" s="1011"/>
      <c r="DZ112" s="1012"/>
    </row>
    <row r="113" spans="1:130" s="246" customFormat="1" ht="26.25" customHeight="1" x14ac:dyDescent="0.15">
      <c r="A113" s="1044"/>
      <c r="B113" s="1045"/>
      <c r="C113" s="1040" t="s">
        <v>431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50850</v>
      </c>
      <c r="AB113" s="1024"/>
      <c r="AC113" s="1024"/>
      <c r="AD113" s="1024"/>
      <c r="AE113" s="1025"/>
      <c r="AF113" s="1026">
        <v>57454</v>
      </c>
      <c r="AG113" s="1024"/>
      <c r="AH113" s="1024"/>
      <c r="AI113" s="1024"/>
      <c r="AJ113" s="1025"/>
      <c r="AK113" s="1026">
        <v>61642</v>
      </c>
      <c r="AL113" s="1024"/>
      <c r="AM113" s="1024"/>
      <c r="AN113" s="1024"/>
      <c r="AO113" s="1025"/>
      <c r="AP113" s="1027">
        <v>1.3</v>
      </c>
      <c r="AQ113" s="1028"/>
      <c r="AR113" s="1028"/>
      <c r="AS113" s="1028"/>
      <c r="AT113" s="1029"/>
      <c r="AU113" s="990"/>
      <c r="AV113" s="991"/>
      <c r="AW113" s="991"/>
      <c r="AX113" s="991"/>
      <c r="AY113" s="991"/>
      <c r="AZ113" s="1039" t="s">
        <v>432</v>
      </c>
      <c r="BA113" s="1040"/>
      <c r="BB113" s="1040"/>
      <c r="BC113" s="1040"/>
      <c r="BD113" s="1040"/>
      <c r="BE113" s="1040"/>
      <c r="BF113" s="1040"/>
      <c r="BG113" s="1040"/>
      <c r="BH113" s="1040"/>
      <c r="BI113" s="1040"/>
      <c r="BJ113" s="1040"/>
      <c r="BK113" s="1040"/>
      <c r="BL113" s="1040"/>
      <c r="BM113" s="1040"/>
      <c r="BN113" s="1040"/>
      <c r="BO113" s="1040"/>
      <c r="BP113" s="1041"/>
      <c r="BQ113" s="1009">
        <v>387060</v>
      </c>
      <c r="BR113" s="1010"/>
      <c r="BS113" s="1010"/>
      <c r="BT113" s="1010"/>
      <c r="BU113" s="1010"/>
      <c r="BV113" s="1010">
        <v>394220</v>
      </c>
      <c r="BW113" s="1010"/>
      <c r="BX113" s="1010"/>
      <c r="BY113" s="1010"/>
      <c r="BZ113" s="1010"/>
      <c r="CA113" s="1010">
        <v>660228</v>
      </c>
      <c r="CB113" s="1010"/>
      <c r="CC113" s="1010"/>
      <c r="CD113" s="1010"/>
      <c r="CE113" s="1010"/>
      <c r="CF113" s="1004">
        <v>13.5</v>
      </c>
      <c r="CG113" s="1005"/>
      <c r="CH113" s="1005"/>
      <c r="CI113" s="1005"/>
      <c r="CJ113" s="1005"/>
      <c r="CK113" s="1035"/>
      <c r="CL113" s="1036"/>
      <c r="CM113" s="1006" t="s">
        <v>433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142</v>
      </c>
      <c r="DH113" s="1049"/>
      <c r="DI113" s="1049"/>
      <c r="DJ113" s="1049"/>
      <c r="DK113" s="1050"/>
      <c r="DL113" s="1051" t="s">
        <v>142</v>
      </c>
      <c r="DM113" s="1049"/>
      <c r="DN113" s="1049"/>
      <c r="DO113" s="1049"/>
      <c r="DP113" s="1050"/>
      <c r="DQ113" s="1051" t="s">
        <v>142</v>
      </c>
      <c r="DR113" s="1049"/>
      <c r="DS113" s="1049"/>
      <c r="DT113" s="1049"/>
      <c r="DU113" s="1050"/>
      <c r="DV113" s="1052" t="s">
        <v>142</v>
      </c>
      <c r="DW113" s="1053"/>
      <c r="DX113" s="1053"/>
      <c r="DY113" s="1053"/>
      <c r="DZ113" s="1054"/>
    </row>
    <row r="114" spans="1:130" s="246" customFormat="1" ht="26.25" customHeight="1" x14ac:dyDescent="0.15">
      <c r="A114" s="1044"/>
      <c r="B114" s="1045"/>
      <c r="C114" s="1040" t="s">
        <v>434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16412</v>
      </c>
      <c r="AB114" s="1049"/>
      <c r="AC114" s="1049"/>
      <c r="AD114" s="1049"/>
      <c r="AE114" s="1050"/>
      <c r="AF114" s="1051">
        <v>12397</v>
      </c>
      <c r="AG114" s="1049"/>
      <c r="AH114" s="1049"/>
      <c r="AI114" s="1049"/>
      <c r="AJ114" s="1050"/>
      <c r="AK114" s="1051">
        <v>8667</v>
      </c>
      <c r="AL114" s="1049"/>
      <c r="AM114" s="1049"/>
      <c r="AN114" s="1049"/>
      <c r="AO114" s="1050"/>
      <c r="AP114" s="1052">
        <v>0.2</v>
      </c>
      <c r="AQ114" s="1053"/>
      <c r="AR114" s="1053"/>
      <c r="AS114" s="1053"/>
      <c r="AT114" s="1054"/>
      <c r="AU114" s="990"/>
      <c r="AV114" s="991"/>
      <c r="AW114" s="991"/>
      <c r="AX114" s="991"/>
      <c r="AY114" s="991"/>
      <c r="AZ114" s="1039" t="s">
        <v>435</v>
      </c>
      <c r="BA114" s="1040"/>
      <c r="BB114" s="1040"/>
      <c r="BC114" s="1040"/>
      <c r="BD114" s="1040"/>
      <c r="BE114" s="1040"/>
      <c r="BF114" s="1040"/>
      <c r="BG114" s="1040"/>
      <c r="BH114" s="1040"/>
      <c r="BI114" s="1040"/>
      <c r="BJ114" s="1040"/>
      <c r="BK114" s="1040"/>
      <c r="BL114" s="1040"/>
      <c r="BM114" s="1040"/>
      <c r="BN114" s="1040"/>
      <c r="BO114" s="1040"/>
      <c r="BP114" s="1041"/>
      <c r="BQ114" s="1009">
        <v>2318692</v>
      </c>
      <c r="BR114" s="1010"/>
      <c r="BS114" s="1010"/>
      <c r="BT114" s="1010"/>
      <c r="BU114" s="1010"/>
      <c r="BV114" s="1010">
        <v>2259441</v>
      </c>
      <c r="BW114" s="1010"/>
      <c r="BX114" s="1010"/>
      <c r="BY114" s="1010"/>
      <c r="BZ114" s="1010"/>
      <c r="CA114" s="1010">
        <v>2247191</v>
      </c>
      <c r="CB114" s="1010"/>
      <c r="CC114" s="1010"/>
      <c r="CD114" s="1010"/>
      <c r="CE114" s="1010"/>
      <c r="CF114" s="1004">
        <v>46</v>
      </c>
      <c r="CG114" s="1005"/>
      <c r="CH114" s="1005"/>
      <c r="CI114" s="1005"/>
      <c r="CJ114" s="1005"/>
      <c r="CK114" s="1035"/>
      <c r="CL114" s="1036"/>
      <c r="CM114" s="1006" t="s">
        <v>436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142</v>
      </c>
      <c r="DH114" s="1049"/>
      <c r="DI114" s="1049"/>
      <c r="DJ114" s="1049"/>
      <c r="DK114" s="1050"/>
      <c r="DL114" s="1051" t="s">
        <v>142</v>
      </c>
      <c r="DM114" s="1049"/>
      <c r="DN114" s="1049"/>
      <c r="DO114" s="1049"/>
      <c r="DP114" s="1050"/>
      <c r="DQ114" s="1051" t="s">
        <v>142</v>
      </c>
      <c r="DR114" s="1049"/>
      <c r="DS114" s="1049"/>
      <c r="DT114" s="1049"/>
      <c r="DU114" s="1050"/>
      <c r="DV114" s="1052" t="s">
        <v>142</v>
      </c>
      <c r="DW114" s="1053"/>
      <c r="DX114" s="1053"/>
      <c r="DY114" s="1053"/>
      <c r="DZ114" s="1054"/>
    </row>
    <row r="115" spans="1:130" s="246" customFormat="1" ht="26.25" customHeight="1" x14ac:dyDescent="0.15">
      <c r="A115" s="1044"/>
      <c r="B115" s="1045"/>
      <c r="C115" s="1040" t="s">
        <v>437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3731</v>
      </c>
      <c r="AB115" s="1024"/>
      <c r="AC115" s="1024"/>
      <c r="AD115" s="1024"/>
      <c r="AE115" s="1025"/>
      <c r="AF115" s="1026">
        <v>3118</v>
      </c>
      <c r="AG115" s="1024"/>
      <c r="AH115" s="1024"/>
      <c r="AI115" s="1024"/>
      <c r="AJ115" s="1025"/>
      <c r="AK115" s="1026">
        <v>3199</v>
      </c>
      <c r="AL115" s="1024"/>
      <c r="AM115" s="1024"/>
      <c r="AN115" s="1024"/>
      <c r="AO115" s="1025"/>
      <c r="AP115" s="1027">
        <v>0.1</v>
      </c>
      <c r="AQ115" s="1028"/>
      <c r="AR115" s="1028"/>
      <c r="AS115" s="1028"/>
      <c r="AT115" s="1029"/>
      <c r="AU115" s="990"/>
      <c r="AV115" s="991"/>
      <c r="AW115" s="991"/>
      <c r="AX115" s="991"/>
      <c r="AY115" s="991"/>
      <c r="AZ115" s="1039" t="s">
        <v>438</v>
      </c>
      <c r="BA115" s="1040"/>
      <c r="BB115" s="1040"/>
      <c r="BC115" s="1040"/>
      <c r="BD115" s="1040"/>
      <c r="BE115" s="1040"/>
      <c r="BF115" s="1040"/>
      <c r="BG115" s="1040"/>
      <c r="BH115" s="1040"/>
      <c r="BI115" s="1040"/>
      <c r="BJ115" s="1040"/>
      <c r="BK115" s="1040"/>
      <c r="BL115" s="1040"/>
      <c r="BM115" s="1040"/>
      <c r="BN115" s="1040"/>
      <c r="BO115" s="1040"/>
      <c r="BP115" s="1041"/>
      <c r="BQ115" s="1009" t="s">
        <v>142</v>
      </c>
      <c r="BR115" s="1010"/>
      <c r="BS115" s="1010"/>
      <c r="BT115" s="1010"/>
      <c r="BU115" s="1010"/>
      <c r="BV115" s="1010" t="s">
        <v>142</v>
      </c>
      <c r="BW115" s="1010"/>
      <c r="BX115" s="1010"/>
      <c r="BY115" s="1010"/>
      <c r="BZ115" s="1010"/>
      <c r="CA115" s="1010" t="s">
        <v>142</v>
      </c>
      <c r="CB115" s="1010"/>
      <c r="CC115" s="1010"/>
      <c r="CD115" s="1010"/>
      <c r="CE115" s="1010"/>
      <c r="CF115" s="1004" t="s">
        <v>142</v>
      </c>
      <c r="CG115" s="1005"/>
      <c r="CH115" s="1005"/>
      <c r="CI115" s="1005"/>
      <c r="CJ115" s="1005"/>
      <c r="CK115" s="1035"/>
      <c r="CL115" s="1036"/>
      <c r="CM115" s="1039" t="s">
        <v>439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142</v>
      </c>
      <c r="DH115" s="1049"/>
      <c r="DI115" s="1049"/>
      <c r="DJ115" s="1049"/>
      <c r="DK115" s="1050"/>
      <c r="DL115" s="1051" t="s">
        <v>142</v>
      </c>
      <c r="DM115" s="1049"/>
      <c r="DN115" s="1049"/>
      <c r="DO115" s="1049"/>
      <c r="DP115" s="1050"/>
      <c r="DQ115" s="1051" t="s">
        <v>142</v>
      </c>
      <c r="DR115" s="1049"/>
      <c r="DS115" s="1049"/>
      <c r="DT115" s="1049"/>
      <c r="DU115" s="1050"/>
      <c r="DV115" s="1052" t="s">
        <v>142</v>
      </c>
      <c r="DW115" s="1053"/>
      <c r="DX115" s="1053"/>
      <c r="DY115" s="1053"/>
      <c r="DZ115" s="1054"/>
    </row>
    <row r="116" spans="1:130" s="246" customFormat="1" ht="26.25" customHeight="1" x14ac:dyDescent="0.15">
      <c r="A116" s="1046"/>
      <c r="B116" s="1047"/>
      <c r="C116" s="1055" t="s">
        <v>440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142</v>
      </c>
      <c r="AB116" s="1049"/>
      <c r="AC116" s="1049"/>
      <c r="AD116" s="1049"/>
      <c r="AE116" s="1050"/>
      <c r="AF116" s="1051" t="s">
        <v>142</v>
      </c>
      <c r="AG116" s="1049"/>
      <c r="AH116" s="1049"/>
      <c r="AI116" s="1049"/>
      <c r="AJ116" s="1050"/>
      <c r="AK116" s="1051" t="s">
        <v>142</v>
      </c>
      <c r="AL116" s="1049"/>
      <c r="AM116" s="1049"/>
      <c r="AN116" s="1049"/>
      <c r="AO116" s="1050"/>
      <c r="AP116" s="1052" t="s">
        <v>142</v>
      </c>
      <c r="AQ116" s="1053"/>
      <c r="AR116" s="1053"/>
      <c r="AS116" s="1053"/>
      <c r="AT116" s="1054"/>
      <c r="AU116" s="990"/>
      <c r="AV116" s="991"/>
      <c r="AW116" s="991"/>
      <c r="AX116" s="991"/>
      <c r="AY116" s="991"/>
      <c r="AZ116" s="1057" t="s">
        <v>441</v>
      </c>
      <c r="BA116" s="1058"/>
      <c r="BB116" s="1058"/>
      <c r="BC116" s="1058"/>
      <c r="BD116" s="1058"/>
      <c r="BE116" s="1058"/>
      <c r="BF116" s="1058"/>
      <c r="BG116" s="1058"/>
      <c r="BH116" s="1058"/>
      <c r="BI116" s="1058"/>
      <c r="BJ116" s="1058"/>
      <c r="BK116" s="1058"/>
      <c r="BL116" s="1058"/>
      <c r="BM116" s="1058"/>
      <c r="BN116" s="1058"/>
      <c r="BO116" s="1058"/>
      <c r="BP116" s="1059"/>
      <c r="BQ116" s="1009" t="s">
        <v>142</v>
      </c>
      <c r="BR116" s="1010"/>
      <c r="BS116" s="1010"/>
      <c r="BT116" s="1010"/>
      <c r="BU116" s="1010"/>
      <c r="BV116" s="1010" t="s">
        <v>142</v>
      </c>
      <c r="BW116" s="1010"/>
      <c r="BX116" s="1010"/>
      <c r="BY116" s="1010"/>
      <c r="BZ116" s="1010"/>
      <c r="CA116" s="1010" t="s">
        <v>142</v>
      </c>
      <c r="CB116" s="1010"/>
      <c r="CC116" s="1010"/>
      <c r="CD116" s="1010"/>
      <c r="CE116" s="1010"/>
      <c r="CF116" s="1004" t="s">
        <v>142</v>
      </c>
      <c r="CG116" s="1005"/>
      <c r="CH116" s="1005"/>
      <c r="CI116" s="1005"/>
      <c r="CJ116" s="1005"/>
      <c r="CK116" s="1035"/>
      <c r="CL116" s="1036"/>
      <c r="CM116" s="1006" t="s">
        <v>442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142</v>
      </c>
      <c r="DH116" s="1049"/>
      <c r="DI116" s="1049"/>
      <c r="DJ116" s="1049"/>
      <c r="DK116" s="1050"/>
      <c r="DL116" s="1051" t="s">
        <v>142</v>
      </c>
      <c r="DM116" s="1049"/>
      <c r="DN116" s="1049"/>
      <c r="DO116" s="1049"/>
      <c r="DP116" s="1050"/>
      <c r="DQ116" s="1051" t="s">
        <v>142</v>
      </c>
      <c r="DR116" s="1049"/>
      <c r="DS116" s="1049"/>
      <c r="DT116" s="1049"/>
      <c r="DU116" s="1050"/>
      <c r="DV116" s="1052" t="s">
        <v>142</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443</v>
      </c>
      <c r="Z117" s="976"/>
      <c r="AA117" s="1066">
        <v>1404657</v>
      </c>
      <c r="AB117" s="1067"/>
      <c r="AC117" s="1067"/>
      <c r="AD117" s="1067"/>
      <c r="AE117" s="1068"/>
      <c r="AF117" s="1069">
        <v>1400962</v>
      </c>
      <c r="AG117" s="1067"/>
      <c r="AH117" s="1067"/>
      <c r="AI117" s="1067"/>
      <c r="AJ117" s="1068"/>
      <c r="AK117" s="1069">
        <v>1367822</v>
      </c>
      <c r="AL117" s="1067"/>
      <c r="AM117" s="1067"/>
      <c r="AN117" s="1067"/>
      <c r="AO117" s="1068"/>
      <c r="AP117" s="1070"/>
      <c r="AQ117" s="1071"/>
      <c r="AR117" s="1071"/>
      <c r="AS117" s="1071"/>
      <c r="AT117" s="1072"/>
      <c r="AU117" s="990"/>
      <c r="AV117" s="991"/>
      <c r="AW117" s="991"/>
      <c r="AX117" s="991"/>
      <c r="AY117" s="991"/>
      <c r="AZ117" s="1057" t="s">
        <v>444</v>
      </c>
      <c r="BA117" s="1058"/>
      <c r="BB117" s="1058"/>
      <c r="BC117" s="1058"/>
      <c r="BD117" s="1058"/>
      <c r="BE117" s="1058"/>
      <c r="BF117" s="1058"/>
      <c r="BG117" s="1058"/>
      <c r="BH117" s="1058"/>
      <c r="BI117" s="1058"/>
      <c r="BJ117" s="1058"/>
      <c r="BK117" s="1058"/>
      <c r="BL117" s="1058"/>
      <c r="BM117" s="1058"/>
      <c r="BN117" s="1058"/>
      <c r="BO117" s="1058"/>
      <c r="BP117" s="1059"/>
      <c r="BQ117" s="1009" t="s">
        <v>142</v>
      </c>
      <c r="BR117" s="1010"/>
      <c r="BS117" s="1010"/>
      <c r="BT117" s="1010"/>
      <c r="BU117" s="1010"/>
      <c r="BV117" s="1010" t="s">
        <v>142</v>
      </c>
      <c r="BW117" s="1010"/>
      <c r="BX117" s="1010"/>
      <c r="BY117" s="1010"/>
      <c r="BZ117" s="1010"/>
      <c r="CA117" s="1010" t="s">
        <v>142</v>
      </c>
      <c r="CB117" s="1010"/>
      <c r="CC117" s="1010"/>
      <c r="CD117" s="1010"/>
      <c r="CE117" s="1010"/>
      <c r="CF117" s="1004" t="s">
        <v>142</v>
      </c>
      <c r="CG117" s="1005"/>
      <c r="CH117" s="1005"/>
      <c r="CI117" s="1005"/>
      <c r="CJ117" s="1005"/>
      <c r="CK117" s="1035"/>
      <c r="CL117" s="1036"/>
      <c r="CM117" s="1006" t="s">
        <v>445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142</v>
      </c>
      <c r="DH117" s="1049"/>
      <c r="DI117" s="1049"/>
      <c r="DJ117" s="1049"/>
      <c r="DK117" s="1050"/>
      <c r="DL117" s="1051" t="s">
        <v>142</v>
      </c>
      <c r="DM117" s="1049"/>
      <c r="DN117" s="1049"/>
      <c r="DO117" s="1049"/>
      <c r="DP117" s="1050"/>
      <c r="DQ117" s="1051" t="s">
        <v>142</v>
      </c>
      <c r="DR117" s="1049"/>
      <c r="DS117" s="1049"/>
      <c r="DT117" s="1049"/>
      <c r="DU117" s="1050"/>
      <c r="DV117" s="1052" t="s">
        <v>142</v>
      </c>
      <c r="DW117" s="1053"/>
      <c r="DX117" s="1053"/>
      <c r="DY117" s="1053"/>
      <c r="DZ117" s="1054"/>
    </row>
    <row r="118" spans="1:130" s="246" customFormat="1" ht="26.25" customHeight="1" x14ac:dyDescent="0.15">
      <c r="A118" s="994" t="s">
        <v>419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417</v>
      </c>
      <c r="AB118" s="975"/>
      <c r="AC118" s="975"/>
      <c r="AD118" s="975"/>
      <c r="AE118" s="976"/>
      <c r="AF118" s="974" t="s">
        <v>303</v>
      </c>
      <c r="AG118" s="975"/>
      <c r="AH118" s="975"/>
      <c r="AI118" s="975"/>
      <c r="AJ118" s="976"/>
      <c r="AK118" s="974" t="s">
        <v>302</v>
      </c>
      <c r="AL118" s="975"/>
      <c r="AM118" s="975"/>
      <c r="AN118" s="975"/>
      <c r="AO118" s="976"/>
      <c r="AP118" s="1061" t="s">
        <v>418</v>
      </c>
      <c r="AQ118" s="1062"/>
      <c r="AR118" s="1062"/>
      <c r="AS118" s="1062"/>
      <c r="AT118" s="1063"/>
      <c r="AU118" s="990"/>
      <c r="AV118" s="991"/>
      <c r="AW118" s="991"/>
      <c r="AX118" s="991"/>
      <c r="AY118" s="991"/>
      <c r="AZ118" s="1064" t="s">
        <v>446</v>
      </c>
      <c r="BA118" s="1055"/>
      <c r="BB118" s="1055"/>
      <c r="BC118" s="1055"/>
      <c r="BD118" s="1055"/>
      <c r="BE118" s="1055"/>
      <c r="BF118" s="1055"/>
      <c r="BG118" s="1055"/>
      <c r="BH118" s="1055"/>
      <c r="BI118" s="1055"/>
      <c r="BJ118" s="1055"/>
      <c r="BK118" s="1055"/>
      <c r="BL118" s="1055"/>
      <c r="BM118" s="1055"/>
      <c r="BN118" s="1055"/>
      <c r="BO118" s="1055"/>
      <c r="BP118" s="1056"/>
      <c r="BQ118" s="1087" t="s">
        <v>142</v>
      </c>
      <c r="BR118" s="1088"/>
      <c r="BS118" s="1088"/>
      <c r="BT118" s="1088"/>
      <c r="BU118" s="1088"/>
      <c r="BV118" s="1088" t="s">
        <v>142</v>
      </c>
      <c r="BW118" s="1088"/>
      <c r="BX118" s="1088"/>
      <c r="BY118" s="1088"/>
      <c r="BZ118" s="1088"/>
      <c r="CA118" s="1088" t="s">
        <v>142</v>
      </c>
      <c r="CB118" s="1088"/>
      <c r="CC118" s="1088"/>
      <c r="CD118" s="1088"/>
      <c r="CE118" s="1088"/>
      <c r="CF118" s="1004" t="s">
        <v>142</v>
      </c>
      <c r="CG118" s="1005"/>
      <c r="CH118" s="1005"/>
      <c r="CI118" s="1005"/>
      <c r="CJ118" s="1005"/>
      <c r="CK118" s="1035"/>
      <c r="CL118" s="1036"/>
      <c r="CM118" s="1006" t="s">
        <v>447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142</v>
      </c>
      <c r="DH118" s="1049"/>
      <c r="DI118" s="1049"/>
      <c r="DJ118" s="1049"/>
      <c r="DK118" s="1050"/>
      <c r="DL118" s="1051" t="s">
        <v>142</v>
      </c>
      <c r="DM118" s="1049"/>
      <c r="DN118" s="1049"/>
      <c r="DO118" s="1049"/>
      <c r="DP118" s="1050"/>
      <c r="DQ118" s="1051" t="s">
        <v>142</v>
      </c>
      <c r="DR118" s="1049"/>
      <c r="DS118" s="1049"/>
      <c r="DT118" s="1049"/>
      <c r="DU118" s="1050"/>
      <c r="DV118" s="1052" t="s">
        <v>142</v>
      </c>
      <c r="DW118" s="1053"/>
      <c r="DX118" s="1053"/>
      <c r="DY118" s="1053"/>
      <c r="DZ118" s="1054"/>
    </row>
    <row r="119" spans="1:130" s="246" customFormat="1" ht="26.25" customHeight="1" x14ac:dyDescent="0.15">
      <c r="A119" s="1148" t="s">
        <v>422</v>
      </c>
      <c r="B119" s="1034"/>
      <c r="C119" s="1013" t="s">
        <v>423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142</v>
      </c>
      <c r="AB119" s="982"/>
      <c r="AC119" s="982"/>
      <c r="AD119" s="982"/>
      <c r="AE119" s="983"/>
      <c r="AF119" s="984" t="s">
        <v>142</v>
      </c>
      <c r="AG119" s="982"/>
      <c r="AH119" s="982"/>
      <c r="AI119" s="982"/>
      <c r="AJ119" s="983"/>
      <c r="AK119" s="984" t="s">
        <v>142</v>
      </c>
      <c r="AL119" s="982"/>
      <c r="AM119" s="982"/>
      <c r="AN119" s="982"/>
      <c r="AO119" s="983"/>
      <c r="AP119" s="985" t="s">
        <v>142</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448</v>
      </c>
      <c r="BP119" s="1096"/>
      <c r="BQ119" s="1087">
        <v>15034624</v>
      </c>
      <c r="BR119" s="1088"/>
      <c r="BS119" s="1088"/>
      <c r="BT119" s="1088"/>
      <c r="BU119" s="1088"/>
      <c r="BV119" s="1088">
        <v>15042410</v>
      </c>
      <c r="BW119" s="1088"/>
      <c r="BX119" s="1088"/>
      <c r="BY119" s="1088"/>
      <c r="BZ119" s="1088"/>
      <c r="CA119" s="1088">
        <v>15608026</v>
      </c>
      <c r="CB119" s="1088"/>
      <c r="CC119" s="1088"/>
      <c r="CD119" s="1088"/>
      <c r="CE119" s="1088"/>
      <c r="CF119" s="1089"/>
      <c r="CG119" s="1090"/>
      <c r="CH119" s="1090"/>
      <c r="CI119" s="1090"/>
      <c r="CJ119" s="1091"/>
      <c r="CK119" s="1037"/>
      <c r="CL119" s="1038"/>
      <c r="CM119" s="1092" t="s">
        <v>449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142</v>
      </c>
      <c r="DH119" s="1074"/>
      <c r="DI119" s="1074"/>
      <c r="DJ119" s="1074"/>
      <c r="DK119" s="1075"/>
      <c r="DL119" s="1073" t="s">
        <v>142</v>
      </c>
      <c r="DM119" s="1074"/>
      <c r="DN119" s="1074"/>
      <c r="DO119" s="1074"/>
      <c r="DP119" s="1075"/>
      <c r="DQ119" s="1073" t="s">
        <v>142</v>
      </c>
      <c r="DR119" s="1074"/>
      <c r="DS119" s="1074"/>
      <c r="DT119" s="1074"/>
      <c r="DU119" s="1075"/>
      <c r="DV119" s="1076" t="s">
        <v>142</v>
      </c>
      <c r="DW119" s="1077"/>
      <c r="DX119" s="1077"/>
      <c r="DY119" s="1077"/>
      <c r="DZ119" s="1078"/>
    </row>
    <row r="120" spans="1:130" s="246" customFormat="1" ht="26.25" customHeight="1" x14ac:dyDescent="0.15">
      <c r="A120" s="1149"/>
      <c r="B120" s="1036"/>
      <c r="C120" s="1006" t="s">
        <v>426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142</v>
      </c>
      <c r="AB120" s="1049"/>
      <c r="AC120" s="1049"/>
      <c r="AD120" s="1049"/>
      <c r="AE120" s="1050"/>
      <c r="AF120" s="1051" t="s">
        <v>142</v>
      </c>
      <c r="AG120" s="1049"/>
      <c r="AH120" s="1049"/>
      <c r="AI120" s="1049"/>
      <c r="AJ120" s="1050"/>
      <c r="AK120" s="1051" t="s">
        <v>142</v>
      </c>
      <c r="AL120" s="1049"/>
      <c r="AM120" s="1049"/>
      <c r="AN120" s="1049"/>
      <c r="AO120" s="1050"/>
      <c r="AP120" s="1052" t="s">
        <v>142</v>
      </c>
      <c r="AQ120" s="1053"/>
      <c r="AR120" s="1053"/>
      <c r="AS120" s="1053"/>
      <c r="AT120" s="1054"/>
      <c r="AU120" s="1079" t="s">
        <v>450</v>
      </c>
      <c r="AV120" s="1080"/>
      <c r="AW120" s="1080"/>
      <c r="AX120" s="1080"/>
      <c r="AY120" s="1081"/>
      <c r="AZ120" s="1030" t="s">
        <v>451</v>
      </c>
      <c r="BA120" s="979"/>
      <c r="BB120" s="979"/>
      <c r="BC120" s="979"/>
      <c r="BD120" s="979"/>
      <c r="BE120" s="979"/>
      <c r="BF120" s="979"/>
      <c r="BG120" s="979"/>
      <c r="BH120" s="979"/>
      <c r="BI120" s="979"/>
      <c r="BJ120" s="979"/>
      <c r="BK120" s="979"/>
      <c r="BL120" s="979"/>
      <c r="BM120" s="979"/>
      <c r="BN120" s="979"/>
      <c r="BO120" s="979"/>
      <c r="BP120" s="980"/>
      <c r="BQ120" s="1016">
        <v>5188902</v>
      </c>
      <c r="BR120" s="1017"/>
      <c r="BS120" s="1017"/>
      <c r="BT120" s="1017"/>
      <c r="BU120" s="1017"/>
      <c r="BV120" s="1017">
        <v>4966668</v>
      </c>
      <c r="BW120" s="1017"/>
      <c r="BX120" s="1017"/>
      <c r="BY120" s="1017"/>
      <c r="BZ120" s="1017"/>
      <c r="CA120" s="1017">
        <v>4807682</v>
      </c>
      <c r="CB120" s="1017"/>
      <c r="CC120" s="1017"/>
      <c r="CD120" s="1017"/>
      <c r="CE120" s="1017"/>
      <c r="CF120" s="1031">
        <v>98.3</v>
      </c>
      <c r="CG120" s="1032"/>
      <c r="CH120" s="1032"/>
      <c r="CI120" s="1032"/>
      <c r="CJ120" s="1032"/>
      <c r="CK120" s="1097" t="s">
        <v>452</v>
      </c>
      <c r="CL120" s="1098"/>
      <c r="CM120" s="1098"/>
      <c r="CN120" s="1098"/>
      <c r="CO120" s="1099"/>
      <c r="CP120" s="1105" t="s">
        <v>399</v>
      </c>
      <c r="CQ120" s="1106"/>
      <c r="CR120" s="1106"/>
      <c r="CS120" s="1106"/>
      <c r="CT120" s="1106"/>
      <c r="CU120" s="1106"/>
      <c r="CV120" s="1106"/>
      <c r="CW120" s="1106"/>
      <c r="CX120" s="1106"/>
      <c r="CY120" s="1106"/>
      <c r="CZ120" s="1106"/>
      <c r="DA120" s="1106"/>
      <c r="DB120" s="1106"/>
      <c r="DC120" s="1106"/>
      <c r="DD120" s="1106"/>
      <c r="DE120" s="1106"/>
      <c r="DF120" s="1107"/>
      <c r="DG120" s="1016">
        <v>500102</v>
      </c>
      <c r="DH120" s="1017"/>
      <c r="DI120" s="1017"/>
      <c r="DJ120" s="1017"/>
      <c r="DK120" s="1017"/>
      <c r="DL120" s="1017">
        <v>550425</v>
      </c>
      <c r="DM120" s="1017"/>
      <c r="DN120" s="1017"/>
      <c r="DO120" s="1017"/>
      <c r="DP120" s="1017"/>
      <c r="DQ120" s="1017">
        <v>584209</v>
      </c>
      <c r="DR120" s="1017"/>
      <c r="DS120" s="1017"/>
      <c r="DT120" s="1017"/>
      <c r="DU120" s="1017"/>
      <c r="DV120" s="1018">
        <v>11.9</v>
      </c>
      <c r="DW120" s="1018"/>
      <c r="DX120" s="1018"/>
      <c r="DY120" s="1018"/>
      <c r="DZ120" s="1019"/>
    </row>
    <row r="121" spans="1:130" s="246" customFormat="1" ht="26.25" customHeight="1" x14ac:dyDescent="0.15">
      <c r="A121" s="1149"/>
      <c r="B121" s="1036"/>
      <c r="C121" s="1057" t="s">
        <v>453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142</v>
      </c>
      <c r="AB121" s="1049"/>
      <c r="AC121" s="1049"/>
      <c r="AD121" s="1049"/>
      <c r="AE121" s="1050"/>
      <c r="AF121" s="1051" t="s">
        <v>142</v>
      </c>
      <c r="AG121" s="1049"/>
      <c r="AH121" s="1049"/>
      <c r="AI121" s="1049"/>
      <c r="AJ121" s="1050"/>
      <c r="AK121" s="1051" t="s">
        <v>142</v>
      </c>
      <c r="AL121" s="1049"/>
      <c r="AM121" s="1049"/>
      <c r="AN121" s="1049"/>
      <c r="AO121" s="1050"/>
      <c r="AP121" s="1052" t="s">
        <v>142</v>
      </c>
      <c r="AQ121" s="1053"/>
      <c r="AR121" s="1053"/>
      <c r="AS121" s="1053"/>
      <c r="AT121" s="1054"/>
      <c r="AU121" s="1082"/>
      <c r="AV121" s="1083"/>
      <c r="AW121" s="1083"/>
      <c r="AX121" s="1083"/>
      <c r="AY121" s="1084"/>
      <c r="AZ121" s="1039" t="s">
        <v>454</v>
      </c>
      <c r="BA121" s="1040"/>
      <c r="BB121" s="1040"/>
      <c r="BC121" s="1040"/>
      <c r="BD121" s="1040"/>
      <c r="BE121" s="1040"/>
      <c r="BF121" s="1040"/>
      <c r="BG121" s="1040"/>
      <c r="BH121" s="1040"/>
      <c r="BI121" s="1040"/>
      <c r="BJ121" s="1040"/>
      <c r="BK121" s="1040"/>
      <c r="BL121" s="1040"/>
      <c r="BM121" s="1040"/>
      <c r="BN121" s="1040"/>
      <c r="BO121" s="1040"/>
      <c r="BP121" s="1041"/>
      <c r="BQ121" s="1009">
        <v>93025</v>
      </c>
      <c r="BR121" s="1010"/>
      <c r="BS121" s="1010"/>
      <c r="BT121" s="1010"/>
      <c r="BU121" s="1010"/>
      <c r="BV121" s="1010">
        <v>74747</v>
      </c>
      <c r="BW121" s="1010"/>
      <c r="BX121" s="1010"/>
      <c r="BY121" s="1010"/>
      <c r="BZ121" s="1010"/>
      <c r="CA121" s="1010">
        <v>56053</v>
      </c>
      <c r="CB121" s="1010"/>
      <c r="CC121" s="1010"/>
      <c r="CD121" s="1010"/>
      <c r="CE121" s="1010"/>
      <c r="CF121" s="1004">
        <v>1.1000000000000001</v>
      </c>
      <c r="CG121" s="1005"/>
      <c r="CH121" s="1005"/>
      <c r="CI121" s="1005"/>
      <c r="CJ121" s="1005"/>
      <c r="CK121" s="1100"/>
      <c r="CL121" s="1101"/>
      <c r="CM121" s="1101"/>
      <c r="CN121" s="1101"/>
      <c r="CO121" s="1102"/>
      <c r="CP121" s="1110" t="s">
        <v>398</v>
      </c>
      <c r="CQ121" s="1111"/>
      <c r="CR121" s="1111"/>
      <c r="CS121" s="1111"/>
      <c r="CT121" s="1111"/>
      <c r="CU121" s="1111"/>
      <c r="CV121" s="1111"/>
      <c r="CW121" s="1111"/>
      <c r="CX121" s="1111"/>
      <c r="CY121" s="1111"/>
      <c r="CZ121" s="1111"/>
      <c r="DA121" s="1111"/>
      <c r="DB121" s="1111"/>
      <c r="DC121" s="1111"/>
      <c r="DD121" s="1111"/>
      <c r="DE121" s="1111"/>
      <c r="DF121" s="1112"/>
      <c r="DG121" s="1009" t="s">
        <v>142</v>
      </c>
      <c r="DH121" s="1010"/>
      <c r="DI121" s="1010"/>
      <c r="DJ121" s="1010"/>
      <c r="DK121" s="1010"/>
      <c r="DL121" s="1010" t="s">
        <v>142</v>
      </c>
      <c r="DM121" s="1010"/>
      <c r="DN121" s="1010"/>
      <c r="DO121" s="1010"/>
      <c r="DP121" s="1010"/>
      <c r="DQ121" s="1010" t="s">
        <v>142</v>
      </c>
      <c r="DR121" s="1010"/>
      <c r="DS121" s="1010"/>
      <c r="DT121" s="1010"/>
      <c r="DU121" s="1010"/>
      <c r="DV121" s="1011" t="s">
        <v>142</v>
      </c>
      <c r="DW121" s="1011"/>
      <c r="DX121" s="1011"/>
      <c r="DY121" s="1011"/>
      <c r="DZ121" s="1012"/>
    </row>
    <row r="122" spans="1:130" s="246" customFormat="1" ht="26.25" customHeight="1" x14ac:dyDescent="0.15">
      <c r="A122" s="1149"/>
      <c r="B122" s="1036"/>
      <c r="C122" s="1006" t="s">
        <v>436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142</v>
      </c>
      <c r="AB122" s="1049"/>
      <c r="AC122" s="1049"/>
      <c r="AD122" s="1049"/>
      <c r="AE122" s="1050"/>
      <c r="AF122" s="1051" t="s">
        <v>142</v>
      </c>
      <c r="AG122" s="1049"/>
      <c r="AH122" s="1049"/>
      <c r="AI122" s="1049"/>
      <c r="AJ122" s="1050"/>
      <c r="AK122" s="1051" t="s">
        <v>142</v>
      </c>
      <c r="AL122" s="1049"/>
      <c r="AM122" s="1049"/>
      <c r="AN122" s="1049"/>
      <c r="AO122" s="1050"/>
      <c r="AP122" s="1052" t="s">
        <v>142</v>
      </c>
      <c r="AQ122" s="1053"/>
      <c r="AR122" s="1053"/>
      <c r="AS122" s="1053"/>
      <c r="AT122" s="1054"/>
      <c r="AU122" s="1082"/>
      <c r="AV122" s="1083"/>
      <c r="AW122" s="1083"/>
      <c r="AX122" s="1083"/>
      <c r="AY122" s="1084"/>
      <c r="AZ122" s="1064" t="s">
        <v>455</v>
      </c>
      <c r="BA122" s="1055"/>
      <c r="BB122" s="1055"/>
      <c r="BC122" s="1055"/>
      <c r="BD122" s="1055"/>
      <c r="BE122" s="1055"/>
      <c r="BF122" s="1055"/>
      <c r="BG122" s="1055"/>
      <c r="BH122" s="1055"/>
      <c r="BI122" s="1055"/>
      <c r="BJ122" s="1055"/>
      <c r="BK122" s="1055"/>
      <c r="BL122" s="1055"/>
      <c r="BM122" s="1055"/>
      <c r="BN122" s="1055"/>
      <c r="BO122" s="1055"/>
      <c r="BP122" s="1056"/>
      <c r="BQ122" s="1087">
        <v>10144770</v>
      </c>
      <c r="BR122" s="1088"/>
      <c r="BS122" s="1088"/>
      <c r="BT122" s="1088"/>
      <c r="BU122" s="1088"/>
      <c r="BV122" s="1088">
        <v>10136604</v>
      </c>
      <c r="BW122" s="1088"/>
      <c r="BX122" s="1088"/>
      <c r="BY122" s="1088"/>
      <c r="BZ122" s="1088"/>
      <c r="CA122" s="1088">
        <v>10489261</v>
      </c>
      <c r="CB122" s="1088"/>
      <c r="CC122" s="1088"/>
      <c r="CD122" s="1088"/>
      <c r="CE122" s="1088"/>
      <c r="CF122" s="1108">
        <v>214.5</v>
      </c>
      <c r="CG122" s="1109"/>
      <c r="CH122" s="1109"/>
      <c r="CI122" s="1109"/>
      <c r="CJ122" s="1109"/>
      <c r="CK122" s="1100"/>
      <c r="CL122" s="1101"/>
      <c r="CM122" s="1101"/>
      <c r="CN122" s="1101"/>
      <c r="CO122" s="1102"/>
      <c r="CP122" s="1110" t="s">
        <v>456</v>
      </c>
      <c r="CQ122" s="1111"/>
      <c r="CR122" s="1111"/>
      <c r="CS122" s="1111"/>
      <c r="CT122" s="1111"/>
      <c r="CU122" s="1111"/>
      <c r="CV122" s="1111"/>
      <c r="CW122" s="1111"/>
      <c r="CX122" s="1111"/>
      <c r="CY122" s="1111"/>
      <c r="CZ122" s="1111"/>
      <c r="DA122" s="1111"/>
      <c r="DB122" s="1111"/>
      <c r="DC122" s="1111"/>
      <c r="DD122" s="1111"/>
      <c r="DE122" s="1111"/>
      <c r="DF122" s="1112"/>
      <c r="DG122" s="1009" t="s">
        <v>142</v>
      </c>
      <c r="DH122" s="1010"/>
      <c r="DI122" s="1010"/>
      <c r="DJ122" s="1010"/>
      <c r="DK122" s="1010"/>
      <c r="DL122" s="1010" t="s">
        <v>142</v>
      </c>
      <c r="DM122" s="1010"/>
      <c r="DN122" s="1010"/>
      <c r="DO122" s="1010"/>
      <c r="DP122" s="1010"/>
      <c r="DQ122" s="1010" t="s">
        <v>142</v>
      </c>
      <c r="DR122" s="1010"/>
      <c r="DS122" s="1010"/>
      <c r="DT122" s="1010"/>
      <c r="DU122" s="1010"/>
      <c r="DV122" s="1011" t="s">
        <v>142</v>
      </c>
      <c r="DW122" s="1011"/>
      <c r="DX122" s="1011"/>
      <c r="DY122" s="1011"/>
      <c r="DZ122" s="1012"/>
    </row>
    <row r="123" spans="1:130" s="246" customFormat="1" ht="26.25" customHeight="1" x14ac:dyDescent="0.15">
      <c r="A123" s="1149"/>
      <c r="B123" s="1036"/>
      <c r="C123" s="1006" t="s">
        <v>442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142</v>
      </c>
      <c r="AB123" s="1049"/>
      <c r="AC123" s="1049"/>
      <c r="AD123" s="1049"/>
      <c r="AE123" s="1050"/>
      <c r="AF123" s="1051" t="s">
        <v>142</v>
      </c>
      <c r="AG123" s="1049"/>
      <c r="AH123" s="1049"/>
      <c r="AI123" s="1049"/>
      <c r="AJ123" s="1050"/>
      <c r="AK123" s="1051" t="s">
        <v>142</v>
      </c>
      <c r="AL123" s="1049"/>
      <c r="AM123" s="1049"/>
      <c r="AN123" s="1049"/>
      <c r="AO123" s="1050"/>
      <c r="AP123" s="1052" t="s">
        <v>142</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457</v>
      </c>
      <c r="BP123" s="1096"/>
      <c r="BQ123" s="1155">
        <v>15426697</v>
      </c>
      <c r="BR123" s="1156"/>
      <c r="BS123" s="1156"/>
      <c r="BT123" s="1156"/>
      <c r="BU123" s="1156"/>
      <c r="BV123" s="1156">
        <v>15178019</v>
      </c>
      <c r="BW123" s="1156"/>
      <c r="BX123" s="1156"/>
      <c r="BY123" s="1156"/>
      <c r="BZ123" s="1156"/>
      <c r="CA123" s="1156">
        <v>15352996</v>
      </c>
      <c r="CB123" s="1156"/>
      <c r="CC123" s="1156"/>
      <c r="CD123" s="1156"/>
      <c r="CE123" s="1156"/>
      <c r="CF123" s="1089"/>
      <c r="CG123" s="1090"/>
      <c r="CH123" s="1090"/>
      <c r="CI123" s="1090"/>
      <c r="CJ123" s="1091"/>
      <c r="CK123" s="1100"/>
      <c r="CL123" s="1101"/>
      <c r="CM123" s="1101"/>
      <c r="CN123" s="1101"/>
      <c r="CO123" s="1102"/>
      <c r="CP123" s="1110" t="s">
        <v>396</v>
      </c>
      <c r="CQ123" s="1111"/>
      <c r="CR123" s="1111"/>
      <c r="CS123" s="1111"/>
      <c r="CT123" s="1111"/>
      <c r="CU123" s="1111"/>
      <c r="CV123" s="1111"/>
      <c r="CW123" s="1111"/>
      <c r="CX123" s="1111"/>
      <c r="CY123" s="1111"/>
      <c r="CZ123" s="1111"/>
      <c r="DA123" s="1111"/>
      <c r="DB123" s="1111"/>
      <c r="DC123" s="1111"/>
      <c r="DD123" s="1111"/>
      <c r="DE123" s="1111"/>
      <c r="DF123" s="1112"/>
      <c r="DG123" s="1048" t="s">
        <v>142</v>
      </c>
      <c r="DH123" s="1049"/>
      <c r="DI123" s="1049"/>
      <c r="DJ123" s="1049"/>
      <c r="DK123" s="1050"/>
      <c r="DL123" s="1051" t="s">
        <v>142</v>
      </c>
      <c r="DM123" s="1049"/>
      <c r="DN123" s="1049"/>
      <c r="DO123" s="1049"/>
      <c r="DP123" s="1050"/>
      <c r="DQ123" s="1051" t="s">
        <v>142</v>
      </c>
      <c r="DR123" s="1049"/>
      <c r="DS123" s="1049"/>
      <c r="DT123" s="1049"/>
      <c r="DU123" s="1050"/>
      <c r="DV123" s="1052" t="s">
        <v>142</v>
      </c>
      <c r="DW123" s="1053"/>
      <c r="DX123" s="1053"/>
      <c r="DY123" s="1053"/>
      <c r="DZ123" s="1054"/>
    </row>
    <row r="124" spans="1:130" s="246" customFormat="1" ht="26.25" customHeight="1" thickBot="1" x14ac:dyDescent="0.2">
      <c r="A124" s="1149"/>
      <c r="B124" s="1036"/>
      <c r="C124" s="1006" t="s">
        <v>445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142</v>
      </c>
      <c r="AB124" s="1049"/>
      <c r="AC124" s="1049"/>
      <c r="AD124" s="1049"/>
      <c r="AE124" s="1050"/>
      <c r="AF124" s="1051" t="s">
        <v>142</v>
      </c>
      <c r="AG124" s="1049"/>
      <c r="AH124" s="1049"/>
      <c r="AI124" s="1049"/>
      <c r="AJ124" s="1050"/>
      <c r="AK124" s="1051" t="s">
        <v>142</v>
      </c>
      <c r="AL124" s="1049"/>
      <c r="AM124" s="1049"/>
      <c r="AN124" s="1049"/>
      <c r="AO124" s="1050"/>
      <c r="AP124" s="1052" t="s">
        <v>142</v>
      </c>
      <c r="AQ124" s="1053"/>
      <c r="AR124" s="1053"/>
      <c r="AS124" s="1053"/>
      <c r="AT124" s="1054"/>
      <c r="AU124" s="1151" t="s">
        <v>458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142</v>
      </c>
      <c r="BR124" s="1118"/>
      <c r="BS124" s="1118"/>
      <c r="BT124" s="1118"/>
      <c r="BU124" s="1118"/>
      <c r="BV124" s="1118" t="s">
        <v>142</v>
      </c>
      <c r="BW124" s="1118"/>
      <c r="BX124" s="1118"/>
      <c r="BY124" s="1118"/>
      <c r="BZ124" s="1118"/>
      <c r="CA124" s="1118">
        <v>5.2</v>
      </c>
      <c r="CB124" s="1118"/>
      <c r="CC124" s="1118"/>
      <c r="CD124" s="1118"/>
      <c r="CE124" s="1118"/>
      <c r="CF124" s="1119"/>
      <c r="CG124" s="1120"/>
      <c r="CH124" s="1120"/>
      <c r="CI124" s="1120"/>
      <c r="CJ124" s="1121"/>
      <c r="CK124" s="1103"/>
      <c r="CL124" s="1103"/>
      <c r="CM124" s="1103"/>
      <c r="CN124" s="1103"/>
      <c r="CO124" s="1104"/>
      <c r="CP124" s="1110" t="s">
        <v>459</v>
      </c>
      <c r="CQ124" s="1111"/>
      <c r="CR124" s="1111"/>
      <c r="CS124" s="1111"/>
      <c r="CT124" s="1111"/>
      <c r="CU124" s="1111"/>
      <c r="CV124" s="1111"/>
      <c r="CW124" s="1111"/>
      <c r="CX124" s="1111"/>
      <c r="CY124" s="1111"/>
      <c r="CZ124" s="1111"/>
      <c r="DA124" s="1111"/>
      <c r="DB124" s="1111"/>
      <c r="DC124" s="1111"/>
      <c r="DD124" s="1111"/>
      <c r="DE124" s="1111"/>
      <c r="DF124" s="1112"/>
      <c r="DG124" s="1095" t="s">
        <v>142</v>
      </c>
      <c r="DH124" s="1074"/>
      <c r="DI124" s="1074"/>
      <c r="DJ124" s="1074"/>
      <c r="DK124" s="1075"/>
      <c r="DL124" s="1073" t="s">
        <v>142</v>
      </c>
      <c r="DM124" s="1074"/>
      <c r="DN124" s="1074"/>
      <c r="DO124" s="1074"/>
      <c r="DP124" s="1075"/>
      <c r="DQ124" s="1073" t="s">
        <v>142</v>
      </c>
      <c r="DR124" s="1074"/>
      <c r="DS124" s="1074"/>
      <c r="DT124" s="1074"/>
      <c r="DU124" s="1075"/>
      <c r="DV124" s="1076" t="s">
        <v>142</v>
      </c>
      <c r="DW124" s="1077"/>
      <c r="DX124" s="1077"/>
      <c r="DY124" s="1077"/>
      <c r="DZ124" s="1078"/>
    </row>
    <row r="125" spans="1:130" s="246" customFormat="1" ht="26.25" customHeight="1" x14ac:dyDescent="0.15">
      <c r="A125" s="1149"/>
      <c r="B125" s="1036"/>
      <c r="C125" s="1006" t="s">
        <v>447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142</v>
      </c>
      <c r="AB125" s="1049"/>
      <c r="AC125" s="1049"/>
      <c r="AD125" s="1049"/>
      <c r="AE125" s="1050"/>
      <c r="AF125" s="1051" t="s">
        <v>142</v>
      </c>
      <c r="AG125" s="1049"/>
      <c r="AH125" s="1049"/>
      <c r="AI125" s="1049"/>
      <c r="AJ125" s="1050"/>
      <c r="AK125" s="1051" t="s">
        <v>142</v>
      </c>
      <c r="AL125" s="1049"/>
      <c r="AM125" s="1049"/>
      <c r="AN125" s="1049"/>
      <c r="AO125" s="1050"/>
      <c r="AP125" s="1052" t="s">
        <v>142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460</v>
      </c>
      <c r="CL125" s="1098"/>
      <c r="CM125" s="1098"/>
      <c r="CN125" s="1098"/>
      <c r="CO125" s="1099"/>
      <c r="CP125" s="1030" t="s">
        <v>461</v>
      </c>
      <c r="CQ125" s="979"/>
      <c r="CR125" s="979"/>
      <c r="CS125" s="979"/>
      <c r="CT125" s="979"/>
      <c r="CU125" s="979"/>
      <c r="CV125" s="979"/>
      <c r="CW125" s="979"/>
      <c r="CX125" s="979"/>
      <c r="CY125" s="979"/>
      <c r="CZ125" s="979"/>
      <c r="DA125" s="979"/>
      <c r="DB125" s="979"/>
      <c r="DC125" s="979"/>
      <c r="DD125" s="979"/>
      <c r="DE125" s="979"/>
      <c r="DF125" s="980"/>
      <c r="DG125" s="1016" t="s">
        <v>142</v>
      </c>
      <c r="DH125" s="1017"/>
      <c r="DI125" s="1017"/>
      <c r="DJ125" s="1017"/>
      <c r="DK125" s="1017"/>
      <c r="DL125" s="1017" t="s">
        <v>142</v>
      </c>
      <c r="DM125" s="1017"/>
      <c r="DN125" s="1017"/>
      <c r="DO125" s="1017"/>
      <c r="DP125" s="1017"/>
      <c r="DQ125" s="1017" t="s">
        <v>142</v>
      </c>
      <c r="DR125" s="1017"/>
      <c r="DS125" s="1017"/>
      <c r="DT125" s="1017"/>
      <c r="DU125" s="1017"/>
      <c r="DV125" s="1018" t="s">
        <v>142</v>
      </c>
      <c r="DW125" s="1018"/>
      <c r="DX125" s="1018"/>
      <c r="DY125" s="1018"/>
      <c r="DZ125" s="1019"/>
    </row>
    <row r="126" spans="1:130" s="246" customFormat="1" ht="26.25" customHeight="1" thickBot="1" x14ac:dyDescent="0.2">
      <c r="A126" s="1149"/>
      <c r="B126" s="1036"/>
      <c r="C126" s="1006" t="s">
        <v>449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142</v>
      </c>
      <c r="AB126" s="1049"/>
      <c r="AC126" s="1049"/>
      <c r="AD126" s="1049"/>
      <c r="AE126" s="1050"/>
      <c r="AF126" s="1051" t="s">
        <v>142</v>
      </c>
      <c r="AG126" s="1049"/>
      <c r="AH126" s="1049"/>
      <c r="AI126" s="1049"/>
      <c r="AJ126" s="1050"/>
      <c r="AK126" s="1051" t="s">
        <v>142</v>
      </c>
      <c r="AL126" s="1049"/>
      <c r="AM126" s="1049"/>
      <c r="AN126" s="1049"/>
      <c r="AO126" s="1050"/>
      <c r="AP126" s="1052" t="s">
        <v>142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462</v>
      </c>
      <c r="CQ126" s="1040"/>
      <c r="CR126" s="1040"/>
      <c r="CS126" s="1040"/>
      <c r="CT126" s="1040"/>
      <c r="CU126" s="1040"/>
      <c r="CV126" s="1040"/>
      <c r="CW126" s="1040"/>
      <c r="CX126" s="1040"/>
      <c r="CY126" s="1040"/>
      <c r="CZ126" s="1040"/>
      <c r="DA126" s="1040"/>
      <c r="DB126" s="1040"/>
      <c r="DC126" s="1040"/>
      <c r="DD126" s="1040"/>
      <c r="DE126" s="1040"/>
      <c r="DF126" s="1041"/>
      <c r="DG126" s="1009" t="s">
        <v>142</v>
      </c>
      <c r="DH126" s="1010"/>
      <c r="DI126" s="1010"/>
      <c r="DJ126" s="1010"/>
      <c r="DK126" s="1010"/>
      <c r="DL126" s="1010" t="s">
        <v>142</v>
      </c>
      <c r="DM126" s="1010"/>
      <c r="DN126" s="1010"/>
      <c r="DO126" s="1010"/>
      <c r="DP126" s="1010"/>
      <c r="DQ126" s="1010" t="s">
        <v>142</v>
      </c>
      <c r="DR126" s="1010"/>
      <c r="DS126" s="1010"/>
      <c r="DT126" s="1010"/>
      <c r="DU126" s="1010"/>
      <c r="DV126" s="1011" t="s">
        <v>142</v>
      </c>
      <c r="DW126" s="1011"/>
      <c r="DX126" s="1011"/>
      <c r="DY126" s="1011"/>
      <c r="DZ126" s="1012"/>
    </row>
    <row r="127" spans="1:130" s="246" customFormat="1" ht="26.25" customHeight="1" x14ac:dyDescent="0.15">
      <c r="A127" s="1150"/>
      <c r="B127" s="1038"/>
      <c r="C127" s="1092" t="s">
        <v>463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3731</v>
      </c>
      <c r="AB127" s="1049"/>
      <c r="AC127" s="1049"/>
      <c r="AD127" s="1049"/>
      <c r="AE127" s="1050"/>
      <c r="AF127" s="1051">
        <v>3118</v>
      </c>
      <c r="AG127" s="1049"/>
      <c r="AH127" s="1049"/>
      <c r="AI127" s="1049"/>
      <c r="AJ127" s="1050"/>
      <c r="AK127" s="1051">
        <v>3199</v>
      </c>
      <c r="AL127" s="1049"/>
      <c r="AM127" s="1049"/>
      <c r="AN127" s="1049"/>
      <c r="AO127" s="1050"/>
      <c r="AP127" s="1052">
        <v>0.1</v>
      </c>
      <c r="AQ127" s="1053"/>
      <c r="AR127" s="1053"/>
      <c r="AS127" s="1053"/>
      <c r="AT127" s="1054"/>
      <c r="AU127" s="282"/>
      <c r="AV127" s="282"/>
      <c r="AW127" s="282"/>
      <c r="AX127" s="1122" t="s">
        <v>464</v>
      </c>
      <c r="AY127" s="1123"/>
      <c r="AZ127" s="1123"/>
      <c r="BA127" s="1123"/>
      <c r="BB127" s="1123"/>
      <c r="BC127" s="1123"/>
      <c r="BD127" s="1123"/>
      <c r="BE127" s="1124"/>
      <c r="BF127" s="1125" t="s">
        <v>465</v>
      </c>
      <c r="BG127" s="1123"/>
      <c r="BH127" s="1123"/>
      <c r="BI127" s="1123"/>
      <c r="BJ127" s="1123"/>
      <c r="BK127" s="1123"/>
      <c r="BL127" s="1124"/>
      <c r="BM127" s="1125" t="s">
        <v>466</v>
      </c>
      <c r="BN127" s="1123"/>
      <c r="BO127" s="1123"/>
      <c r="BP127" s="1123"/>
      <c r="BQ127" s="1123"/>
      <c r="BR127" s="1123"/>
      <c r="BS127" s="1124"/>
      <c r="BT127" s="1125" t="s">
        <v>467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468</v>
      </c>
      <c r="CQ127" s="1040"/>
      <c r="CR127" s="1040"/>
      <c r="CS127" s="1040"/>
      <c r="CT127" s="1040"/>
      <c r="CU127" s="1040"/>
      <c r="CV127" s="1040"/>
      <c r="CW127" s="1040"/>
      <c r="CX127" s="1040"/>
      <c r="CY127" s="1040"/>
      <c r="CZ127" s="1040"/>
      <c r="DA127" s="1040"/>
      <c r="DB127" s="1040"/>
      <c r="DC127" s="1040"/>
      <c r="DD127" s="1040"/>
      <c r="DE127" s="1040"/>
      <c r="DF127" s="1041"/>
      <c r="DG127" s="1009" t="s">
        <v>142</v>
      </c>
      <c r="DH127" s="1010"/>
      <c r="DI127" s="1010"/>
      <c r="DJ127" s="1010"/>
      <c r="DK127" s="1010"/>
      <c r="DL127" s="1010" t="s">
        <v>142</v>
      </c>
      <c r="DM127" s="1010"/>
      <c r="DN127" s="1010"/>
      <c r="DO127" s="1010"/>
      <c r="DP127" s="1010"/>
      <c r="DQ127" s="1010" t="s">
        <v>142</v>
      </c>
      <c r="DR127" s="1010"/>
      <c r="DS127" s="1010"/>
      <c r="DT127" s="1010"/>
      <c r="DU127" s="1010"/>
      <c r="DV127" s="1011" t="s">
        <v>142</v>
      </c>
      <c r="DW127" s="1011"/>
      <c r="DX127" s="1011"/>
      <c r="DY127" s="1011"/>
      <c r="DZ127" s="1012"/>
    </row>
    <row r="128" spans="1:130" s="246" customFormat="1" ht="26.25" customHeight="1" thickBot="1" x14ac:dyDescent="0.2">
      <c r="A128" s="1133" t="s">
        <v>469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470</v>
      </c>
      <c r="X128" s="1135"/>
      <c r="Y128" s="1135"/>
      <c r="Z128" s="1136"/>
      <c r="AA128" s="1137">
        <v>20203</v>
      </c>
      <c r="AB128" s="1138"/>
      <c r="AC128" s="1138"/>
      <c r="AD128" s="1138"/>
      <c r="AE128" s="1139"/>
      <c r="AF128" s="1140">
        <v>20203</v>
      </c>
      <c r="AG128" s="1138"/>
      <c r="AH128" s="1138"/>
      <c r="AI128" s="1138"/>
      <c r="AJ128" s="1139"/>
      <c r="AK128" s="1140">
        <v>20203</v>
      </c>
      <c r="AL128" s="1138"/>
      <c r="AM128" s="1138"/>
      <c r="AN128" s="1138"/>
      <c r="AO128" s="1139"/>
      <c r="AP128" s="1141"/>
      <c r="AQ128" s="1142"/>
      <c r="AR128" s="1142"/>
      <c r="AS128" s="1142"/>
      <c r="AT128" s="1143"/>
      <c r="AU128" s="282"/>
      <c r="AV128" s="282"/>
      <c r="AW128" s="282"/>
      <c r="AX128" s="978" t="s">
        <v>471</v>
      </c>
      <c r="AY128" s="979"/>
      <c r="AZ128" s="979"/>
      <c r="BA128" s="979"/>
      <c r="BB128" s="979"/>
      <c r="BC128" s="979"/>
      <c r="BD128" s="979"/>
      <c r="BE128" s="980"/>
      <c r="BF128" s="1144" t="s">
        <v>142</v>
      </c>
      <c r="BG128" s="1145"/>
      <c r="BH128" s="1145"/>
      <c r="BI128" s="1145"/>
      <c r="BJ128" s="1145"/>
      <c r="BK128" s="1145"/>
      <c r="BL128" s="1146"/>
      <c r="BM128" s="1144">
        <v>14.47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472</v>
      </c>
      <c r="CQ128" s="1127"/>
      <c r="CR128" s="1127"/>
      <c r="CS128" s="1127"/>
      <c r="CT128" s="1127"/>
      <c r="CU128" s="1127"/>
      <c r="CV128" s="1127"/>
      <c r="CW128" s="1127"/>
      <c r="CX128" s="1127"/>
      <c r="CY128" s="1127"/>
      <c r="CZ128" s="1127"/>
      <c r="DA128" s="1127"/>
      <c r="DB128" s="1127"/>
      <c r="DC128" s="1127"/>
      <c r="DD128" s="1127"/>
      <c r="DE128" s="1127"/>
      <c r="DF128" s="1128"/>
      <c r="DG128" s="1129" t="s">
        <v>142</v>
      </c>
      <c r="DH128" s="1130"/>
      <c r="DI128" s="1130"/>
      <c r="DJ128" s="1130"/>
      <c r="DK128" s="1130"/>
      <c r="DL128" s="1130" t="s">
        <v>142</v>
      </c>
      <c r="DM128" s="1130"/>
      <c r="DN128" s="1130"/>
      <c r="DO128" s="1130"/>
      <c r="DP128" s="1130"/>
      <c r="DQ128" s="1130" t="s">
        <v>142</v>
      </c>
      <c r="DR128" s="1130"/>
      <c r="DS128" s="1130"/>
      <c r="DT128" s="1130"/>
      <c r="DU128" s="1130"/>
      <c r="DV128" s="1131" t="s">
        <v>142</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473</v>
      </c>
      <c r="X129" s="1164"/>
      <c r="Y129" s="1164"/>
      <c r="Z129" s="1165"/>
      <c r="AA129" s="1048">
        <v>6103287</v>
      </c>
      <c r="AB129" s="1049"/>
      <c r="AC129" s="1049"/>
      <c r="AD129" s="1049"/>
      <c r="AE129" s="1050"/>
      <c r="AF129" s="1051">
        <v>6026808</v>
      </c>
      <c r="AG129" s="1049"/>
      <c r="AH129" s="1049"/>
      <c r="AI129" s="1049"/>
      <c r="AJ129" s="1050"/>
      <c r="AK129" s="1051">
        <v>5949095</v>
      </c>
      <c r="AL129" s="1049"/>
      <c r="AM129" s="1049"/>
      <c r="AN129" s="1049"/>
      <c r="AO129" s="1050"/>
      <c r="AP129" s="1166"/>
      <c r="AQ129" s="1167"/>
      <c r="AR129" s="1167"/>
      <c r="AS129" s="1167"/>
      <c r="AT129" s="1168"/>
      <c r="AU129" s="284"/>
      <c r="AV129" s="284"/>
      <c r="AW129" s="284"/>
      <c r="AX129" s="1157" t="s">
        <v>474</v>
      </c>
      <c r="AY129" s="1040"/>
      <c r="AZ129" s="1040"/>
      <c r="BA129" s="1040"/>
      <c r="BB129" s="1040"/>
      <c r="BC129" s="1040"/>
      <c r="BD129" s="1040"/>
      <c r="BE129" s="1041"/>
      <c r="BF129" s="1158" t="s">
        <v>142</v>
      </c>
      <c r="BG129" s="1159"/>
      <c r="BH129" s="1159"/>
      <c r="BI129" s="1159"/>
      <c r="BJ129" s="1159"/>
      <c r="BK129" s="1159"/>
      <c r="BL129" s="1160"/>
      <c r="BM129" s="1158">
        <v>19.47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475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476</v>
      </c>
      <c r="X130" s="1164"/>
      <c r="Y130" s="1164"/>
      <c r="Z130" s="1165"/>
      <c r="AA130" s="1048">
        <v>1037667</v>
      </c>
      <c r="AB130" s="1049"/>
      <c r="AC130" s="1049"/>
      <c r="AD130" s="1049"/>
      <c r="AE130" s="1050"/>
      <c r="AF130" s="1051">
        <v>1052504</v>
      </c>
      <c r="AG130" s="1049"/>
      <c r="AH130" s="1049"/>
      <c r="AI130" s="1049"/>
      <c r="AJ130" s="1050"/>
      <c r="AK130" s="1051">
        <v>1058837</v>
      </c>
      <c r="AL130" s="1049"/>
      <c r="AM130" s="1049"/>
      <c r="AN130" s="1049"/>
      <c r="AO130" s="1050"/>
      <c r="AP130" s="1166"/>
      <c r="AQ130" s="1167"/>
      <c r="AR130" s="1167"/>
      <c r="AS130" s="1167"/>
      <c r="AT130" s="1168"/>
      <c r="AU130" s="284"/>
      <c r="AV130" s="284"/>
      <c r="AW130" s="284"/>
      <c r="AX130" s="1157" t="s">
        <v>477</v>
      </c>
      <c r="AY130" s="1040"/>
      <c r="AZ130" s="1040"/>
      <c r="BA130" s="1040"/>
      <c r="BB130" s="1040"/>
      <c r="BC130" s="1040"/>
      <c r="BD130" s="1040"/>
      <c r="BE130" s="1041"/>
      <c r="BF130" s="1194">
        <v>6.4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478</v>
      </c>
      <c r="X131" s="1202"/>
      <c r="Y131" s="1202"/>
      <c r="Z131" s="1203"/>
      <c r="AA131" s="1095">
        <v>5065620</v>
      </c>
      <c r="AB131" s="1074"/>
      <c r="AC131" s="1074"/>
      <c r="AD131" s="1074"/>
      <c r="AE131" s="1075"/>
      <c r="AF131" s="1073">
        <v>4974304</v>
      </c>
      <c r="AG131" s="1074"/>
      <c r="AH131" s="1074"/>
      <c r="AI131" s="1074"/>
      <c r="AJ131" s="1075"/>
      <c r="AK131" s="1073">
        <v>4890258</v>
      </c>
      <c r="AL131" s="1074"/>
      <c r="AM131" s="1074"/>
      <c r="AN131" s="1074"/>
      <c r="AO131" s="1075"/>
      <c r="AP131" s="1204"/>
      <c r="AQ131" s="1205"/>
      <c r="AR131" s="1205"/>
      <c r="AS131" s="1205"/>
      <c r="AT131" s="1206"/>
      <c r="AU131" s="284"/>
      <c r="AV131" s="284"/>
      <c r="AW131" s="284"/>
      <c r="AX131" s="1176" t="s">
        <v>479</v>
      </c>
      <c r="AY131" s="1127"/>
      <c r="AZ131" s="1127"/>
      <c r="BA131" s="1127"/>
      <c r="BB131" s="1127"/>
      <c r="BC131" s="1127"/>
      <c r="BD131" s="1127"/>
      <c r="BE131" s="1128"/>
      <c r="BF131" s="1177">
        <v>5.2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481</v>
      </c>
      <c r="W132" s="1187"/>
      <c r="X132" s="1187"/>
      <c r="Y132" s="1187"/>
      <c r="Z132" s="1188"/>
      <c r="AA132" s="1189">
        <v>6.8458985659999998</v>
      </c>
      <c r="AB132" s="1190"/>
      <c r="AC132" s="1190"/>
      <c r="AD132" s="1190"/>
      <c r="AE132" s="1191"/>
      <c r="AF132" s="1192">
        <v>6.5990136509999999</v>
      </c>
      <c r="AG132" s="1190"/>
      <c r="AH132" s="1190"/>
      <c r="AI132" s="1190"/>
      <c r="AJ132" s="1191"/>
      <c r="AK132" s="1192">
        <v>5.9052508069999998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482</v>
      </c>
      <c r="W133" s="1170"/>
      <c r="X133" s="1170"/>
      <c r="Y133" s="1170"/>
      <c r="Z133" s="1171"/>
      <c r="AA133" s="1172">
        <v>7.4</v>
      </c>
      <c r="AB133" s="1173"/>
      <c r="AC133" s="1173"/>
      <c r="AD133" s="1173"/>
      <c r="AE133" s="1174"/>
      <c r="AF133" s="1172">
        <v>7</v>
      </c>
      <c r="AG133" s="1173"/>
      <c r="AH133" s="1173"/>
      <c r="AI133" s="1173"/>
      <c r="AJ133" s="1174"/>
      <c r="AK133" s="1172">
        <v>6.4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qemc4eWG2+LEk4vl3w2+6f+HxzOEhwyiXlrLa0t+LoHhCeSM2aAfQzUyDmoLLQpUat5/iYHizSR3jrfXa3ijw==" saltValue="TFdg9LfQKLVU0CTaOS1x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28" zoomScaleNormal="85" zoomScaleSheetLayoutView="100" workbookViewId="0">
      <selection activeCell="AX23" sqref="AX2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ToD3ROJDISdVwnOu+VydowmYHtb08CCwu4ql+JC6JFJUJELpA2bFXipjh4LInDwPIZWPZDGENvr4ReIFQx3Wg==" saltValue="lGlqdwyhtpV82S2yOO7v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62Yw1Ym/g9zkojXPQE1rEH2E+oia4mj79Ul0/v+rPEM+RrTyibscWyAegsoqsYhCc9HO1UG8qMyjKY+IP04Ew==" saltValue="ktMfcHOQs9cSZcs8fPau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486</v>
      </c>
      <c r="AP7" s="303"/>
      <c r="AQ7" s="304" t="s">
        <v>487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488</v>
      </c>
      <c r="AQ8" s="310" t="s">
        <v>489</v>
      </c>
      <c r="AR8" s="311" t="s">
        <v>490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491</v>
      </c>
      <c r="AL9" s="1213"/>
      <c r="AM9" s="1213"/>
      <c r="AN9" s="1214"/>
      <c r="AO9" s="312">
        <v>1461825</v>
      </c>
      <c r="AP9" s="312">
        <v>90398</v>
      </c>
      <c r="AQ9" s="313">
        <v>80518</v>
      </c>
      <c r="AR9" s="314">
        <v>12.3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492</v>
      </c>
      <c r="AL10" s="1213"/>
      <c r="AM10" s="1213"/>
      <c r="AN10" s="1214"/>
      <c r="AO10" s="315">
        <v>300166</v>
      </c>
      <c r="AP10" s="315">
        <v>18562</v>
      </c>
      <c r="AQ10" s="316">
        <v>8488</v>
      </c>
      <c r="AR10" s="317">
        <v>118.7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493</v>
      </c>
      <c r="AL11" s="1213"/>
      <c r="AM11" s="1213"/>
      <c r="AN11" s="1214"/>
      <c r="AO11" s="315">
        <v>380949</v>
      </c>
      <c r="AP11" s="315">
        <v>23558</v>
      </c>
      <c r="AQ11" s="316">
        <v>12447</v>
      </c>
      <c r="AR11" s="317">
        <v>89.3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494</v>
      </c>
      <c r="AL12" s="1213"/>
      <c r="AM12" s="1213"/>
      <c r="AN12" s="1214"/>
      <c r="AO12" s="315" t="s">
        <v>495</v>
      </c>
      <c r="AP12" s="315" t="s">
        <v>495</v>
      </c>
      <c r="AQ12" s="316">
        <v>615</v>
      </c>
      <c r="AR12" s="317" t="s">
        <v>495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496</v>
      </c>
      <c r="AL13" s="1213"/>
      <c r="AM13" s="1213"/>
      <c r="AN13" s="1214"/>
      <c r="AO13" s="315" t="s">
        <v>495</v>
      </c>
      <c r="AP13" s="315" t="s">
        <v>495</v>
      </c>
      <c r="AQ13" s="316">
        <v>4</v>
      </c>
      <c r="AR13" s="317" t="s">
        <v>495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497</v>
      </c>
      <c r="AL14" s="1213"/>
      <c r="AM14" s="1213"/>
      <c r="AN14" s="1214"/>
      <c r="AO14" s="315">
        <v>88428</v>
      </c>
      <c r="AP14" s="315">
        <v>5468</v>
      </c>
      <c r="AQ14" s="316">
        <v>4032</v>
      </c>
      <c r="AR14" s="317">
        <v>35.6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498</v>
      </c>
      <c r="AL15" s="1213"/>
      <c r="AM15" s="1213"/>
      <c r="AN15" s="1214"/>
      <c r="AO15" s="315">
        <v>32372</v>
      </c>
      <c r="AP15" s="315">
        <v>2002</v>
      </c>
      <c r="AQ15" s="316">
        <v>1876</v>
      </c>
      <c r="AR15" s="317">
        <v>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499</v>
      </c>
      <c r="AL16" s="1216"/>
      <c r="AM16" s="1216"/>
      <c r="AN16" s="1217"/>
      <c r="AO16" s="315">
        <v>-133634</v>
      </c>
      <c r="AP16" s="315">
        <v>-8264</v>
      </c>
      <c r="AQ16" s="316">
        <v>-7595</v>
      </c>
      <c r="AR16" s="317">
        <v>8.8000000000000007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2130106</v>
      </c>
      <c r="AP17" s="315">
        <v>131724</v>
      </c>
      <c r="AQ17" s="316">
        <v>100385</v>
      </c>
      <c r="AR17" s="317">
        <v>31.2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504</v>
      </c>
      <c r="AL21" s="1208"/>
      <c r="AM21" s="1208"/>
      <c r="AN21" s="1209"/>
      <c r="AO21" s="327">
        <v>10.82</v>
      </c>
      <c r="AP21" s="328">
        <v>9.2200000000000006</v>
      </c>
      <c r="AQ21" s="329">
        <v>1.6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505</v>
      </c>
      <c r="AL22" s="1208"/>
      <c r="AM22" s="1208"/>
      <c r="AN22" s="1209"/>
      <c r="AO22" s="332">
        <v>96.9</v>
      </c>
      <c r="AP22" s="333">
        <v>97.2</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486</v>
      </c>
      <c r="AP30" s="303"/>
      <c r="AQ30" s="304" t="s">
        <v>487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488</v>
      </c>
      <c r="AQ31" s="310" t="s">
        <v>489</v>
      </c>
      <c r="AR31" s="311" t="s">
        <v>490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509</v>
      </c>
      <c r="AL32" s="1224"/>
      <c r="AM32" s="1224"/>
      <c r="AN32" s="1225"/>
      <c r="AO32" s="342">
        <v>1294314</v>
      </c>
      <c r="AP32" s="342">
        <v>80039</v>
      </c>
      <c r="AQ32" s="343">
        <v>48843</v>
      </c>
      <c r="AR32" s="344">
        <v>63.9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510</v>
      </c>
      <c r="AL33" s="1224"/>
      <c r="AM33" s="1224"/>
      <c r="AN33" s="1225"/>
      <c r="AO33" s="342" t="s">
        <v>495</v>
      </c>
      <c r="AP33" s="342" t="s">
        <v>495</v>
      </c>
      <c r="AQ33" s="343" t="s">
        <v>495</v>
      </c>
      <c r="AR33" s="344" t="s">
        <v>495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511</v>
      </c>
      <c r="AL34" s="1224"/>
      <c r="AM34" s="1224"/>
      <c r="AN34" s="1225"/>
      <c r="AO34" s="342" t="s">
        <v>495</v>
      </c>
      <c r="AP34" s="342" t="s">
        <v>495</v>
      </c>
      <c r="AQ34" s="343">
        <v>10</v>
      </c>
      <c r="AR34" s="344" t="s">
        <v>495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512</v>
      </c>
      <c r="AL35" s="1224"/>
      <c r="AM35" s="1224"/>
      <c r="AN35" s="1225"/>
      <c r="AO35" s="342">
        <v>61642</v>
      </c>
      <c r="AP35" s="342">
        <v>3812</v>
      </c>
      <c r="AQ35" s="343">
        <v>14940</v>
      </c>
      <c r="AR35" s="344">
        <v>-74.5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513</v>
      </c>
      <c r="AL36" s="1224"/>
      <c r="AM36" s="1224"/>
      <c r="AN36" s="1225"/>
      <c r="AO36" s="342">
        <v>8667</v>
      </c>
      <c r="AP36" s="342">
        <v>536</v>
      </c>
      <c r="AQ36" s="343">
        <v>3323</v>
      </c>
      <c r="AR36" s="344">
        <v>-83.9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514</v>
      </c>
      <c r="AL37" s="1224"/>
      <c r="AM37" s="1224"/>
      <c r="AN37" s="1225"/>
      <c r="AO37" s="342">
        <v>3199</v>
      </c>
      <c r="AP37" s="342">
        <v>198</v>
      </c>
      <c r="AQ37" s="343">
        <v>752</v>
      </c>
      <c r="AR37" s="344">
        <v>-73.7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515</v>
      </c>
      <c r="AL38" s="1227"/>
      <c r="AM38" s="1227"/>
      <c r="AN38" s="1228"/>
      <c r="AO38" s="345" t="s">
        <v>495</v>
      </c>
      <c r="AP38" s="345" t="s">
        <v>495</v>
      </c>
      <c r="AQ38" s="346">
        <v>6</v>
      </c>
      <c r="AR38" s="334" t="s">
        <v>495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516</v>
      </c>
      <c r="AL39" s="1227"/>
      <c r="AM39" s="1227"/>
      <c r="AN39" s="1228"/>
      <c r="AO39" s="342">
        <v>-20203</v>
      </c>
      <c r="AP39" s="342">
        <v>-1249</v>
      </c>
      <c r="AQ39" s="343">
        <v>-3695</v>
      </c>
      <c r="AR39" s="344">
        <v>-66.2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517</v>
      </c>
      <c r="AL40" s="1224"/>
      <c r="AM40" s="1224"/>
      <c r="AN40" s="1225"/>
      <c r="AO40" s="342">
        <v>-1058837</v>
      </c>
      <c r="AP40" s="342">
        <v>-65478</v>
      </c>
      <c r="AQ40" s="343">
        <v>-44561</v>
      </c>
      <c r="AR40" s="344">
        <v>46.9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288782</v>
      </c>
      <c r="AP41" s="342">
        <v>17858</v>
      </c>
      <c r="AQ41" s="343">
        <v>19619</v>
      </c>
      <c r="AR41" s="344">
        <v>-9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486</v>
      </c>
      <c r="AN49" s="1220" t="s">
        <v>521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522</v>
      </c>
      <c r="AO50" s="359" t="s">
        <v>523</v>
      </c>
      <c r="AP50" s="360" t="s">
        <v>524</v>
      </c>
      <c r="AQ50" s="361" t="s">
        <v>525</v>
      </c>
      <c r="AR50" s="362" t="s">
        <v>526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1186447</v>
      </c>
      <c r="AN51" s="364">
        <v>67187</v>
      </c>
      <c r="AO51" s="365">
        <v>4.5</v>
      </c>
      <c r="AP51" s="366">
        <v>85205</v>
      </c>
      <c r="AQ51" s="367">
        <v>14.5</v>
      </c>
      <c r="AR51" s="368">
        <v>-10</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920504</v>
      </c>
      <c r="AN52" s="372">
        <v>52127</v>
      </c>
      <c r="AO52" s="373">
        <v>39</v>
      </c>
      <c r="AP52" s="374">
        <v>38847</v>
      </c>
      <c r="AQ52" s="375">
        <v>13.7</v>
      </c>
      <c r="AR52" s="376">
        <v>25.3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931872</v>
      </c>
      <c r="AN53" s="364">
        <v>54028</v>
      </c>
      <c r="AO53" s="365">
        <v>-19.600000000000001</v>
      </c>
      <c r="AP53" s="366">
        <v>69469</v>
      </c>
      <c r="AQ53" s="367">
        <v>-18.5</v>
      </c>
      <c r="AR53" s="368">
        <v>-1.1000000000000001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549623</v>
      </c>
      <c r="AN54" s="372">
        <v>31866</v>
      </c>
      <c r="AO54" s="373">
        <v>-38.9</v>
      </c>
      <c r="AP54" s="374">
        <v>38215</v>
      </c>
      <c r="AQ54" s="375">
        <v>-1.6</v>
      </c>
      <c r="AR54" s="376">
        <v>-37.299999999999997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1299536</v>
      </c>
      <c r="AN55" s="364">
        <v>77128</v>
      </c>
      <c r="AO55" s="365">
        <v>42.8</v>
      </c>
      <c r="AP55" s="366">
        <v>67293</v>
      </c>
      <c r="AQ55" s="367">
        <v>-3.1</v>
      </c>
      <c r="AR55" s="368">
        <v>45.9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522724</v>
      </c>
      <c r="AN56" s="372">
        <v>31024</v>
      </c>
      <c r="AO56" s="373">
        <v>-2.6</v>
      </c>
      <c r="AP56" s="374">
        <v>35076</v>
      </c>
      <c r="AQ56" s="375">
        <v>-8.1999999999999993</v>
      </c>
      <c r="AR56" s="376">
        <v>5.6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1549283</v>
      </c>
      <c r="AN57" s="364">
        <v>93981</v>
      </c>
      <c r="AO57" s="365">
        <v>21.9</v>
      </c>
      <c r="AP57" s="366">
        <v>67343</v>
      </c>
      <c r="AQ57" s="367">
        <v>0.1</v>
      </c>
      <c r="AR57" s="368">
        <v>21.8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718149</v>
      </c>
      <c r="AN58" s="372">
        <v>43564</v>
      </c>
      <c r="AO58" s="373">
        <v>40.4</v>
      </c>
      <c r="AP58" s="374">
        <v>32865</v>
      </c>
      <c r="AQ58" s="375">
        <v>-6.3</v>
      </c>
      <c r="AR58" s="376">
        <v>46.7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2212348</v>
      </c>
      <c r="AN59" s="364">
        <v>136810</v>
      </c>
      <c r="AO59" s="365">
        <v>45.6</v>
      </c>
      <c r="AP59" s="366">
        <v>73475</v>
      </c>
      <c r="AQ59" s="367">
        <v>9.1</v>
      </c>
      <c r="AR59" s="368">
        <v>36.5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1351526</v>
      </c>
      <c r="AN60" s="372">
        <v>83577</v>
      </c>
      <c r="AO60" s="373">
        <v>91.8</v>
      </c>
      <c r="AP60" s="374">
        <v>43072</v>
      </c>
      <c r="AQ60" s="375">
        <v>31.1</v>
      </c>
      <c r="AR60" s="376">
        <v>60.7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1435897</v>
      </c>
      <c r="AN61" s="379">
        <v>85827</v>
      </c>
      <c r="AO61" s="380">
        <v>19</v>
      </c>
      <c r="AP61" s="381">
        <v>72557</v>
      </c>
      <c r="AQ61" s="382">
        <v>0.4</v>
      </c>
      <c r="AR61" s="368">
        <v>18.600000000000001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812505</v>
      </c>
      <c r="AN62" s="372">
        <v>48432</v>
      </c>
      <c r="AO62" s="373">
        <v>25.9</v>
      </c>
      <c r="AP62" s="374">
        <v>37615</v>
      </c>
      <c r="AQ62" s="375">
        <v>5.7</v>
      </c>
      <c r="AR62" s="376">
        <v>20.2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J/wLdQv2Sgdqm2Q2kNGVIfavMhWLEWgQ216FKm+f7O8M2t1xI2k7d9FTLTEeTszFmtRN6zRJRh4onPwY8VAFA==" saltValue="E0tvSRwM/vKjtevdyv1O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2" zoomScaleNormal="100" zoomScaleSheetLayoutView="55" workbookViewId="0">
      <selection activeCell="CO38" sqref="CO3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oS1Nw797dW6Bl1TuapLYucezPzJ3rVscKnuvcQj4MyNWyOagdm63zRoS1OxdB0YdK9pWNKhiw5t1RfXWb8FfQ==" saltValue="AQCjQamsvO9RqRNlbdBa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election activeCell="AG102" sqref="AG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MFSL9W7QLQqJelsDHMI0SV3hT9W1aKnXlDyvceFWZzUmYx0W1sqZTUi7a/q12ffyJjx0AQiVToei57oABTBMg==" saltValue="w9OgzuqIOmugjw/zxgPx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232" t="s">
        <v>3</v>
      </c>
      <c r="D47" s="1232"/>
      <c r="E47" s="1233"/>
      <c r="F47" s="11">
        <v>43.97</v>
      </c>
      <c r="G47" s="12">
        <v>42.39</v>
      </c>
      <c r="H47" s="12">
        <v>39.69</v>
      </c>
      <c r="I47" s="12">
        <v>33.5</v>
      </c>
      <c r="J47" s="13">
        <v>31.82</v>
      </c>
    </row>
    <row r="48" spans="2:10" ht="57.75" customHeight="1" x14ac:dyDescent="0.15">
      <c r="B48" s="14"/>
      <c r="C48" s="1234" t="s">
        <v>4</v>
      </c>
      <c r="D48" s="1234"/>
      <c r="E48" s="1235"/>
      <c r="F48" s="15">
        <v>7.24</v>
      </c>
      <c r="G48" s="16">
        <v>8.99</v>
      </c>
      <c r="H48" s="16">
        <v>8.8000000000000007</v>
      </c>
      <c r="I48" s="16">
        <v>7.62</v>
      </c>
      <c r="J48" s="17">
        <v>5.76</v>
      </c>
    </row>
    <row r="49" spans="2:10" ht="57.75" customHeight="1" thickBot="1" x14ac:dyDescent="0.2">
      <c r="B49" s="18"/>
      <c r="C49" s="1236" t="s">
        <v>5</v>
      </c>
      <c r="D49" s="1236"/>
      <c r="E49" s="1237"/>
      <c r="F49" s="19" t="s">
        <v>542</v>
      </c>
      <c r="G49" s="20">
        <v>1.52</v>
      </c>
      <c r="H49" s="20" t="s">
        <v>543</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kBzTSYQ+ZWelxAgKPK9OTEvt0hKxNo/coOlor0prljYtpOi+opguvgD2Lc+2Db1QDH6uYeAB9nbqyspfscfig==" saltValue="hmYofMG2fqu7ZzvccrPS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2020-02-28T12:03:25Z</cp:lastPrinted>
  <dcterms:created xsi:type="dcterms:W3CDTF">2020-02-10T04:31:36Z</dcterms:created>
  <dcterms:modified xsi:type="dcterms:W3CDTF">2020-09-30T00:46:45Z</dcterms:modified>
  <cp:category/>
</cp:coreProperties>
</file>